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zal\OneDrive\Documenti\ISTAT\Dicembre\22.12\natalità\"/>
    </mc:Choice>
  </mc:AlternateContent>
  <xr:revisionPtr revIDLastSave="0" documentId="8_{5EA18993-8F33-445B-8152-3F7329370075}" xr6:coauthVersionLast="45" xr6:coauthVersionMax="45" xr10:uidLastSave="{00000000-0000-0000-0000-000000000000}"/>
  <bookViews>
    <workbookView xWindow="-120" yWindow="-120" windowWidth="20730" windowHeight="11160" activeTab="4" xr2:uid="{00000000-000D-0000-FFFF-FFFF00000000}"/>
  </bookViews>
  <sheets>
    <sheet name="Prospetto 1" sheetId="48" r:id="rId1"/>
    <sheet name="1" sheetId="49" r:id="rId2"/>
    <sheet name="2" sheetId="50" r:id="rId3"/>
    <sheet name="3" sheetId="51" r:id="rId4"/>
    <sheet name="4" sheetId="52" r:id="rId5"/>
    <sheet name="5" sheetId="54" r:id="rId6"/>
    <sheet name="6" sheetId="55" r:id="rId7"/>
    <sheet name="7-8" sheetId="56" r:id="rId8"/>
    <sheet name="Prospetto 2" sheetId="11" r:id="rId9"/>
    <sheet name="Prospetto 3" sheetId="12" r:id="rId10"/>
    <sheet name="Prospetto 4" sheetId="9" r:id="rId11"/>
    <sheet name="Prospetto 5" sheetId="13" r:id="rId12"/>
    <sheet name="Prospetto 6" sheetId="18" r:id="rId13"/>
    <sheet name="Prospetto 7" sheetId="17" r:id="rId14"/>
    <sheet name="Prospetto 8" sheetId="2" r:id="rId15"/>
  </sheets>
  <externalReferences>
    <externalReference r:id="rId16"/>
    <externalReference r:id="rId17"/>
  </externalReferences>
  <definedNames>
    <definedName name="____________tab2">'[1]1.1'!$A$4:$B$11</definedName>
    <definedName name="____________tab3">#REF!</definedName>
    <definedName name="____________TOT2">#REF!</definedName>
    <definedName name="___________tab2">'[1]1.1'!$A$4:$B$11</definedName>
    <definedName name="___________tab3">#REF!</definedName>
    <definedName name="___________TOT2">#REF!</definedName>
    <definedName name="__________tab2">'[1]1.1'!$A$4:$B$11</definedName>
    <definedName name="__________tab3">#REF!</definedName>
    <definedName name="__________TOT2">#REF!</definedName>
    <definedName name="_________tab2">'[1]1.1'!$A$4:$B$11</definedName>
    <definedName name="_________tab3">#REF!</definedName>
    <definedName name="_________TOT2">#REF!</definedName>
    <definedName name="________tab2">'[1]1.1'!$A$4:$B$11</definedName>
    <definedName name="________tab3">#REF!</definedName>
    <definedName name="________TOT2">#REF!</definedName>
    <definedName name="_______tab2">'[1]1.1'!$A$4:$B$11</definedName>
    <definedName name="_______tab3">#REF!</definedName>
    <definedName name="_______TOT2">#REF!</definedName>
    <definedName name="______tab2">'[1]1.1'!$A$4:$B$11</definedName>
    <definedName name="______tab3">#REF!</definedName>
    <definedName name="______TOT2">#REF!</definedName>
    <definedName name="_____tab2">'[1]1.1'!$A$4:$B$11</definedName>
    <definedName name="_____tab3">#REF!</definedName>
    <definedName name="_____TOT2">#REF!</definedName>
    <definedName name="____tab2">'[1]1.1'!$A$4:$B$11</definedName>
    <definedName name="____tab3">#REF!</definedName>
    <definedName name="____TOT2">#REF!</definedName>
    <definedName name="___tab2">'[1]1.1'!$A$4:$B$11</definedName>
    <definedName name="___tab3">#REF!</definedName>
    <definedName name="___TOT2">#REF!</definedName>
    <definedName name="__tab2">'[1]1.1'!$A$4:$B$11</definedName>
    <definedName name="__tab3">#REF!</definedName>
    <definedName name="__TOT2">#REF!</definedName>
    <definedName name="_ftn1" localSheetId="8">'Prospetto 2'!#REF!</definedName>
    <definedName name="_ftnref1" localSheetId="8">'Prospetto 2'!#REF!</definedName>
    <definedName name="_tab2">'[1]1.1'!$A$4:$B$11</definedName>
    <definedName name="_tab3">#REF!</definedName>
    <definedName name="_TOT2">#REF!</definedName>
    <definedName name="_xlnm.Print_Area" localSheetId="1">'1'!$A$1:$I$65</definedName>
    <definedName name="_xlnm.Print_Area" localSheetId="2">'2'!$A$1:$F$26</definedName>
    <definedName name="_xlnm.Print_Area" localSheetId="3">'3'!$A$1:$AA$27</definedName>
    <definedName name="_xlnm.Print_Area" localSheetId="4">'4'!$A$1:$T$39</definedName>
    <definedName name="_xlnm.Print_Area" localSheetId="7">'7-8'!$A$3:$K$86</definedName>
    <definedName name="_xlnm.Print_Area" localSheetId="0">'Prospetto 1'!$A$1:$J$17</definedName>
    <definedName name="_xlnm.Print_Area" localSheetId="8">'Prospetto 2'!$A$2:$F$13</definedName>
    <definedName name="_xlnm.Print_Area" localSheetId="9">'Prospetto 3'!$B$1:$H$12</definedName>
    <definedName name="_xlnm.Print_Area" localSheetId="10">'Prospetto 4'!$A$1:$I$30</definedName>
    <definedName name="_xlnm.Print_Area" localSheetId="11">'Prospetto 5'!$A$1:$L$35</definedName>
    <definedName name="_xlnm.Print_Area" localSheetId="12">'Prospetto 6'!$A$1:$R$21</definedName>
    <definedName name="_xlnm.Print_Area" localSheetId="13">'Prospetto 7'!$A$1:$J$30</definedName>
    <definedName name="_xlnm.Print_Area" localSheetId="14">'Prospetto 8'!$A$1:$M$25</definedName>
    <definedName name="Matstra">'[2]Tabella 1'!$A$3:$K$27</definedName>
    <definedName name="regioni" localSheetId="1">#REF!</definedName>
    <definedName name="regioni" localSheetId="5">#REF!</definedName>
    <definedName name="regioni" localSheetId="6">#REF!</definedName>
    <definedName name="region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49" l="1"/>
  <c r="H5" i="49"/>
  <c r="G6" i="49"/>
  <c r="H6" i="49"/>
  <c r="G7" i="49"/>
  <c r="H7" i="49"/>
  <c r="G8" i="49"/>
  <c r="H8" i="49"/>
  <c r="G9" i="49"/>
  <c r="H9" i="49"/>
  <c r="G10" i="49"/>
  <c r="H10" i="49"/>
  <c r="G11" i="49"/>
  <c r="H11" i="49"/>
  <c r="G12" i="49"/>
  <c r="H12" i="49"/>
  <c r="G13" i="49"/>
  <c r="H13" i="49"/>
  <c r="G14" i="49"/>
  <c r="H14" i="49"/>
  <c r="G15" i="49"/>
  <c r="H15" i="49"/>
  <c r="G16" i="49"/>
  <c r="H16" i="49"/>
  <c r="G17" i="49"/>
  <c r="H17" i="49"/>
  <c r="G18" i="49"/>
  <c r="H18" i="49"/>
  <c r="G19" i="49"/>
  <c r="H19" i="49"/>
  <c r="G20" i="49"/>
  <c r="H20" i="49"/>
  <c r="G21" i="49"/>
  <c r="H21" i="49"/>
  <c r="G22" i="49"/>
  <c r="H22" i="49"/>
  <c r="G23" i="49"/>
  <c r="H23" i="49"/>
  <c r="G24" i="49"/>
  <c r="H24" i="49"/>
  <c r="G25" i="49"/>
  <c r="H25" i="49"/>
  <c r="G26" i="49"/>
  <c r="H26" i="49"/>
  <c r="G27" i="49"/>
  <c r="H27" i="49"/>
  <c r="G28" i="49"/>
  <c r="H28" i="49"/>
  <c r="G29" i="49"/>
  <c r="H29" i="49"/>
  <c r="G30" i="49"/>
  <c r="H30" i="49"/>
  <c r="I28" i="49" l="1"/>
  <c r="I20" i="49"/>
  <c r="I19" i="49"/>
  <c r="I14" i="49"/>
  <c r="I12" i="49"/>
  <c r="I11" i="49"/>
  <c r="I22" i="49"/>
  <c r="I6" i="49"/>
  <c r="I29" i="49"/>
  <c r="I17" i="49"/>
  <c r="I5" i="49"/>
  <c r="I8" i="49"/>
  <c r="I7" i="49"/>
  <c r="I9" i="49"/>
  <c r="I25" i="49"/>
  <c r="I21" i="49"/>
  <c r="I10" i="49"/>
  <c r="I13" i="49"/>
  <c r="I26" i="49"/>
  <c r="I27" i="49"/>
  <c r="I23" i="49"/>
  <c r="I30" i="49"/>
  <c r="I16" i="49"/>
  <c r="G32" i="49"/>
  <c r="I18" i="49"/>
  <c r="I15" i="49"/>
  <c r="H32" i="49"/>
  <c r="I24" i="49"/>
  <c r="H4" i="49"/>
  <c r="G4" i="49"/>
  <c r="G31" i="49" s="1"/>
  <c r="I4" i="49" l="1"/>
  <c r="H31" i="49"/>
  <c r="D26" i="56" l="1"/>
</calcChain>
</file>

<file path=xl/sharedStrings.xml><?xml version="1.0" encoding="utf-8"?>
<sst xmlns="http://schemas.openxmlformats.org/spreadsheetml/2006/main" count="664" uniqueCount="294">
  <si>
    <t>6</t>
  </si>
  <si>
    <t>Piemonte</t>
  </si>
  <si>
    <t>Lombardia</t>
  </si>
  <si>
    <t>Trento</t>
  </si>
  <si>
    <t>Trentino-Alto Adige</t>
  </si>
  <si>
    <t>Veneto</t>
  </si>
  <si>
    <t>Friuli-Venezia Giulia</t>
  </si>
  <si>
    <t>Liguria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</si>
  <si>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</si>
  <si>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</si>
  <si>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</si>
  <si>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</si>
  <si>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</si>
  <si>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</si>
  <si>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</si>
  <si>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</si>
  <si>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</si>
  <si>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</si>
  <si>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</si>
  <si>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</si>
  <si>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ITALIA</t>
  </si>
  <si>
    <t>REGIONI</t>
  </si>
  <si>
    <t>Valle d’Aosta/Vallée d’Aoste</t>
  </si>
  <si>
    <t>Emilia-Romagna</t>
  </si>
  <si>
    <t>Nord-ovest</t>
  </si>
  <si>
    <t>Nord-est</t>
  </si>
  <si>
    <t>Centro</t>
  </si>
  <si>
    <t>Sud</t>
  </si>
  <si>
    <t>Isole</t>
  </si>
  <si>
    <t>Italia</t>
  </si>
  <si>
    <t>Bolzano/Bozen</t>
  </si>
  <si>
    <t>Paesi di</t>
  </si>
  <si>
    <t xml:space="preserve">Padre italiano </t>
  </si>
  <si>
    <t xml:space="preserve">Padre straniero </t>
  </si>
  <si>
    <t>Genitori entrambi stranieri</t>
  </si>
  <si>
    <t>cittadinanza</t>
  </si>
  <si>
    <t>madre straniera</t>
  </si>
  <si>
    <t>madre italiana</t>
  </si>
  <si>
    <t>cittadinanza (a)</t>
  </si>
  <si>
    <t>Valori assoluti</t>
  </si>
  <si>
    <t>Romania</t>
  </si>
  <si>
    <t>Marocco</t>
  </si>
  <si>
    <t>Albania</t>
  </si>
  <si>
    <t>Polonia</t>
  </si>
  <si>
    <t>Tunisia</t>
  </si>
  <si>
    <t>Ucraina</t>
  </si>
  <si>
    <t>Egitto</t>
  </si>
  <si>
    <t>India</t>
  </si>
  <si>
    <t>Brasile</t>
  </si>
  <si>
    <t>Senegal</t>
  </si>
  <si>
    <t>Bangladesh</t>
  </si>
  <si>
    <t>Francia</t>
  </si>
  <si>
    <t>Pakistan</t>
  </si>
  <si>
    <t>Moldova</t>
  </si>
  <si>
    <t>Spagna</t>
  </si>
  <si>
    <t>Perù</t>
  </si>
  <si>
    <t>Nigeria</t>
  </si>
  <si>
    <t>Cuba</t>
  </si>
  <si>
    <t>Filippine</t>
  </si>
  <si>
    <t>Germania</t>
  </si>
  <si>
    <t>Ecuador</t>
  </si>
  <si>
    <t>Kosovo</t>
  </si>
  <si>
    <t>Ghana</t>
  </si>
  <si>
    <t>Valle d'Aosta/Vallée d’Aoste</t>
  </si>
  <si>
    <t>Tutti i residenti</t>
  </si>
  <si>
    <t>di cui: da genitori italiani</t>
  </si>
  <si>
    <t>TIPOLOGIA DI COPPIE</t>
  </si>
  <si>
    <t>Nati da genitori coniugati</t>
  </si>
  <si>
    <t>Nati da genitori non coniugati</t>
  </si>
  <si>
    <t>Totale</t>
  </si>
  <si>
    <t>Padre e madre entrambi italiani</t>
  </si>
  <si>
    <t>Padre straniero e madre italiana</t>
  </si>
  <si>
    <t>Padre italiano e madre straniera</t>
  </si>
  <si>
    <t xml:space="preserve">Padre e madre entrambi stranieri </t>
  </si>
  <si>
    <t>Totale coppie</t>
  </si>
  <si>
    <t>Numero medio di figli per donna</t>
  </si>
  <si>
    <t xml:space="preserve">Età media delle donne </t>
  </si>
  <si>
    <t>Età media</t>
  </si>
  <si>
    <t>degli uomini</t>
  </si>
  <si>
    <t>Italiane</t>
  </si>
  <si>
    <t>Straniere</t>
  </si>
  <si>
    <t>Totale residenti</t>
  </si>
  <si>
    <t>REGIONE</t>
  </si>
  <si>
    <t>Nome maschile</t>
  </si>
  <si>
    <t>v.a.</t>
  </si>
  <si>
    <t>%</t>
  </si>
  <si>
    <t>Nome femminile</t>
  </si>
  <si>
    <t>SOFIA</t>
  </si>
  <si>
    <t>più frequente</t>
  </si>
  <si>
    <t>GIULIA</t>
  </si>
  <si>
    <t>Francesco</t>
  </si>
  <si>
    <t>Sofia</t>
  </si>
  <si>
    <t>AURORA</t>
  </si>
  <si>
    <t>Leonardo</t>
  </si>
  <si>
    <t>GIORGIA</t>
  </si>
  <si>
    <t>MARTINA</t>
  </si>
  <si>
    <t>EMMA</t>
  </si>
  <si>
    <t>GRETA</t>
  </si>
  <si>
    <t>CHIARA</t>
  </si>
  <si>
    <t>SARA</t>
  </si>
  <si>
    <t>ALICE</t>
  </si>
  <si>
    <t>ANNA</t>
  </si>
  <si>
    <t>FRANCESCO</t>
  </si>
  <si>
    <t>ALESSANDRO</t>
  </si>
  <si>
    <t>Aurora</t>
  </si>
  <si>
    <t>LORENZO</t>
  </si>
  <si>
    <t>ANDREA</t>
  </si>
  <si>
    <t>LEONARDO</t>
  </si>
  <si>
    <t>MATTIA</t>
  </si>
  <si>
    <t>MATTEO</t>
  </si>
  <si>
    <t>GABRIELE</t>
  </si>
  <si>
    <t>RICCARDO</t>
  </si>
  <si>
    <t>TOMMASO</t>
  </si>
  <si>
    <t>GIUSEPPE</t>
  </si>
  <si>
    <t>ANTONIO</t>
  </si>
  <si>
    <t>FEDERICO</t>
  </si>
  <si>
    <t>EDOARDO</t>
  </si>
  <si>
    <t>Nomi maschili</t>
  </si>
  <si>
    <t>% cumulate</t>
  </si>
  <si>
    <t>Nomi femminili</t>
  </si>
  <si>
    <t>GINEVRA</t>
  </si>
  <si>
    <t>NOEMI</t>
  </si>
  <si>
    <t>CITTADINANZA</t>
  </si>
  <si>
    <t>RUMENA</t>
  </si>
  <si>
    <t>DAVID</t>
  </si>
  <si>
    <t>GABRIEL</t>
  </si>
  <si>
    <t>LUCA</t>
  </si>
  <si>
    <t>SOFIA MARIA</t>
  </si>
  <si>
    <t>MARIA</t>
  </si>
  <si>
    <t>MAROCCHINA</t>
  </si>
  <si>
    <t>ADAM</t>
  </si>
  <si>
    <t>RAYAN</t>
  </si>
  <si>
    <t>YOUSSEF</t>
  </si>
  <si>
    <t>AMIR</t>
  </si>
  <si>
    <t>MOHAMED</t>
  </si>
  <si>
    <t>ALBANESE</t>
  </si>
  <si>
    <t>KEVIN</t>
  </si>
  <si>
    <t>MELISSA</t>
  </si>
  <si>
    <t>NOEL</t>
  </si>
  <si>
    <t>EMILY</t>
  </si>
  <si>
    <t>CINESE</t>
  </si>
  <si>
    <t xml:space="preserve">Nomi maschili </t>
  </si>
  <si>
    <t xml:space="preserve">Nomi femminili </t>
  </si>
  <si>
    <t>DANIEL</t>
  </si>
  <si>
    <t>BEATRICE</t>
  </si>
  <si>
    <t>Giuseppe</t>
  </si>
  <si>
    <t>AMIRA</t>
  </si>
  <si>
    <t>AMELIA</t>
  </si>
  <si>
    <t xml:space="preserve">per 100 nati </t>
  </si>
  <si>
    <t>per 100 nati stranieri</t>
  </si>
  <si>
    <t>Emma</t>
  </si>
  <si>
    <t>JANNAT</t>
  </si>
  <si>
    <t>GIOIA</t>
  </si>
  <si>
    <t xml:space="preserve">PROSPETTO 4. NATI CON ALMENO UN GENITORE STRANIERO PER I PRIMI 20 PAESI DI CITTADINANZA. </t>
  </si>
  <si>
    <t>01</t>
  </si>
  <si>
    <t>02</t>
  </si>
  <si>
    <t>03</t>
  </si>
  <si>
    <t>05</t>
  </si>
  <si>
    <t>06</t>
  </si>
  <si>
    <t>07</t>
  </si>
  <si>
    <t>08</t>
  </si>
  <si>
    <t>09</t>
  </si>
  <si>
    <t>1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</si>
  <si>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</si>
  <si>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</si>
  <si>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</si>
  <si>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</si>
  <si>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</si>
  <si>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</si>
  <si>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</si>
  <si>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</si>
  <si>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</si>
  <si>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</si>
  <si>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</t>
  </si>
  <si>
    <t>21</t>
  </si>
  <si>
    <t>22</t>
  </si>
  <si>
    <t>3</t>
  </si>
  <si>
    <t>4</t>
  </si>
  <si>
    <t>5</t>
  </si>
  <si>
    <t>Giulia</t>
  </si>
  <si>
    <t>TOTALE NATI RESIDENTI IN ITALIA</t>
  </si>
  <si>
    <t>NATI STRANIERI RESIDENTI IN ITALIA</t>
  </si>
  <si>
    <t>Altre cittadinanze straniere</t>
  </si>
  <si>
    <t>NOUR</t>
  </si>
  <si>
    <t>NICOLO'</t>
  </si>
  <si>
    <t>VITTORIA</t>
  </si>
  <si>
    <t>Antonio</t>
  </si>
  <si>
    <t>ARON</t>
  </si>
  <si>
    <t>LIAM</t>
  </si>
  <si>
    <t>Prospetto 7. Nati residenti in Italia per sesso, regione e per nome più frequente</t>
  </si>
  <si>
    <t>(a) La cittadinanza è della madre.</t>
  </si>
  <si>
    <t>Nati in totale</t>
  </si>
  <si>
    <t>Nati del primo ordine</t>
  </si>
  <si>
    <t>Nati da almeno un genitore straniero</t>
  </si>
  <si>
    <t>Nati da genitori stranieri</t>
  </si>
  <si>
    <t>Nati da coppie italiane</t>
  </si>
  <si>
    <t>Nati fuori dal matrimonio</t>
  </si>
  <si>
    <t>Nati fuori dal matrimonio (%)</t>
  </si>
  <si>
    <t>Tassi di fecondità totale</t>
  </si>
  <si>
    <t>Età media al parto totale donne</t>
  </si>
  <si>
    <t>Tassi di fecondità donne italiane</t>
  </si>
  <si>
    <t>Età media al parto donne italiane</t>
  </si>
  <si>
    <t>Tassi di fecondità donne straniere</t>
  </si>
  <si>
    <t>Età media al parto donne straniere</t>
  </si>
  <si>
    <t>nati 2008</t>
  </si>
  <si>
    <t>nati primo ordine 2008</t>
  </si>
  <si>
    <t>Valle d'Aosta-Vallée d'Aoste</t>
  </si>
  <si>
    <t>Bolzano-Bozen</t>
  </si>
  <si>
    <t>Nord ovest</t>
  </si>
  <si>
    <t>Nord est</t>
  </si>
  <si>
    <t>max</t>
  </si>
  <si>
    <t>min</t>
  </si>
  <si>
    <r>
      <t xml:space="preserve">FIGURA </t>
    </r>
    <r>
      <rPr>
        <sz val="11"/>
        <color rgb="FFC00000"/>
        <rFont val="Arial Black"/>
        <family val="2"/>
      </rPr>
      <t>1</t>
    </r>
    <r>
      <rPr>
        <b/>
        <sz val="10"/>
        <color rgb="FF5F5F5F"/>
        <rFont val="Arial Narrow"/>
        <family val="2"/>
      </rPr>
      <t xml:space="preserve"> </t>
    </r>
    <r>
      <rPr>
        <b/>
        <sz val="11"/>
        <color rgb="FF1F497D"/>
        <rFont val="Arial Narrow"/>
        <family val="2"/>
      </rPr>
      <t xml:space="preserve">NATI TOTALI E DEL PRIMO ORDINE . </t>
    </r>
  </si>
  <si>
    <r>
      <t xml:space="preserve">FIGURA </t>
    </r>
    <r>
      <rPr>
        <sz val="11"/>
        <color rgb="FFC00000"/>
        <rFont val="Arial Black"/>
        <family val="2"/>
      </rPr>
      <t>2</t>
    </r>
    <r>
      <rPr>
        <sz val="11"/>
        <color rgb="FF1F497D"/>
        <rFont val="Arial Black"/>
        <family val="2"/>
      </rPr>
      <t>.</t>
    </r>
    <r>
      <rPr>
        <b/>
        <sz val="10"/>
        <color rgb="FF5F5F5F"/>
        <rFont val="Arial Narrow"/>
        <family val="2"/>
      </rPr>
      <t xml:space="preserve"> </t>
    </r>
    <r>
      <rPr>
        <b/>
        <sz val="11"/>
        <color rgb="FF1F497D"/>
        <rFont val="Arial Narrow"/>
        <family val="2"/>
      </rPr>
      <t>NATI DA GENITORI NON CONIUGATI PER TIPOLOGIA DI COPPIA</t>
    </r>
  </si>
  <si>
    <t>Padre e madre entrambi stranieri</t>
  </si>
  <si>
    <t>Anni</t>
  </si>
  <si>
    <t>padre italiano madre straniera</t>
  </si>
  <si>
    <t>padre straniero madre italiana</t>
  </si>
  <si>
    <t>genitori entrambi stranieri</t>
  </si>
  <si>
    <t>Almeno un genitore straniero (v.a.)</t>
  </si>
  <si>
    <r>
      <t>FIGURA</t>
    </r>
    <r>
      <rPr>
        <sz val="11"/>
        <color rgb="FFC00000"/>
        <rFont val="Arial Black"/>
        <family val="2"/>
      </rPr>
      <t xml:space="preserve"> 3</t>
    </r>
    <r>
      <rPr>
        <sz val="11"/>
        <color rgb="FF1F497D"/>
        <rFont val="Arial Black"/>
        <family val="2"/>
      </rPr>
      <t>.</t>
    </r>
    <r>
      <rPr>
        <b/>
        <sz val="10"/>
        <color rgb="FF5F5F5F"/>
        <rFont val="Arial Narrow"/>
        <family val="2"/>
      </rPr>
      <t xml:space="preserve"> </t>
    </r>
    <r>
      <rPr>
        <b/>
        <sz val="11"/>
        <color rgb="FF1F497D"/>
        <rFont val="Arial Narrow"/>
        <family val="2"/>
      </rPr>
      <t>NATI CON ALMENO UN GENITORE STRANIERO PER I PRIMI 20 PAESI DI CITTADINANZA (a)</t>
    </r>
  </si>
  <si>
    <t>(a) I 20 paesi di cittadinanza si riferiscono ai paesi col maggior numero di nati stranieri in Italia.</t>
  </si>
  <si>
    <t>etamad1</t>
  </si>
  <si>
    <r>
      <t xml:space="preserve">FIGURA </t>
    </r>
    <r>
      <rPr>
        <sz val="11"/>
        <color rgb="FFC00000"/>
        <rFont val="Arial Black"/>
        <family val="2"/>
      </rPr>
      <t>4</t>
    </r>
    <r>
      <rPr>
        <sz val="11"/>
        <color rgb="FF1F497D"/>
        <rFont val="Arial Black"/>
        <family val="2"/>
      </rPr>
      <t>.</t>
    </r>
    <r>
      <rPr>
        <b/>
        <sz val="11"/>
        <color rgb="FF1F497D"/>
        <rFont val="Arial Narrow"/>
        <family val="2"/>
      </rPr>
      <t xml:space="preserve"> TASSI DI FECONDITA' SPECIFICI PER ETA' DELLE DONNE RESIDENTI IN ITALIA</t>
    </r>
  </si>
  <si>
    <t>coorte</t>
  </si>
  <si>
    <t>1 figlio</t>
  </si>
  <si>
    <t>2 figli</t>
  </si>
  <si>
    <t>3 figli e più</t>
  </si>
  <si>
    <t>figli totali</t>
  </si>
  <si>
    <t>Donne senza figli</t>
  </si>
  <si>
    <t>Donne con solo 1 figlio</t>
  </si>
  <si>
    <t>Donne con 2 figli e più</t>
  </si>
  <si>
    <t>Donne nate nel 1950</t>
  </si>
  <si>
    <t>Donne nate nel 1960</t>
  </si>
  <si>
    <t>nome nati maschi</t>
  </si>
  <si>
    <t>nome nate femmine</t>
  </si>
  <si>
    <t>Nati Maschi</t>
  </si>
  <si>
    <t>Nate Femmine</t>
  </si>
  <si>
    <t xml:space="preserve">PROSPETTO 1. PRINCIPALI CARATTERISTICHE E INDICATORI DI NATALITÀ E FECONDITÀ </t>
  </si>
  <si>
    <t>nati 2019</t>
  </si>
  <si>
    <t>nati primo ordine 2019</t>
  </si>
  <si>
    <t>Variazione % dei nati 2008-2019</t>
  </si>
  <si>
    <t>Variazione % dei nati primo ordine 2008-2019</t>
  </si>
  <si>
    <t>Anni 2008 e 2019, variazioni percentuali</t>
  </si>
  <si>
    <t>2019</t>
  </si>
  <si>
    <t>ELISA</t>
  </si>
  <si>
    <t>ARIANNA</t>
  </si>
  <si>
    <t>LINA</t>
  </si>
  <si>
    <t>CHLOE</t>
  </si>
  <si>
    <t>FATIMA</t>
  </si>
  <si>
    <t>FRANCESCA</t>
  </si>
  <si>
    <t>MATILDE</t>
  </si>
  <si>
    <t>LUDOVICA</t>
  </si>
  <si>
    <t>ENEA</t>
  </si>
  <si>
    <t>WILLIAM</t>
  </si>
  <si>
    <t>ALESSIO</t>
  </si>
  <si>
    <t>JAD</t>
  </si>
  <si>
    <t>JUSTIN</t>
  </si>
  <si>
    <t>OMAR</t>
  </si>
  <si>
    <t>JONAS</t>
  </si>
  <si>
    <t>Alice</t>
  </si>
  <si>
    <t>Jonas</t>
  </si>
  <si>
    <t>Francesca</t>
  </si>
  <si>
    <t>20</t>
  </si>
  <si>
    <t>Russia</t>
  </si>
  <si>
    <t>Cina</t>
  </si>
  <si>
    <t>Repubblica Dominicana</t>
  </si>
  <si>
    <t>Macedonia del nord</t>
  </si>
  <si>
    <t>Serbia</t>
  </si>
  <si>
    <t>Sri Lanka</t>
  </si>
  <si>
    <t>Regno Unito/Filippine</t>
  </si>
  <si>
    <t>Anni 2008, 2010, 2012 e 2014-2019</t>
  </si>
  <si>
    <t>Anni 2008 e 2019, valori percentuali</t>
  </si>
  <si>
    <t xml:space="preserve">Anni 1995, 2010 e 2019, valori per 1.000 donne </t>
  </si>
  <si>
    <t>Anno 2019,  valori percentuali</t>
  </si>
  <si>
    <r>
      <t>Anno 2019</t>
    </r>
    <r>
      <rPr>
        <sz val="11"/>
        <color rgb="FF1F497D"/>
        <rFont val="Arial Narrow"/>
        <family val="2"/>
      </rPr>
      <t>, valori percentuali</t>
    </r>
  </si>
  <si>
    <r>
      <t xml:space="preserve">PROSPETTO 2. NATI DA GENITORI NON CONIUGATI PER RIPARTIZIONE. </t>
    </r>
    <r>
      <rPr>
        <sz val="9.5"/>
        <rFont val="Arial Narrow"/>
        <family val="2"/>
      </rPr>
      <t>Anni 1995 e 2019 per 100 nati</t>
    </r>
  </si>
  <si>
    <r>
      <t xml:space="preserve">PROSPETTO 3. NATI DA GENITORI CONIUGATI E NON CONIUGATI PER TIPOLOGIA DI COPPIA. </t>
    </r>
    <r>
      <rPr>
        <sz val="9.5"/>
        <rFont val="Arial Narrow"/>
        <family val="2"/>
      </rPr>
      <t>Anno 2019</t>
    </r>
  </si>
  <si>
    <t xml:space="preserve">Anno 2019, valori assoluti e per 100 nati stranieri </t>
  </si>
  <si>
    <r>
      <t xml:space="preserve">PROSPETTO 5. NUMERO MEDIO DI FIGLI PER DONNA (TFT) ED ETÀ MEDIA DEI GENITORI ALLA NASCITA PER CITTADINANZA DELLA MADRE PER REGIONE. </t>
    </r>
    <r>
      <rPr>
        <sz val="9.5"/>
        <rFont val="Arial Narrow"/>
        <family val="2"/>
      </rPr>
      <t>Anni 1995 e 2019</t>
    </r>
  </si>
  <si>
    <r>
      <t>PROSPETTO 6. TOTALE NATI RESIDENTI IN ITALIA E NATI STRANIERI RESIDENTI PER SESSO E PER I 15 NOMI PIÙ FREQUENTI.</t>
    </r>
    <r>
      <rPr>
        <sz val="9.5"/>
        <rFont val="Arial Narrow"/>
        <family val="2"/>
      </rPr>
      <t xml:space="preserve"> </t>
    </r>
  </si>
  <si>
    <t>Anno 2019, valori assoluti, per 100 nati residenti e per 100 nati residenti cumulati</t>
  </si>
  <si>
    <t>Anno 2019, valori assoluti e per 100 nati residenti</t>
  </si>
  <si>
    <r>
      <t xml:space="preserve">PROSPETTO 8. NATI STRANIERI RESIDENTI IN ITALIA PER SESSO, CITTADINANZA E PER NOME PIÙ FREQUENTE. </t>
    </r>
    <r>
      <rPr>
        <sz val="10"/>
        <rFont val="Arial Narrow"/>
        <family val="2"/>
      </rPr>
      <t>Anno 2019, valori assoluti e per 100 nati stranieri</t>
    </r>
  </si>
  <si>
    <t>Anno 2019, valori assoluti e composizione percentuale</t>
  </si>
  <si>
    <r>
      <t xml:space="preserve">FIGURA </t>
    </r>
    <r>
      <rPr>
        <sz val="11"/>
        <color rgb="FFC00000"/>
        <rFont val="Arial Black"/>
        <family val="2"/>
      </rPr>
      <t>7</t>
    </r>
    <r>
      <rPr>
        <b/>
        <sz val="10"/>
        <color rgb="FF5F5F5F"/>
        <rFont val="Arial Narrow"/>
        <family val="2"/>
      </rPr>
      <t xml:space="preserve"> </t>
    </r>
    <r>
      <rPr>
        <b/>
        <sz val="11"/>
        <color rgb="FF1F497D"/>
        <rFont val="Arial Narrow"/>
        <family val="2"/>
      </rPr>
      <t>NATI PER REGIONE DI RESIDENZA E PER NOME MASCHILE PIÙ FREQUENTE</t>
    </r>
  </si>
  <si>
    <r>
      <t xml:space="preserve">FIGURA </t>
    </r>
    <r>
      <rPr>
        <sz val="11"/>
        <color rgb="FFC00000"/>
        <rFont val="Arial Black"/>
        <family val="2"/>
      </rPr>
      <t>8</t>
    </r>
    <r>
      <rPr>
        <b/>
        <sz val="10"/>
        <color rgb="FF5F5F5F"/>
        <rFont val="Arial Narrow"/>
        <family val="2"/>
      </rPr>
      <t xml:space="preserve"> </t>
    </r>
    <r>
      <rPr>
        <b/>
        <sz val="11"/>
        <color rgb="FF1F497D"/>
        <rFont val="Arial Narrow"/>
        <family val="2"/>
      </rPr>
      <t>NATE PER REGIONE DI RESIDENZA E PER NOME FEMMINILE PIÙ FREQUENTE</t>
    </r>
  </si>
  <si>
    <t>Donne nate nel 1969</t>
  </si>
  <si>
    <t>Donne nate nel 1979</t>
  </si>
  <si>
    <t>(a) La generazione delle nate nel 1979 non ha ancora completato la propria storia riproduttiva e i valori per le età finali sono stati stimati.</t>
  </si>
  <si>
    <t xml:space="preserve"> (a) Le generazioni delle nate dal 1970 al 1979 non hanno ancora completato la propria storia riproduttiva e i valori per le età finali sono stati stimati. </t>
  </si>
  <si>
    <t>2010</t>
  </si>
  <si>
    <t>2019 italiane</t>
  </si>
  <si>
    <t>2010  italiane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</si>
</sst>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0.0"/>
    <numFmt numFmtId="166" formatCode="#,##0.0"/>
    <numFmt numFmtId="167" formatCode="_-* #,##0.0_-;\-* #,##0.0_-;_-* &quot;-&quot;??_-;_-@_-"/>
  </numFmts>
  <fonts count="5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8.5"/>
      <name val="Arial Narrow"/>
      <family val="2"/>
    </font>
    <font>
      <sz val="8.5"/>
      <name val="Arial Narrow"/>
      <family val="2"/>
    </font>
    <font>
      <b/>
      <sz val="8.5"/>
      <color theme="0"/>
      <name val="Arial Narrow"/>
      <family val="2"/>
    </font>
    <font>
      <i/>
      <sz val="8.5"/>
      <name val="Arial Narrow"/>
      <family val="2"/>
    </font>
    <font>
      <b/>
      <sz val="10"/>
      <color rgb="FF5F5F5F"/>
      <name val="Arial Narrow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9.5"/>
      <name val="Arial Narrow"/>
      <family val="2"/>
    </font>
    <font>
      <b/>
      <sz val="8"/>
      <name val="Arial Narrow"/>
      <family val="2"/>
    </font>
    <font>
      <b/>
      <sz val="7"/>
      <name val="Arial"/>
      <family val="2"/>
    </font>
    <font>
      <sz val="8.5"/>
      <color theme="1"/>
      <name val="Arial Narrow"/>
      <family val="2"/>
    </font>
    <font>
      <sz val="10"/>
      <name val="Arial Narrow"/>
      <family val="2"/>
    </font>
    <font>
      <sz val="8"/>
      <name val="Arial"/>
      <family val="2"/>
    </font>
    <font>
      <sz val="7"/>
      <name val="Arial"/>
      <family val="2"/>
    </font>
    <font>
      <sz val="11"/>
      <color rgb="FF1F497D"/>
      <name val="Arial Black"/>
      <family val="2"/>
    </font>
    <font>
      <sz val="11"/>
      <color rgb="FFC00000"/>
      <name val="Arial Black"/>
      <family val="2"/>
    </font>
    <font>
      <b/>
      <sz val="11"/>
      <color rgb="FF1F497D"/>
      <name val="Arial Narrow"/>
      <family val="2"/>
    </font>
    <font>
      <sz val="11"/>
      <color rgb="FF1F497D"/>
      <name val="Arial Narrow"/>
      <family val="2"/>
    </font>
    <font>
      <sz val="7.5"/>
      <color theme="1"/>
      <name val="Arial Narrow"/>
      <family val="2"/>
    </font>
    <font>
      <sz val="11"/>
      <color rgb="FFE42618"/>
      <name val="Calibri"/>
      <family val="2"/>
      <scheme val="minor"/>
    </font>
    <font>
      <sz val="9"/>
      <color rgb="FFC00000"/>
      <name val="Arial Narrow"/>
      <family val="2"/>
    </font>
    <font>
      <sz val="9"/>
      <color rgb="FFE42618"/>
      <name val="Arial Narrow"/>
      <family val="2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8"/>
      <color rgb="FF333333"/>
      <name val="Arial"/>
      <family val="2"/>
    </font>
    <font>
      <sz val="9"/>
      <color rgb="FF000000"/>
      <name val="Arial Narrow"/>
      <family val="2"/>
    </font>
    <font>
      <sz val="11"/>
      <color indexed="8"/>
      <name val="Calibri"/>
      <family val="2"/>
      <charset val="1"/>
    </font>
    <font>
      <sz val="11"/>
      <color theme="1"/>
      <name val="Arial Narrow"/>
      <family val="2"/>
    </font>
    <font>
      <sz val="11"/>
      <color theme="9" tint="-0.249977111117893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rgb="FF9966FF"/>
      <name val="Arial"/>
      <family val="2"/>
    </font>
    <font>
      <sz val="7"/>
      <color rgb="FF9966FF"/>
      <name val="Arial"/>
      <family val="2"/>
    </font>
    <font>
      <b/>
      <sz val="7"/>
      <color rgb="FF9966FF"/>
      <name val="Arial"/>
      <family val="2"/>
    </font>
    <font>
      <sz val="8"/>
      <color rgb="FF9966FF"/>
      <name val="Arial"/>
      <family val="2"/>
    </font>
    <font>
      <sz val="11"/>
      <name val="Calibri"/>
      <family val="2"/>
    </font>
    <font>
      <sz val="11"/>
      <name val="Arial Narrow"/>
      <family val="2"/>
    </font>
    <font>
      <b/>
      <i/>
      <sz val="8.5"/>
      <name val="Arial Narrow"/>
      <family val="2"/>
    </font>
    <font>
      <sz val="11"/>
      <color theme="3"/>
      <name val="Arial Narrow"/>
      <family val="2"/>
    </font>
    <font>
      <sz val="8.5"/>
      <color rgb="FFFFFFFF"/>
      <name val="Arial Narrow"/>
      <family val="2"/>
    </font>
    <font>
      <b/>
      <sz val="8.5"/>
      <color rgb="FFFFFFFF"/>
      <name val="Arial Narrow"/>
      <family val="2"/>
    </font>
    <font>
      <sz val="8.5"/>
      <color rgb="FF1F497D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1F497D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FFFFFF"/>
      </top>
      <bottom/>
      <diagonal/>
    </border>
    <border>
      <left/>
      <right/>
      <top/>
      <bottom style="medium">
        <color rgb="FFFFFFFF"/>
      </bottom>
      <diagonal/>
    </border>
  </borders>
  <cellStyleXfs count="15">
    <xf numFmtId="0" fontId="0" fillId="0" borderId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3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6" fillId="0" borderId="0"/>
    <xf numFmtId="0" fontId="3" fillId="0" borderId="0"/>
    <xf numFmtId="0" fontId="40" fillId="0" borderId="0"/>
  </cellStyleXfs>
  <cellXfs count="275">
    <xf numFmtId="0" fontId="0" fillId="0" borderId="0" xfId="0"/>
    <xf numFmtId="0" fontId="13" fillId="0" borderId="0" xfId="0" applyFont="1"/>
    <xf numFmtId="0" fontId="8" fillId="0" borderId="2" xfId="2" applyFont="1" applyFill="1" applyBorder="1" applyAlignment="1">
      <alignment horizontal="center" wrapText="1"/>
    </xf>
    <xf numFmtId="0" fontId="2" fillId="0" borderId="0" xfId="0" applyFont="1" applyBorder="1" applyAlignment="1">
      <alignment horizontal="right" vertical="center" wrapText="1"/>
    </xf>
    <xf numFmtId="165" fontId="2" fillId="0" borderId="0" xfId="0" applyNumberFormat="1" applyFont="1" applyBorder="1" applyAlignment="1">
      <alignment horizontal="right" vertical="center" wrapText="1"/>
    </xf>
    <xf numFmtId="0" fontId="6" fillId="0" borderId="3" xfId="5" applyFont="1" applyBorder="1"/>
    <xf numFmtId="0" fontId="6" fillId="2" borderId="3" xfId="5" applyFont="1" applyFill="1" applyBorder="1"/>
    <xf numFmtId="0" fontId="6" fillId="0" borderId="0" xfId="5" applyFont="1"/>
    <xf numFmtId="0" fontId="6" fillId="2" borderId="0" xfId="5" applyFont="1" applyFill="1"/>
    <xf numFmtId="0" fontId="7" fillId="4" borderId="2" xfId="5" applyFont="1" applyFill="1" applyBorder="1" applyAlignment="1">
      <alignment horizontal="right"/>
    </xf>
    <xf numFmtId="0" fontId="7" fillId="0" borderId="2" xfId="5" applyFont="1" applyBorder="1" applyAlignment="1">
      <alignment horizontal="right"/>
    </xf>
    <xf numFmtId="0" fontId="17" fillId="0" borderId="0" xfId="0" applyFont="1" applyAlignment="1">
      <alignment horizontal="left" vertical="center"/>
    </xf>
    <xf numFmtId="0" fontId="8" fillId="2" borderId="3" xfId="5" applyFont="1" applyFill="1" applyBorder="1" applyAlignment="1">
      <alignment horizontal="center" wrapText="1"/>
    </xf>
    <xf numFmtId="0" fontId="8" fillId="2" borderId="2" xfId="5" applyFont="1" applyFill="1" applyBorder="1" applyAlignment="1">
      <alignment horizontal="center" wrapText="1"/>
    </xf>
    <xf numFmtId="0" fontId="8" fillId="0" borderId="2" xfId="5" applyFont="1" applyFill="1" applyBorder="1" applyAlignment="1">
      <alignment horizontal="center"/>
    </xf>
    <xf numFmtId="0" fontId="8" fillId="0" borderId="7" xfId="5" applyFont="1" applyFill="1" applyBorder="1" applyAlignment="1">
      <alignment horizontal="center" wrapText="1"/>
    </xf>
    <xf numFmtId="0" fontId="9" fillId="4" borderId="2" xfId="5" applyFont="1" applyFill="1" applyBorder="1" applyAlignment="1">
      <alignment horizontal="center" wrapText="1"/>
    </xf>
    <xf numFmtId="0" fontId="9" fillId="0" borderId="2" xfId="5" applyFont="1" applyBorder="1" applyAlignment="1">
      <alignment horizontal="center" wrapText="1"/>
    </xf>
    <xf numFmtId="0" fontId="9" fillId="0" borderId="7" xfId="5" applyFont="1" applyBorder="1" applyAlignment="1">
      <alignment horizontal="center" wrapText="1"/>
    </xf>
    <xf numFmtId="0" fontId="9" fillId="0" borderId="2" xfId="5" applyFont="1" applyBorder="1" applyAlignment="1">
      <alignment wrapText="1"/>
    </xf>
    <xf numFmtId="0" fontId="9" fillId="0" borderId="2" xfId="5" applyFont="1" applyBorder="1" applyAlignment="1">
      <alignment horizontal="center"/>
    </xf>
    <xf numFmtId="0" fontId="11" fillId="0" borderId="2" xfId="5" applyFont="1" applyBorder="1" applyAlignment="1">
      <alignment wrapText="1"/>
    </xf>
    <xf numFmtId="0" fontId="11" fillId="0" borderId="2" xfId="5" applyFont="1" applyBorder="1" applyAlignment="1">
      <alignment horizontal="center"/>
    </xf>
    <xf numFmtId="0" fontId="11" fillId="0" borderId="7" xfId="5" applyFont="1" applyBorder="1" applyAlignment="1">
      <alignment horizontal="center" wrapText="1"/>
    </xf>
    <xf numFmtId="0" fontId="8" fillId="0" borderId="2" xfId="5" applyFont="1" applyBorder="1" applyAlignment="1">
      <alignment horizontal="center"/>
    </xf>
    <xf numFmtId="0" fontId="10" fillId="3" borderId="2" xfId="5" applyFont="1" applyFill="1" applyBorder="1" applyAlignment="1">
      <alignment wrapText="1"/>
    </xf>
    <xf numFmtId="2" fontId="10" fillId="3" borderId="2" xfId="5" applyNumberFormat="1" applyFont="1" applyFill="1" applyBorder="1" applyAlignment="1">
      <alignment horizontal="center" wrapText="1"/>
    </xf>
    <xf numFmtId="0" fontId="16" fillId="0" borderId="0" xfId="0" applyFont="1" applyFill="1" applyAlignment="1">
      <alignment horizontal="left" vertical="center"/>
    </xf>
    <xf numFmtId="0" fontId="18" fillId="0" borderId="2" xfId="0" applyFont="1" applyBorder="1" applyAlignment="1">
      <alignment vertical="center" wrapText="1"/>
    </xf>
    <xf numFmtId="0" fontId="18" fillId="7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7" borderId="2" xfId="0" applyFont="1" applyFill="1" applyBorder="1" applyAlignment="1">
      <alignment horizontal="right" vertical="center" wrapText="1"/>
    </xf>
    <xf numFmtId="0" fontId="18" fillId="6" borderId="2" xfId="0" applyFont="1" applyFill="1" applyBorder="1" applyAlignment="1">
      <alignment vertical="center" wrapText="1"/>
    </xf>
    <xf numFmtId="0" fontId="18" fillId="6" borderId="2" xfId="0" applyFont="1" applyFill="1" applyBorder="1" applyAlignment="1">
      <alignment horizontal="right" vertical="center" wrapText="1"/>
    </xf>
    <xf numFmtId="0" fontId="18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8" fillId="5" borderId="3" xfId="0" applyFont="1" applyFill="1" applyBorder="1" applyAlignment="1">
      <alignment vertical="center" wrapText="1"/>
    </xf>
    <xf numFmtId="0" fontId="8" fillId="5" borderId="2" xfId="0" applyFont="1" applyFill="1" applyBorder="1" applyAlignment="1">
      <alignment vertical="center" wrapText="1"/>
    </xf>
    <xf numFmtId="3" fontId="0" fillId="0" borderId="0" xfId="0" applyNumberFormat="1"/>
    <xf numFmtId="0" fontId="7" fillId="0" borderId="0" xfId="5" applyFont="1" applyFill="1" applyBorder="1"/>
    <xf numFmtId="0" fontId="8" fillId="0" borderId="1" xfId="2" applyFont="1" applyFill="1" applyBorder="1" applyAlignment="1">
      <alignment vertical="center" wrapText="1"/>
    </xf>
    <xf numFmtId="0" fontId="9" fillId="0" borderId="0" xfId="2" applyFont="1" applyFill="1" applyBorder="1" applyAlignment="1">
      <alignment horizontal="left"/>
    </xf>
    <xf numFmtId="0" fontId="9" fillId="0" borderId="2" xfId="2" applyFont="1" applyFill="1" applyBorder="1" applyAlignment="1">
      <alignment horizontal="left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65" fontId="0" fillId="0" borderId="0" xfId="0" applyNumberFormat="1"/>
    <xf numFmtId="3" fontId="2" fillId="0" borderId="0" xfId="0" applyNumberFormat="1" applyFont="1" applyFill="1" applyBorder="1" applyAlignment="1">
      <alignment horizontal="left"/>
    </xf>
    <xf numFmtId="3" fontId="19" fillId="0" borderId="0" xfId="0" applyNumberFormat="1" applyFont="1" applyBorder="1" applyAlignment="1">
      <alignment horizontal="right"/>
    </xf>
    <xf numFmtId="0" fontId="20" fillId="0" borderId="0" xfId="0" applyFont="1" applyFill="1" applyBorder="1" applyAlignment="1">
      <alignment vertical="center"/>
    </xf>
    <xf numFmtId="0" fontId="1" fillId="0" borderId="0" xfId="1" applyFont="1"/>
    <xf numFmtId="0" fontId="14" fillId="0" borderId="0" xfId="1" applyFont="1"/>
    <xf numFmtId="3" fontId="21" fillId="0" borderId="0" xfId="1" applyNumberFormat="1" applyFont="1" applyFill="1" applyAlignment="1">
      <alignment horizontal="right"/>
    </xf>
    <xf numFmtId="3" fontId="16" fillId="0" borderId="0" xfId="1" applyNumberFormat="1" applyFont="1" applyFill="1" applyAlignment="1">
      <alignment horizontal="right" wrapText="1"/>
    </xf>
    <xf numFmtId="0" fontId="22" fillId="0" borderId="0" xfId="0" applyFont="1"/>
    <xf numFmtId="3" fontId="21" fillId="0" borderId="0" xfId="1" applyNumberFormat="1" applyFont="1" applyFill="1" applyAlignment="1">
      <alignment horizontal="left"/>
    </xf>
    <xf numFmtId="165" fontId="23" fillId="0" borderId="0" xfId="0" applyNumberFormat="1" applyFont="1" applyFill="1" applyAlignment="1">
      <alignment vertical="top"/>
    </xf>
    <xf numFmtId="166" fontId="1" fillId="0" borderId="0" xfId="1" applyNumberFormat="1" applyFont="1"/>
    <xf numFmtId="166" fontId="23" fillId="0" borderId="0" xfId="0" applyNumberFormat="1" applyFont="1"/>
    <xf numFmtId="0" fontId="23" fillId="0" borderId="0" xfId="1" applyFont="1"/>
    <xf numFmtId="0" fontId="19" fillId="0" borderId="0" xfId="1" applyFont="1"/>
    <xf numFmtId="43" fontId="21" fillId="0" borderId="0" xfId="8" applyFont="1" applyFill="1" applyAlignment="1">
      <alignment horizontal="right"/>
    </xf>
    <xf numFmtId="165" fontId="19" fillId="0" borderId="0" xfId="0" applyNumberFormat="1" applyFont="1" applyFill="1" applyAlignment="1">
      <alignment vertical="top"/>
    </xf>
    <xf numFmtId="0" fontId="24" fillId="0" borderId="0" xfId="0" applyFont="1" applyFill="1" applyAlignment="1">
      <alignment vertical="center"/>
    </xf>
    <xf numFmtId="3" fontId="23" fillId="0" borderId="0" xfId="1" applyNumberFormat="1" applyFont="1" applyFill="1"/>
    <xf numFmtId="0" fontId="27" fillId="0" borderId="0" xfId="0" applyFont="1" applyFill="1" applyAlignment="1">
      <alignment vertical="center"/>
    </xf>
    <xf numFmtId="0" fontId="1" fillId="0" borderId="0" xfId="1"/>
    <xf numFmtId="165" fontId="1" fillId="8" borderId="0" xfId="1" applyNumberFormat="1" applyFill="1"/>
    <xf numFmtId="165" fontId="1" fillId="0" borderId="0" xfId="1" applyNumberFormat="1"/>
    <xf numFmtId="0" fontId="21" fillId="0" borderId="0" xfId="0" applyFont="1"/>
    <xf numFmtId="0" fontId="21" fillId="0" borderId="0" xfId="0" applyFont="1" applyAlignment="1">
      <alignment wrapText="1"/>
    </xf>
    <xf numFmtId="3" fontId="21" fillId="0" borderId="0" xfId="0" applyNumberFormat="1" applyFont="1" applyAlignment="1">
      <alignment horizontal="right"/>
    </xf>
    <xf numFmtId="166" fontId="21" fillId="0" borderId="0" xfId="1" applyNumberFormat="1" applyFont="1" applyAlignment="1">
      <alignment horizontal="right"/>
    </xf>
    <xf numFmtId="166" fontId="21" fillId="0" borderId="0" xfId="1" applyNumberFormat="1" applyFont="1" applyFill="1" applyAlignment="1">
      <alignment horizontal="right"/>
    </xf>
    <xf numFmtId="3" fontId="13" fillId="0" borderId="0" xfId="0" applyNumberFormat="1" applyFont="1"/>
    <xf numFmtId="166" fontId="21" fillId="0" borderId="0" xfId="0" applyNumberFormat="1" applyFont="1" applyAlignment="1">
      <alignment horizontal="right"/>
    </xf>
    <xf numFmtId="3" fontId="0" fillId="0" borderId="0" xfId="0" applyNumberFormat="1" applyFill="1"/>
    <xf numFmtId="0" fontId="0" fillId="0" borderId="0" xfId="0" applyFill="1"/>
    <xf numFmtId="0" fontId="16" fillId="0" borderId="0" xfId="1" applyFont="1" applyFill="1"/>
    <xf numFmtId="0" fontId="21" fillId="0" borderId="0" xfId="0" applyFont="1" applyAlignment="1">
      <alignment horizontal="left"/>
    </xf>
    <xf numFmtId="166" fontId="7" fillId="0" borderId="0" xfId="0" applyNumberFormat="1" applyFont="1" applyAlignment="1">
      <alignment horizontal="right"/>
    </xf>
    <xf numFmtId="0" fontId="21" fillId="0" borderId="0" xfId="0" applyFont="1" applyAlignment="1">
      <alignment horizontal="center"/>
    </xf>
    <xf numFmtId="0" fontId="21" fillId="0" borderId="0" xfId="1" applyFont="1"/>
    <xf numFmtId="3" fontId="21" fillId="0" borderId="0" xfId="1" applyNumberFormat="1" applyFont="1" applyAlignment="1">
      <alignment horizontal="right"/>
    </xf>
    <xf numFmtId="166" fontId="7" fillId="0" borderId="0" xfId="0" applyNumberFormat="1" applyFont="1" applyFill="1" applyAlignment="1">
      <alignment horizontal="right"/>
    </xf>
    <xf numFmtId="49" fontId="7" fillId="0" borderId="0" xfId="8" applyNumberFormat="1" applyFont="1" applyFill="1" applyAlignment="1">
      <alignment horizontal="right"/>
    </xf>
    <xf numFmtId="49" fontId="7" fillId="0" borderId="0" xfId="0" applyNumberFormat="1" applyFont="1" applyFill="1" applyAlignment="1">
      <alignment horizontal="right"/>
    </xf>
    <xf numFmtId="0" fontId="29" fillId="0" borderId="0" xfId="0" applyFont="1" applyFill="1"/>
    <xf numFmtId="3" fontId="7" fillId="0" borderId="0" xfId="0" applyNumberFormat="1" applyFont="1" applyFill="1" applyAlignment="1">
      <alignment horizontal="right"/>
    </xf>
    <xf numFmtId="3" fontId="29" fillId="0" borderId="0" xfId="0" applyNumberFormat="1" applyFont="1" applyFill="1"/>
    <xf numFmtId="165" fontId="29" fillId="0" borderId="0" xfId="0" applyNumberFormat="1" applyFont="1" applyFill="1"/>
    <xf numFmtId="0" fontId="7" fillId="0" borderId="0" xfId="0" applyFont="1" applyFill="1" applyAlignment="1">
      <alignment horizontal="center"/>
    </xf>
    <xf numFmtId="166" fontId="30" fillId="0" borderId="0" xfId="0" applyNumberFormat="1" applyFont="1" applyFill="1" applyAlignment="1">
      <alignment horizontal="right"/>
    </xf>
    <xf numFmtId="166" fontId="31" fillId="0" borderId="0" xfId="0" applyNumberFormat="1" applyFont="1" applyFill="1" applyAlignment="1">
      <alignment horizontal="right"/>
    </xf>
    <xf numFmtId="0" fontId="32" fillId="0" borderId="0" xfId="0" applyFont="1" applyFill="1"/>
    <xf numFmtId="0" fontId="31" fillId="0" borderId="0" xfId="0" applyFont="1" applyFill="1" applyAlignment="1">
      <alignment horizontal="center"/>
    </xf>
    <xf numFmtId="166" fontId="32" fillId="0" borderId="0" xfId="0" applyNumberFormat="1" applyFont="1" applyFill="1"/>
    <xf numFmtId="166" fontId="29" fillId="0" borderId="0" xfId="0" applyNumberFormat="1" applyFont="1" applyFill="1"/>
    <xf numFmtId="165" fontId="32" fillId="0" borderId="0" xfId="0" applyNumberFormat="1" applyFont="1" applyFill="1"/>
    <xf numFmtId="0" fontId="33" fillId="0" borderId="0" xfId="0" applyFont="1" applyFill="1"/>
    <xf numFmtId="0" fontId="4" fillId="9" borderId="13" xfId="9" applyFont="1" applyFill="1" applyBorder="1" applyAlignment="1">
      <alignment horizontal="center"/>
    </xf>
    <xf numFmtId="0" fontId="4" fillId="0" borderId="14" xfId="9" applyFont="1" applyFill="1" applyBorder="1" applyAlignment="1">
      <alignment horizontal="right" wrapText="1"/>
    </xf>
    <xf numFmtId="2" fontId="4" fillId="0" borderId="14" xfId="9" applyNumberFormat="1" applyFont="1" applyFill="1" applyBorder="1" applyAlignment="1">
      <alignment horizontal="right" wrapText="1"/>
    </xf>
    <xf numFmtId="0" fontId="34" fillId="0" borderId="0" xfId="0" applyFont="1" applyAlignment="1">
      <alignment horizontal="left" vertical="center"/>
    </xf>
    <xf numFmtId="2" fontId="0" fillId="0" borderId="0" xfId="0" applyNumberFormat="1"/>
    <xf numFmtId="0" fontId="22" fillId="0" borderId="0" xfId="1" applyFont="1"/>
    <xf numFmtId="0" fontId="35" fillId="6" borderId="1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165" fontId="23" fillId="0" borderId="0" xfId="1" applyNumberFormat="1" applyFont="1"/>
    <xf numFmtId="0" fontId="6" fillId="0" borderId="11" xfId="2" applyFont="1" applyFill="1" applyBorder="1" applyAlignment="1">
      <alignment horizontal="center"/>
    </xf>
    <xf numFmtId="0" fontId="8" fillId="0" borderId="2" xfId="5" applyFont="1" applyBorder="1" applyAlignment="1">
      <alignment wrapText="1"/>
    </xf>
    <xf numFmtId="0" fontId="8" fillId="0" borderId="1" xfId="2" applyFont="1" applyFill="1" applyBorder="1" applyAlignment="1">
      <alignment horizontal="center" wrapText="1"/>
    </xf>
    <xf numFmtId="0" fontId="21" fillId="0" borderId="0" xfId="2" applyFont="1" applyFill="1"/>
    <xf numFmtId="0" fontId="21" fillId="0" borderId="0" xfId="2" applyFont="1" applyFill="1" applyBorder="1"/>
    <xf numFmtId="165" fontId="21" fillId="0" borderId="0" xfId="2" applyNumberFormat="1" applyFont="1" applyFill="1"/>
    <xf numFmtId="0" fontId="37" fillId="0" borderId="0" xfId="0" applyFont="1"/>
    <xf numFmtId="0" fontId="21" fillId="0" borderId="2" xfId="5" applyFont="1" applyBorder="1"/>
    <xf numFmtId="0" fontId="21" fillId="2" borderId="2" xfId="5" applyFont="1" applyFill="1" applyBorder="1"/>
    <xf numFmtId="3" fontId="37" fillId="0" borderId="0" xfId="0" applyNumberFormat="1" applyFont="1"/>
    <xf numFmtId="0" fontId="21" fillId="0" borderId="0" xfId="2" applyFont="1"/>
    <xf numFmtId="165" fontId="21" fillId="0" borderId="0" xfId="2" applyNumberFormat="1" applyFont="1"/>
    <xf numFmtId="0" fontId="38" fillId="0" borderId="0" xfId="0" applyFont="1"/>
    <xf numFmtId="3" fontId="38" fillId="0" borderId="0" xfId="0" applyNumberFormat="1" applyFont="1"/>
    <xf numFmtId="166" fontId="38" fillId="0" borderId="0" xfId="0" applyNumberFormat="1" applyFont="1"/>
    <xf numFmtId="165" fontId="38" fillId="0" borderId="0" xfId="0" applyNumberFormat="1" applyFont="1"/>
    <xf numFmtId="3" fontId="1" fillId="0" borderId="0" xfId="1" applyNumberFormat="1" applyFont="1"/>
    <xf numFmtId="0" fontId="41" fillId="0" borderId="0" xfId="1" applyFont="1"/>
    <xf numFmtId="0" fontId="42" fillId="0" borderId="0" xfId="1" applyFont="1"/>
    <xf numFmtId="0" fontId="43" fillId="0" borderId="0" xfId="1" applyFont="1"/>
    <xf numFmtId="0" fontId="44" fillId="0" borderId="0" xfId="1" applyFont="1" applyAlignment="1">
      <alignment horizontal="left"/>
    </xf>
    <xf numFmtId="0" fontId="39" fillId="0" borderId="14" xfId="14" applyFont="1" applyFill="1" applyBorder="1" applyAlignment="1">
      <alignment horizontal="right" wrapText="1"/>
    </xf>
    <xf numFmtId="165" fontId="39" fillId="0" borderId="14" xfId="14" applyNumberFormat="1" applyFont="1" applyFill="1" applyBorder="1" applyAlignment="1">
      <alignment horizontal="right" wrapText="1"/>
    </xf>
    <xf numFmtId="3" fontId="21" fillId="0" borderId="15" xfId="1" applyNumberFormat="1" applyFont="1" applyFill="1" applyBorder="1" applyAlignment="1">
      <alignment horizontal="right"/>
    </xf>
    <xf numFmtId="3" fontId="21" fillId="0" borderId="15" xfId="1" applyNumberFormat="1" applyFont="1" applyFill="1" applyBorder="1" applyAlignment="1">
      <alignment horizontal="right" wrapText="1"/>
    </xf>
    <xf numFmtId="3" fontId="16" fillId="0" borderId="15" xfId="1" applyNumberFormat="1" applyFont="1" applyFill="1" applyBorder="1" applyAlignment="1">
      <alignment horizontal="right" wrapText="1"/>
    </xf>
    <xf numFmtId="3" fontId="21" fillId="0" borderId="15" xfId="1" applyNumberFormat="1" applyFont="1" applyFill="1" applyBorder="1" applyAlignment="1">
      <alignment horizontal="left"/>
    </xf>
    <xf numFmtId="166" fontId="16" fillId="0" borderId="15" xfId="1" applyNumberFormat="1" applyFont="1" applyFill="1" applyBorder="1" applyAlignment="1">
      <alignment horizontal="right"/>
    </xf>
    <xf numFmtId="3" fontId="21" fillId="0" borderId="15" xfId="1" quotePrefix="1" applyNumberFormat="1" applyFont="1" applyFill="1" applyBorder="1" applyAlignment="1">
      <alignment horizontal="left"/>
    </xf>
    <xf numFmtId="43" fontId="21" fillId="0" borderId="15" xfId="8" applyFont="1" applyFill="1" applyBorder="1" applyAlignment="1">
      <alignment horizontal="right"/>
    </xf>
    <xf numFmtId="165" fontId="19" fillId="0" borderId="15" xfId="0" applyNumberFormat="1" applyFont="1" applyFill="1" applyBorder="1" applyAlignment="1">
      <alignment vertical="top"/>
    </xf>
    <xf numFmtId="167" fontId="21" fillId="0" borderId="15" xfId="8" applyNumberFormat="1" applyFont="1" applyFill="1" applyBorder="1" applyAlignment="1">
      <alignment horizontal="right"/>
    </xf>
    <xf numFmtId="166" fontId="37" fillId="0" borderId="0" xfId="0" applyNumberFormat="1" applyFont="1"/>
    <xf numFmtId="0" fontId="1" fillId="0" borderId="0" xfId="1" applyFont="1" applyFill="1"/>
    <xf numFmtId="165" fontId="9" fillId="0" borderId="0" xfId="2" applyNumberFormat="1" applyFont="1" applyFill="1" applyBorder="1" applyAlignment="1">
      <alignment horizontal="center"/>
    </xf>
    <xf numFmtId="165" fontId="9" fillId="0" borderId="2" xfId="2" applyNumberFormat="1" applyFont="1" applyFill="1" applyBorder="1" applyAlignment="1">
      <alignment horizontal="center"/>
    </xf>
    <xf numFmtId="165" fontId="8" fillId="0" borderId="2" xfId="2" applyNumberFormat="1" applyFont="1" applyFill="1" applyBorder="1" applyAlignment="1">
      <alignment horizontal="center" wrapText="1"/>
    </xf>
    <xf numFmtId="0" fontId="9" fillId="0" borderId="2" xfId="5" applyFont="1" applyFill="1" applyBorder="1" applyAlignment="1">
      <alignment horizontal="center" wrapText="1"/>
    </xf>
    <xf numFmtId="0" fontId="9" fillId="0" borderId="6" xfId="5" applyFont="1" applyFill="1" applyBorder="1" applyAlignment="1">
      <alignment horizontal="center" wrapText="1"/>
    </xf>
    <xf numFmtId="4" fontId="37" fillId="0" borderId="0" xfId="0" applyNumberFormat="1" applyFont="1"/>
    <xf numFmtId="0" fontId="21" fillId="0" borderId="0" xfId="0" applyFont="1" applyFill="1" applyAlignment="1">
      <alignment wrapText="1"/>
    </xf>
    <xf numFmtId="0" fontId="8" fillId="0" borderId="2" xfId="2" applyFont="1" applyFill="1" applyBorder="1" applyAlignment="1">
      <alignment wrapText="1"/>
    </xf>
    <xf numFmtId="0" fontId="8" fillId="0" borderId="3" xfId="5" applyFont="1" applyBorder="1" applyAlignment="1">
      <alignment wrapText="1"/>
    </xf>
    <xf numFmtId="0" fontId="8" fillId="0" borderId="2" xfId="5" applyFont="1" applyBorder="1" applyAlignment="1">
      <alignment wrapText="1"/>
    </xf>
    <xf numFmtId="0" fontId="8" fillId="0" borderId="7" xfId="5" applyFont="1" applyBorder="1" applyAlignment="1">
      <alignment horizont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0" fontId="33" fillId="0" borderId="0" xfId="0" applyFont="1"/>
    <xf numFmtId="3" fontId="33" fillId="0" borderId="0" xfId="0" applyNumberFormat="1" applyFont="1"/>
    <xf numFmtId="0" fontId="22" fillId="0" borderId="15" xfId="0" applyFont="1" applyFill="1" applyBorder="1"/>
    <xf numFmtId="166" fontId="1" fillId="0" borderId="15" xfId="1" applyNumberFormat="1" applyFont="1" applyFill="1" applyBorder="1"/>
    <xf numFmtId="4" fontId="16" fillId="0" borderId="15" xfId="1" applyNumberFormat="1" applyFont="1" applyFill="1" applyBorder="1" applyAlignment="1">
      <alignment horizontal="right"/>
    </xf>
    <xf numFmtId="165" fontId="1" fillId="8" borderId="0" xfId="1" applyNumberFormat="1" applyFont="1" applyFill="1"/>
    <xf numFmtId="0" fontId="46" fillId="0" borderId="0" xfId="0" applyFont="1" applyFill="1" applyAlignment="1">
      <alignment vertical="center"/>
    </xf>
    <xf numFmtId="0" fontId="21" fillId="0" borderId="0" xfId="1" applyFont="1" applyFill="1"/>
    <xf numFmtId="166" fontId="33" fillId="0" borderId="0" xfId="0" applyNumberFormat="1" applyFont="1" applyFill="1"/>
    <xf numFmtId="165" fontId="33" fillId="0" borderId="0" xfId="0" applyNumberFormat="1" applyFont="1" applyFill="1"/>
    <xf numFmtId="0" fontId="46" fillId="0" borderId="0" xfId="0" applyFont="1" applyAlignment="1">
      <alignment vertical="center"/>
    </xf>
    <xf numFmtId="166" fontId="16" fillId="0" borderId="0" xfId="1" applyNumberFormat="1" applyFont="1" applyFill="1" applyAlignment="1">
      <alignment horizontal="right"/>
    </xf>
    <xf numFmtId="165" fontId="47" fillId="0" borderId="2" xfId="2" applyNumberFormat="1" applyFont="1" applyFill="1" applyBorder="1" applyAlignment="1">
      <alignment horizontal="center" wrapText="1"/>
    </xf>
    <xf numFmtId="165" fontId="45" fillId="0" borderId="14" xfId="13" applyNumberFormat="1" applyFont="1" applyFill="1" applyBorder="1" applyAlignment="1">
      <alignment horizontal="right" wrapText="1"/>
    </xf>
    <xf numFmtId="165" fontId="46" fillId="0" borderId="0" xfId="6" applyNumberFormat="1" applyFont="1" applyFill="1" applyBorder="1" applyAlignment="1">
      <alignment wrapText="1"/>
    </xf>
    <xf numFmtId="0" fontId="8" fillId="0" borderId="0" xfId="2" applyFont="1" applyFill="1" applyBorder="1" applyAlignment="1">
      <alignment horizontal="center"/>
    </xf>
    <xf numFmtId="0" fontId="16" fillId="0" borderId="0" xfId="0" applyFont="1" applyAlignment="1">
      <alignment horizontal="left" vertical="center"/>
    </xf>
    <xf numFmtId="0" fontId="46" fillId="0" borderId="0" xfId="0" applyFont="1"/>
    <xf numFmtId="0" fontId="7" fillId="0" borderId="2" xfId="5" applyFont="1" applyBorder="1"/>
    <xf numFmtId="3" fontId="7" fillId="4" borderId="2" xfId="5" applyNumberFormat="1" applyFont="1" applyFill="1" applyBorder="1" applyAlignment="1">
      <alignment horizontal="right"/>
    </xf>
    <xf numFmtId="165" fontId="7" fillId="0" borderId="2" xfId="5" applyNumberFormat="1" applyFont="1" applyFill="1" applyBorder="1" applyAlignment="1">
      <alignment horizontal="center"/>
    </xf>
    <xf numFmtId="0" fontId="7" fillId="2" borderId="2" xfId="5" applyFont="1" applyFill="1" applyBorder="1"/>
    <xf numFmtId="165" fontId="7" fillId="2" borderId="2" xfId="5" applyNumberFormat="1" applyFont="1" applyFill="1" applyBorder="1" applyAlignment="1">
      <alignment horizontal="center"/>
    </xf>
    <xf numFmtId="165" fontId="7" fillId="0" borderId="2" xfId="5" applyNumberFormat="1" applyFont="1" applyBorder="1" applyAlignment="1">
      <alignment horizontal="center"/>
    </xf>
    <xf numFmtId="165" fontId="46" fillId="0" borderId="0" xfId="0" applyNumberFormat="1" applyFont="1"/>
    <xf numFmtId="3" fontId="46" fillId="0" borderId="0" xfId="0" applyNumberFormat="1" applyFont="1"/>
    <xf numFmtId="43" fontId="46" fillId="0" borderId="0" xfId="0" applyNumberFormat="1" applyFont="1"/>
    <xf numFmtId="0" fontId="8" fillId="0" borderId="2" xfId="5" applyFont="1" applyFill="1" applyBorder="1" applyAlignment="1">
      <alignment horizontal="center" wrapText="1"/>
    </xf>
    <xf numFmtId="2" fontId="9" fillId="0" borderId="2" xfId="5" applyNumberFormat="1" applyFont="1" applyFill="1" applyBorder="1" applyAlignment="1">
      <alignment horizontal="center" wrapText="1"/>
    </xf>
    <xf numFmtId="2" fontId="9" fillId="4" borderId="2" xfId="5" applyNumberFormat="1" applyFont="1" applyFill="1" applyBorder="1" applyAlignment="1">
      <alignment horizontal="center" wrapText="1"/>
    </xf>
    <xf numFmtId="165" fontId="9" fillId="0" borderId="6" xfId="5" applyNumberFormat="1" applyFont="1" applyFill="1" applyBorder="1" applyAlignment="1">
      <alignment horizontal="center" wrapText="1"/>
    </xf>
    <xf numFmtId="165" fontId="9" fillId="0" borderId="2" xfId="5" applyNumberFormat="1" applyFont="1" applyFill="1" applyBorder="1" applyAlignment="1">
      <alignment horizontal="center" wrapText="1"/>
    </xf>
    <xf numFmtId="165" fontId="9" fillId="4" borderId="2" xfId="5" applyNumberFormat="1" applyFont="1" applyFill="1" applyBorder="1" applyAlignment="1">
      <alignment horizontal="center" wrapText="1"/>
    </xf>
    <xf numFmtId="2" fontId="11" fillId="0" borderId="2" xfId="5" applyNumberFormat="1" applyFont="1" applyFill="1" applyBorder="1" applyAlignment="1">
      <alignment horizontal="center" wrapText="1"/>
    </xf>
    <xf numFmtId="2" fontId="11" fillId="4" borderId="2" xfId="5" applyNumberFormat="1" applyFont="1" applyFill="1" applyBorder="1" applyAlignment="1">
      <alignment horizontal="center" wrapText="1"/>
    </xf>
    <xf numFmtId="165" fontId="11" fillId="0" borderId="6" xfId="5" applyNumberFormat="1" applyFont="1" applyFill="1" applyBorder="1" applyAlignment="1">
      <alignment horizontal="center" wrapText="1"/>
    </xf>
    <xf numFmtId="165" fontId="11" fillId="0" borderId="2" xfId="5" applyNumberFormat="1" applyFont="1" applyFill="1" applyBorder="1" applyAlignment="1">
      <alignment horizontal="center" wrapText="1"/>
    </xf>
    <xf numFmtId="165" fontId="11" fillId="4" borderId="2" xfId="5" applyNumberFormat="1" applyFont="1" applyFill="1" applyBorder="1" applyAlignment="1">
      <alignment horizontal="center" wrapText="1"/>
    </xf>
    <xf numFmtId="2" fontId="8" fillId="0" borderId="2" xfId="5" applyNumberFormat="1" applyFont="1" applyFill="1" applyBorder="1" applyAlignment="1">
      <alignment horizontal="center" wrapText="1"/>
    </xf>
    <xf numFmtId="2" fontId="8" fillId="4" borderId="2" xfId="5" applyNumberFormat="1" applyFont="1" applyFill="1" applyBorder="1" applyAlignment="1">
      <alignment horizontal="center" wrapText="1"/>
    </xf>
    <xf numFmtId="165" fontId="8" fillId="0" borderId="6" xfId="5" applyNumberFormat="1" applyFont="1" applyFill="1" applyBorder="1" applyAlignment="1">
      <alignment horizontal="center" wrapText="1"/>
    </xf>
    <xf numFmtId="165" fontId="8" fillId="0" borderId="2" xfId="5" applyNumberFormat="1" applyFont="1" applyFill="1" applyBorder="1" applyAlignment="1">
      <alignment horizontal="center" wrapText="1"/>
    </xf>
    <xf numFmtId="165" fontId="8" fillId="4" borderId="2" xfId="5" applyNumberFormat="1" applyFont="1" applyFill="1" applyBorder="1" applyAlignment="1">
      <alignment horizontal="center" wrapText="1"/>
    </xf>
    <xf numFmtId="0" fontId="2" fillId="0" borderId="2" xfId="0" applyFont="1" applyBorder="1" applyAlignment="1">
      <alignment vertical="center"/>
    </xf>
    <xf numFmtId="3" fontId="2" fillId="7" borderId="2" xfId="0" applyNumberFormat="1" applyFont="1" applyFill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5" fontId="2" fillId="7" borderId="2" xfId="0" applyNumberFormat="1" applyFont="1" applyFill="1" applyBorder="1" applyAlignment="1">
      <alignment horizontal="right" vertical="center"/>
    </xf>
    <xf numFmtId="0" fontId="2" fillId="6" borderId="2" xfId="0" applyFont="1" applyFill="1" applyBorder="1" applyAlignment="1">
      <alignment vertical="center" wrapText="1"/>
    </xf>
    <xf numFmtId="0" fontId="2" fillId="7" borderId="2" xfId="0" applyFont="1" applyFill="1" applyBorder="1" applyAlignment="1">
      <alignment horizontal="right" vertical="center"/>
    </xf>
    <xf numFmtId="165" fontId="2" fillId="6" borderId="2" xfId="0" applyNumberFormat="1" applyFont="1" applyFill="1" applyBorder="1" applyAlignment="1">
      <alignment horizontal="right" vertical="center"/>
    </xf>
    <xf numFmtId="165" fontId="2" fillId="0" borderId="2" xfId="0" applyNumberFormat="1" applyFont="1" applyBorder="1" applyAlignment="1">
      <alignment horizontal="right" vertical="center"/>
    </xf>
    <xf numFmtId="3" fontId="10" fillId="3" borderId="2" xfId="5" applyNumberFormat="1" applyFont="1" applyFill="1" applyBorder="1" applyAlignment="1">
      <alignment horizontal="right" wrapText="1"/>
    </xf>
    <xf numFmtId="165" fontId="10" fillId="3" borderId="2" xfId="5" applyNumberFormat="1" applyFont="1" applyFill="1" applyBorder="1" applyAlignment="1">
      <alignment horizontal="right" wrapText="1"/>
    </xf>
    <xf numFmtId="0" fontId="16" fillId="0" borderId="0" xfId="2" applyFont="1" applyAlignment="1"/>
    <xf numFmtId="0" fontId="17" fillId="0" borderId="0" xfId="2" applyFont="1" applyAlignment="1"/>
    <xf numFmtId="0" fontId="9" fillId="0" borderId="2" xfId="5" applyFont="1" applyBorder="1" applyAlignment="1">
      <alignment horizontal="right" wrapText="1"/>
    </xf>
    <xf numFmtId="165" fontId="9" fillId="0" borderId="2" xfId="5" applyNumberFormat="1" applyFont="1" applyBorder="1" applyAlignment="1">
      <alignment horizontal="right" wrapText="1"/>
    </xf>
    <xf numFmtId="3" fontId="9" fillId="0" borderId="2" xfId="5" applyNumberFormat="1" applyFont="1" applyBorder="1" applyAlignment="1">
      <alignment horizontal="right" wrapText="1"/>
    </xf>
    <xf numFmtId="0" fontId="11" fillId="0" borderId="2" xfId="5" applyFont="1" applyBorder="1" applyAlignment="1">
      <alignment horizontal="right" wrapText="1"/>
    </xf>
    <xf numFmtId="0" fontId="9" fillId="0" borderId="2" xfId="5" applyFont="1" applyFill="1" applyBorder="1" applyAlignment="1">
      <alignment wrapText="1"/>
    </xf>
    <xf numFmtId="0" fontId="9" fillId="0" borderId="2" xfId="5" applyFont="1" applyFill="1" applyBorder="1" applyAlignment="1">
      <alignment horizontal="right" wrapText="1"/>
    </xf>
    <xf numFmtId="0" fontId="2" fillId="5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165" fontId="2" fillId="0" borderId="2" xfId="0" applyNumberFormat="1" applyFont="1" applyBorder="1" applyAlignment="1">
      <alignment horizontal="right" vertical="center" wrapText="1"/>
    </xf>
    <xf numFmtId="0" fontId="48" fillId="0" borderId="0" xfId="0" applyFont="1" applyFill="1" applyAlignment="1">
      <alignment vertical="center"/>
    </xf>
    <xf numFmtId="0" fontId="0" fillId="0" borderId="0" xfId="0" applyAlignment="1">
      <alignment wrapText="1"/>
    </xf>
    <xf numFmtId="0" fontId="49" fillId="10" borderId="16" xfId="0" applyFont="1" applyFill="1" applyBorder="1" applyAlignment="1">
      <alignment vertical="center"/>
    </xf>
    <xf numFmtId="0" fontId="50" fillId="10" borderId="16" xfId="0" applyFont="1" applyFill="1" applyBorder="1" applyAlignment="1">
      <alignment horizontal="center" vertical="center"/>
    </xf>
    <xf numFmtId="0" fontId="50" fillId="10" borderId="16" xfId="0" applyFont="1" applyFill="1" applyBorder="1" applyAlignment="1">
      <alignment horizontal="center" vertical="center" wrapText="1"/>
    </xf>
    <xf numFmtId="0" fontId="51" fillId="0" borderId="17" xfId="0" applyFont="1" applyBorder="1" applyAlignment="1">
      <alignment vertical="center"/>
    </xf>
    <xf numFmtId="3" fontId="20" fillId="5" borderId="17" xfId="0" applyNumberFormat="1" applyFont="1" applyFill="1" applyBorder="1" applyAlignment="1">
      <alignment horizontal="right" vertical="center"/>
    </xf>
    <xf numFmtId="3" fontId="20" fillId="0" borderId="17" xfId="0" applyNumberFormat="1" applyFont="1" applyBorder="1" applyAlignment="1">
      <alignment horizontal="right" vertical="center"/>
    </xf>
    <xf numFmtId="3" fontId="20" fillId="5" borderId="17" xfId="0" applyNumberFormat="1" applyFont="1" applyFill="1" applyBorder="1" applyAlignment="1">
      <alignment horizontal="right" vertical="center" wrapText="1"/>
    </xf>
    <xf numFmtId="3" fontId="20" fillId="0" borderId="17" xfId="0" applyNumberFormat="1" applyFont="1" applyBorder="1" applyAlignment="1">
      <alignment horizontal="right" vertical="center" wrapText="1"/>
    </xf>
    <xf numFmtId="3" fontId="20" fillId="0" borderId="0" xfId="0" applyNumberFormat="1" applyFont="1" applyAlignment="1">
      <alignment horizontal="right" vertical="center" wrapText="1"/>
    </xf>
    <xf numFmtId="0" fontId="51" fillId="0" borderId="17" xfId="0" applyFont="1" applyBorder="1" applyAlignment="1">
      <alignment vertical="center" wrapText="1"/>
    </xf>
    <xf numFmtId="0" fontId="20" fillId="5" borderId="17" xfId="0" applyFont="1" applyFill="1" applyBorder="1" applyAlignment="1">
      <alignment horizontal="right" vertical="center"/>
    </xf>
    <xf numFmtId="0" fontId="20" fillId="0" borderId="17" xfId="0" applyFont="1" applyBorder="1" applyAlignment="1">
      <alignment horizontal="right" vertical="center"/>
    </xf>
    <xf numFmtId="0" fontId="20" fillId="5" borderId="17" xfId="0" applyFont="1" applyFill="1" applyBorder="1" applyAlignment="1">
      <alignment horizontal="right" vertical="center" wrapText="1"/>
    </xf>
    <xf numFmtId="0" fontId="20" fillId="0" borderId="17" xfId="0" applyFont="1" applyBorder="1" applyAlignment="1">
      <alignment horizontal="right" vertical="center" wrapText="1"/>
    </xf>
    <xf numFmtId="0" fontId="51" fillId="0" borderId="0" xfId="0" applyFont="1" applyAlignment="1">
      <alignment vertical="center"/>
    </xf>
    <xf numFmtId="0" fontId="20" fillId="5" borderId="0" xfId="0" applyFont="1" applyFill="1" applyAlignment="1">
      <alignment horizontal="right" vertical="center" wrapText="1"/>
    </xf>
    <xf numFmtId="0" fontId="20" fillId="0" borderId="0" xfId="0" applyFont="1" applyAlignment="1">
      <alignment horizontal="right" vertical="center" wrapText="1"/>
    </xf>
    <xf numFmtId="0" fontId="20" fillId="0" borderId="0" xfId="0" applyFont="1" applyAlignment="1">
      <alignment horizontal="right" vertical="center"/>
    </xf>
    <xf numFmtId="0" fontId="20" fillId="5" borderId="0" xfId="0" applyFont="1" applyFill="1" applyAlignment="1">
      <alignment horizontal="right" vertical="center"/>
    </xf>
    <xf numFmtId="165" fontId="20" fillId="5" borderId="17" xfId="0" applyNumberFormat="1" applyFont="1" applyFill="1" applyBorder="1" applyAlignment="1">
      <alignment horizontal="right" vertical="center"/>
    </xf>
    <xf numFmtId="165" fontId="20" fillId="0" borderId="17" xfId="0" applyNumberFormat="1" applyFont="1" applyBorder="1" applyAlignment="1">
      <alignment horizontal="right" vertical="center"/>
    </xf>
    <xf numFmtId="165" fontId="20" fillId="5" borderId="17" xfId="0" applyNumberFormat="1" applyFont="1" applyFill="1" applyBorder="1" applyAlignment="1">
      <alignment horizontal="right" vertical="center" wrapText="1"/>
    </xf>
    <xf numFmtId="165" fontId="20" fillId="0" borderId="17" xfId="0" applyNumberFormat="1" applyFont="1" applyBorder="1" applyAlignment="1">
      <alignment horizontal="right" vertical="center" wrapText="1"/>
    </xf>
    <xf numFmtId="0" fontId="28" fillId="0" borderId="0" xfId="0" applyFont="1" applyAlignment="1">
      <alignment horizontal="center" vertical="center"/>
    </xf>
    <xf numFmtId="0" fontId="1" fillId="0" borderId="0" xfId="1" applyFont="1" applyAlignment="1">
      <alignment wrapText="1"/>
    </xf>
    <xf numFmtId="0" fontId="0" fillId="0" borderId="0" xfId="0" applyAlignment="1">
      <alignment wrapText="1"/>
    </xf>
    <xf numFmtId="0" fontId="8" fillId="0" borderId="12" xfId="2" applyFont="1" applyFill="1" applyBorder="1" applyAlignment="1">
      <alignment wrapText="1"/>
    </xf>
    <xf numFmtId="0" fontId="8" fillId="0" borderId="2" xfId="2" applyFont="1" applyFill="1" applyBorder="1" applyAlignment="1">
      <alignment wrapText="1"/>
    </xf>
    <xf numFmtId="0" fontId="6" fillId="0" borderId="11" xfId="2" applyFont="1" applyFill="1" applyBorder="1" applyAlignment="1">
      <alignment horizontal="center"/>
    </xf>
    <xf numFmtId="0" fontId="6" fillId="0" borderId="3" xfId="5" applyFont="1" applyBorder="1" applyAlignment="1">
      <alignment horizontal="center"/>
    </xf>
    <xf numFmtId="0" fontId="6" fillId="2" borderId="3" xfId="5" applyFont="1" applyFill="1" applyBorder="1" applyAlignment="1">
      <alignment horizontal="center"/>
    </xf>
    <xf numFmtId="0" fontId="6" fillId="0" borderId="2" xfId="5" applyFont="1" applyBorder="1" applyAlignment="1">
      <alignment horizontal="center"/>
    </xf>
    <xf numFmtId="0" fontId="6" fillId="2" borderId="2" xfId="5" applyFont="1" applyFill="1" applyBorder="1" applyAlignment="1">
      <alignment horizontal="center"/>
    </xf>
    <xf numFmtId="0" fontId="8" fillId="0" borderId="3" xfId="5" applyFont="1" applyBorder="1" applyAlignment="1">
      <alignment wrapText="1"/>
    </xf>
    <xf numFmtId="0" fontId="8" fillId="0" borderId="0" xfId="5" applyFont="1" applyBorder="1" applyAlignment="1">
      <alignment wrapText="1"/>
    </xf>
    <xf numFmtId="0" fontId="8" fillId="0" borderId="2" xfId="5" applyFont="1" applyBorder="1" applyAlignment="1">
      <alignment wrapText="1"/>
    </xf>
    <xf numFmtId="0" fontId="8" fillId="0" borderId="3" xfId="5" applyFont="1" applyBorder="1" applyAlignment="1">
      <alignment horizontal="center" wrapText="1"/>
    </xf>
    <xf numFmtId="0" fontId="8" fillId="0" borderId="2" xfId="5" applyFont="1" applyBorder="1" applyAlignment="1">
      <alignment horizontal="center" wrapText="1"/>
    </xf>
    <xf numFmtId="0" fontId="8" fillId="0" borderId="4" xfId="5" applyFont="1" applyBorder="1" applyAlignment="1">
      <alignment horizontal="center" wrapText="1"/>
    </xf>
    <xf numFmtId="0" fontId="8" fillId="0" borderId="5" xfId="5" applyFont="1" applyBorder="1" applyAlignment="1">
      <alignment horizontal="center" wrapText="1"/>
    </xf>
    <xf numFmtId="0" fontId="8" fillId="0" borderId="6" xfId="5" applyFont="1" applyBorder="1" applyAlignment="1">
      <alignment horizontal="center" wrapText="1"/>
    </xf>
    <xf numFmtId="0" fontId="8" fillId="0" borderId="7" xfId="5" applyFont="1" applyBorder="1" applyAlignment="1">
      <alignment horizontal="center" wrapText="1"/>
    </xf>
    <xf numFmtId="0" fontId="8" fillId="0" borderId="1" xfId="5" applyFont="1" applyFill="1" applyBorder="1" applyAlignment="1">
      <alignment horizontal="center" wrapText="1"/>
    </xf>
    <xf numFmtId="0" fontId="8" fillId="0" borderId="8" xfId="5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 vertical="center" wrapText="1"/>
    </xf>
    <xf numFmtId="0" fontId="8" fillId="0" borderId="3" xfId="5" applyFont="1" applyBorder="1" applyAlignment="1">
      <alignment horizontal="right" wrapText="1"/>
    </xf>
    <xf numFmtId="0" fontId="8" fillId="0" borderId="2" xfId="5" applyFont="1" applyBorder="1" applyAlignment="1">
      <alignment horizontal="right" wrapText="1"/>
    </xf>
    <xf numFmtId="0" fontId="8" fillId="0" borderId="3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0" fontId="8" fillId="0" borderId="3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</cellXfs>
  <cellStyles count="15">
    <cellStyle name="Euro" xfId="10" xr:uid="{00000000-0005-0000-0000-000000000000}"/>
    <cellStyle name="Euro 2" xfId="11" xr:uid="{00000000-0005-0000-0000-000001000000}"/>
    <cellStyle name="Excel Built-in Normal" xfId="12" xr:uid="{00000000-0005-0000-0000-000002000000}"/>
    <cellStyle name="Migliaia" xfId="8" builtinId="3"/>
    <cellStyle name="Migliaia 2" xfId="3" xr:uid="{00000000-0005-0000-0000-000004000000}"/>
    <cellStyle name="Migliaia 3" xfId="7" xr:uid="{00000000-0005-0000-0000-000005000000}"/>
    <cellStyle name="Normale" xfId="0" builtinId="0"/>
    <cellStyle name="Normale 2" xfId="1" xr:uid="{00000000-0005-0000-0000-000007000000}"/>
    <cellStyle name="Normale 3" xfId="2" xr:uid="{00000000-0005-0000-0000-000008000000}"/>
    <cellStyle name="Normale 3 2" xfId="5" xr:uid="{00000000-0005-0000-0000-000009000000}"/>
    <cellStyle name="Normale_Foglio1" xfId="9" xr:uid="{00000000-0005-0000-0000-00000A000000}"/>
    <cellStyle name="Normale_Prospetto 1" xfId="14" xr:uid="{00000000-0005-0000-0000-00000B000000}"/>
    <cellStyle name="Normale_Prospetto 2" xfId="13" xr:uid="{00000000-0005-0000-0000-00000C000000}"/>
    <cellStyle name="Normale_Prospetto 3_1" xfId="6" xr:uid="{00000000-0005-0000-0000-00000D000000}"/>
    <cellStyle name="Percentuale 2" xfId="4" xr:uid="{00000000-0005-0000-0000-00000E000000}"/>
  </cellStyles>
  <dxfs count="0"/>
  <tableStyles count="0" defaultTableStyle="TableStyleMedium2" defaultPivotStyle="PivotStyleLight16"/>
  <colors>
    <mruColors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58730158730157E-2"/>
          <c:y val="0.13945138888888889"/>
          <c:w val="0.9363166953528399"/>
          <c:h val="0.481849074074074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'1'!$G$3</c:f>
              <c:strCache>
                <c:ptCount val="1"/>
                <c:pt idx="0">
                  <c:v>Variazione % dei nati 2008-2019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3366"/>
              </a:solidFill>
              <a:prstDash val="solid"/>
            </a:ln>
          </c:spPr>
          <c:invertIfNegative val="0"/>
          <c:cat>
            <c:strRef>
              <c:f>('1'!$B$4:$B$24,'1'!$B$30)</c:f>
              <c:strCache>
                <c:ptCount val="22"/>
                <c:pt idx="0">
                  <c:v>Piemonte</c:v>
                </c:pt>
                <c:pt idx="1">
                  <c:v>Valle d'Aosta-Vallée d'Aoste</c:v>
                </c:pt>
                <c:pt idx="2">
                  <c:v>Liguria</c:v>
                </c:pt>
                <c:pt idx="3">
                  <c:v>Lombardia</c:v>
                </c:pt>
                <c:pt idx="4">
                  <c:v>Bolzano-Bozen</c:v>
                </c:pt>
                <c:pt idx="5">
                  <c:v>Trento</c:v>
                </c:pt>
                <c:pt idx="6">
                  <c:v>Veneto</c:v>
                </c:pt>
                <c:pt idx="7">
                  <c:v>Friuli-Venezia Giulia</c:v>
                </c:pt>
                <c:pt idx="8">
                  <c:v>Emilia-Romagna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  <c:pt idx="21">
                  <c:v>Italia</c:v>
                </c:pt>
              </c:strCache>
            </c:strRef>
          </c:cat>
          <c:val>
            <c:numRef>
              <c:f>('1'!$G$4:$G$24,'1'!$G$30)</c:f>
              <c:numCache>
                <c:formatCode>#,##0.0</c:formatCode>
                <c:ptCount val="22"/>
                <c:pt idx="0">
                  <c:v>-29.276124497484261</c:v>
                </c:pt>
                <c:pt idx="1">
                  <c:v>-35.108024691358025</c:v>
                </c:pt>
                <c:pt idx="2">
                  <c:v>-29.742971887550201</c:v>
                </c:pt>
                <c:pt idx="3">
                  <c:v>-25.898937895248906</c:v>
                </c:pt>
                <c:pt idx="4" formatCode="#,##0.00">
                  <c:v>-4.174295129989015</c:v>
                </c:pt>
                <c:pt idx="5">
                  <c:v>-21.832933800479442</c:v>
                </c:pt>
                <c:pt idx="6">
                  <c:v>-30.976036202818058</c:v>
                </c:pt>
                <c:pt idx="7">
                  <c:v>-28.625845157604036</c:v>
                </c:pt>
                <c:pt idx="8">
                  <c:v>-26.489956020444549</c:v>
                </c:pt>
                <c:pt idx="9">
                  <c:v>-30.226123177625709</c:v>
                </c:pt>
                <c:pt idx="10">
                  <c:v>-32.57163583605368</c:v>
                </c:pt>
                <c:pt idx="11">
                  <c:v>-33.271208669841926</c:v>
                </c:pt>
                <c:pt idx="12">
                  <c:v>-31.486212668487358</c:v>
                </c:pt>
                <c:pt idx="13">
                  <c:v>-27.61645235459423</c:v>
                </c:pt>
                <c:pt idx="14">
                  <c:v>-23.135221380135622</c:v>
                </c:pt>
                <c:pt idx="15">
                  <c:v>-23.066412037799218</c:v>
                </c:pt>
                <c:pt idx="16">
                  <c:v>-27.943788527844532</c:v>
                </c:pt>
                <c:pt idx="17">
                  <c:v>-25.411334552102378</c:v>
                </c:pt>
                <c:pt idx="18">
                  <c:v>-19.472075576549042</c:v>
                </c:pt>
                <c:pt idx="19">
                  <c:v>-22.515400204667216</c:v>
                </c:pt>
                <c:pt idx="20">
                  <c:v>-34.239049740163324</c:v>
                </c:pt>
                <c:pt idx="21">
                  <c:v>-27.152095085657209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4-4555-AE7B-7CA5CE3F01DB}"/>
            </c:ext>
          </c:extLst>
        </c:ser>
        <c:ser>
          <c:idx val="2"/>
          <c:order val="1"/>
          <c:tx>
            <c:strRef>
              <c:f>'1'!$H$3</c:f>
              <c:strCache>
                <c:ptCount val="1"/>
                <c:pt idx="0">
                  <c:v>Variazione % dei nati primo ordine 2008-2019</c:v>
                </c:pt>
              </c:strCache>
            </c:strRef>
          </c:tx>
          <c:invertIfNegative val="0"/>
          <c:cat>
            <c:strRef>
              <c:f>('1'!$B$4:$B$24,'1'!$B$30)</c:f>
              <c:strCache>
                <c:ptCount val="22"/>
                <c:pt idx="0">
                  <c:v>Piemonte</c:v>
                </c:pt>
                <c:pt idx="1">
                  <c:v>Valle d'Aosta-Vallée d'Aoste</c:v>
                </c:pt>
                <c:pt idx="2">
                  <c:v>Liguria</c:v>
                </c:pt>
                <c:pt idx="3">
                  <c:v>Lombardia</c:v>
                </c:pt>
                <c:pt idx="4">
                  <c:v>Bolzano-Bozen</c:v>
                </c:pt>
                <c:pt idx="5">
                  <c:v>Trento</c:v>
                </c:pt>
                <c:pt idx="6">
                  <c:v>Veneto</c:v>
                </c:pt>
                <c:pt idx="7">
                  <c:v>Friuli-Venezia Giulia</c:v>
                </c:pt>
                <c:pt idx="8">
                  <c:v>Emilia-Romagna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  <c:pt idx="21">
                  <c:v>Italia</c:v>
                </c:pt>
              </c:strCache>
            </c:strRef>
          </c:cat>
          <c:val>
            <c:numRef>
              <c:f>('1'!$H$4:$H$24,'1'!$H$30)</c:f>
              <c:numCache>
                <c:formatCode>#,##0.0</c:formatCode>
                <c:ptCount val="22"/>
                <c:pt idx="0">
                  <c:v>-34.804062470058447</c:v>
                </c:pt>
                <c:pt idx="1">
                  <c:v>-34.932533733133432</c:v>
                </c:pt>
                <c:pt idx="2">
                  <c:v>-35.590026094520148</c:v>
                </c:pt>
                <c:pt idx="3">
                  <c:v>-29.969529307994549</c:v>
                </c:pt>
                <c:pt idx="4" formatCode="#,##0.00">
                  <c:v>1.687956204379562</c:v>
                </c:pt>
                <c:pt idx="5">
                  <c:v>-22.842438638163102</c:v>
                </c:pt>
                <c:pt idx="6">
                  <c:v>-33.573661179412376</c:v>
                </c:pt>
                <c:pt idx="7">
                  <c:v>-34.125697820997658</c:v>
                </c:pt>
                <c:pt idx="8">
                  <c:v>-33.025287356321833</c:v>
                </c:pt>
                <c:pt idx="9">
                  <c:v>-34.722529294715898</c:v>
                </c:pt>
                <c:pt idx="10">
                  <c:v>-36.682725395732966</c:v>
                </c:pt>
                <c:pt idx="11">
                  <c:v>-35.605955196883258</c:v>
                </c:pt>
                <c:pt idx="12">
                  <c:v>-33.622816206535326</c:v>
                </c:pt>
                <c:pt idx="13">
                  <c:v>-28.029790115098173</c:v>
                </c:pt>
                <c:pt idx="14">
                  <c:v>-24.074074074074073</c:v>
                </c:pt>
                <c:pt idx="15">
                  <c:v>-21.06874267790333</c:v>
                </c:pt>
                <c:pt idx="16">
                  <c:v>-24.517619872905836</c:v>
                </c:pt>
                <c:pt idx="17">
                  <c:v>-21.254355400696863</c:v>
                </c:pt>
                <c:pt idx="18">
                  <c:v>-16.419723099344182</c:v>
                </c:pt>
                <c:pt idx="19">
                  <c:v>-21.84938640583254</c:v>
                </c:pt>
                <c:pt idx="20">
                  <c:v>-32.634203578762097</c:v>
                </c:pt>
                <c:pt idx="21">
                  <c:v>-29.455625136481146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14-4555-AE7B-7CA5CE3F0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927068512"/>
        <c:axId val="-1927067968"/>
      </c:barChart>
      <c:catAx>
        <c:axId val="-1927068512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none"/>
        <c:minorTickMark val="none"/>
        <c:tickLblPos val="low"/>
        <c:spPr>
          <a:ln w="12700">
            <a:solidFill>
              <a:schemeClr val="bg1"/>
            </a:solidFill>
            <a:prstDash val="solid"/>
          </a:ln>
        </c:spPr>
        <c:txPr>
          <a:bodyPr rot="-5400000" vert="horz"/>
          <a:lstStyle/>
          <a:p>
            <a:pPr>
              <a:defRPr sz="800" b="1"/>
            </a:pPr>
            <a:endParaRPr lang="it-IT"/>
          </a:p>
        </c:txPr>
        <c:crossAx val="-1927067968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-1927067968"/>
        <c:scaling>
          <c:orientation val="minMax"/>
          <c:max val="10"/>
          <c:min val="-4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.0" sourceLinked="1"/>
        <c:majorTickMark val="none"/>
        <c:minorTickMark val="none"/>
        <c:tickLblPos val="nextTo"/>
        <c:spPr>
          <a:ln w="12700">
            <a:solidFill>
              <a:schemeClr val="bg1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-1927068512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0120190476190475"/>
          <c:y val="1.7468518518518515E-2"/>
          <c:w val="0.68002971990310257"/>
          <c:h val="0.10922802342014941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25240594925635"/>
          <c:y val="4.6770924467774859E-2"/>
          <c:w val="0.83630314960629926"/>
          <c:h val="0.707315740740740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'2'!$A$23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666699"/>
            </a:solidFill>
            <a:ln w="25400">
              <a:solidFill>
                <a:srgbClr val="666699"/>
              </a:solidFill>
            </a:ln>
          </c:spPr>
          <c:invertIfNegative val="0"/>
          <c:cat>
            <c:strRef>
              <c:f>'2'!$B$22:$F$22</c:f>
              <c:strCache>
                <c:ptCount val="5"/>
                <c:pt idx="0">
                  <c:v>Padre e madre entrambi italiani</c:v>
                </c:pt>
                <c:pt idx="1">
                  <c:v>Padre straniero e madre italiana</c:v>
                </c:pt>
                <c:pt idx="2">
                  <c:v>Padre italiano e madre straniera</c:v>
                </c:pt>
                <c:pt idx="3">
                  <c:v>Padre e madre entrambi stranieri</c:v>
                </c:pt>
                <c:pt idx="4">
                  <c:v>Totale</c:v>
                </c:pt>
              </c:strCache>
            </c:strRef>
          </c:cat>
          <c:val>
            <c:numRef>
              <c:f>'2'!$B$23:$F$23</c:f>
              <c:numCache>
                <c:formatCode>0.0</c:formatCode>
                <c:ptCount val="5"/>
                <c:pt idx="0">
                  <c:v>19.2</c:v>
                </c:pt>
                <c:pt idx="1">
                  <c:v>36</c:v>
                </c:pt>
                <c:pt idx="2">
                  <c:v>36.1</c:v>
                </c:pt>
                <c:pt idx="3">
                  <c:v>16.5</c:v>
                </c:pt>
                <c:pt idx="4">
                  <c:v>19.600000000000001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B8-4485-976C-D0B07E237321}"/>
            </c:ext>
          </c:extLst>
        </c:ser>
        <c:ser>
          <c:idx val="1"/>
          <c:order val="1"/>
          <c:tx>
            <c:strRef>
              <c:f>'2'!$A$24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888888"/>
            </a:solidFill>
            <a:ln w="25400">
              <a:solidFill>
                <a:srgbClr val="888888"/>
              </a:solidFill>
            </a:ln>
          </c:spPr>
          <c:invertIfNegative val="0"/>
          <c:cat>
            <c:strRef>
              <c:f>'2'!$B$22:$F$22</c:f>
              <c:strCache>
                <c:ptCount val="5"/>
                <c:pt idx="0">
                  <c:v>Padre e madre entrambi italiani</c:v>
                </c:pt>
                <c:pt idx="1">
                  <c:v>Padre straniero e madre italiana</c:v>
                </c:pt>
                <c:pt idx="2">
                  <c:v>Padre italiano e madre straniera</c:v>
                </c:pt>
                <c:pt idx="3">
                  <c:v>Padre e madre entrambi stranieri</c:v>
                </c:pt>
                <c:pt idx="4">
                  <c:v>Totale</c:v>
                </c:pt>
              </c:strCache>
            </c:strRef>
          </c:cat>
          <c:val>
            <c:numRef>
              <c:f>'2'!$B$24:$F$24</c:f>
              <c:numCache>
                <c:formatCode>0.0</c:formatCode>
                <c:ptCount val="5"/>
                <c:pt idx="0">
                  <c:v>36</c:v>
                </c:pt>
                <c:pt idx="1">
                  <c:v>35.299999999999997</c:v>
                </c:pt>
                <c:pt idx="2">
                  <c:v>24.4</c:v>
                </c:pt>
                <c:pt idx="3">
                  <c:v>16.7</c:v>
                </c:pt>
                <c:pt idx="4">
                  <c:v>33.4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B8-4485-976C-D0B07E237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27070688"/>
        <c:axId val="-1927065248"/>
      </c:barChart>
      <c:catAx>
        <c:axId val="-1927070688"/>
        <c:scaling>
          <c:orientation val="minMax"/>
        </c:scaling>
        <c:delete val="0"/>
        <c:axPos val="b"/>
        <c:minorGridlines>
          <c:spPr>
            <a:ln>
              <a:solidFill>
                <a:schemeClr val="bg1"/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txPr>
          <a:bodyPr/>
          <a:lstStyle/>
          <a:p>
            <a:pPr>
              <a:defRPr b="1"/>
            </a:pPr>
            <a:endParaRPr lang="it-IT"/>
          </a:p>
        </c:txPr>
        <c:crossAx val="-1927065248"/>
        <c:crosses val="autoZero"/>
        <c:auto val="1"/>
        <c:lblAlgn val="ctr"/>
        <c:lblOffset val="100"/>
        <c:noMultiLvlLbl val="0"/>
      </c:catAx>
      <c:valAx>
        <c:axId val="-1927065248"/>
        <c:scaling>
          <c:orientation val="minMax"/>
          <c:max val="40"/>
          <c:min val="0"/>
        </c:scaling>
        <c:delete val="0"/>
        <c:axPos val="l"/>
        <c:majorGridlines>
          <c:spPr>
            <a:ln w="9525">
              <a:solidFill>
                <a:schemeClr val="bg1"/>
              </a:solidFill>
            </a:ln>
          </c:spPr>
        </c:majorGridlines>
        <c:numFmt formatCode="0.0" sourceLinked="1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crossAx val="-1927070688"/>
        <c:crosses val="autoZero"/>
        <c:crossBetween val="between"/>
      </c:valAx>
      <c:spPr>
        <a:noFill/>
      </c:spPr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25240594925635"/>
          <c:y val="4.6770924467774859E-2"/>
          <c:w val="0.83630314960629926"/>
          <c:h val="0.4818678000887975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'3'!$B$2</c:f>
              <c:strCache>
                <c:ptCount val="1"/>
                <c:pt idx="0">
                  <c:v>padre italiano madre straniera</c:v>
                </c:pt>
              </c:strCache>
            </c:strRef>
          </c:tx>
          <c:spPr>
            <a:solidFill>
              <a:srgbClr val="666699"/>
            </a:solidFill>
            <a:ln w="25400">
              <a:solidFill>
                <a:srgbClr val="666699"/>
              </a:solidFill>
            </a:ln>
          </c:spPr>
          <c:invertIfNegative val="0"/>
          <c:cat>
            <c:strRef>
              <c:f>'3'!$A$3:$A$22</c:f>
              <c:strCache>
                <c:ptCount val="20"/>
                <c:pt idx="0">
                  <c:v>Romania</c:v>
                </c:pt>
                <c:pt idx="1">
                  <c:v>Marocco</c:v>
                </c:pt>
                <c:pt idx="2">
                  <c:v>Albania</c:v>
                </c:pt>
                <c:pt idx="3">
                  <c:v>Cina</c:v>
                </c:pt>
                <c:pt idx="4">
                  <c:v>Bangladesh</c:v>
                </c:pt>
                <c:pt idx="5">
                  <c:v>India</c:v>
                </c:pt>
                <c:pt idx="6">
                  <c:v>Egitto</c:v>
                </c:pt>
                <c:pt idx="7">
                  <c:v>Pakistan</c:v>
                </c:pt>
                <c:pt idx="8">
                  <c:v>Nigeria</c:v>
                </c:pt>
                <c:pt idx="9">
                  <c:v>Sri Lanka</c:v>
                </c:pt>
                <c:pt idx="10">
                  <c:v>Tunisia</c:v>
                </c:pt>
                <c:pt idx="11">
                  <c:v>Filippine</c:v>
                </c:pt>
                <c:pt idx="12">
                  <c:v>Senegal</c:v>
                </c:pt>
                <c:pt idx="13">
                  <c:v>Moldova</c:v>
                </c:pt>
                <c:pt idx="14">
                  <c:v>Ucraina</c:v>
                </c:pt>
                <c:pt idx="15">
                  <c:v>Perù</c:v>
                </c:pt>
                <c:pt idx="16">
                  <c:v>Macedonia del nord</c:v>
                </c:pt>
                <c:pt idx="17">
                  <c:v>Kosovo</c:v>
                </c:pt>
                <c:pt idx="18">
                  <c:v>Ghana</c:v>
                </c:pt>
                <c:pt idx="19">
                  <c:v>Ecuador</c:v>
                </c:pt>
              </c:strCache>
            </c:strRef>
          </c:cat>
          <c:val>
            <c:numRef>
              <c:f>'3'!$B$3:$B$22</c:f>
              <c:numCache>
                <c:formatCode>#,##0</c:formatCode>
                <c:ptCount val="20"/>
                <c:pt idx="0">
                  <c:v>3711</c:v>
                </c:pt>
                <c:pt idx="1">
                  <c:v>2298</c:v>
                </c:pt>
                <c:pt idx="2">
                  <c:v>1896</c:v>
                </c:pt>
                <c:pt idx="3">
                  <c:v>289</c:v>
                </c:pt>
                <c:pt idx="4">
                  <c:v>185</c:v>
                </c:pt>
                <c:pt idx="5">
                  <c:v>302</c:v>
                </c:pt>
                <c:pt idx="6">
                  <c:v>152</c:v>
                </c:pt>
                <c:pt idx="7">
                  <c:v>295</c:v>
                </c:pt>
                <c:pt idx="8">
                  <c:v>179</c:v>
                </c:pt>
                <c:pt idx="9">
                  <c:v>54</c:v>
                </c:pt>
                <c:pt idx="10">
                  <c:v>355</c:v>
                </c:pt>
                <c:pt idx="11">
                  <c:v>260</c:v>
                </c:pt>
                <c:pt idx="12">
                  <c:v>314</c:v>
                </c:pt>
                <c:pt idx="13">
                  <c:v>554</c:v>
                </c:pt>
                <c:pt idx="14">
                  <c:v>1172</c:v>
                </c:pt>
                <c:pt idx="15">
                  <c:v>415</c:v>
                </c:pt>
                <c:pt idx="16">
                  <c:v>244</c:v>
                </c:pt>
                <c:pt idx="17">
                  <c:v>147</c:v>
                </c:pt>
                <c:pt idx="18">
                  <c:v>121</c:v>
                </c:pt>
                <c:pt idx="19">
                  <c:v>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B-45DA-BADB-E9181F2B9F3F}"/>
            </c:ext>
          </c:extLst>
        </c:ser>
        <c:ser>
          <c:idx val="1"/>
          <c:order val="1"/>
          <c:tx>
            <c:strRef>
              <c:f>'3'!$C$2</c:f>
              <c:strCache>
                <c:ptCount val="1"/>
                <c:pt idx="0">
                  <c:v>padre straniero madre italiana</c:v>
                </c:pt>
              </c:strCache>
            </c:strRef>
          </c:tx>
          <c:spPr>
            <a:solidFill>
              <a:srgbClr val="888888"/>
            </a:solidFill>
            <a:ln w="25400">
              <a:solidFill>
                <a:srgbClr val="888888"/>
              </a:solidFill>
            </a:ln>
          </c:spPr>
          <c:invertIfNegative val="0"/>
          <c:cat>
            <c:strRef>
              <c:f>'3'!$A$3:$A$22</c:f>
              <c:strCache>
                <c:ptCount val="20"/>
                <c:pt idx="0">
                  <c:v>Romania</c:v>
                </c:pt>
                <c:pt idx="1">
                  <c:v>Marocco</c:v>
                </c:pt>
                <c:pt idx="2">
                  <c:v>Albania</c:v>
                </c:pt>
                <c:pt idx="3">
                  <c:v>Cina</c:v>
                </c:pt>
                <c:pt idx="4">
                  <c:v>Bangladesh</c:v>
                </c:pt>
                <c:pt idx="5">
                  <c:v>India</c:v>
                </c:pt>
                <c:pt idx="6">
                  <c:v>Egitto</c:v>
                </c:pt>
                <c:pt idx="7">
                  <c:v>Pakistan</c:v>
                </c:pt>
                <c:pt idx="8">
                  <c:v>Nigeria</c:v>
                </c:pt>
                <c:pt idx="9">
                  <c:v>Sri Lanka</c:v>
                </c:pt>
                <c:pt idx="10">
                  <c:v>Tunisia</c:v>
                </c:pt>
                <c:pt idx="11">
                  <c:v>Filippine</c:v>
                </c:pt>
                <c:pt idx="12">
                  <c:v>Senegal</c:v>
                </c:pt>
                <c:pt idx="13">
                  <c:v>Moldova</c:v>
                </c:pt>
                <c:pt idx="14">
                  <c:v>Ucraina</c:v>
                </c:pt>
                <c:pt idx="15">
                  <c:v>Perù</c:v>
                </c:pt>
                <c:pt idx="16">
                  <c:v>Macedonia del nord</c:v>
                </c:pt>
                <c:pt idx="17">
                  <c:v>Kosovo</c:v>
                </c:pt>
                <c:pt idx="18">
                  <c:v>Ghana</c:v>
                </c:pt>
                <c:pt idx="19">
                  <c:v>Ecuador</c:v>
                </c:pt>
              </c:strCache>
            </c:strRef>
          </c:cat>
          <c:val>
            <c:numRef>
              <c:f>'3'!$C$3:$C$22</c:f>
              <c:numCache>
                <c:formatCode>#,##0</c:formatCode>
                <c:ptCount val="20"/>
                <c:pt idx="0">
                  <c:v>725</c:v>
                </c:pt>
                <c:pt idx="1">
                  <c:v>1137</c:v>
                </c:pt>
                <c:pt idx="2">
                  <c:v>1101</c:v>
                </c:pt>
                <c:pt idx="3">
                  <c:v>76</c:v>
                </c:pt>
                <c:pt idx="4">
                  <c:v>64</c:v>
                </c:pt>
                <c:pt idx="5">
                  <c:v>148</c:v>
                </c:pt>
                <c:pt idx="6">
                  <c:v>226</c:v>
                </c:pt>
                <c:pt idx="7">
                  <c:v>130</c:v>
                </c:pt>
                <c:pt idx="8">
                  <c:v>134</c:v>
                </c:pt>
                <c:pt idx="9">
                  <c:v>34</c:v>
                </c:pt>
                <c:pt idx="10">
                  <c:v>350</c:v>
                </c:pt>
                <c:pt idx="11">
                  <c:v>86</c:v>
                </c:pt>
                <c:pt idx="12">
                  <c:v>176</c:v>
                </c:pt>
                <c:pt idx="13">
                  <c:v>56</c:v>
                </c:pt>
                <c:pt idx="14">
                  <c:v>49</c:v>
                </c:pt>
                <c:pt idx="15">
                  <c:v>149</c:v>
                </c:pt>
                <c:pt idx="16">
                  <c:v>145</c:v>
                </c:pt>
                <c:pt idx="17">
                  <c:v>101</c:v>
                </c:pt>
                <c:pt idx="18">
                  <c:v>81</c:v>
                </c:pt>
                <c:pt idx="19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EB-45DA-BADB-E9181F2B9F3F}"/>
            </c:ext>
          </c:extLst>
        </c:ser>
        <c:ser>
          <c:idx val="2"/>
          <c:order val="2"/>
          <c:tx>
            <c:strRef>
              <c:f>'3'!$D$2</c:f>
              <c:strCache>
                <c:ptCount val="1"/>
                <c:pt idx="0">
                  <c:v>genitori entrambi stranieri</c:v>
                </c:pt>
              </c:strCache>
            </c:strRef>
          </c:tx>
          <c:spPr>
            <a:solidFill>
              <a:srgbClr val="008264"/>
            </a:solidFill>
            <a:ln w="25400">
              <a:solidFill>
                <a:srgbClr val="008264"/>
              </a:solidFill>
            </a:ln>
          </c:spPr>
          <c:invertIfNegative val="0"/>
          <c:cat>
            <c:strRef>
              <c:f>'3'!$A$3:$A$22</c:f>
              <c:strCache>
                <c:ptCount val="20"/>
                <c:pt idx="0">
                  <c:v>Romania</c:v>
                </c:pt>
                <c:pt idx="1">
                  <c:v>Marocco</c:v>
                </c:pt>
                <c:pt idx="2">
                  <c:v>Albania</c:v>
                </c:pt>
                <c:pt idx="3">
                  <c:v>Cina</c:v>
                </c:pt>
                <c:pt idx="4">
                  <c:v>Bangladesh</c:v>
                </c:pt>
                <c:pt idx="5">
                  <c:v>India</c:v>
                </c:pt>
                <c:pt idx="6">
                  <c:v>Egitto</c:v>
                </c:pt>
                <c:pt idx="7">
                  <c:v>Pakistan</c:v>
                </c:pt>
                <c:pt idx="8">
                  <c:v>Nigeria</c:v>
                </c:pt>
                <c:pt idx="9">
                  <c:v>Sri Lanka</c:v>
                </c:pt>
                <c:pt idx="10">
                  <c:v>Tunisia</c:v>
                </c:pt>
                <c:pt idx="11">
                  <c:v>Filippine</c:v>
                </c:pt>
                <c:pt idx="12">
                  <c:v>Senegal</c:v>
                </c:pt>
                <c:pt idx="13">
                  <c:v>Moldova</c:v>
                </c:pt>
                <c:pt idx="14">
                  <c:v>Ucraina</c:v>
                </c:pt>
                <c:pt idx="15">
                  <c:v>Perù</c:v>
                </c:pt>
                <c:pt idx="16">
                  <c:v>Macedonia del nord</c:v>
                </c:pt>
                <c:pt idx="17">
                  <c:v>Kosovo</c:v>
                </c:pt>
                <c:pt idx="18">
                  <c:v>Ghana</c:v>
                </c:pt>
                <c:pt idx="19">
                  <c:v>Ecuador</c:v>
                </c:pt>
              </c:strCache>
            </c:strRef>
          </c:cat>
          <c:val>
            <c:numRef>
              <c:f>'3'!$D$3:$D$22</c:f>
              <c:numCache>
                <c:formatCode>#,##0</c:formatCode>
                <c:ptCount val="20"/>
                <c:pt idx="0">
                  <c:v>11919</c:v>
                </c:pt>
                <c:pt idx="1">
                  <c:v>8780</c:v>
                </c:pt>
                <c:pt idx="2">
                  <c:v>6529</c:v>
                </c:pt>
                <c:pt idx="3">
                  <c:v>3117</c:v>
                </c:pt>
                <c:pt idx="4">
                  <c:v>3042</c:v>
                </c:pt>
                <c:pt idx="5">
                  <c:v>3009</c:v>
                </c:pt>
                <c:pt idx="6">
                  <c:v>2644</c:v>
                </c:pt>
                <c:pt idx="7">
                  <c:v>2553</c:v>
                </c:pt>
                <c:pt idx="8">
                  <c:v>2563</c:v>
                </c:pt>
                <c:pt idx="9">
                  <c:v>1661</c:v>
                </c:pt>
                <c:pt idx="10">
                  <c:v>1429</c:v>
                </c:pt>
                <c:pt idx="11">
                  <c:v>1343</c:v>
                </c:pt>
                <c:pt idx="12">
                  <c:v>1286</c:v>
                </c:pt>
                <c:pt idx="13">
                  <c:v>1392</c:v>
                </c:pt>
                <c:pt idx="14">
                  <c:v>1100</c:v>
                </c:pt>
                <c:pt idx="15">
                  <c:v>945</c:v>
                </c:pt>
                <c:pt idx="16">
                  <c:v>823</c:v>
                </c:pt>
                <c:pt idx="17">
                  <c:v>788</c:v>
                </c:pt>
                <c:pt idx="18">
                  <c:v>741</c:v>
                </c:pt>
                <c:pt idx="19">
                  <c:v>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EB-45DA-BADB-E9181F2B9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927418528"/>
        <c:axId val="-1729523872"/>
      </c:barChart>
      <c:lineChart>
        <c:grouping val="standard"/>
        <c:varyColors val="0"/>
        <c:ser>
          <c:idx val="3"/>
          <c:order val="3"/>
          <c:tx>
            <c:strRef>
              <c:f>'3'!$E$2</c:f>
              <c:strCache>
                <c:ptCount val="1"/>
                <c:pt idx="0">
                  <c:v>Almeno un genitore straniero (v.a.)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rgbClr val="E42618"/>
              </a:solidFill>
            </c:spPr>
          </c:marker>
          <c:cat>
            <c:strRef>
              <c:f>'3'!$A$3:$A$22</c:f>
              <c:strCache>
                <c:ptCount val="20"/>
                <c:pt idx="0">
                  <c:v>Romania</c:v>
                </c:pt>
                <c:pt idx="1">
                  <c:v>Marocco</c:v>
                </c:pt>
                <c:pt idx="2">
                  <c:v>Albania</c:v>
                </c:pt>
                <c:pt idx="3">
                  <c:v>Cina</c:v>
                </c:pt>
                <c:pt idx="4">
                  <c:v>Bangladesh</c:v>
                </c:pt>
                <c:pt idx="5">
                  <c:v>India</c:v>
                </c:pt>
                <c:pt idx="6">
                  <c:v>Egitto</c:v>
                </c:pt>
                <c:pt idx="7">
                  <c:v>Pakistan</c:v>
                </c:pt>
                <c:pt idx="8">
                  <c:v>Nigeria</c:v>
                </c:pt>
                <c:pt idx="9">
                  <c:v>Sri Lanka</c:v>
                </c:pt>
                <c:pt idx="10">
                  <c:v>Tunisia</c:v>
                </c:pt>
                <c:pt idx="11">
                  <c:v>Filippine</c:v>
                </c:pt>
                <c:pt idx="12">
                  <c:v>Senegal</c:v>
                </c:pt>
                <c:pt idx="13">
                  <c:v>Moldova</c:v>
                </c:pt>
                <c:pt idx="14">
                  <c:v>Ucraina</c:v>
                </c:pt>
                <c:pt idx="15">
                  <c:v>Perù</c:v>
                </c:pt>
                <c:pt idx="16">
                  <c:v>Macedonia del nord</c:v>
                </c:pt>
                <c:pt idx="17">
                  <c:v>Kosovo</c:v>
                </c:pt>
                <c:pt idx="18">
                  <c:v>Ghana</c:v>
                </c:pt>
                <c:pt idx="19">
                  <c:v>Ecuador</c:v>
                </c:pt>
              </c:strCache>
            </c:strRef>
          </c:cat>
          <c:val>
            <c:numRef>
              <c:f>'3'!$E$3:$E$22</c:f>
              <c:numCache>
                <c:formatCode>#,##0</c:formatCode>
                <c:ptCount val="20"/>
                <c:pt idx="0">
                  <c:v>16355</c:v>
                </c:pt>
                <c:pt idx="1">
                  <c:v>12215</c:v>
                </c:pt>
                <c:pt idx="2">
                  <c:v>9526</c:v>
                </c:pt>
                <c:pt idx="3">
                  <c:v>3482</c:v>
                </c:pt>
                <c:pt idx="4">
                  <c:v>3291</c:v>
                </c:pt>
                <c:pt idx="5">
                  <c:v>3459</c:v>
                </c:pt>
                <c:pt idx="6">
                  <c:v>3022</c:v>
                </c:pt>
                <c:pt idx="7">
                  <c:v>2978</c:v>
                </c:pt>
                <c:pt idx="8">
                  <c:v>2876</c:v>
                </c:pt>
                <c:pt idx="9">
                  <c:v>1749</c:v>
                </c:pt>
                <c:pt idx="10">
                  <c:v>2134</c:v>
                </c:pt>
                <c:pt idx="11">
                  <c:v>1689</c:v>
                </c:pt>
                <c:pt idx="12">
                  <c:v>1776</c:v>
                </c:pt>
                <c:pt idx="13">
                  <c:v>2002</c:v>
                </c:pt>
                <c:pt idx="14">
                  <c:v>2321</c:v>
                </c:pt>
                <c:pt idx="15">
                  <c:v>1509</c:v>
                </c:pt>
                <c:pt idx="16">
                  <c:v>1212</c:v>
                </c:pt>
                <c:pt idx="17">
                  <c:v>1036</c:v>
                </c:pt>
                <c:pt idx="18">
                  <c:v>943</c:v>
                </c:pt>
                <c:pt idx="19">
                  <c:v>1170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EB-45DA-BADB-E9181F2B9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29531488"/>
        <c:axId val="-1729522784"/>
      </c:lineChart>
      <c:catAx>
        <c:axId val="-1927418528"/>
        <c:scaling>
          <c:orientation val="minMax"/>
        </c:scaling>
        <c:delete val="0"/>
        <c:axPos val="b"/>
        <c:minorGridlines>
          <c:spPr>
            <a:ln>
              <a:solidFill>
                <a:schemeClr val="bg1"/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txPr>
          <a:bodyPr/>
          <a:lstStyle/>
          <a:p>
            <a:pPr>
              <a:defRPr sz="800" b="1"/>
            </a:pPr>
            <a:endParaRPr lang="it-IT"/>
          </a:p>
        </c:txPr>
        <c:crossAx val="-1729523872"/>
        <c:crosses val="autoZero"/>
        <c:auto val="1"/>
        <c:lblAlgn val="ctr"/>
        <c:lblOffset val="100"/>
        <c:noMultiLvlLbl val="0"/>
      </c:catAx>
      <c:valAx>
        <c:axId val="-1729523872"/>
        <c:scaling>
          <c:orientation val="minMax"/>
          <c:max val="1"/>
          <c:min val="0"/>
        </c:scaling>
        <c:delete val="0"/>
        <c:axPos val="l"/>
        <c:majorGridlines>
          <c:spPr>
            <a:ln w="9525">
              <a:solidFill>
                <a:schemeClr val="bg1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crossAx val="-1927418528"/>
        <c:crosses val="autoZero"/>
        <c:crossBetween val="between"/>
        <c:majorUnit val="0.2"/>
      </c:valAx>
      <c:valAx>
        <c:axId val="-1729522784"/>
        <c:scaling>
          <c:orientation val="minMax"/>
          <c:max val="20000"/>
          <c:min val="0"/>
        </c:scaling>
        <c:delete val="0"/>
        <c:axPos val="r"/>
        <c:numFmt formatCode="#,##0" sourceLinked="1"/>
        <c:majorTickMark val="none"/>
        <c:minorTickMark val="none"/>
        <c:tickLblPos val="nextTo"/>
        <c:spPr>
          <a:ln>
            <a:solidFill>
              <a:schemeClr val="bg1"/>
            </a:solidFill>
          </a:ln>
        </c:spPr>
        <c:crossAx val="-1729531488"/>
        <c:crosses val="max"/>
        <c:crossBetween val="between"/>
        <c:majorUnit val="4000"/>
      </c:valAx>
      <c:catAx>
        <c:axId val="-17295314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72952278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tr"/>
      <c:layout>
        <c:manualLayout>
          <c:xMode val="edge"/>
          <c:yMode val="edge"/>
          <c:x val="0.12319472364646625"/>
          <c:y val="0.83461337370979827"/>
          <c:w val="0.73537352687461188"/>
          <c:h val="0.16538662629020176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25240594925635"/>
          <c:y val="4.6770924467774859E-2"/>
          <c:w val="0.83630314960629926"/>
          <c:h val="0.71319553805774283"/>
        </c:manualLayout>
      </c:layout>
      <c:lineChart>
        <c:grouping val="standard"/>
        <c:varyColors val="0"/>
        <c:ser>
          <c:idx val="0"/>
          <c:order val="0"/>
          <c:tx>
            <c:strRef>
              <c:f>'4'!$B$1</c:f>
              <c:strCache>
                <c:ptCount val="1"/>
                <c:pt idx="0">
                  <c:v>1995</c:v>
                </c:pt>
              </c:strCache>
            </c:strRef>
          </c:tx>
          <c:spPr>
            <a:ln w="25400">
              <a:solidFill>
                <a:srgbClr val="1F497D"/>
              </a:solidFill>
            </a:ln>
          </c:spPr>
          <c:marker>
            <c:symbol val="none"/>
          </c:marker>
          <c:cat>
            <c:numRef>
              <c:f>'4'!$A$2:$A$39</c:f>
              <c:numCache>
                <c:formatCode>#,##0</c:formatCode>
                <c:ptCount val="38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</c:numCache>
            </c:numRef>
          </c:cat>
          <c:val>
            <c:numRef>
              <c:f>'4'!$B$2:$B$39</c:f>
              <c:numCache>
                <c:formatCode>#,##0.0</c:formatCode>
                <c:ptCount val="38"/>
                <c:pt idx="0">
                  <c:v>3.6082388119539617E-3</c:v>
                </c:pt>
                <c:pt idx="1">
                  <c:v>1.3786079988735366E-2</c:v>
                </c:pt>
                <c:pt idx="2">
                  <c:v>9.4843708255410109E-2</c:v>
                </c:pt>
                <c:pt idx="3">
                  <c:v>3.2587138244258682</c:v>
                </c:pt>
                <c:pt idx="4">
                  <c:v>5.793335677308888</c:v>
                </c:pt>
                <c:pt idx="5">
                  <c:v>8.885624161639333</c:v>
                </c:pt>
                <c:pt idx="6">
                  <c:v>14.615759957071155</c:v>
                </c:pt>
                <c:pt idx="7">
                  <c:v>20.163905849768309</c:v>
                </c:pt>
                <c:pt idx="8">
                  <c:v>26.346371001891423</c:v>
                </c:pt>
                <c:pt idx="9">
                  <c:v>35.108360284868617</c:v>
                </c:pt>
                <c:pt idx="10">
                  <c:v>44.354637455401964</c:v>
                </c:pt>
                <c:pt idx="11">
                  <c:v>55.440676642457206</c:v>
                </c:pt>
                <c:pt idx="12">
                  <c:v>66.313881597937808</c:v>
                </c:pt>
                <c:pt idx="13">
                  <c:v>75.613017933590697</c:v>
                </c:pt>
                <c:pt idx="14">
                  <c:v>85.072949084336159</c:v>
                </c:pt>
                <c:pt idx="15">
                  <c:v>89.077371919019313</c:v>
                </c:pt>
                <c:pt idx="16">
                  <c:v>90.317961430343601</c:v>
                </c:pt>
                <c:pt idx="17">
                  <c:v>90.687264251523857</c:v>
                </c:pt>
                <c:pt idx="18">
                  <c:v>85.274082836686105</c:v>
                </c:pt>
                <c:pt idx="19">
                  <c:v>77.40085341505835</c:v>
                </c:pt>
                <c:pt idx="20">
                  <c:v>67.075580857433636</c:v>
                </c:pt>
                <c:pt idx="21">
                  <c:v>58.830030122663977</c:v>
                </c:pt>
                <c:pt idx="22">
                  <c:v>49.120003842043964</c:v>
                </c:pt>
                <c:pt idx="23">
                  <c:v>39.721458735864509</c:v>
                </c:pt>
                <c:pt idx="24">
                  <c:v>30.828326570624412</c:v>
                </c:pt>
                <c:pt idx="25">
                  <c:v>23.466513241786437</c:v>
                </c:pt>
                <c:pt idx="26">
                  <c:v>17.652141695074313</c:v>
                </c:pt>
                <c:pt idx="27">
                  <c:v>12.499380056414864</c:v>
                </c:pt>
                <c:pt idx="28">
                  <c:v>8.3705856441583073</c:v>
                </c:pt>
                <c:pt idx="29">
                  <c:v>5.1872950415423009</c:v>
                </c:pt>
                <c:pt idx="30">
                  <c:v>3.1946780050327912</c:v>
                </c:pt>
                <c:pt idx="31">
                  <c:v>1.9304060631618776</c:v>
                </c:pt>
                <c:pt idx="32">
                  <c:v>0.81811071899892351</c:v>
                </c:pt>
                <c:pt idx="33">
                  <c:v>0.29476609656387448</c:v>
                </c:pt>
                <c:pt idx="34">
                  <c:v>0.17036659654391528</c:v>
                </c:pt>
                <c:pt idx="35">
                  <c:v>4.9483982398642663E-2</c:v>
                </c:pt>
                <c:pt idx="36">
                  <c:v>1.384636519312143E-2</c:v>
                </c:pt>
                <c:pt idx="37">
                  <c:v>1.8420299474488647E-2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4A-43A3-8810-B40B7E2FD4A2}"/>
            </c:ext>
          </c:extLst>
        </c:ser>
        <c:ser>
          <c:idx val="1"/>
          <c:order val="1"/>
          <c:tx>
            <c:strRef>
              <c:f>'4'!$D$1</c:f>
              <c:strCache>
                <c:ptCount val="1"/>
                <c:pt idx="0">
                  <c:v>2010  italiane</c:v>
                </c:pt>
              </c:strCache>
            </c:strRef>
          </c:tx>
          <c:spPr>
            <a:ln w="25400">
              <a:solidFill>
                <a:srgbClr val="E42618"/>
              </a:solidFill>
            </a:ln>
          </c:spPr>
          <c:marker>
            <c:symbol val="none"/>
          </c:marker>
          <c:cat>
            <c:numRef>
              <c:f>'4'!$A$2:$A$39</c:f>
              <c:numCache>
                <c:formatCode>#,##0</c:formatCode>
                <c:ptCount val="38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</c:numCache>
            </c:numRef>
          </c:cat>
          <c:val>
            <c:numRef>
              <c:f>'4'!$D$2:$D$39</c:f>
              <c:numCache>
                <c:formatCode>#,##0.0</c:formatCode>
                <c:ptCount val="38"/>
                <c:pt idx="0">
                  <c:v>4.0156933295318106E-3</c:v>
                </c:pt>
                <c:pt idx="1">
                  <c:v>4.0012643995502575E-3</c:v>
                </c:pt>
                <c:pt idx="2">
                  <c:v>5.5749461918139877E-2</c:v>
                </c:pt>
                <c:pt idx="3">
                  <c:v>2.3078977273834793</c:v>
                </c:pt>
                <c:pt idx="4">
                  <c:v>4.554013884464517</c:v>
                </c:pt>
                <c:pt idx="5">
                  <c:v>7.179282219804457</c:v>
                </c:pt>
                <c:pt idx="6">
                  <c:v>10.907291712821422</c:v>
                </c:pt>
                <c:pt idx="7">
                  <c:v>13.840920064154385</c:v>
                </c:pt>
                <c:pt idx="8">
                  <c:v>17.770914800331791</c:v>
                </c:pt>
                <c:pt idx="9">
                  <c:v>22.205255455875804</c:v>
                </c:pt>
                <c:pt idx="10">
                  <c:v>27.711016929877101</c:v>
                </c:pt>
                <c:pt idx="11">
                  <c:v>34.219968017334459</c:v>
                </c:pt>
                <c:pt idx="12">
                  <c:v>42.988500765652539</c:v>
                </c:pt>
                <c:pt idx="13">
                  <c:v>53.657378199629974</c:v>
                </c:pt>
                <c:pt idx="14">
                  <c:v>64.888252988683078</c:v>
                </c:pt>
                <c:pt idx="15">
                  <c:v>76.035377688709403</c:v>
                </c:pt>
                <c:pt idx="16">
                  <c:v>87.809270343771232</c:v>
                </c:pt>
                <c:pt idx="17">
                  <c:v>95.243004655508486</c:v>
                </c:pt>
                <c:pt idx="18">
                  <c:v>99.081311642887627</c:v>
                </c:pt>
                <c:pt idx="19">
                  <c:v>100.36189586738267</c:v>
                </c:pt>
                <c:pt idx="20">
                  <c:v>97.313037797271718</c:v>
                </c:pt>
                <c:pt idx="21">
                  <c:v>93.321438313472427</c:v>
                </c:pt>
                <c:pt idx="22">
                  <c:v>85.842625166457978</c:v>
                </c:pt>
                <c:pt idx="23">
                  <c:v>75.446749527629891</c:v>
                </c:pt>
                <c:pt idx="24">
                  <c:v>62.519230906840122</c:v>
                </c:pt>
                <c:pt idx="25">
                  <c:v>50.949035720609324</c:v>
                </c:pt>
                <c:pt idx="26">
                  <c:v>38.945645162417129</c:v>
                </c:pt>
                <c:pt idx="27">
                  <c:v>28.323716689300824</c:v>
                </c:pt>
                <c:pt idx="28">
                  <c:v>19.413951821277308</c:v>
                </c:pt>
                <c:pt idx="29">
                  <c:v>11.946606812959805</c:v>
                </c:pt>
                <c:pt idx="30">
                  <c:v>6.8308446746987421</c:v>
                </c:pt>
                <c:pt idx="31">
                  <c:v>3.792673027068076</c:v>
                </c:pt>
                <c:pt idx="32">
                  <c:v>1.9172118940626952</c:v>
                </c:pt>
                <c:pt idx="33">
                  <c:v>0.99499963046022599</c:v>
                </c:pt>
                <c:pt idx="34">
                  <c:v>0.53998733106646346</c:v>
                </c:pt>
                <c:pt idx="35">
                  <c:v>0.3232058243105041</c:v>
                </c:pt>
                <c:pt idx="36">
                  <c:v>0.19554353861381357</c:v>
                </c:pt>
                <c:pt idx="37">
                  <c:v>0.19062024609816447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4A-43A3-8810-B40B7E2FD4A2}"/>
            </c:ext>
          </c:extLst>
        </c:ser>
        <c:ser>
          <c:idx val="4"/>
          <c:order val="2"/>
          <c:tx>
            <c:strRef>
              <c:f>'4'!$C$1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cat>
            <c:numRef>
              <c:f>'4'!$A$2:$A$39</c:f>
              <c:numCache>
                <c:formatCode>#,##0</c:formatCode>
                <c:ptCount val="38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</c:numCache>
            </c:numRef>
          </c:cat>
          <c:val>
            <c:numRef>
              <c:f>'4'!$C$2:$C$39</c:f>
              <c:numCache>
                <c:formatCode>#,##0.0</c:formatCode>
                <c:ptCount val="38"/>
                <c:pt idx="0">
                  <c:v>0</c:v>
                </c:pt>
                <c:pt idx="1">
                  <c:v>3.7306194320504975E-3</c:v>
                </c:pt>
                <c:pt idx="2">
                  <c:v>6.3068895348297974E-2</c:v>
                </c:pt>
                <c:pt idx="3">
                  <c:v>2.6023279005947142</c:v>
                </c:pt>
                <c:pt idx="4">
                  <c:v>5.2315360665344075</c:v>
                </c:pt>
                <c:pt idx="5">
                  <c:v>8.9886548599470402</c:v>
                </c:pt>
                <c:pt idx="6">
                  <c:v>15.759255592951892</c:v>
                </c:pt>
                <c:pt idx="7">
                  <c:v>21.401153762711633</c:v>
                </c:pt>
                <c:pt idx="8">
                  <c:v>28.040955354334169</c:v>
                </c:pt>
                <c:pt idx="9">
                  <c:v>34.854852963994908</c:v>
                </c:pt>
                <c:pt idx="10">
                  <c:v>41.916440443189927</c:v>
                </c:pt>
                <c:pt idx="11">
                  <c:v>48.701815407584846</c:v>
                </c:pt>
                <c:pt idx="12">
                  <c:v>56.732072620608434</c:v>
                </c:pt>
                <c:pt idx="13">
                  <c:v>66.488429580326113</c:v>
                </c:pt>
                <c:pt idx="14">
                  <c:v>75.728945128934015</c:v>
                </c:pt>
                <c:pt idx="15">
                  <c:v>84.574523790130229</c:v>
                </c:pt>
                <c:pt idx="16">
                  <c:v>93.469915838645917</c:v>
                </c:pt>
                <c:pt idx="17">
                  <c:v>98.462569231064933</c:v>
                </c:pt>
                <c:pt idx="18">
                  <c:v>100.40673996350841</c:v>
                </c:pt>
                <c:pt idx="19">
                  <c:v>100.12668712540523</c:v>
                </c:pt>
                <c:pt idx="20">
                  <c:v>96.071764450553431</c:v>
                </c:pt>
                <c:pt idx="21">
                  <c:v>91.0911025695126</c:v>
                </c:pt>
                <c:pt idx="22">
                  <c:v>84.225942844489182</c:v>
                </c:pt>
                <c:pt idx="23">
                  <c:v>74.33328532830069</c:v>
                </c:pt>
                <c:pt idx="24">
                  <c:v>61.806934457446275</c:v>
                </c:pt>
                <c:pt idx="25">
                  <c:v>50.390135264524936</c:v>
                </c:pt>
                <c:pt idx="26">
                  <c:v>38.73012456730612</c:v>
                </c:pt>
                <c:pt idx="27">
                  <c:v>28.278024087681921</c:v>
                </c:pt>
                <c:pt idx="28">
                  <c:v>19.330653911711231</c:v>
                </c:pt>
                <c:pt idx="29">
                  <c:v>11.965406208718626</c:v>
                </c:pt>
                <c:pt idx="30">
                  <c:v>6.9073655070968538</c:v>
                </c:pt>
                <c:pt idx="31">
                  <c:v>3.9440801732795685</c:v>
                </c:pt>
                <c:pt idx="32">
                  <c:v>1.9512981777132719</c:v>
                </c:pt>
                <c:pt idx="33">
                  <c:v>1.0250868390582788</c:v>
                </c:pt>
                <c:pt idx="34">
                  <c:v>0.54243242196076402</c:v>
                </c:pt>
                <c:pt idx="35">
                  <c:v>0.31074619859326735</c:v>
                </c:pt>
                <c:pt idx="36">
                  <c:v>0.19403719196595773</c:v>
                </c:pt>
                <c:pt idx="37">
                  <c:v>0.19919349795363422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68-44FF-A9FA-892952CDFD5E}"/>
            </c:ext>
          </c:extLst>
        </c:ser>
        <c:ser>
          <c:idx val="3"/>
          <c:order val="3"/>
          <c:tx>
            <c:strRef>
              <c:f>'4'!$F$1</c:f>
              <c:strCache>
                <c:ptCount val="1"/>
                <c:pt idx="0">
                  <c:v>2019 italiane</c:v>
                </c:pt>
              </c:strCache>
            </c:strRef>
          </c:tx>
          <c:spPr>
            <a:ln w="254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'4'!$A$2:$A$39</c:f>
              <c:numCache>
                <c:formatCode>#,##0</c:formatCode>
                <c:ptCount val="38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</c:numCache>
            </c:numRef>
          </c:cat>
          <c:val>
            <c:numRef>
              <c:f>'4'!$F$2:$F$39</c:f>
              <c:numCache>
                <c:formatCode>#,##0.0</c:formatCode>
                <c:ptCount val="38"/>
                <c:pt idx="0">
                  <c:v>3.9803133700716262E-3</c:v>
                </c:pt>
                <c:pt idx="1">
                  <c:v>7.8945758343086422E-3</c:v>
                </c:pt>
                <c:pt idx="2">
                  <c:v>8.6196763703326407E-2</c:v>
                </c:pt>
                <c:pt idx="3">
                  <c:v>1.1645038761062296</c:v>
                </c:pt>
                <c:pt idx="4">
                  <c:v>2.1395244759637184</c:v>
                </c:pt>
                <c:pt idx="5">
                  <c:v>4.2067896432296621</c:v>
                </c:pt>
                <c:pt idx="6">
                  <c:v>6.6973901622269487</c:v>
                </c:pt>
                <c:pt idx="7">
                  <c:v>9.4834340503766228</c:v>
                </c:pt>
                <c:pt idx="8">
                  <c:v>11.940880932637432</c:v>
                </c:pt>
                <c:pt idx="9">
                  <c:v>15.607790200624077</c:v>
                </c:pt>
                <c:pt idx="10">
                  <c:v>19.295041728031418</c:v>
                </c:pt>
                <c:pt idx="11">
                  <c:v>24.088539112490338</c:v>
                </c:pt>
                <c:pt idx="12">
                  <c:v>31.081417785477953</c:v>
                </c:pt>
                <c:pt idx="13">
                  <c:v>40.549813964943816</c:v>
                </c:pt>
                <c:pt idx="14">
                  <c:v>50.867086297275613</c:v>
                </c:pt>
                <c:pt idx="15">
                  <c:v>60.813201510882386</c:v>
                </c:pt>
                <c:pt idx="16">
                  <c:v>71.516307514184888</c:v>
                </c:pt>
                <c:pt idx="17">
                  <c:v>79.647591455056059</c:v>
                </c:pt>
                <c:pt idx="18">
                  <c:v>89.051738305469655</c:v>
                </c:pt>
                <c:pt idx="19">
                  <c:v>89.115528100409307</c:v>
                </c:pt>
                <c:pt idx="20">
                  <c:v>89.666526706592109</c:v>
                </c:pt>
                <c:pt idx="21">
                  <c:v>87.110961965485487</c:v>
                </c:pt>
                <c:pt idx="22">
                  <c:v>81.724808705764843</c:v>
                </c:pt>
                <c:pt idx="23">
                  <c:v>73.119816066110545</c:v>
                </c:pt>
                <c:pt idx="24">
                  <c:v>62.758274692050755</c:v>
                </c:pt>
                <c:pt idx="25">
                  <c:v>50.497533008076303</c:v>
                </c:pt>
                <c:pt idx="26">
                  <c:v>40.445728435823355</c:v>
                </c:pt>
                <c:pt idx="27">
                  <c:v>30.647751605995715</c:v>
                </c:pt>
                <c:pt idx="28">
                  <c:v>21.877537670305873</c:v>
                </c:pt>
                <c:pt idx="29">
                  <c:v>14.274502636657331</c:v>
                </c:pt>
                <c:pt idx="30">
                  <c:v>8.6966702213489633</c:v>
                </c:pt>
                <c:pt idx="31">
                  <c:v>5.4191776126410467</c:v>
                </c:pt>
                <c:pt idx="32">
                  <c:v>3.2140609283365587</c:v>
                </c:pt>
                <c:pt idx="33">
                  <c:v>1.951805595487706</c:v>
                </c:pt>
                <c:pt idx="34">
                  <c:v>1.1317092959200843</c:v>
                </c:pt>
                <c:pt idx="35">
                  <c:v>0.73657810137242175</c:v>
                </c:pt>
                <c:pt idx="36">
                  <c:v>0.45822236941796685</c:v>
                </c:pt>
                <c:pt idx="37">
                  <c:v>0.37214807906577385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4A-43A3-8810-B40B7E2FD4A2}"/>
            </c:ext>
          </c:extLst>
        </c:ser>
        <c:ser>
          <c:idx val="2"/>
          <c:order val="4"/>
          <c:tx>
            <c:strRef>
              <c:f>'4'!$E$1</c:f>
              <c:strCache>
                <c:ptCount val="1"/>
                <c:pt idx="0">
                  <c:v>2019</c:v>
                </c:pt>
              </c:strCache>
            </c:strRef>
          </c:tx>
          <c:spPr>
            <a:ln w="25400">
              <a:solidFill>
                <a:srgbClr val="008264"/>
              </a:solidFill>
            </a:ln>
          </c:spPr>
          <c:marker>
            <c:symbol val="none"/>
          </c:marker>
          <c:cat>
            <c:numRef>
              <c:f>'4'!$A$2:$A$39</c:f>
              <c:numCache>
                <c:formatCode>#,##0</c:formatCode>
                <c:ptCount val="38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</c:numCache>
            </c:numRef>
          </c:cat>
          <c:val>
            <c:numRef>
              <c:f>'4'!$E$2:$E$39</c:f>
              <c:numCache>
                <c:formatCode>#,##0.0</c:formatCode>
                <c:ptCount val="38"/>
                <c:pt idx="0">
                  <c:v>3.643060243465716E-3</c:v>
                </c:pt>
                <c:pt idx="1">
                  <c:v>1.4516658773233458E-2</c:v>
                </c:pt>
                <c:pt idx="2">
                  <c:v>0.10496806618055594</c:v>
                </c:pt>
                <c:pt idx="3">
                  <c:v>1.3312034078807242</c:v>
                </c:pt>
                <c:pt idx="4">
                  <c:v>2.5016158544911655</c:v>
                </c:pt>
                <c:pt idx="5">
                  <c:v>5.1263470562068623</c:v>
                </c:pt>
                <c:pt idx="6">
                  <c:v>9.2371828733777814</c:v>
                </c:pt>
                <c:pt idx="7">
                  <c:v>13.785611335393705</c:v>
                </c:pt>
                <c:pt idx="8">
                  <c:v>18.048767412146283</c:v>
                </c:pt>
                <c:pt idx="9">
                  <c:v>23.361146761756121</c:v>
                </c:pt>
                <c:pt idx="10">
                  <c:v>28.210770613249935</c:v>
                </c:pt>
                <c:pt idx="11">
                  <c:v>34.249523242997356</c:v>
                </c:pt>
                <c:pt idx="12">
                  <c:v>42.067839775747579</c:v>
                </c:pt>
                <c:pt idx="13">
                  <c:v>50.77768291937825</c:v>
                </c:pt>
                <c:pt idx="14">
                  <c:v>60.418435434979806</c:v>
                </c:pt>
                <c:pt idx="15">
                  <c:v>69.080570051995608</c:v>
                </c:pt>
                <c:pt idx="16">
                  <c:v>78.255827511336733</c:v>
                </c:pt>
                <c:pt idx="17">
                  <c:v>84.031291714525196</c:v>
                </c:pt>
                <c:pt idx="18">
                  <c:v>90.950004407691338</c:v>
                </c:pt>
                <c:pt idx="19">
                  <c:v>90.140118921722546</c:v>
                </c:pt>
                <c:pt idx="20">
                  <c:v>88.459408302750347</c:v>
                </c:pt>
                <c:pt idx="21">
                  <c:v>85.537541081056233</c:v>
                </c:pt>
                <c:pt idx="22">
                  <c:v>80.094005544812802</c:v>
                </c:pt>
                <c:pt idx="23">
                  <c:v>71.418954636478162</c:v>
                </c:pt>
                <c:pt idx="24">
                  <c:v>61.307469691911052</c:v>
                </c:pt>
                <c:pt idx="25">
                  <c:v>49.629186831423993</c:v>
                </c:pt>
                <c:pt idx="26">
                  <c:v>40.081894018101067</c:v>
                </c:pt>
                <c:pt idx="27">
                  <c:v>30.551709244273937</c:v>
                </c:pt>
                <c:pt idx="28">
                  <c:v>21.672712571707599</c:v>
                </c:pt>
                <c:pt idx="29">
                  <c:v>14.315191856829346</c:v>
                </c:pt>
                <c:pt idx="30">
                  <c:v>8.6488592259909076</c:v>
                </c:pt>
                <c:pt idx="31">
                  <c:v>5.3535358947295109</c:v>
                </c:pt>
                <c:pt idx="32">
                  <c:v>3.1766782555426087</c:v>
                </c:pt>
                <c:pt idx="33">
                  <c:v>1.8918476275264879</c:v>
                </c:pt>
                <c:pt idx="34">
                  <c:v>1.0966529238885483</c:v>
                </c:pt>
                <c:pt idx="35">
                  <c:v>0.7211344190412643</c:v>
                </c:pt>
                <c:pt idx="36">
                  <c:v>0.45761143248794922</c:v>
                </c:pt>
                <c:pt idx="37">
                  <c:v>0.36328949504789743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4A-43A3-8810-B40B7E2FD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729530400"/>
        <c:axId val="-1729529856"/>
      </c:lineChart>
      <c:catAx>
        <c:axId val="-1729530400"/>
        <c:scaling>
          <c:orientation val="minMax"/>
        </c:scaling>
        <c:delete val="0"/>
        <c:axPos val="b"/>
        <c:minorGridlines>
          <c:spPr>
            <a:ln>
              <a:solidFill>
                <a:schemeClr val="bg1"/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txPr>
          <a:bodyPr/>
          <a:lstStyle/>
          <a:p>
            <a:pPr>
              <a:defRPr b="1"/>
            </a:pPr>
            <a:endParaRPr lang="it-IT"/>
          </a:p>
        </c:txPr>
        <c:crossAx val="-1729529856"/>
        <c:crosses val="autoZero"/>
        <c:auto val="1"/>
        <c:lblAlgn val="ctr"/>
        <c:lblOffset val="100"/>
        <c:tickLblSkip val="3"/>
        <c:noMultiLvlLbl val="0"/>
      </c:catAx>
      <c:valAx>
        <c:axId val="-1729529856"/>
        <c:scaling>
          <c:orientation val="minMax"/>
          <c:max val="100"/>
          <c:min val="0"/>
        </c:scaling>
        <c:delete val="0"/>
        <c:axPos val="l"/>
        <c:majorGridlines>
          <c:spPr>
            <a:ln w="9525">
              <a:solidFill>
                <a:schemeClr val="bg1"/>
              </a:solidFill>
            </a:ln>
          </c:spPr>
        </c:majorGridlines>
        <c:numFmt formatCode="#,##0.0" sourceLinked="1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crossAx val="-1729530400"/>
        <c:crosses val="autoZero"/>
        <c:crossBetween val="between"/>
      </c:valAx>
      <c:spPr>
        <a:noFill/>
      </c:spPr>
    </c:plotArea>
    <c:legend>
      <c:legendPos val="tr"/>
      <c:layout>
        <c:manualLayout>
          <c:xMode val="edge"/>
          <c:yMode val="edge"/>
          <c:x val="0.75970670650111594"/>
          <c:y val="4.1261389845584195E-2"/>
          <c:w val="0.16747717927689884"/>
          <c:h val="0.42264006536556109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25240594925635"/>
          <c:y val="4.6770924467774859E-2"/>
          <c:w val="0.83630314960629926"/>
          <c:h val="0.71319553805774283"/>
        </c:manualLayout>
      </c:layout>
      <c:areaChart>
        <c:grouping val="stacked"/>
        <c:varyColors val="0"/>
        <c:ser>
          <c:idx val="1"/>
          <c:order val="0"/>
          <c:tx>
            <c:strRef>
              <c:f>'5'!$B$2</c:f>
              <c:strCache>
                <c:ptCount val="1"/>
                <c:pt idx="0">
                  <c:v>1 figlio</c:v>
                </c:pt>
              </c:strCache>
            </c:strRef>
          </c:tx>
          <c:spPr>
            <a:solidFill>
              <a:srgbClr val="1F497D"/>
            </a:solidFill>
            <a:ln w="25400">
              <a:solidFill>
                <a:srgbClr val="1F497D"/>
              </a:solidFill>
            </a:ln>
          </c:spPr>
          <c:cat>
            <c:numRef>
              <c:f>'5'!$A$3:$A$49</c:f>
              <c:numCache>
                <c:formatCode>General</c:formatCode>
                <c:ptCount val="47"/>
                <c:pt idx="0">
                  <c:v>1933</c:v>
                </c:pt>
                <c:pt idx="1">
                  <c:v>1934</c:v>
                </c:pt>
                <c:pt idx="2">
                  <c:v>1935</c:v>
                </c:pt>
                <c:pt idx="3">
                  <c:v>1936</c:v>
                </c:pt>
                <c:pt idx="4">
                  <c:v>1937</c:v>
                </c:pt>
                <c:pt idx="5">
                  <c:v>1938</c:v>
                </c:pt>
                <c:pt idx="6">
                  <c:v>1939</c:v>
                </c:pt>
                <c:pt idx="7">
                  <c:v>1940</c:v>
                </c:pt>
                <c:pt idx="8">
                  <c:v>1941</c:v>
                </c:pt>
                <c:pt idx="9">
                  <c:v>1942</c:v>
                </c:pt>
                <c:pt idx="10">
                  <c:v>1943</c:v>
                </c:pt>
                <c:pt idx="11">
                  <c:v>1944</c:v>
                </c:pt>
                <c:pt idx="12">
                  <c:v>1945</c:v>
                </c:pt>
                <c:pt idx="13">
                  <c:v>1946</c:v>
                </c:pt>
                <c:pt idx="14">
                  <c:v>1947</c:v>
                </c:pt>
                <c:pt idx="15">
                  <c:v>1948</c:v>
                </c:pt>
                <c:pt idx="16">
                  <c:v>1949</c:v>
                </c:pt>
                <c:pt idx="17">
                  <c:v>1950</c:v>
                </c:pt>
                <c:pt idx="18">
                  <c:v>1951</c:v>
                </c:pt>
                <c:pt idx="19">
                  <c:v>1952</c:v>
                </c:pt>
                <c:pt idx="20">
                  <c:v>1953</c:v>
                </c:pt>
                <c:pt idx="21">
                  <c:v>1954</c:v>
                </c:pt>
                <c:pt idx="22">
                  <c:v>1955</c:v>
                </c:pt>
                <c:pt idx="23">
                  <c:v>1956</c:v>
                </c:pt>
                <c:pt idx="24">
                  <c:v>1957</c:v>
                </c:pt>
                <c:pt idx="25">
                  <c:v>1958</c:v>
                </c:pt>
                <c:pt idx="26">
                  <c:v>1959</c:v>
                </c:pt>
                <c:pt idx="27">
                  <c:v>1960</c:v>
                </c:pt>
                <c:pt idx="28">
                  <c:v>1961</c:v>
                </c:pt>
                <c:pt idx="29">
                  <c:v>1962</c:v>
                </c:pt>
                <c:pt idx="30">
                  <c:v>1963</c:v>
                </c:pt>
                <c:pt idx="31">
                  <c:v>1964</c:v>
                </c:pt>
                <c:pt idx="32">
                  <c:v>1965</c:v>
                </c:pt>
                <c:pt idx="33">
                  <c:v>1966</c:v>
                </c:pt>
                <c:pt idx="34">
                  <c:v>1967</c:v>
                </c:pt>
                <c:pt idx="35">
                  <c:v>1968</c:v>
                </c:pt>
                <c:pt idx="36">
                  <c:v>1969</c:v>
                </c:pt>
                <c:pt idx="37">
                  <c:v>1970</c:v>
                </c:pt>
                <c:pt idx="38">
                  <c:v>1971</c:v>
                </c:pt>
                <c:pt idx="39">
                  <c:v>1972</c:v>
                </c:pt>
                <c:pt idx="40">
                  <c:v>1973</c:v>
                </c:pt>
                <c:pt idx="41">
                  <c:v>1974</c:v>
                </c:pt>
                <c:pt idx="42">
                  <c:v>1975</c:v>
                </c:pt>
                <c:pt idx="43">
                  <c:v>1976</c:v>
                </c:pt>
                <c:pt idx="44">
                  <c:v>1977</c:v>
                </c:pt>
                <c:pt idx="45">
                  <c:v>1978</c:v>
                </c:pt>
                <c:pt idx="46">
                  <c:v>1979</c:v>
                </c:pt>
              </c:numCache>
            </c:numRef>
          </c:cat>
          <c:val>
            <c:numRef>
              <c:f>'5'!$B$3:$B$49</c:f>
              <c:numCache>
                <c:formatCode>0.00</c:formatCode>
                <c:ptCount val="47"/>
                <c:pt idx="0">
                  <c:v>861.53979036217061</c:v>
                </c:pt>
                <c:pt idx="1">
                  <c:v>870.61148112462831</c:v>
                </c:pt>
                <c:pt idx="2">
                  <c:v>871.58055774755383</c:v>
                </c:pt>
                <c:pt idx="3">
                  <c:v>869.28833330838165</c:v>
                </c:pt>
                <c:pt idx="4">
                  <c:v>870.87652472400782</c:v>
                </c:pt>
                <c:pt idx="5">
                  <c:v>872.59864924949477</c:v>
                </c:pt>
                <c:pt idx="6">
                  <c:v>873.16750777211564</c:v>
                </c:pt>
                <c:pt idx="7">
                  <c:v>870.89515303533483</c:v>
                </c:pt>
                <c:pt idx="8">
                  <c:v>883.24313219358862</c:v>
                </c:pt>
                <c:pt idx="9">
                  <c:v>885.63860216044498</c:v>
                </c:pt>
                <c:pt idx="10">
                  <c:v>887.34789110836039</c:v>
                </c:pt>
                <c:pt idx="11">
                  <c:v>895.02807240483594</c:v>
                </c:pt>
                <c:pt idx="12">
                  <c:v>898.32383286880531</c:v>
                </c:pt>
                <c:pt idx="13">
                  <c:v>910.42129440509643</c:v>
                </c:pt>
                <c:pt idx="14">
                  <c:v>902.45690151411395</c:v>
                </c:pt>
                <c:pt idx="15">
                  <c:v>892.08274499426216</c:v>
                </c:pt>
                <c:pt idx="16">
                  <c:v>881.36760057638548</c:v>
                </c:pt>
                <c:pt idx="17">
                  <c:v>888.98681082225642</c:v>
                </c:pt>
                <c:pt idx="18">
                  <c:v>886.14770412461894</c:v>
                </c:pt>
                <c:pt idx="19">
                  <c:v>883.58377381713217</c:v>
                </c:pt>
                <c:pt idx="20">
                  <c:v>894.55181188186987</c:v>
                </c:pt>
                <c:pt idx="21">
                  <c:v>890.71331331775013</c:v>
                </c:pt>
                <c:pt idx="22">
                  <c:v>889.29083015680555</c:v>
                </c:pt>
                <c:pt idx="23">
                  <c:v>885.85535390843688</c:v>
                </c:pt>
                <c:pt idx="24">
                  <c:v>874.56588034399783</c:v>
                </c:pt>
                <c:pt idx="25">
                  <c:v>870.00152724952159</c:v>
                </c:pt>
                <c:pt idx="26">
                  <c:v>866.19136151812984</c:v>
                </c:pt>
                <c:pt idx="27">
                  <c:v>865.61964707768175</c:v>
                </c:pt>
                <c:pt idx="28">
                  <c:v>849.52210013402021</c:v>
                </c:pt>
                <c:pt idx="29">
                  <c:v>838.23861695285177</c:v>
                </c:pt>
                <c:pt idx="30">
                  <c:v>835.70986967692716</c:v>
                </c:pt>
                <c:pt idx="31">
                  <c:v>827.61116718513244</c:v>
                </c:pt>
                <c:pt idx="32">
                  <c:v>821.75330747775263</c:v>
                </c:pt>
                <c:pt idx="33">
                  <c:v>811.52058259024966</c:v>
                </c:pt>
                <c:pt idx="34">
                  <c:v>807.9590261431531</c:v>
                </c:pt>
                <c:pt idx="35" formatCode="General">
                  <c:v>812.95075843667178</c:v>
                </c:pt>
                <c:pt idx="36" formatCode="General">
                  <c:v>792.6477995447666</c:v>
                </c:pt>
                <c:pt idx="37" formatCode="General">
                  <c:v>793.41716389170892</c:v>
                </c:pt>
                <c:pt idx="38" formatCode="General">
                  <c:v>797.32063191040925</c:v>
                </c:pt>
                <c:pt idx="39" formatCode="General">
                  <c:v>794.1061381661624</c:v>
                </c:pt>
                <c:pt idx="40" formatCode="General">
                  <c:v>791.94757975462187</c:v>
                </c:pt>
                <c:pt idx="41" formatCode="General">
                  <c:v>781.96247390344661</c:v>
                </c:pt>
                <c:pt idx="42" formatCode="General">
                  <c:v>783.36942817031218</c:v>
                </c:pt>
                <c:pt idx="43" formatCode="General">
                  <c:v>783.68597094790766</c:v>
                </c:pt>
                <c:pt idx="44" formatCode="General">
                  <c:v>781.89388274948044</c:v>
                </c:pt>
                <c:pt idx="45" formatCode="General">
                  <c:v>776.25922175124379</c:v>
                </c:pt>
                <c:pt idx="46" formatCode="General">
                  <c:v>773.92694985702224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9E-405D-940C-1CFD5182AEDD}"/>
            </c:ext>
          </c:extLst>
        </c:ser>
        <c:ser>
          <c:idx val="3"/>
          <c:order val="1"/>
          <c:tx>
            <c:strRef>
              <c:f>'5'!$C$2</c:f>
              <c:strCache>
                <c:ptCount val="1"/>
                <c:pt idx="0">
                  <c:v>2 figli</c:v>
                </c:pt>
              </c:strCache>
            </c:strRef>
          </c:tx>
          <c:spPr>
            <a:solidFill>
              <a:srgbClr val="E42618"/>
            </a:solidFill>
            <a:ln w="25400">
              <a:solidFill>
                <a:srgbClr val="E42618"/>
              </a:solidFill>
            </a:ln>
          </c:spPr>
          <c:cat>
            <c:numRef>
              <c:f>'5'!$A$3:$A$49</c:f>
              <c:numCache>
                <c:formatCode>General</c:formatCode>
                <c:ptCount val="47"/>
                <c:pt idx="0">
                  <c:v>1933</c:v>
                </c:pt>
                <c:pt idx="1">
                  <c:v>1934</c:v>
                </c:pt>
                <c:pt idx="2">
                  <c:v>1935</c:v>
                </c:pt>
                <c:pt idx="3">
                  <c:v>1936</c:v>
                </c:pt>
                <c:pt idx="4">
                  <c:v>1937</c:v>
                </c:pt>
                <c:pt idx="5">
                  <c:v>1938</c:v>
                </c:pt>
                <c:pt idx="6">
                  <c:v>1939</c:v>
                </c:pt>
                <c:pt idx="7">
                  <c:v>1940</c:v>
                </c:pt>
                <c:pt idx="8">
                  <c:v>1941</c:v>
                </c:pt>
                <c:pt idx="9">
                  <c:v>1942</c:v>
                </c:pt>
                <c:pt idx="10">
                  <c:v>1943</c:v>
                </c:pt>
                <c:pt idx="11">
                  <c:v>1944</c:v>
                </c:pt>
                <c:pt idx="12">
                  <c:v>1945</c:v>
                </c:pt>
                <c:pt idx="13">
                  <c:v>1946</c:v>
                </c:pt>
                <c:pt idx="14">
                  <c:v>1947</c:v>
                </c:pt>
                <c:pt idx="15">
                  <c:v>1948</c:v>
                </c:pt>
                <c:pt idx="16">
                  <c:v>1949</c:v>
                </c:pt>
                <c:pt idx="17">
                  <c:v>1950</c:v>
                </c:pt>
                <c:pt idx="18">
                  <c:v>1951</c:v>
                </c:pt>
                <c:pt idx="19">
                  <c:v>1952</c:v>
                </c:pt>
                <c:pt idx="20">
                  <c:v>1953</c:v>
                </c:pt>
                <c:pt idx="21">
                  <c:v>1954</c:v>
                </c:pt>
                <c:pt idx="22">
                  <c:v>1955</c:v>
                </c:pt>
                <c:pt idx="23">
                  <c:v>1956</c:v>
                </c:pt>
                <c:pt idx="24">
                  <c:v>1957</c:v>
                </c:pt>
                <c:pt idx="25">
                  <c:v>1958</c:v>
                </c:pt>
                <c:pt idx="26">
                  <c:v>1959</c:v>
                </c:pt>
                <c:pt idx="27">
                  <c:v>1960</c:v>
                </c:pt>
                <c:pt idx="28">
                  <c:v>1961</c:v>
                </c:pt>
                <c:pt idx="29">
                  <c:v>1962</c:v>
                </c:pt>
                <c:pt idx="30">
                  <c:v>1963</c:v>
                </c:pt>
                <c:pt idx="31">
                  <c:v>1964</c:v>
                </c:pt>
                <c:pt idx="32">
                  <c:v>1965</c:v>
                </c:pt>
                <c:pt idx="33">
                  <c:v>1966</c:v>
                </c:pt>
                <c:pt idx="34">
                  <c:v>1967</c:v>
                </c:pt>
                <c:pt idx="35">
                  <c:v>1968</c:v>
                </c:pt>
                <c:pt idx="36">
                  <c:v>1969</c:v>
                </c:pt>
                <c:pt idx="37">
                  <c:v>1970</c:v>
                </c:pt>
                <c:pt idx="38">
                  <c:v>1971</c:v>
                </c:pt>
                <c:pt idx="39">
                  <c:v>1972</c:v>
                </c:pt>
                <c:pt idx="40">
                  <c:v>1973</c:v>
                </c:pt>
                <c:pt idx="41">
                  <c:v>1974</c:v>
                </c:pt>
                <c:pt idx="42">
                  <c:v>1975</c:v>
                </c:pt>
                <c:pt idx="43">
                  <c:v>1976</c:v>
                </c:pt>
                <c:pt idx="44">
                  <c:v>1977</c:v>
                </c:pt>
                <c:pt idx="45">
                  <c:v>1978</c:v>
                </c:pt>
                <c:pt idx="46">
                  <c:v>1979</c:v>
                </c:pt>
              </c:numCache>
            </c:numRef>
          </c:cat>
          <c:val>
            <c:numRef>
              <c:f>'5'!$C$3:$C$49</c:f>
              <c:numCache>
                <c:formatCode>0.00</c:formatCode>
                <c:ptCount val="47"/>
                <c:pt idx="0">
                  <c:v>686.37464976853937</c:v>
                </c:pt>
                <c:pt idx="1">
                  <c:v>697.69623926373777</c:v>
                </c:pt>
                <c:pt idx="2">
                  <c:v>700.60753718595868</c:v>
                </c:pt>
                <c:pt idx="3">
                  <c:v>698.98951389341653</c:v>
                </c:pt>
                <c:pt idx="4">
                  <c:v>700.08615812193568</c:v>
                </c:pt>
                <c:pt idx="5">
                  <c:v>709.5422507333036</c:v>
                </c:pt>
                <c:pt idx="6">
                  <c:v>705.57101486189947</c:v>
                </c:pt>
                <c:pt idx="7">
                  <c:v>701.01068722145146</c:v>
                </c:pt>
                <c:pt idx="8">
                  <c:v>706.18067495862238</c:v>
                </c:pt>
                <c:pt idx="9">
                  <c:v>711.13543838500971</c:v>
                </c:pt>
                <c:pt idx="10">
                  <c:v>709.66097303708932</c:v>
                </c:pt>
                <c:pt idx="11">
                  <c:v>707.36274205373275</c:v>
                </c:pt>
                <c:pt idx="12">
                  <c:v>706.11238747154391</c:v>
                </c:pt>
                <c:pt idx="13">
                  <c:v>707.01909014202431</c:v>
                </c:pt>
                <c:pt idx="14">
                  <c:v>689.46068806993173</c:v>
                </c:pt>
                <c:pt idx="15">
                  <c:v>676.43501246723486</c:v>
                </c:pt>
                <c:pt idx="16">
                  <c:v>668.00047473374457</c:v>
                </c:pt>
                <c:pt idx="17">
                  <c:v>664.11771618695082</c:v>
                </c:pt>
                <c:pt idx="18">
                  <c:v>657.65346927263795</c:v>
                </c:pt>
                <c:pt idx="19">
                  <c:v>647.28923560462545</c:v>
                </c:pt>
                <c:pt idx="20">
                  <c:v>652.15971187235391</c:v>
                </c:pt>
                <c:pt idx="21">
                  <c:v>647.20599727008766</c:v>
                </c:pt>
                <c:pt idx="22">
                  <c:v>644.43026452039999</c:v>
                </c:pt>
                <c:pt idx="23">
                  <c:v>640.72664030698263</c:v>
                </c:pt>
                <c:pt idx="24">
                  <c:v>627.81198940271759</c:v>
                </c:pt>
                <c:pt idx="25">
                  <c:v>623.89238125321606</c:v>
                </c:pt>
                <c:pt idx="26">
                  <c:v>614.45013628444497</c:v>
                </c:pt>
                <c:pt idx="27">
                  <c:v>615.34318919406894</c:v>
                </c:pt>
                <c:pt idx="28">
                  <c:v>600.86390028068854</c:v>
                </c:pt>
                <c:pt idx="29">
                  <c:v>594.82765306881038</c:v>
                </c:pt>
                <c:pt idx="30">
                  <c:v>586.87275279127641</c:v>
                </c:pt>
                <c:pt idx="31">
                  <c:v>578.34033816105625</c:v>
                </c:pt>
                <c:pt idx="32">
                  <c:v>573.92567942967025</c:v>
                </c:pt>
                <c:pt idx="33">
                  <c:v>563.7959219043147</c:v>
                </c:pt>
                <c:pt idx="34">
                  <c:v>563.25244524507821</c:v>
                </c:pt>
                <c:pt idx="35" formatCode="General">
                  <c:v>562.77263283800664</c:v>
                </c:pt>
                <c:pt idx="36" formatCode="General">
                  <c:v>549.70464516411027</c:v>
                </c:pt>
                <c:pt idx="37" formatCode="General">
                  <c:v>548.92565827913074</c:v>
                </c:pt>
                <c:pt idx="38" formatCode="General">
                  <c:v>542.42616990590602</c:v>
                </c:pt>
                <c:pt idx="39" formatCode="General">
                  <c:v>536.42081363810087</c:v>
                </c:pt>
                <c:pt idx="40" formatCode="General">
                  <c:v>530.64576764145909</c:v>
                </c:pt>
                <c:pt idx="41" formatCode="General">
                  <c:v>520.26781100650965</c:v>
                </c:pt>
                <c:pt idx="42" formatCode="General">
                  <c:v>516.28264203891331</c:v>
                </c:pt>
                <c:pt idx="43" formatCode="General">
                  <c:v>508.17861930201849</c:v>
                </c:pt>
                <c:pt idx="44" formatCode="General">
                  <c:v>503.62938295181692</c:v>
                </c:pt>
                <c:pt idx="45" formatCode="General">
                  <c:v>502.1868215586382</c:v>
                </c:pt>
                <c:pt idx="46" formatCode="General">
                  <c:v>506.84411099277105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9E-405D-940C-1CFD5182AEDD}"/>
            </c:ext>
          </c:extLst>
        </c:ser>
        <c:ser>
          <c:idx val="5"/>
          <c:order val="2"/>
          <c:tx>
            <c:strRef>
              <c:f>'5'!$D$2</c:f>
              <c:strCache>
                <c:ptCount val="1"/>
                <c:pt idx="0">
                  <c:v>3 figli e più</c:v>
                </c:pt>
              </c:strCache>
            </c:strRef>
          </c:tx>
          <c:spPr>
            <a:solidFill>
              <a:srgbClr val="008264"/>
            </a:solidFill>
            <a:ln w="25400">
              <a:solidFill>
                <a:srgbClr val="008264"/>
              </a:solidFill>
            </a:ln>
          </c:spPr>
          <c:cat>
            <c:numRef>
              <c:f>'5'!$A$3:$A$49</c:f>
              <c:numCache>
                <c:formatCode>General</c:formatCode>
                <c:ptCount val="47"/>
                <c:pt idx="0">
                  <c:v>1933</c:v>
                </c:pt>
                <c:pt idx="1">
                  <c:v>1934</c:v>
                </c:pt>
                <c:pt idx="2">
                  <c:v>1935</c:v>
                </c:pt>
                <c:pt idx="3">
                  <c:v>1936</c:v>
                </c:pt>
                <c:pt idx="4">
                  <c:v>1937</c:v>
                </c:pt>
                <c:pt idx="5">
                  <c:v>1938</c:v>
                </c:pt>
                <c:pt idx="6">
                  <c:v>1939</c:v>
                </c:pt>
                <c:pt idx="7">
                  <c:v>1940</c:v>
                </c:pt>
                <c:pt idx="8">
                  <c:v>1941</c:v>
                </c:pt>
                <c:pt idx="9">
                  <c:v>1942</c:v>
                </c:pt>
                <c:pt idx="10">
                  <c:v>1943</c:v>
                </c:pt>
                <c:pt idx="11">
                  <c:v>1944</c:v>
                </c:pt>
                <c:pt idx="12">
                  <c:v>1945</c:v>
                </c:pt>
                <c:pt idx="13">
                  <c:v>1946</c:v>
                </c:pt>
                <c:pt idx="14">
                  <c:v>1947</c:v>
                </c:pt>
                <c:pt idx="15">
                  <c:v>1948</c:v>
                </c:pt>
                <c:pt idx="16">
                  <c:v>1949</c:v>
                </c:pt>
                <c:pt idx="17">
                  <c:v>1950</c:v>
                </c:pt>
                <c:pt idx="18">
                  <c:v>1951</c:v>
                </c:pt>
                <c:pt idx="19">
                  <c:v>1952</c:v>
                </c:pt>
                <c:pt idx="20">
                  <c:v>1953</c:v>
                </c:pt>
                <c:pt idx="21">
                  <c:v>1954</c:v>
                </c:pt>
                <c:pt idx="22">
                  <c:v>1955</c:v>
                </c:pt>
                <c:pt idx="23">
                  <c:v>1956</c:v>
                </c:pt>
                <c:pt idx="24">
                  <c:v>1957</c:v>
                </c:pt>
                <c:pt idx="25">
                  <c:v>1958</c:v>
                </c:pt>
                <c:pt idx="26">
                  <c:v>1959</c:v>
                </c:pt>
                <c:pt idx="27">
                  <c:v>1960</c:v>
                </c:pt>
                <c:pt idx="28">
                  <c:v>1961</c:v>
                </c:pt>
                <c:pt idx="29">
                  <c:v>1962</c:v>
                </c:pt>
                <c:pt idx="30">
                  <c:v>1963</c:v>
                </c:pt>
                <c:pt idx="31">
                  <c:v>1964</c:v>
                </c:pt>
                <c:pt idx="32">
                  <c:v>1965</c:v>
                </c:pt>
                <c:pt idx="33">
                  <c:v>1966</c:v>
                </c:pt>
                <c:pt idx="34">
                  <c:v>1967</c:v>
                </c:pt>
                <c:pt idx="35">
                  <c:v>1968</c:v>
                </c:pt>
                <c:pt idx="36">
                  <c:v>1969</c:v>
                </c:pt>
                <c:pt idx="37">
                  <c:v>1970</c:v>
                </c:pt>
                <c:pt idx="38">
                  <c:v>1971</c:v>
                </c:pt>
                <c:pt idx="39">
                  <c:v>1972</c:v>
                </c:pt>
                <c:pt idx="40">
                  <c:v>1973</c:v>
                </c:pt>
                <c:pt idx="41">
                  <c:v>1974</c:v>
                </c:pt>
                <c:pt idx="42">
                  <c:v>1975</c:v>
                </c:pt>
                <c:pt idx="43">
                  <c:v>1976</c:v>
                </c:pt>
                <c:pt idx="44">
                  <c:v>1977</c:v>
                </c:pt>
                <c:pt idx="45">
                  <c:v>1978</c:v>
                </c:pt>
                <c:pt idx="46">
                  <c:v>1979</c:v>
                </c:pt>
              </c:numCache>
            </c:numRef>
          </c:cat>
          <c:val>
            <c:numRef>
              <c:f>'5'!$D$3:$D$49</c:f>
              <c:numCache>
                <c:formatCode>0.00</c:formatCode>
                <c:ptCount val="47"/>
                <c:pt idx="0">
                  <c:v>765.21465071123225</c:v>
                </c:pt>
                <c:pt idx="1">
                  <c:v>757.81319449841158</c:v>
                </c:pt>
                <c:pt idx="2">
                  <c:v>727.6965434932381</c:v>
                </c:pt>
                <c:pt idx="3">
                  <c:v>697.08223949130354</c:v>
                </c:pt>
                <c:pt idx="4">
                  <c:v>667.27549676286014</c:v>
                </c:pt>
                <c:pt idx="5">
                  <c:v>640.23039954107458</c:v>
                </c:pt>
                <c:pt idx="6">
                  <c:v>609.93664485940178</c:v>
                </c:pt>
                <c:pt idx="7">
                  <c:v>583.11572508131815</c:v>
                </c:pt>
                <c:pt idx="8">
                  <c:v>553.31500166336286</c:v>
                </c:pt>
                <c:pt idx="9">
                  <c:v>541.19001098093383</c:v>
                </c:pt>
                <c:pt idx="10">
                  <c:v>519.6470803931287</c:v>
                </c:pt>
                <c:pt idx="11">
                  <c:v>493.90459490564024</c:v>
                </c:pt>
                <c:pt idx="12">
                  <c:v>479.82879017657183</c:v>
                </c:pt>
                <c:pt idx="13">
                  <c:v>455.74004240778248</c:v>
                </c:pt>
                <c:pt idx="14">
                  <c:v>418.80655446928813</c:v>
                </c:pt>
                <c:pt idx="15">
                  <c:v>394.73202405427196</c:v>
                </c:pt>
                <c:pt idx="16">
                  <c:v>373.80512999611364</c:v>
                </c:pt>
                <c:pt idx="17">
                  <c:v>355.57006051105543</c:v>
                </c:pt>
                <c:pt idx="18">
                  <c:v>339.90394786444381</c:v>
                </c:pt>
                <c:pt idx="19">
                  <c:v>322.20973370687182</c:v>
                </c:pt>
                <c:pt idx="20">
                  <c:v>314.82517301365726</c:v>
                </c:pt>
                <c:pt idx="21">
                  <c:v>304.20489264942853</c:v>
                </c:pt>
                <c:pt idx="22">
                  <c:v>296.44512489589403</c:v>
                </c:pt>
                <c:pt idx="23">
                  <c:v>283.52804703860591</c:v>
                </c:pt>
                <c:pt idx="24">
                  <c:v>267.82136571888731</c:v>
                </c:pt>
                <c:pt idx="25">
                  <c:v>257.0553484807715</c:v>
                </c:pt>
                <c:pt idx="26">
                  <c:v>243.87163507247968</c:v>
                </c:pt>
                <c:pt idx="27">
                  <c:v>235.31694582639955</c:v>
                </c:pt>
                <c:pt idx="28">
                  <c:v>220.31321599057611</c:v>
                </c:pt>
                <c:pt idx="29">
                  <c:v>207.52199233709689</c:v>
                </c:pt>
                <c:pt idx="30">
                  <c:v>196.52644276734634</c:v>
                </c:pt>
                <c:pt idx="31">
                  <c:v>182.80192331285994</c:v>
                </c:pt>
                <c:pt idx="32">
                  <c:v>173.15820478152514</c:v>
                </c:pt>
                <c:pt idx="33">
                  <c:v>163.8187224574834</c:v>
                </c:pt>
                <c:pt idx="34">
                  <c:v>158.22260950461143</c:v>
                </c:pt>
                <c:pt idx="35" formatCode="General">
                  <c:v>155.53043749536567</c:v>
                </c:pt>
                <c:pt idx="36" formatCode="General">
                  <c:v>150.73839930911979</c:v>
                </c:pt>
                <c:pt idx="37" formatCode="General">
                  <c:v>149.74431148415763</c:v>
                </c:pt>
                <c:pt idx="38" formatCode="General">
                  <c:v>147.91422253031214</c:v>
                </c:pt>
                <c:pt idx="39" formatCode="General">
                  <c:v>145.34989043176051</c:v>
                </c:pt>
                <c:pt idx="40" formatCode="General">
                  <c:v>143.51584617584413</c:v>
                </c:pt>
                <c:pt idx="41" formatCode="General">
                  <c:v>142.31648003098104</c:v>
                </c:pt>
                <c:pt idx="42" formatCode="General">
                  <c:v>144.69314930660718</c:v>
                </c:pt>
                <c:pt idx="43" formatCode="General">
                  <c:v>147.13698738531303</c:v>
                </c:pt>
                <c:pt idx="44" formatCode="General">
                  <c:v>151.13648842564646</c:v>
                </c:pt>
                <c:pt idx="45" formatCode="General">
                  <c:v>152.72943016395996</c:v>
                </c:pt>
                <c:pt idx="46" formatCode="General">
                  <c:v>158.94202779735349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D9E-405D-940C-1CFD5182A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29532032"/>
        <c:axId val="-1729534752"/>
      </c:areaChart>
      <c:catAx>
        <c:axId val="-1729532032"/>
        <c:scaling>
          <c:orientation val="minMax"/>
        </c:scaling>
        <c:delete val="0"/>
        <c:axPos val="b"/>
        <c:minorGridlines>
          <c:spPr>
            <a:ln>
              <a:solidFill>
                <a:schemeClr val="bg1"/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txPr>
          <a:bodyPr rot="-5400000" vert="horz"/>
          <a:lstStyle/>
          <a:p>
            <a:pPr>
              <a:defRPr b="1"/>
            </a:pPr>
            <a:endParaRPr lang="it-IT"/>
          </a:p>
        </c:txPr>
        <c:crossAx val="-1729534752"/>
        <c:crosses val="autoZero"/>
        <c:auto val="1"/>
        <c:lblAlgn val="ctr"/>
        <c:lblOffset val="100"/>
        <c:noMultiLvlLbl val="0"/>
      </c:catAx>
      <c:valAx>
        <c:axId val="-1729534752"/>
        <c:scaling>
          <c:orientation val="minMax"/>
          <c:max val="2500"/>
          <c:min val="0"/>
        </c:scaling>
        <c:delete val="0"/>
        <c:axPos val="l"/>
        <c:majorGridlines>
          <c:spPr>
            <a:ln w="9525">
              <a:solidFill>
                <a:schemeClr val="bg1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crossAx val="-1729532032"/>
        <c:crosses val="autoZero"/>
        <c:crossBetween val="midCat"/>
        <c:majorUnit val="500"/>
      </c:valAx>
      <c:spPr>
        <a:noFill/>
      </c:spPr>
    </c:plotArea>
    <c:legend>
      <c:legendPos val="tr"/>
      <c:layout>
        <c:manualLayout>
          <c:xMode val="edge"/>
          <c:yMode val="edge"/>
          <c:x val="0.67164316281307879"/>
          <c:y val="7.4694903858831506E-3"/>
          <c:w val="0.31382311260953183"/>
          <c:h val="0.2034552471112765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58730158730157E-2"/>
          <c:y val="0.13945138888888889"/>
          <c:w val="0.9363166953528399"/>
          <c:h val="0.4818490740740740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'6'!$C$3</c:f>
              <c:strCache>
                <c:ptCount val="1"/>
                <c:pt idx="0">
                  <c:v>Donne senza figli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3366"/>
              </a:solidFill>
              <a:prstDash val="solid"/>
            </a:ln>
          </c:spPr>
          <c:invertIfNegative val="0"/>
          <c:cat>
            <c:multiLvlStrRef>
              <c:f>'6'!$A$4:$B$30</c:f>
              <c:multiLvlStrCache>
                <c:ptCount val="27"/>
                <c:lvl>
                  <c:pt idx="0">
                    <c:v>Nord-ovest</c:v>
                  </c:pt>
                  <c:pt idx="1">
                    <c:v>Nord-est</c:v>
                  </c:pt>
                  <c:pt idx="2">
                    <c:v>Centro</c:v>
                  </c:pt>
                  <c:pt idx="3">
                    <c:v>Sud</c:v>
                  </c:pt>
                  <c:pt idx="4">
                    <c:v>Isole</c:v>
                  </c:pt>
                  <c:pt idx="5">
                    <c:v>ITALIA</c:v>
                  </c:pt>
                  <c:pt idx="7">
                    <c:v>Nord-ovest</c:v>
                  </c:pt>
                  <c:pt idx="8">
                    <c:v>Nord-est</c:v>
                  </c:pt>
                  <c:pt idx="9">
                    <c:v>Centro</c:v>
                  </c:pt>
                  <c:pt idx="10">
                    <c:v>Sud</c:v>
                  </c:pt>
                  <c:pt idx="11">
                    <c:v>Isole</c:v>
                  </c:pt>
                  <c:pt idx="12">
                    <c:v>ITALIA</c:v>
                  </c:pt>
                  <c:pt idx="14">
                    <c:v>Nord-ovest</c:v>
                  </c:pt>
                  <c:pt idx="15">
                    <c:v>Nord-est</c:v>
                  </c:pt>
                  <c:pt idx="16">
                    <c:v>Centro</c:v>
                  </c:pt>
                  <c:pt idx="17">
                    <c:v>Sud</c:v>
                  </c:pt>
                  <c:pt idx="18">
                    <c:v>Isole</c:v>
                  </c:pt>
                  <c:pt idx="19">
                    <c:v>ITALIA</c:v>
                  </c:pt>
                  <c:pt idx="21">
                    <c:v>Nord-ovest</c:v>
                  </c:pt>
                  <c:pt idx="22">
                    <c:v>Nord-est</c:v>
                  </c:pt>
                  <c:pt idx="23">
                    <c:v>Centro</c:v>
                  </c:pt>
                  <c:pt idx="24">
                    <c:v>Sud</c:v>
                  </c:pt>
                  <c:pt idx="25">
                    <c:v>Isole</c:v>
                  </c:pt>
                  <c:pt idx="26">
                    <c:v>ITALIA</c:v>
                  </c:pt>
                </c:lvl>
                <c:lvl>
                  <c:pt idx="0">
                    <c:v>Donne nate nel 1950</c:v>
                  </c:pt>
                  <c:pt idx="7">
                    <c:v>Donne nate nel 1960</c:v>
                  </c:pt>
                  <c:pt idx="14">
                    <c:v>Donne nate nel 1969</c:v>
                  </c:pt>
                  <c:pt idx="21">
                    <c:v>Donne nate nel 1979</c:v>
                  </c:pt>
                </c:lvl>
              </c:multiLvlStrCache>
            </c:multiLvlStrRef>
          </c:cat>
          <c:val>
            <c:numRef>
              <c:f>'6'!$C$4:$C$30</c:f>
              <c:numCache>
                <c:formatCode>0.0</c:formatCode>
                <c:ptCount val="27"/>
                <c:pt idx="0">
                  <c:v>9.4</c:v>
                </c:pt>
                <c:pt idx="1">
                  <c:v>10.5</c:v>
                </c:pt>
                <c:pt idx="2">
                  <c:v>7.5</c:v>
                </c:pt>
                <c:pt idx="3">
                  <c:v>14.9</c:v>
                </c:pt>
                <c:pt idx="4">
                  <c:v>15.2</c:v>
                </c:pt>
                <c:pt idx="5">
                  <c:v>11.1</c:v>
                </c:pt>
                <c:pt idx="7">
                  <c:v>16.3</c:v>
                </c:pt>
                <c:pt idx="8">
                  <c:v>16.3</c:v>
                </c:pt>
                <c:pt idx="9">
                  <c:v>12.5</c:v>
                </c:pt>
                <c:pt idx="10">
                  <c:v>11.6</c:v>
                </c:pt>
                <c:pt idx="11">
                  <c:v>11.3</c:v>
                </c:pt>
                <c:pt idx="12">
                  <c:v>13.4</c:v>
                </c:pt>
                <c:pt idx="14">
                  <c:v>23.668755608270509</c:v>
                </c:pt>
                <c:pt idx="15">
                  <c:v>24.817382740067352</c:v>
                </c:pt>
                <c:pt idx="16">
                  <c:v>21.459757983013628</c:v>
                </c:pt>
                <c:pt idx="17">
                  <c:v>18.624151423689362</c:v>
                </c:pt>
                <c:pt idx="18">
                  <c:v>17.468052700811121</c:v>
                </c:pt>
                <c:pt idx="19">
                  <c:v>20.735220045523352</c:v>
                </c:pt>
                <c:pt idx="21">
                  <c:v>23.318725250974399</c:v>
                </c:pt>
                <c:pt idx="22">
                  <c:v>23.836373830368938</c:v>
                </c:pt>
                <c:pt idx="23">
                  <c:v>22.352709851053</c:v>
                </c:pt>
                <c:pt idx="24">
                  <c:v>23.385943192603111</c:v>
                </c:pt>
                <c:pt idx="25">
                  <c:v>23.261115780210037</c:v>
                </c:pt>
                <c:pt idx="26">
                  <c:v>22.607305014297776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2C-4A9E-8EF0-779C0151225A}"/>
            </c:ext>
          </c:extLst>
        </c:ser>
        <c:ser>
          <c:idx val="2"/>
          <c:order val="1"/>
          <c:tx>
            <c:strRef>
              <c:f>'6'!$D$3</c:f>
              <c:strCache>
                <c:ptCount val="1"/>
                <c:pt idx="0">
                  <c:v>Donne con solo 1 figlio</c:v>
                </c:pt>
              </c:strCache>
            </c:strRef>
          </c:tx>
          <c:invertIfNegative val="0"/>
          <c:cat>
            <c:multiLvlStrRef>
              <c:f>'6'!$A$4:$B$30</c:f>
              <c:multiLvlStrCache>
                <c:ptCount val="27"/>
                <c:lvl>
                  <c:pt idx="0">
                    <c:v>Nord-ovest</c:v>
                  </c:pt>
                  <c:pt idx="1">
                    <c:v>Nord-est</c:v>
                  </c:pt>
                  <c:pt idx="2">
                    <c:v>Centro</c:v>
                  </c:pt>
                  <c:pt idx="3">
                    <c:v>Sud</c:v>
                  </c:pt>
                  <c:pt idx="4">
                    <c:v>Isole</c:v>
                  </c:pt>
                  <c:pt idx="5">
                    <c:v>ITALIA</c:v>
                  </c:pt>
                  <c:pt idx="7">
                    <c:v>Nord-ovest</c:v>
                  </c:pt>
                  <c:pt idx="8">
                    <c:v>Nord-est</c:v>
                  </c:pt>
                  <c:pt idx="9">
                    <c:v>Centro</c:v>
                  </c:pt>
                  <c:pt idx="10">
                    <c:v>Sud</c:v>
                  </c:pt>
                  <c:pt idx="11">
                    <c:v>Isole</c:v>
                  </c:pt>
                  <c:pt idx="12">
                    <c:v>ITALIA</c:v>
                  </c:pt>
                  <c:pt idx="14">
                    <c:v>Nord-ovest</c:v>
                  </c:pt>
                  <c:pt idx="15">
                    <c:v>Nord-est</c:v>
                  </c:pt>
                  <c:pt idx="16">
                    <c:v>Centro</c:v>
                  </c:pt>
                  <c:pt idx="17">
                    <c:v>Sud</c:v>
                  </c:pt>
                  <c:pt idx="18">
                    <c:v>Isole</c:v>
                  </c:pt>
                  <c:pt idx="19">
                    <c:v>ITALIA</c:v>
                  </c:pt>
                  <c:pt idx="21">
                    <c:v>Nord-ovest</c:v>
                  </c:pt>
                  <c:pt idx="22">
                    <c:v>Nord-est</c:v>
                  </c:pt>
                  <c:pt idx="23">
                    <c:v>Centro</c:v>
                  </c:pt>
                  <c:pt idx="24">
                    <c:v>Sud</c:v>
                  </c:pt>
                  <c:pt idx="25">
                    <c:v>Isole</c:v>
                  </c:pt>
                  <c:pt idx="26">
                    <c:v>ITALIA</c:v>
                  </c:pt>
                </c:lvl>
                <c:lvl>
                  <c:pt idx="0">
                    <c:v>Donne nate nel 1950</c:v>
                  </c:pt>
                  <c:pt idx="7">
                    <c:v>Donne nate nel 1960</c:v>
                  </c:pt>
                  <c:pt idx="14">
                    <c:v>Donne nate nel 1969</c:v>
                  </c:pt>
                  <c:pt idx="21">
                    <c:v>Donne nate nel 1979</c:v>
                  </c:pt>
                </c:lvl>
              </c:multiLvlStrCache>
            </c:multiLvlStrRef>
          </c:cat>
          <c:val>
            <c:numRef>
              <c:f>'6'!$D$4:$D$30</c:f>
              <c:numCache>
                <c:formatCode>0.0</c:formatCode>
                <c:ptCount val="27"/>
                <c:pt idx="0">
                  <c:v>32.700000000000003</c:v>
                </c:pt>
                <c:pt idx="1">
                  <c:v>31.4</c:v>
                </c:pt>
                <c:pt idx="2">
                  <c:v>27.1</c:v>
                </c:pt>
                <c:pt idx="3">
                  <c:v>7.7</c:v>
                </c:pt>
                <c:pt idx="4">
                  <c:v>8.1</c:v>
                </c:pt>
                <c:pt idx="5">
                  <c:v>22.5</c:v>
                </c:pt>
                <c:pt idx="7">
                  <c:v>32.700000000000003</c:v>
                </c:pt>
                <c:pt idx="8">
                  <c:v>33.200000000000003</c:v>
                </c:pt>
                <c:pt idx="9">
                  <c:v>29.9</c:v>
                </c:pt>
                <c:pt idx="10">
                  <c:v>12.5</c:v>
                </c:pt>
                <c:pt idx="11">
                  <c:v>14.7</c:v>
                </c:pt>
                <c:pt idx="12">
                  <c:v>25</c:v>
                </c:pt>
                <c:pt idx="14">
                  <c:v>28.947571638977223</c:v>
                </c:pt>
                <c:pt idx="15">
                  <c:v>27.936755236897525</c:v>
                </c:pt>
                <c:pt idx="16">
                  <c:v>27.543405947646789</c:v>
                </c:pt>
                <c:pt idx="17">
                  <c:v>14.863637631028894</c:v>
                </c:pt>
                <c:pt idx="18">
                  <c:v>19.858146126833724</c:v>
                </c:pt>
                <c:pt idx="19">
                  <c:v>24.294315438065667</c:v>
                </c:pt>
                <c:pt idx="21">
                  <c:v>27.336609094735564</c:v>
                </c:pt>
                <c:pt idx="22">
                  <c:v>26.547092215872631</c:v>
                </c:pt>
                <c:pt idx="23">
                  <c:v>30.798945731884004</c:v>
                </c:pt>
                <c:pt idx="24">
                  <c:v>22.342775547435238</c:v>
                </c:pt>
                <c:pt idx="25">
                  <c:v>24.960728231140365</c:v>
                </c:pt>
                <c:pt idx="26">
                  <c:v>26.708283886425114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29-4D74-9892-30F012FB3E71}"/>
            </c:ext>
          </c:extLst>
        </c:ser>
        <c:ser>
          <c:idx val="1"/>
          <c:order val="2"/>
          <c:tx>
            <c:strRef>
              <c:f>'6'!$E$3</c:f>
              <c:strCache>
                <c:ptCount val="1"/>
                <c:pt idx="0">
                  <c:v>Donne con 2 figli e più</c:v>
                </c:pt>
              </c:strCache>
            </c:strRef>
          </c:tx>
          <c:invertIfNegative val="0"/>
          <c:cat>
            <c:multiLvlStrRef>
              <c:f>'6'!$A$4:$B$30</c:f>
              <c:multiLvlStrCache>
                <c:ptCount val="27"/>
                <c:lvl>
                  <c:pt idx="0">
                    <c:v>Nord-ovest</c:v>
                  </c:pt>
                  <c:pt idx="1">
                    <c:v>Nord-est</c:v>
                  </c:pt>
                  <c:pt idx="2">
                    <c:v>Centro</c:v>
                  </c:pt>
                  <c:pt idx="3">
                    <c:v>Sud</c:v>
                  </c:pt>
                  <c:pt idx="4">
                    <c:v>Isole</c:v>
                  </c:pt>
                  <c:pt idx="5">
                    <c:v>ITALIA</c:v>
                  </c:pt>
                  <c:pt idx="7">
                    <c:v>Nord-ovest</c:v>
                  </c:pt>
                  <c:pt idx="8">
                    <c:v>Nord-est</c:v>
                  </c:pt>
                  <c:pt idx="9">
                    <c:v>Centro</c:v>
                  </c:pt>
                  <c:pt idx="10">
                    <c:v>Sud</c:v>
                  </c:pt>
                  <c:pt idx="11">
                    <c:v>Isole</c:v>
                  </c:pt>
                  <c:pt idx="12">
                    <c:v>ITALIA</c:v>
                  </c:pt>
                  <c:pt idx="14">
                    <c:v>Nord-ovest</c:v>
                  </c:pt>
                  <c:pt idx="15">
                    <c:v>Nord-est</c:v>
                  </c:pt>
                  <c:pt idx="16">
                    <c:v>Centro</c:v>
                  </c:pt>
                  <c:pt idx="17">
                    <c:v>Sud</c:v>
                  </c:pt>
                  <c:pt idx="18">
                    <c:v>Isole</c:v>
                  </c:pt>
                  <c:pt idx="19">
                    <c:v>ITALIA</c:v>
                  </c:pt>
                  <c:pt idx="21">
                    <c:v>Nord-ovest</c:v>
                  </c:pt>
                  <c:pt idx="22">
                    <c:v>Nord-est</c:v>
                  </c:pt>
                  <c:pt idx="23">
                    <c:v>Centro</c:v>
                  </c:pt>
                  <c:pt idx="24">
                    <c:v>Sud</c:v>
                  </c:pt>
                  <c:pt idx="25">
                    <c:v>Isole</c:v>
                  </c:pt>
                  <c:pt idx="26">
                    <c:v>ITALIA</c:v>
                  </c:pt>
                </c:lvl>
                <c:lvl>
                  <c:pt idx="0">
                    <c:v>Donne nate nel 1950</c:v>
                  </c:pt>
                  <c:pt idx="7">
                    <c:v>Donne nate nel 1960</c:v>
                  </c:pt>
                  <c:pt idx="14">
                    <c:v>Donne nate nel 1969</c:v>
                  </c:pt>
                  <c:pt idx="21">
                    <c:v>Donne nate nel 1979</c:v>
                  </c:pt>
                </c:lvl>
              </c:multiLvlStrCache>
            </c:multiLvlStrRef>
          </c:cat>
          <c:val>
            <c:numRef>
              <c:f>'6'!$E$4:$E$30</c:f>
              <c:numCache>
                <c:formatCode>0.0</c:formatCode>
                <c:ptCount val="27"/>
                <c:pt idx="0">
                  <c:v>57.9</c:v>
                </c:pt>
                <c:pt idx="1">
                  <c:v>58.1</c:v>
                </c:pt>
                <c:pt idx="2">
                  <c:v>65.400000000000006</c:v>
                </c:pt>
                <c:pt idx="3">
                  <c:v>77.400000000000006</c:v>
                </c:pt>
                <c:pt idx="4">
                  <c:v>76.7</c:v>
                </c:pt>
                <c:pt idx="5">
                  <c:v>66.400000000000006</c:v>
                </c:pt>
                <c:pt idx="7">
                  <c:v>51</c:v>
                </c:pt>
                <c:pt idx="8">
                  <c:v>50.5</c:v>
                </c:pt>
                <c:pt idx="9">
                  <c:v>57.6</c:v>
                </c:pt>
                <c:pt idx="10">
                  <c:v>75.900000000000006</c:v>
                </c:pt>
                <c:pt idx="11">
                  <c:v>74</c:v>
                </c:pt>
                <c:pt idx="12">
                  <c:v>61.5</c:v>
                </c:pt>
                <c:pt idx="14">
                  <c:v>47.383672752752261</c:v>
                </c:pt>
                <c:pt idx="15">
                  <c:v>47.245862023035116</c:v>
                </c:pt>
                <c:pt idx="16">
                  <c:v>50.996836069339579</c:v>
                </c:pt>
                <c:pt idx="17">
                  <c:v>66.512210945281737</c:v>
                </c:pt>
                <c:pt idx="18">
                  <c:v>62.673801172355162</c:v>
                </c:pt>
                <c:pt idx="19">
                  <c:v>54.970464516410985</c:v>
                </c:pt>
                <c:pt idx="21">
                  <c:v>49.34466565429004</c:v>
                </c:pt>
                <c:pt idx="22">
                  <c:v>49.616533953758427</c:v>
                </c:pt>
                <c:pt idx="23">
                  <c:v>46.848344417063004</c:v>
                </c:pt>
                <c:pt idx="24">
                  <c:v>54.271281259961654</c:v>
                </c:pt>
                <c:pt idx="25">
                  <c:v>51.778155988649601</c:v>
                </c:pt>
                <c:pt idx="26">
                  <c:v>50.684411099277106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29-4D74-9892-30F012FB3E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-1729529312"/>
        <c:axId val="-1729520064"/>
      </c:barChart>
      <c:catAx>
        <c:axId val="-1729529312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none"/>
        <c:minorTickMark val="none"/>
        <c:tickLblPos val="low"/>
        <c:spPr>
          <a:ln w="12700">
            <a:solidFill>
              <a:schemeClr val="bg1"/>
            </a:solidFill>
            <a:prstDash val="solid"/>
          </a:ln>
        </c:spPr>
        <c:txPr>
          <a:bodyPr rot="-5400000" vert="horz"/>
          <a:lstStyle/>
          <a:p>
            <a:pPr>
              <a:defRPr b="1"/>
            </a:pPr>
            <a:endParaRPr lang="it-IT"/>
          </a:p>
        </c:txPr>
        <c:crossAx val="-1729520064"/>
        <c:crosses val="autoZero"/>
        <c:auto val="1"/>
        <c:lblAlgn val="ctr"/>
        <c:lblOffset val="0"/>
        <c:noMultiLvlLbl val="0"/>
      </c:catAx>
      <c:valAx>
        <c:axId val="-1729520064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ln w="12700">
            <a:solidFill>
              <a:schemeClr val="bg1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-1729529312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0120190476190475"/>
          <c:y val="1.7468518518518515E-2"/>
          <c:w val="0.62139258288099286"/>
          <c:h val="7.8164955767355715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258788074353738E-2"/>
          <c:y val="2.8213888888888882E-2"/>
          <c:w val="0.9363166953528399"/>
          <c:h val="0.542325396825396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'7-8'!$F$3</c:f>
              <c:strCache>
                <c:ptCount val="1"/>
                <c:pt idx="0">
                  <c:v>Nati Maschi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3366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6575732239338618E-3"/>
                  <c:y val="0.238323412698412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LEONARDO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529646033729286"/>
                      <c:h val="5.8629559233766532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7-AE2E-4CCD-957A-F6966EB5A5B1}"/>
                </c:ext>
              </c:extLst>
            </c:dLbl>
            <c:dLbl>
              <c:idx val="1"/>
              <c:layout>
                <c:manualLayout>
                  <c:x val="6.2924383991270214E-5"/>
                  <c:y val="0.1593446428571427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LEONARDO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936251584281234"/>
                      <c:h val="5.5025366048372285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8-AE2E-4CCD-957A-F6966EB5A5B1}"/>
                </c:ext>
              </c:extLst>
            </c:dLbl>
            <c:dLbl>
              <c:idx val="2"/>
              <c:layout>
                <c:manualLayout>
                  <c:x val="2.674929787495753E-3"/>
                  <c:y val="0.2600281746031746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LEONARDO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471249279999821"/>
                      <c:h val="5.1641272195458859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9-AE2E-4CCD-957A-F6966EB5A5B1}"/>
                </c:ext>
              </c:extLst>
            </c:dLbl>
            <c:dLbl>
              <c:idx val="3"/>
              <c:layout>
                <c:manualLayout>
                  <c:x val="-8.2878661196693088E-4"/>
                  <c:y val="0.2837170634920634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LEONARDO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14584149520761"/>
                      <c:h val="5.840945990128571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A-AE2E-4CCD-957A-F6966EB5A5B1}"/>
                </c:ext>
              </c:extLst>
            </c:dLbl>
            <c:dLbl>
              <c:idx val="4"/>
              <c:layout>
                <c:manualLayout>
                  <c:x val="4.2067897103662761E-3"/>
                  <c:y val="0.1135855158730158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JONAS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1409489945374313E-2"/>
                      <c:h val="5.7739285714285701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B-AE2E-4CCD-957A-F6966EB5A5B1}"/>
                </c:ext>
              </c:extLst>
            </c:dLbl>
            <c:dLbl>
              <c:idx val="5"/>
              <c:layout>
                <c:manualLayout>
                  <c:x val="3.1540850002610394E-17"/>
                  <c:y val="0.2062113095238095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LEONARDO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7962608014068897E-2"/>
                      <c:h val="5.5025366048372285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C-AE2E-4CCD-957A-F6966EB5A5B1}"/>
                </c:ext>
              </c:extLst>
            </c:dLbl>
            <c:dLbl>
              <c:idx val="6"/>
              <c:layout>
                <c:manualLayout>
                  <c:x val="8.9171099595820901E-4"/>
                  <c:y val="0.22165853174603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LEONARDO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14584149520763"/>
                      <c:h val="5.840945990128571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D-AE2E-4CCD-957A-F6966EB5A5B1}"/>
                </c:ext>
              </c:extLst>
            </c:dLbl>
            <c:dLbl>
              <c:idx val="7"/>
              <c:layout>
                <c:manualLayout>
                  <c:x val="8.2885434542655549E-4"/>
                  <c:y val="0.2060289682539682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LEONARDO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649581845239351"/>
                      <c:h val="4.8257178342545441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E-AE2E-4CCD-957A-F6966EB5A5B1}"/>
                </c:ext>
              </c:extLst>
            </c:dLbl>
            <c:dLbl>
              <c:idx val="8"/>
              <c:layout>
                <c:manualLayout>
                  <c:x val="2.674929787495753E-3"/>
                  <c:y val="0.2028636904761904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LEONARDO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541244671436994"/>
                      <c:h val="5.840945990128571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F-AE2E-4CCD-957A-F6966EB5A5B1}"/>
                </c:ext>
              </c:extLst>
            </c:dLbl>
            <c:dLbl>
              <c:idx val="9"/>
              <c:layout>
                <c:manualLayout>
                  <c:x val="8.9164326249852131E-4"/>
                  <c:y val="0.2229496031746031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LEONARDO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044588758083592"/>
                      <c:h val="5.1641272195458866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20-AE2E-4CCD-957A-F6966EB5A5B1}"/>
                </c:ext>
              </c:extLst>
            </c:dLbl>
            <c:dLbl>
              <c:idx val="10"/>
              <c:layout>
                <c:manualLayout>
                  <c:x val="-8.915755290389597E-4"/>
                  <c:y val="0.199406349206349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LEONARDO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897909801916049"/>
                      <c:h val="5.1641272195458859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21-AE2E-4CCD-957A-F6966EB5A5B1}"/>
                </c:ext>
              </c:extLst>
            </c:dLbl>
            <c:dLbl>
              <c:idx val="11"/>
              <c:layout>
                <c:manualLayout>
                  <c:x val="0"/>
                  <c:y val="0.2786408730158730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LEONARDO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719577236676521"/>
                      <c:h val="5.5025366048372285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22-AE2E-4CCD-957A-F6966EB5A5B1}"/>
                </c:ext>
              </c:extLst>
            </c:dLbl>
            <c:dLbl>
              <c:idx val="12"/>
              <c:layout>
                <c:manualLayout>
                  <c:x val="2.674929787495753E-3"/>
                  <c:y val="0.2534789682539682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LEONARDO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541244671436994"/>
                      <c:h val="5.1641272195458866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23-AE2E-4CCD-957A-F6966EB5A5B1}"/>
                </c:ext>
              </c:extLst>
            </c:dLbl>
            <c:dLbl>
              <c:idx val="13"/>
              <c:layout>
                <c:manualLayout>
                  <c:x val="0"/>
                  <c:y val="0.2718722222222222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LEONARDO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719577236676521"/>
                      <c:h val="6.1793553754199135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24-AE2E-4CCD-957A-F6966EB5A5B1}"/>
                </c:ext>
              </c:extLst>
            </c:dLbl>
            <c:dLbl>
              <c:idx val="14"/>
              <c:layout>
                <c:manualLayout>
                  <c:x val="2.549216486432446E-3"/>
                  <c:y val="0.2063202380952380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FRANCESCO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75123084574851"/>
                      <c:h val="5.1641272195458859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25-AE2E-4CCD-957A-F6966EB5A5B1}"/>
                </c:ext>
              </c:extLst>
            </c:dLbl>
            <c:dLbl>
              <c:idx val="15"/>
              <c:layout>
                <c:manualLayout>
                  <c:x val="-2.6749884785929306E-3"/>
                  <c:y val="0.2351946560095244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ANTONIO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031212411497198"/>
                      <c:h val="5.1641272195458859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26-AE2E-4CCD-957A-F6966EB5A5B1}"/>
                </c:ext>
              </c:extLst>
            </c:dLbl>
            <c:dLbl>
              <c:idx val="16"/>
              <c:layout>
                <c:manualLayout>
                  <c:x val="-8.916628261976436E-4"/>
                  <c:y val="0.23181056215661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FRANCESCO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821226237185682"/>
                      <c:h val="5.840945990128571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27-AE2E-4CCD-957A-F6966EB5A5B1}"/>
                </c:ext>
              </c:extLst>
            </c:dLbl>
            <c:dLbl>
              <c:idx val="17"/>
              <c:layout>
                <c:manualLayout>
                  <c:x val="1.7833256523952872E-3"/>
                  <c:y val="0.2707276414651154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FRANCESCO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859568019550867"/>
                      <c:h val="5.5025366048372285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28-AE2E-4CCD-957A-F6966EB5A5B1}"/>
                </c:ext>
              </c:extLst>
            </c:dLbl>
            <c:dLbl>
              <c:idx val="18"/>
              <c:layout>
                <c:manualLayout>
                  <c:x val="-1.7832554427239331E-3"/>
                  <c:y val="0.2774959624029837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FRANCESCO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023198117931461"/>
                      <c:h val="4.7732777027385313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29-AE2E-4CCD-957A-F6966EB5A5B1}"/>
                </c:ext>
              </c:extLst>
            </c:dLbl>
            <c:dLbl>
              <c:idx val="19"/>
              <c:layout>
                <c:manualLayout>
                  <c:x val="8.2871887850718008E-4"/>
                  <c:y val="0.1927843253968253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GIUSEPPE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611240062874164"/>
                      <c:h val="4.4348683174471888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2A-AE2E-4CCD-957A-F6966EB5A5B1}"/>
                </c:ext>
              </c:extLst>
            </c:dLbl>
            <c:dLbl>
              <c:idx val="20"/>
              <c:layout>
                <c:manualLayout>
                  <c:x val="5.4986022523271865E-4"/>
                  <c:y val="0.2030091269841269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LEONARDO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68956288301131"/>
                      <c:h val="5.1641272195458866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2B-AE2E-4CCD-957A-F6966EB5A5B1}"/>
                </c:ext>
              </c:extLst>
            </c:dLbl>
            <c:dLbl>
              <c:idx val="21"/>
              <c:layout>
                <c:manualLayout>
                  <c:x val="0"/>
                  <c:y val="0.27683928571428579"/>
                </c:manualLayout>
              </c:layout>
              <c:tx>
                <c:rich>
                  <a:bodyPr rot="-5400000" vertOverflow="overflow" horzOverflow="overflow" vert="horz" wrap="none" lIns="38100" tIns="19050" rIns="38100" bIns="19050" anchor="ctr">
                    <a:noAutofit/>
                  </a:bodyPr>
                  <a:lstStyle/>
                  <a:p>
                    <a:pPr>
                      <a:defRPr sz="750">
                        <a:solidFill>
                          <a:schemeClr val="bg1"/>
                        </a:solidFill>
                      </a:defRPr>
                    </a:pPr>
                    <a:r>
                      <a:rPr lang="en-US" sz="750"/>
                      <a:t>LEONARDO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0-D32F-42FC-B41A-8B07286362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Overflow="overflow" horzOverflow="overflow" vert="horz" wrap="square" lIns="38100" tIns="19050" rIns="38100" bIns="19050" anchor="ctr">
                <a:noAutofit/>
              </a:bodyPr>
              <a:lstStyle/>
              <a:p>
                <a:pPr>
                  <a:defRPr sz="750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'7-8'!$E$4:$E$25</c:f>
              <c:strCache>
                <c:ptCount val="22"/>
                <c:pt idx="0">
                  <c:v>Piemonte</c:v>
                </c:pt>
                <c:pt idx="1">
                  <c:v>Valle d'Aosta-Vallée d'Aoste</c:v>
                </c:pt>
                <c:pt idx="2">
                  <c:v>Liguria</c:v>
                </c:pt>
                <c:pt idx="3">
                  <c:v>Lombardia</c:v>
                </c:pt>
                <c:pt idx="4">
                  <c:v>Bolzano-Bozen</c:v>
                </c:pt>
                <c:pt idx="5">
                  <c:v>Trento</c:v>
                </c:pt>
                <c:pt idx="6">
                  <c:v>Veneto</c:v>
                </c:pt>
                <c:pt idx="7">
                  <c:v>Friuli-Venezia Giulia</c:v>
                </c:pt>
                <c:pt idx="8">
                  <c:v>Emilia-Romagna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  <c:pt idx="21">
                  <c:v>Italia</c:v>
                </c:pt>
              </c:strCache>
            </c:strRef>
          </c:cat>
          <c:val>
            <c:numRef>
              <c:f>'7-8'!$F$4:$F$25</c:f>
              <c:numCache>
                <c:formatCode>0.0</c:formatCode>
                <c:ptCount val="22"/>
                <c:pt idx="0">
                  <c:v>4.2834070641106665</c:v>
                </c:pt>
                <c:pt idx="1">
                  <c:v>2.877697841726619</c:v>
                </c:pt>
                <c:pt idx="2">
                  <c:v>4.5139664804469275</c:v>
                </c:pt>
                <c:pt idx="3">
                  <c:v>4.370868017451353</c:v>
                </c:pt>
                <c:pt idx="4">
                  <c:v>1.7292126563649743</c:v>
                </c:pt>
                <c:pt idx="5">
                  <c:v>3.8112522686025407</c:v>
                </c:pt>
                <c:pt idx="6">
                  <c:v>3.9336876155268019</c:v>
                </c:pt>
                <c:pt idx="7">
                  <c:v>4.1070964387834676</c:v>
                </c:pt>
                <c:pt idx="8">
                  <c:v>4.0652988629867242</c:v>
                </c:pt>
                <c:pt idx="9">
                  <c:v>4.1039441594483224</c:v>
                </c:pt>
                <c:pt idx="10">
                  <c:v>4.2454513021762397</c:v>
                </c:pt>
                <c:pt idx="11">
                  <c:v>4.9693130073252822</c:v>
                </c:pt>
                <c:pt idx="12">
                  <c:v>4.934391059222671</c:v>
                </c:pt>
                <c:pt idx="13">
                  <c:v>4.6242774566473983</c:v>
                </c:pt>
                <c:pt idx="14">
                  <c:v>3.7661050545094152</c:v>
                </c:pt>
                <c:pt idx="15">
                  <c:v>5.0422629508745498</c:v>
                </c:pt>
                <c:pt idx="16">
                  <c:v>4.7035628784678218</c:v>
                </c:pt>
                <c:pt idx="17">
                  <c:v>4.9792531120331951</c:v>
                </c:pt>
                <c:pt idx="18">
                  <c:v>6.192660550458716</c:v>
                </c:pt>
                <c:pt idx="19">
                  <c:v>4.0235917428899883</c:v>
                </c:pt>
                <c:pt idx="20">
                  <c:v>4.666666666666667</c:v>
                </c:pt>
                <c:pt idx="21">
                  <c:v>3.6148885494482021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2E-4CCD-957A-F6966EB5A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729527680"/>
        <c:axId val="-1729534208"/>
      </c:barChart>
      <c:catAx>
        <c:axId val="-1729527680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none"/>
        <c:minorTickMark val="none"/>
        <c:tickLblPos val="low"/>
        <c:spPr>
          <a:ln w="12700">
            <a:solidFill>
              <a:schemeClr val="bg1"/>
            </a:solidFill>
            <a:prstDash val="solid"/>
          </a:ln>
        </c:spPr>
        <c:txPr>
          <a:bodyPr rot="-5400000" vert="horz"/>
          <a:lstStyle/>
          <a:p>
            <a:pPr>
              <a:defRPr sz="850" b="1"/>
            </a:pPr>
            <a:endParaRPr lang="it-IT"/>
          </a:p>
        </c:txPr>
        <c:crossAx val="-1729534208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-1729534208"/>
        <c:scaling>
          <c:orientation val="minMax"/>
          <c:max val="6.5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ln w="12700">
            <a:solidFill>
              <a:schemeClr val="bg1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-1729527680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258730158730157E-2"/>
          <c:y val="0.13945138888888889"/>
          <c:w val="0.9363166953528399"/>
          <c:h val="0.481849074074074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'7-8'!$H$3</c:f>
              <c:strCache>
                <c:ptCount val="1"/>
                <c:pt idx="0">
                  <c:v>Nate Femmine</c:v>
                </c:pt>
              </c:strCache>
            </c:strRef>
          </c:tx>
          <c:spPr>
            <a:solidFill>
              <a:srgbClr val="CC6600"/>
            </a:solidFill>
            <a:ln w="12700">
              <a:solidFill>
                <a:srgbClr val="003366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041704279304213E-18"/>
                  <c:y val="0.2126567569630387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SOFIA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3143766321245247E-2"/>
                      <c:h val="8.9736011227466786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2-B184-4880-AAA2-01E5805E9765}"/>
                </c:ext>
              </c:extLst>
            </c:dLbl>
            <c:dLbl>
              <c:idx val="1"/>
              <c:layout>
                <c:manualLayout>
                  <c:x val="-1.5451429875725908E-17"/>
                  <c:y val="0.1829837211077310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ALICE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B184-4880-AAA2-01E5805E9765}"/>
                </c:ext>
              </c:extLst>
            </c:dLbl>
            <c:dLbl>
              <c:idx val="2"/>
              <c:layout>
                <c:manualLayout>
                  <c:x val="-3.0902859751451817E-17"/>
                  <c:y val="0.262111816721884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SOFIA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B184-4880-AAA2-01E5805E9765}"/>
                </c:ext>
              </c:extLst>
            </c:dLbl>
            <c:dLbl>
              <c:idx val="3"/>
              <c:layout>
                <c:manualLayout>
                  <c:x val="0"/>
                  <c:y val="0.262111816721884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SOFIA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B184-4880-AAA2-01E5805E9765}"/>
                </c:ext>
              </c:extLst>
            </c:dLbl>
            <c:dLbl>
              <c:idx val="4"/>
              <c:layout>
                <c:manualLayout>
                  <c:x val="0"/>
                  <c:y val="0.2027657450112695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EMMA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B184-4880-AAA2-01E5805E9765}"/>
                </c:ext>
              </c:extLst>
            </c:dLbl>
            <c:dLbl>
              <c:idx val="5"/>
              <c:layout>
                <c:manualLayout>
                  <c:x val="-6.1805719502903633E-17"/>
                  <c:y val="0.2077112509871541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SOFIA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B184-4880-AAA2-01E5805E9765}"/>
                </c:ext>
              </c:extLst>
            </c:dLbl>
            <c:dLbl>
              <c:idx val="6"/>
              <c:layout>
                <c:manualLayout>
                  <c:x val="-6.1805719502903633E-17"/>
                  <c:y val="0.2324387808665773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SOFIA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B184-4880-AAA2-01E5805E9765}"/>
                </c:ext>
              </c:extLst>
            </c:dLbl>
            <c:dLbl>
              <c:idx val="7"/>
              <c:layout>
                <c:manualLayout>
                  <c:x val="0"/>
                  <c:y val="0.2581079365079364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AURORA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B184-4880-AAA2-01E5805E9765}"/>
                </c:ext>
              </c:extLst>
            </c:dLbl>
            <c:dLbl>
              <c:idx val="8"/>
              <c:layout>
                <c:manualLayout>
                  <c:x val="0"/>
                  <c:y val="0.2472752987942311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SOFIA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B184-4880-AAA2-01E5805E9765}"/>
                </c:ext>
              </c:extLst>
            </c:dLbl>
            <c:dLbl>
              <c:idx val="9"/>
              <c:layout>
                <c:manualLayout>
                  <c:x val="0"/>
                  <c:y val="0.252220804770115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SOFIA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B184-4880-AAA2-01E5805E9765}"/>
                </c:ext>
              </c:extLst>
            </c:dLbl>
            <c:dLbl>
              <c:idx val="10"/>
              <c:layout>
                <c:manualLayout>
                  <c:x val="-6.1805719502903633E-17"/>
                  <c:y val="0.2868393466013080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SOFIA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B184-4880-AAA2-01E5805E9765}"/>
                </c:ext>
              </c:extLst>
            </c:dLbl>
            <c:dLbl>
              <c:idx val="11"/>
              <c:layout>
                <c:manualLayout>
                  <c:x val="0"/>
                  <c:y val="0.2769483346495388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SOFIA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B184-4880-AAA2-01E5805E9765}"/>
                </c:ext>
              </c:extLst>
            </c:dLbl>
            <c:dLbl>
              <c:idx val="12"/>
              <c:layout>
                <c:manualLayout>
                  <c:x val="-1.2361143900580727E-16"/>
                  <c:y val="0.2621118167218849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GIULIA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B184-4880-AAA2-01E5805E9765}"/>
                </c:ext>
              </c:extLst>
            </c:dLbl>
            <c:dLbl>
              <c:idx val="13"/>
              <c:layout>
                <c:manualLayout>
                  <c:x val="0"/>
                  <c:y val="0.281893840625423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SOFIA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B184-4880-AAA2-01E5805E9765}"/>
                </c:ext>
              </c:extLst>
            </c:dLbl>
            <c:dLbl>
              <c:idx val="14"/>
              <c:layout>
                <c:manualLayout>
                  <c:x val="0"/>
                  <c:y val="0.3016758645289619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GIULIA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B184-4880-AAA2-01E5805E9765}"/>
                </c:ext>
              </c:extLst>
            </c:dLbl>
            <c:dLbl>
              <c:idx val="15"/>
              <c:layout>
                <c:manualLayout>
                  <c:x val="-1.2361143900580727E-16"/>
                  <c:y val="0.3066213705048466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AURORA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B184-4880-AAA2-01E5805E9765}"/>
                </c:ext>
              </c:extLst>
            </c:dLbl>
            <c:dLbl>
              <c:idx val="16"/>
              <c:layout>
                <c:manualLayout>
                  <c:x val="0"/>
                  <c:y val="0.3115668764807312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GIULIA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B184-4880-AAA2-01E5805E9765}"/>
                </c:ext>
              </c:extLst>
            </c:dLbl>
            <c:dLbl>
              <c:idx val="17"/>
              <c:layout>
                <c:manualLayout>
                  <c:x val="-1.2361143900580727E-16"/>
                  <c:y val="0.3214578884325004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FRANCESCA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B184-4880-AAA2-01E5805E9765}"/>
                </c:ext>
              </c:extLst>
            </c:dLbl>
            <c:dLbl>
              <c:idx val="18"/>
              <c:layout>
                <c:manualLayout>
                  <c:x val="-1.6856300042140751E-3"/>
                  <c:y val="0.2967303585530773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AURORA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B184-4880-AAA2-01E5805E9765}"/>
                </c:ext>
              </c:extLst>
            </c:dLbl>
            <c:dLbl>
              <c:idx val="19"/>
              <c:layout>
                <c:manualLayout>
                  <c:x val="0"/>
                  <c:y val="0.3264033944083851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GIULIA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5-B184-4880-AAA2-01E5805E9765}"/>
                </c:ext>
              </c:extLst>
            </c:dLbl>
            <c:dLbl>
              <c:idx val="20"/>
              <c:layout>
                <c:manualLayout>
                  <c:x val="0"/>
                  <c:y val="0.2769483346495388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SOFIA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6-B184-4880-AAA2-01E5805E9765}"/>
                </c:ext>
              </c:extLst>
            </c:dLbl>
            <c:dLbl>
              <c:idx val="21"/>
              <c:layout>
                <c:manualLayout>
                  <c:x val="0"/>
                  <c:y val="0.2727561507936507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SOFIA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884504481187639E-2"/>
                      <c:h val="9.4483696964316036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B184-4880-AAA2-01E5805E97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'7-8'!$G$4:$G$25</c:f>
              <c:strCache>
                <c:ptCount val="22"/>
                <c:pt idx="0">
                  <c:v>Piemonte</c:v>
                </c:pt>
                <c:pt idx="1">
                  <c:v>Valle d'Aosta-Vallée d'Aoste</c:v>
                </c:pt>
                <c:pt idx="2">
                  <c:v>Liguria</c:v>
                </c:pt>
                <c:pt idx="3">
                  <c:v>Lombardia</c:v>
                </c:pt>
                <c:pt idx="4">
                  <c:v>Bolzano-Bozen</c:v>
                </c:pt>
                <c:pt idx="5">
                  <c:v>Trento</c:v>
                </c:pt>
                <c:pt idx="6">
                  <c:v>Veneto</c:v>
                </c:pt>
                <c:pt idx="7">
                  <c:v>Friuli-Venezia Giulia</c:v>
                </c:pt>
                <c:pt idx="8">
                  <c:v>Emilia-Romagna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  <c:pt idx="21">
                  <c:v>Italia</c:v>
                </c:pt>
              </c:strCache>
            </c:strRef>
          </c:cat>
          <c:val>
            <c:numRef>
              <c:f>'7-8'!$H$4:$H$25</c:f>
              <c:numCache>
                <c:formatCode>0.0</c:formatCode>
                <c:ptCount val="22"/>
                <c:pt idx="0">
                  <c:v>2.8184400262180467</c:v>
                </c:pt>
                <c:pt idx="1">
                  <c:v>2.5943396226415096</c:v>
                </c:pt>
                <c:pt idx="2">
                  <c:v>2.9026217228464422</c:v>
                </c:pt>
                <c:pt idx="3">
                  <c:v>2.9197896856471641</c:v>
                </c:pt>
                <c:pt idx="4">
                  <c:v>2.1065182829888713</c:v>
                </c:pt>
                <c:pt idx="5">
                  <c:v>2.7027027027027026</c:v>
                </c:pt>
                <c:pt idx="6">
                  <c:v>2.844127062299926</c:v>
                </c:pt>
                <c:pt idx="7">
                  <c:v>2.4396929824561404</c:v>
                </c:pt>
                <c:pt idx="8">
                  <c:v>2.9843863232096974</c:v>
                </c:pt>
                <c:pt idx="9">
                  <c:v>2.6557093425605536</c:v>
                </c:pt>
                <c:pt idx="10">
                  <c:v>3.1362653208363374</c:v>
                </c:pt>
                <c:pt idx="11">
                  <c:v>3.0329289428076258</c:v>
                </c:pt>
                <c:pt idx="12">
                  <c:v>3.3860524360471289</c:v>
                </c:pt>
                <c:pt idx="13">
                  <c:v>3.0658682634730541</c:v>
                </c:pt>
                <c:pt idx="14">
                  <c:v>3.7037037037037033</c:v>
                </c:pt>
                <c:pt idx="15">
                  <c:v>3.7139228309902337</c:v>
                </c:pt>
                <c:pt idx="16">
                  <c:v>3.4742976688583385</c:v>
                </c:pt>
                <c:pt idx="17">
                  <c:v>2.9816513761467891</c:v>
                </c:pt>
                <c:pt idx="18">
                  <c:v>3.2066676084192682</c:v>
                </c:pt>
                <c:pt idx="19">
                  <c:v>3.5359234778870436</c:v>
                </c:pt>
                <c:pt idx="20">
                  <c:v>3.3272143184947223</c:v>
                </c:pt>
                <c:pt idx="21">
                  <c:v>2.8583711534609693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84-4880-AAA2-01E5805E9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729526048"/>
        <c:axId val="-1729533664"/>
      </c:barChart>
      <c:catAx>
        <c:axId val="-1729526048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none"/>
        <c:minorTickMark val="none"/>
        <c:tickLblPos val="low"/>
        <c:spPr>
          <a:ln w="12700">
            <a:solidFill>
              <a:schemeClr val="bg1"/>
            </a:solidFill>
            <a:prstDash val="solid"/>
          </a:ln>
        </c:spPr>
        <c:txPr>
          <a:bodyPr rot="-5400000" vert="horz"/>
          <a:lstStyle/>
          <a:p>
            <a:pPr>
              <a:defRPr sz="850" b="1"/>
            </a:pPr>
            <a:endParaRPr lang="it-IT"/>
          </a:p>
        </c:txPr>
        <c:crossAx val="-1729533664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-1729533664"/>
        <c:scaling>
          <c:orientation val="minMax"/>
          <c:max val="4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ln w="12700">
            <a:solidFill>
              <a:schemeClr val="bg1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it-IT"/>
          </a:p>
        </c:txPr>
        <c:crossAx val="-1729526048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1135062</xdr:colOff>
      <xdr:row>41</xdr:row>
      <xdr:rowOff>79375</xdr:rowOff>
    </xdr:from>
    <xdr:to>
      <xdr:col>8</xdr:col>
      <xdr:colOff>422275</xdr:colOff>
      <xdr:row>64</xdr:row>
      <xdr:rowOff>21638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76199</xdr:rowOff>
    </xdr:from>
    <xdr:to>
      <xdr:col>5</xdr:col>
      <xdr:colOff>381233</xdr:colOff>
      <xdr:row>17</xdr:row>
      <xdr:rowOff>95250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165666</xdr:colOff>
      <xdr:row>9</xdr:row>
      <xdr:rowOff>82325</xdr:rowOff>
    </xdr:from>
    <xdr:to>
      <xdr:col>26</xdr:col>
      <xdr:colOff>398581</xdr:colOff>
      <xdr:row>21</xdr:row>
      <xdr:rowOff>76201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19050</xdr:rowOff>
    </xdr:from>
    <xdr:to>
      <xdr:col>19</xdr:col>
      <xdr:colOff>297662</xdr:colOff>
      <xdr:row>20</xdr:row>
      <xdr:rowOff>150225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148165</xdr:rowOff>
    </xdr:from>
    <xdr:to>
      <xdr:col>17</xdr:col>
      <xdr:colOff>475196</xdr:colOff>
      <xdr:row>14</xdr:row>
      <xdr:rowOff>999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212724</xdr:colOff>
      <xdr:row>6</xdr:row>
      <xdr:rowOff>100542</xdr:rowOff>
    </xdr:from>
    <xdr:to>
      <xdr:col>15</xdr:col>
      <xdr:colOff>243417</xdr:colOff>
      <xdr:row>22</xdr:row>
      <xdr:rowOff>40133</xdr:rowOff>
    </xdr:to>
    <xdr:graphicFrame macro="">
      <xdr:nvGraphicFramePr>
        <xdr:cNvPr id="2" name="Grafico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200024</xdr:colOff>
      <xdr:row>33</xdr:row>
      <xdr:rowOff>57149</xdr:rowOff>
    </xdr:from>
    <xdr:to>
      <xdr:col>9</xdr:col>
      <xdr:colOff>533400</xdr:colOff>
      <xdr:row>55</xdr:row>
      <xdr:rowOff>62549</xdr:rowOff>
    </xdr:to>
    <xdr:graphicFrame macro="">
      <xdr:nvGraphicFramePr>
        <xdr:cNvPr id="2" name="Grafico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57149</xdr:colOff>
      <xdr:row>59</xdr:row>
      <xdr:rowOff>85725</xdr:rowOff>
    </xdr:from>
    <xdr:to>
      <xdr:col>9</xdr:col>
      <xdr:colOff>542924</xdr:colOff>
      <xdr:row>81</xdr:row>
      <xdr:rowOff>91125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lo43\Comuni\Comuni%202003\Tavole%20e%20prospetti\prospetti%20di%20prova\4%20Area%20e%20Interv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.istat.it\xendesktop\Documenti%20Utente\guarneri\computer%20anto\nuzialit&#224;\Grafici%20e%20tabel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"/>
    </sheetNames>
    <sheetDataSet>
      <sheetData sheetId="0">
        <row r="4">
          <cell r="A4" t="str">
            <v>Valori assoluti</v>
          </cell>
          <cell r="B4" t="str">
            <v>Valori assoluti</v>
          </cell>
        </row>
        <row r="5">
          <cell r="A5" t="str">
            <v>Famiglia e minori</v>
          </cell>
          <cell r="B5">
            <v>358466503</v>
          </cell>
        </row>
        <row r="6">
          <cell r="A6" t="str">
            <v>Disabili</v>
          </cell>
          <cell r="B6">
            <v>478612139</v>
          </cell>
        </row>
        <row r="7">
          <cell r="A7" t="str">
            <v>Dipendenze</v>
          </cell>
          <cell r="B7">
            <v>32368012</v>
          </cell>
        </row>
        <row r="8">
          <cell r="A8" t="str">
            <v>Anziani</v>
          </cell>
          <cell r="B8">
            <v>588050125</v>
          </cell>
        </row>
        <row r="9">
          <cell r="A9" t="str">
            <v>Immigrati</v>
          </cell>
          <cell r="B9">
            <v>52979248</v>
          </cell>
        </row>
        <row r="10">
          <cell r="A10" t="str">
            <v>Disagio adulti</v>
          </cell>
          <cell r="B10">
            <v>109980142</v>
          </cell>
        </row>
        <row r="11">
          <cell r="A11" t="str">
            <v>Multiutenze</v>
          </cell>
          <cell r="B11">
            <v>312768022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moni 1951-2008"/>
      <sheetName val="Età media primo matr. 1952-2006"/>
      <sheetName val="Tabella 1"/>
      <sheetName val="Tabella 2"/>
      <sheetName val="Tabella 3"/>
      <sheetName val="Tabella 4"/>
      <sheetName val="Tabella 5"/>
    </sheetNames>
    <sheetDataSet>
      <sheetData sheetId="0"/>
      <sheetData sheetId="1"/>
      <sheetData sheetId="2">
        <row r="3">
          <cell r="B3" t="str">
            <v>Matrimoni totali</v>
          </cell>
          <cell r="C3" t="str">
            <v>Matrimoni civili</v>
          </cell>
          <cell r="D3" t="str">
            <v>Matrimoni con almeno uno sposo alle seconde nozze</v>
          </cell>
          <cell r="E3" t="str">
            <v>Matrimoni con almeno uno sposo straniero</v>
          </cell>
          <cell r="G3" t="str">
            <v>Matrimoni civili</v>
          </cell>
          <cell r="H3" t="str">
            <v>Matrimoni con almeno uno sposo alle seconde nozze</v>
          </cell>
          <cell r="I3" t="str">
            <v>Matrimoni con almeno uno sposo straniero</v>
          </cell>
        </row>
        <row r="6">
          <cell r="A6" t="str">
            <v>Piemonte</v>
          </cell>
          <cell r="B6">
            <v>16218</v>
          </cell>
          <cell r="C6">
            <v>7078</v>
          </cell>
          <cell r="D6">
            <v>3323</v>
          </cell>
          <cell r="E6">
            <v>2882</v>
          </cell>
          <cell r="G6">
            <v>43.642865951412013</v>
          </cell>
          <cell r="H6">
            <v>20.489579479590578</v>
          </cell>
          <cell r="I6">
            <v>17.77037859168825</v>
          </cell>
          <cell r="K6">
            <v>3.7306081353618659</v>
          </cell>
        </row>
        <row r="7">
          <cell r="A7" t="str">
            <v>Valle d'Aosta</v>
          </cell>
          <cell r="B7">
            <v>470</v>
          </cell>
          <cell r="C7">
            <v>223</v>
          </cell>
          <cell r="D7">
            <v>114</v>
          </cell>
          <cell r="E7">
            <v>74</v>
          </cell>
          <cell r="G7">
            <v>47.446808510638299</v>
          </cell>
          <cell r="H7">
            <v>24.25531914893617</v>
          </cell>
          <cell r="I7">
            <v>15.74468085106383</v>
          </cell>
          <cell r="K7">
            <v>3.7782869086378068</v>
          </cell>
        </row>
        <row r="8">
          <cell r="A8" t="str">
            <v>Lombardia</v>
          </cell>
          <cell r="B8">
            <v>34612</v>
          </cell>
          <cell r="C8">
            <v>15092</v>
          </cell>
          <cell r="D8">
            <v>5666</v>
          </cell>
          <cell r="E8">
            <v>6427</v>
          </cell>
          <cell r="G8">
            <v>43.603374552178437</v>
          </cell>
          <cell r="H8">
            <v>16.370045071073616</v>
          </cell>
          <cell r="I8">
            <v>18.568704495550676</v>
          </cell>
          <cell r="K8">
            <v>3.6394142931971332</v>
          </cell>
        </row>
        <row r="9">
          <cell r="A9" t="str">
            <v>Trentino-Alto Adige</v>
          </cell>
          <cell r="B9">
            <v>3750</v>
          </cell>
          <cell r="C9">
            <v>1940</v>
          </cell>
          <cell r="D9">
            <v>632</v>
          </cell>
          <cell r="E9">
            <v>837</v>
          </cell>
          <cell r="G9">
            <v>51.733333333333334</v>
          </cell>
          <cell r="H9">
            <v>16.853333333333335</v>
          </cell>
          <cell r="I9">
            <v>22.32</v>
          </cell>
          <cell r="K9">
            <v>3.7882021243227326</v>
          </cell>
        </row>
        <row r="10">
          <cell r="A10" t="str">
            <v>Bolzano</v>
          </cell>
          <cell r="B10">
            <v>1909</v>
          </cell>
          <cell r="C10">
            <v>1136</v>
          </cell>
          <cell r="D10">
            <v>302</v>
          </cell>
          <cell r="E10">
            <v>528</v>
          </cell>
          <cell r="G10">
            <v>59.507595599790463</v>
          </cell>
          <cell r="H10">
            <v>15.819800942902043</v>
          </cell>
          <cell r="I10">
            <v>27.658459926663177</v>
          </cell>
          <cell r="K10">
            <v>3.9347722356369994</v>
          </cell>
        </row>
        <row r="11">
          <cell r="A11" t="str">
            <v>Trento</v>
          </cell>
          <cell r="B11">
            <v>1841</v>
          </cell>
          <cell r="C11">
            <v>804</v>
          </cell>
          <cell r="D11">
            <v>330</v>
          </cell>
          <cell r="E11">
            <v>309</v>
          </cell>
          <cell r="G11">
            <v>43.671917436175988</v>
          </cell>
          <cell r="H11">
            <v>17.925040738728949</v>
          </cell>
          <cell r="I11">
            <v>16.784356328082563</v>
          </cell>
          <cell r="K11">
            <v>3.6473212693708223</v>
          </cell>
        </row>
        <row r="12">
          <cell r="A12" t="str">
            <v>Veneto</v>
          </cell>
          <cell r="B12">
            <v>18777</v>
          </cell>
          <cell r="C12">
            <v>7764</v>
          </cell>
          <cell r="D12">
            <v>3080</v>
          </cell>
          <cell r="E12">
            <v>3790</v>
          </cell>
          <cell r="G12">
            <v>41.348458220162968</v>
          </cell>
          <cell r="H12">
            <v>16.403046280023435</v>
          </cell>
          <cell r="I12">
            <v>20.184267987431433</v>
          </cell>
          <cell r="K12">
            <v>3.9481208053056251</v>
          </cell>
        </row>
        <row r="13">
          <cell r="A13" t="str">
            <v>Friuli-Venezia Giulia</v>
          </cell>
          <cell r="B13">
            <v>4302</v>
          </cell>
          <cell r="C13">
            <v>2195</v>
          </cell>
          <cell r="D13">
            <v>920</v>
          </cell>
          <cell r="E13">
            <v>792</v>
          </cell>
          <cell r="G13">
            <v>51.022780102278006</v>
          </cell>
          <cell r="H13">
            <v>21.385402138540215</v>
          </cell>
          <cell r="I13">
            <v>18.410041841004183</v>
          </cell>
          <cell r="K13">
            <v>3.5540795082779817</v>
          </cell>
        </row>
        <row r="14">
          <cell r="A14" t="str">
            <v>Liguria</v>
          </cell>
          <cell r="B14">
            <v>6571</v>
          </cell>
          <cell r="C14">
            <v>3307</v>
          </cell>
          <cell r="D14">
            <v>1460</v>
          </cell>
          <cell r="E14">
            <v>1247</v>
          </cell>
          <cell r="G14">
            <v>50.327195251864254</v>
          </cell>
          <cell r="H14">
            <v>22.218840359153859</v>
          </cell>
          <cell r="I14">
            <v>18.977324608126615</v>
          </cell>
          <cell r="K14">
            <v>4.0838878164531396</v>
          </cell>
        </row>
        <row r="15">
          <cell r="A15" t="str">
            <v>Emilia-Romagna</v>
          </cell>
          <cell r="B15">
            <v>14529</v>
          </cell>
          <cell r="C15">
            <v>6976</v>
          </cell>
          <cell r="D15">
            <v>2690</v>
          </cell>
          <cell r="E15">
            <v>2824</v>
          </cell>
          <cell r="G15">
            <v>48.014316195195818</v>
          </cell>
          <cell r="H15">
            <v>18.514694748434167</v>
          </cell>
          <cell r="I15">
            <v>19.436988092779959</v>
          </cell>
          <cell r="K15">
            <v>3.4548351462954687</v>
          </cell>
        </row>
        <row r="16">
          <cell r="A16" t="str">
            <v>Toscana</v>
          </cell>
          <cell r="B16">
            <v>14708</v>
          </cell>
          <cell r="C16">
            <v>6867</v>
          </cell>
          <cell r="D16">
            <v>2626</v>
          </cell>
          <cell r="E16">
            <v>3251</v>
          </cell>
          <cell r="G16">
            <v>46.688876801740548</v>
          </cell>
          <cell r="H16">
            <v>17.854228991025291</v>
          </cell>
          <cell r="I16">
            <v>22.103617079140601</v>
          </cell>
          <cell r="K16">
            <v>4.0528607898256332</v>
          </cell>
        </row>
        <row r="17">
          <cell r="A17" t="str">
            <v>Umbria</v>
          </cell>
          <cell r="B17">
            <v>3773</v>
          </cell>
          <cell r="C17">
            <v>1258</v>
          </cell>
          <cell r="D17">
            <v>449</v>
          </cell>
          <cell r="E17">
            <v>649</v>
          </cell>
          <cell r="G17">
            <v>33.342168036045585</v>
          </cell>
          <cell r="H17">
            <v>11.900344553405779</v>
          </cell>
          <cell r="I17">
            <v>17.201166180758019</v>
          </cell>
          <cell r="K17">
            <v>4.3346765507555238</v>
          </cell>
        </row>
        <row r="18">
          <cell r="A18" t="str">
            <v>Marche</v>
          </cell>
          <cell r="B18">
            <v>6084</v>
          </cell>
          <cell r="C18">
            <v>1845</v>
          </cell>
          <cell r="D18">
            <v>658</v>
          </cell>
          <cell r="E18">
            <v>936</v>
          </cell>
          <cell r="G18">
            <v>30.325443786982248</v>
          </cell>
          <cell r="H18">
            <v>10.815253122945432</v>
          </cell>
          <cell r="I18">
            <v>15.384615384615385</v>
          </cell>
          <cell r="K18">
            <v>3.9701041499791021</v>
          </cell>
        </row>
        <row r="19">
          <cell r="A19" t="str">
            <v>Lazio</v>
          </cell>
          <cell r="B19">
            <v>23310</v>
          </cell>
          <cell r="C19">
            <v>8783</v>
          </cell>
          <cell r="D19">
            <v>3333</v>
          </cell>
          <cell r="E19">
            <v>4223</v>
          </cell>
          <cell r="G19">
            <v>37.67910767910768</v>
          </cell>
          <cell r="H19">
            <v>14.298584298584299</v>
          </cell>
          <cell r="I19">
            <v>18.116688116688117</v>
          </cell>
          <cell r="K19">
            <v>4.3174318115265979</v>
          </cell>
        </row>
        <row r="20">
          <cell r="A20" t="str">
            <v>Abruzzo</v>
          </cell>
          <cell r="B20">
            <v>5276</v>
          </cell>
          <cell r="C20">
            <v>1414</v>
          </cell>
          <cell r="D20">
            <v>552</v>
          </cell>
          <cell r="E20">
            <v>605</v>
          </cell>
          <cell r="G20">
            <v>26.80060652009098</v>
          </cell>
          <cell r="H20">
            <v>10.462471569370734</v>
          </cell>
          <cell r="I20">
            <v>11.46702047005307</v>
          </cell>
          <cell r="K20">
            <v>4.0350211693301681</v>
          </cell>
        </row>
        <row r="21">
          <cell r="A21" t="str">
            <v>Molise</v>
          </cell>
          <cell r="B21">
            <v>1276</v>
          </cell>
          <cell r="C21">
            <v>257</v>
          </cell>
          <cell r="D21">
            <v>115</v>
          </cell>
          <cell r="E21">
            <v>102</v>
          </cell>
          <cell r="G21">
            <v>20.141065830721004</v>
          </cell>
          <cell r="H21">
            <v>9.0125391849529777</v>
          </cell>
          <cell r="I21">
            <v>7.9937304075235112</v>
          </cell>
          <cell r="K21">
            <v>3.9813972645055</v>
          </cell>
        </row>
        <row r="22">
          <cell r="A22" t="str">
            <v>Campania</v>
          </cell>
          <cell r="B22">
            <v>31325</v>
          </cell>
          <cell r="C22">
            <v>6702</v>
          </cell>
          <cell r="D22">
            <v>1942</v>
          </cell>
          <cell r="E22">
            <v>2614</v>
          </cell>
          <cell r="G22">
            <v>21.395051875498801</v>
          </cell>
          <cell r="H22">
            <v>6.1995211492418196</v>
          </cell>
          <cell r="I22">
            <v>8.3447725458898638</v>
          </cell>
          <cell r="K22">
            <v>5.4096686364250219</v>
          </cell>
        </row>
        <row r="23">
          <cell r="A23" t="str">
            <v>Puglia</v>
          </cell>
          <cell r="B23">
            <v>18173</v>
          </cell>
          <cell r="C23">
            <v>2924</v>
          </cell>
          <cell r="D23">
            <v>1220</v>
          </cell>
          <cell r="E23">
            <v>702</v>
          </cell>
          <cell r="G23">
            <v>16.089803554724043</v>
          </cell>
          <cell r="H23">
            <v>6.7132559291256264</v>
          </cell>
          <cell r="I23">
            <v>3.8628734936444178</v>
          </cell>
          <cell r="K23">
            <v>4.4643498706055862</v>
          </cell>
        </row>
        <row r="24">
          <cell r="A24" t="str">
            <v>Basilicata</v>
          </cell>
          <cell r="B24">
            <v>2703</v>
          </cell>
          <cell r="C24">
            <v>339</v>
          </cell>
          <cell r="D24">
            <v>161</v>
          </cell>
          <cell r="E24">
            <v>175</v>
          </cell>
          <cell r="G24">
            <v>12.541620421753608</v>
          </cell>
          <cell r="H24">
            <v>5.9563448020717722</v>
          </cell>
          <cell r="I24">
            <v>6.4742878283388832</v>
          </cell>
          <cell r="K24">
            <v>4.5603935806934901</v>
          </cell>
        </row>
        <row r="25">
          <cell r="A25" t="str">
            <v>Calabria</v>
          </cell>
          <cell r="B25">
            <v>9227</v>
          </cell>
          <cell r="C25">
            <v>1300</v>
          </cell>
          <cell r="D25">
            <v>531</v>
          </cell>
          <cell r="E25">
            <v>602</v>
          </cell>
          <cell r="G25">
            <v>14.089086376937249</v>
          </cell>
          <cell r="H25">
            <v>5.754849897041292</v>
          </cell>
          <cell r="I25">
            <v>6.5243307683970952</v>
          </cell>
          <cell r="K25">
            <v>4.6106563776790663</v>
          </cell>
        </row>
        <row r="26">
          <cell r="A26" t="str">
            <v>Sicilia</v>
          </cell>
          <cell r="B26">
            <v>24119</v>
          </cell>
          <cell r="C26">
            <v>5099</v>
          </cell>
          <cell r="D26">
            <v>1753</v>
          </cell>
          <cell r="E26">
            <v>1196</v>
          </cell>
          <cell r="G26">
            <v>21.141009162900616</v>
          </cell>
          <cell r="H26">
            <v>7.2681288610638912</v>
          </cell>
          <cell r="I26">
            <v>4.9587462166756495</v>
          </cell>
          <cell r="K26">
            <v>4.8074196789279888</v>
          </cell>
        </row>
        <row r="27">
          <cell r="A27" t="str">
            <v>Sardegna</v>
          </cell>
          <cell r="B27">
            <v>6789</v>
          </cell>
          <cell r="C27">
            <v>2265</v>
          </cell>
          <cell r="D27">
            <v>621</v>
          </cell>
          <cell r="E27">
            <v>468</v>
          </cell>
          <cell r="G27">
            <v>33.36279275298277</v>
          </cell>
          <cell r="H27">
            <v>9.1471498011489167</v>
          </cell>
          <cell r="I27">
            <v>6.8935041979672995</v>
          </cell>
          <cell r="K27">
            <v>4.0957793383044958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O18"/>
  <sheetViews>
    <sheetView zoomScale="120" zoomScaleNormal="120" workbookViewId="0">
      <selection activeCell="A4" sqref="A4:J17"/>
    </sheetView>
  </sheetViews>
  <sheetFormatPr defaultRowHeight="15" x14ac:dyDescent="0.25"/>
  <cols>
    <col min="1" max="1" width="31.85546875" customWidth="1"/>
    <col min="2" max="9" width="7.28515625" customWidth="1"/>
    <col min="10" max="10" width="7.28515625" style="155" customWidth="1"/>
    <col min="11" max="11" width="10" style="120" bestFit="1" customWidth="1"/>
    <col min="80" max="80" width="9.7109375" bestFit="1" customWidth="1"/>
  </cols>
  <sheetData>
    <row r="1" spans="1:15" x14ac:dyDescent="0.25">
      <c r="A1" s="43" t="s">
        <v>238</v>
      </c>
    </row>
    <row r="2" spans="1:15" x14ac:dyDescent="0.25">
      <c r="A2" s="44" t="s">
        <v>271</v>
      </c>
      <c r="K2" s="121"/>
      <c r="L2" s="45"/>
      <c r="M2" s="38"/>
    </row>
    <row r="3" spans="1:15" ht="15.75" thickBot="1" x14ac:dyDescent="0.3">
      <c r="A3" s="46"/>
      <c r="B3" s="38"/>
      <c r="C3" s="38"/>
      <c r="D3" s="38"/>
      <c r="E3" s="38"/>
      <c r="F3" s="38"/>
      <c r="G3" s="38"/>
      <c r="H3" s="38"/>
      <c r="I3" s="38"/>
      <c r="J3" s="156"/>
      <c r="L3" s="47"/>
      <c r="M3" s="38"/>
    </row>
    <row r="4" spans="1:15" ht="12.75" customHeight="1" x14ac:dyDescent="0.25">
      <c r="A4" s="221"/>
      <c r="B4" s="222">
        <v>2008</v>
      </c>
      <c r="C4" s="222">
        <v>2010</v>
      </c>
      <c r="D4" s="222">
        <v>2012</v>
      </c>
      <c r="E4" s="222">
        <v>2014</v>
      </c>
      <c r="F4" s="222">
        <v>2015</v>
      </c>
      <c r="G4" s="222">
        <v>2016</v>
      </c>
      <c r="H4" s="223">
        <v>2017</v>
      </c>
      <c r="I4" s="223">
        <v>2018</v>
      </c>
      <c r="J4" s="223">
        <v>2019</v>
      </c>
      <c r="K4" s="123"/>
      <c r="M4" s="38"/>
    </row>
    <row r="5" spans="1:15" ht="12.75" customHeight="1" thickBot="1" x14ac:dyDescent="0.3">
      <c r="A5" s="224" t="s">
        <v>191</v>
      </c>
      <c r="B5" s="225">
        <v>576659</v>
      </c>
      <c r="C5" s="226">
        <v>561944</v>
      </c>
      <c r="D5" s="225">
        <v>534186</v>
      </c>
      <c r="E5" s="226">
        <v>502596</v>
      </c>
      <c r="F5" s="225">
        <v>485780</v>
      </c>
      <c r="G5" s="226">
        <v>473438</v>
      </c>
      <c r="H5" s="227">
        <v>458151</v>
      </c>
      <c r="I5" s="228">
        <v>439747</v>
      </c>
      <c r="J5" s="227">
        <v>420084</v>
      </c>
      <c r="K5" s="122"/>
      <c r="L5" s="38"/>
    </row>
    <row r="6" spans="1:15" ht="12.75" customHeight="1" thickBot="1" x14ac:dyDescent="0.3">
      <c r="A6" s="224" t="s">
        <v>192</v>
      </c>
      <c r="B6" s="225">
        <v>283922</v>
      </c>
      <c r="C6" s="226">
        <v>274750</v>
      </c>
      <c r="D6" s="225">
        <v>262836</v>
      </c>
      <c r="E6" s="226">
        <v>244646</v>
      </c>
      <c r="F6" s="225">
        <v>230778</v>
      </c>
      <c r="G6" s="226">
        <v>227412</v>
      </c>
      <c r="H6" s="227">
        <v>214267</v>
      </c>
      <c r="I6" s="228">
        <v>204883</v>
      </c>
      <c r="J6" s="227">
        <v>200291</v>
      </c>
      <c r="K6" s="123"/>
      <c r="L6" s="45"/>
    </row>
    <row r="7" spans="1:15" ht="12.75" customHeight="1" thickBot="1" x14ac:dyDescent="0.3">
      <c r="A7" s="224" t="s">
        <v>193</v>
      </c>
      <c r="B7" s="225">
        <v>96442</v>
      </c>
      <c r="C7" s="226">
        <v>104773</v>
      </c>
      <c r="D7" s="225">
        <v>107339</v>
      </c>
      <c r="E7" s="226">
        <v>104056</v>
      </c>
      <c r="F7" s="225">
        <v>100766</v>
      </c>
      <c r="G7" s="226">
        <v>100363</v>
      </c>
      <c r="H7" s="227">
        <v>99211</v>
      </c>
      <c r="I7" s="228">
        <v>96578</v>
      </c>
      <c r="J7" s="227">
        <v>92360</v>
      </c>
    </row>
    <row r="8" spans="1:15" ht="12.75" customHeight="1" thickBot="1" x14ac:dyDescent="0.3">
      <c r="A8" s="224" t="s">
        <v>194</v>
      </c>
      <c r="B8" s="225">
        <v>72472</v>
      </c>
      <c r="C8" s="226">
        <v>78082</v>
      </c>
      <c r="D8" s="225">
        <v>79894</v>
      </c>
      <c r="E8" s="226">
        <v>75067</v>
      </c>
      <c r="F8" s="225">
        <v>72096</v>
      </c>
      <c r="G8" s="226">
        <v>69379</v>
      </c>
      <c r="H8" s="227">
        <v>67933</v>
      </c>
      <c r="I8" s="228">
        <v>65444</v>
      </c>
      <c r="J8" s="227">
        <v>62918</v>
      </c>
    </row>
    <row r="9" spans="1:15" ht="12.75" customHeight="1" thickBot="1" x14ac:dyDescent="0.3">
      <c r="A9" s="224" t="s">
        <v>195</v>
      </c>
      <c r="B9" s="225">
        <v>480217</v>
      </c>
      <c r="C9" s="226">
        <v>457171</v>
      </c>
      <c r="D9" s="225">
        <v>426847</v>
      </c>
      <c r="E9" s="226">
        <v>398540</v>
      </c>
      <c r="F9" s="225">
        <v>385014</v>
      </c>
      <c r="G9" s="226">
        <v>373075</v>
      </c>
      <c r="H9" s="227">
        <v>358940</v>
      </c>
      <c r="I9" s="229">
        <v>343169</v>
      </c>
      <c r="J9" s="227">
        <v>327724</v>
      </c>
      <c r="K9" s="123"/>
      <c r="M9" s="73"/>
    </row>
    <row r="10" spans="1:15" ht="12.75" customHeight="1" thickBot="1" x14ac:dyDescent="0.3">
      <c r="A10" s="230" t="s">
        <v>196</v>
      </c>
      <c r="B10" s="225">
        <v>112849</v>
      </c>
      <c r="C10" s="226">
        <v>123420</v>
      </c>
      <c r="D10" s="225">
        <v>132379</v>
      </c>
      <c r="E10" s="226">
        <v>138680</v>
      </c>
      <c r="F10" s="225">
        <v>139611</v>
      </c>
      <c r="G10" s="226">
        <v>141757</v>
      </c>
      <c r="H10" s="227">
        <v>141608</v>
      </c>
      <c r="I10" s="229">
        <v>141979</v>
      </c>
      <c r="J10" s="227">
        <v>140340</v>
      </c>
    </row>
    <row r="11" spans="1:15" ht="12.75" customHeight="1" thickBot="1" x14ac:dyDescent="0.3">
      <c r="A11" s="230" t="s">
        <v>197</v>
      </c>
      <c r="B11" s="240">
        <v>19.600000000000001</v>
      </c>
      <c r="C11" s="241">
        <v>22</v>
      </c>
      <c r="D11" s="240">
        <v>24.8</v>
      </c>
      <c r="E11" s="241">
        <v>27.6</v>
      </c>
      <c r="F11" s="240">
        <v>28.7</v>
      </c>
      <c r="G11" s="241">
        <v>29.9</v>
      </c>
      <c r="H11" s="242">
        <v>30.9</v>
      </c>
      <c r="I11" s="243">
        <v>32.299999999999997</v>
      </c>
      <c r="J11" s="242">
        <v>33.4</v>
      </c>
      <c r="M11" s="38"/>
      <c r="N11" s="129"/>
      <c r="O11" s="103"/>
    </row>
    <row r="12" spans="1:15" ht="12.75" customHeight="1" thickBot="1" x14ac:dyDescent="0.3">
      <c r="A12" s="230" t="s">
        <v>198</v>
      </c>
      <c r="B12" s="231">
        <v>1.45</v>
      </c>
      <c r="C12" s="232">
        <v>1.46</v>
      </c>
      <c r="D12" s="231">
        <v>1.42</v>
      </c>
      <c r="E12" s="232">
        <v>1.37</v>
      </c>
      <c r="F12" s="231">
        <v>1.35</v>
      </c>
      <c r="G12" s="232">
        <v>1.34</v>
      </c>
      <c r="H12" s="233">
        <v>1.32</v>
      </c>
      <c r="I12" s="234">
        <v>1.29</v>
      </c>
      <c r="J12" s="233">
        <v>1.27</v>
      </c>
      <c r="N12" s="129"/>
      <c r="O12" s="103"/>
    </row>
    <row r="13" spans="1:15" ht="12.75" customHeight="1" thickBot="1" x14ac:dyDescent="0.3">
      <c r="A13" s="224" t="s">
        <v>199</v>
      </c>
      <c r="B13" s="240">
        <v>31.1</v>
      </c>
      <c r="C13" s="241">
        <v>31.3</v>
      </c>
      <c r="D13" s="240">
        <v>31.4</v>
      </c>
      <c r="E13" s="241">
        <v>31.5</v>
      </c>
      <c r="F13" s="240">
        <v>31.7</v>
      </c>
      <c r="G13" s="241">
        <v>31.8</v>
      </c>
      <c r="H13" s="242">
        <v>31.9</v>
      </c>
      <c r="I13" s="243">
        <v>32</v>
      </c>
      <c r="J13" s="242">
        <v>32.1</v>
      </c>
      <c r="M13" s="130"/>
      <c r="N13" s="129"/>
      <c r="O13" s="103"/>
    </row>
    <row r="14" spans="1:15" ht="12.75" customHeight="1" thickBot="1" x14ac:dyDescent="0.3">
      <c r="A14" s="224" t="s">
        <v>200</v>
      </c>
      <c r="B14" s="231">
        <v>1.34</v>
      </c>
      <c r="C14" s="232">
        <v>1.34</v>
      </c>
      <c r="D14" s="231">
        <v>1.29</v>
      </c>
      <c r="E14" s="232">
        <v>1.29</v>
      </c>
      <c r="F14" s="231">
        <v>1.27</v>
      </c>
      <c r="G14" s="232">
        <v>1.26</v>
      </c>
      <c r="H14" s="233">
        <v>1.24</v>
      </c>
      <c r="I14" s="234">
        <v>1.21</v>
      </c>
      <c r="J14" s="233">
        <v>1.18</v>
      </c>
      <c r="M14" s="130"/>
    </row>
    <row r="15" spans="1:15" ht="12.75" customHeight="1" thickBot="1" x14ac:dyDescent="0.3">
      <c r="A15" s="224" t="s">
        <v>201</v>
      </c>
      <c r="B15" s="242">
        <v>31.7</v>
      </c>
      <c r="C15" s="243">
        <v>31.9</v>
      </c>
      <c r="D15" s="242">
        <v>32</v>
      </c>
      <c r="E15" s="241">
        <v>32.1</v>
      </c>
      <c r="F15" s="240">
        <v>32.299999999999997</v>
      </c>
      <c r="G15" s="241">
        <v>32.4</v>
      </c>
      <c r="H15" s="242">
        <v>32.5</v>
      </c>
      <c r="I15" s="243">
        <v>32.5</v>
      </c>
      <c r="J15" s="242">
        <v>32.700000000000003</v>
      </c>
      <c r="M15" s="130"/>
    </row>
    <row r="16" spans="1:15" ht="12.75" customHeight="1" x14ac:dyDescent="0.25">
      <c r="A16" s="235" t="s">
        <v>202</v>
      </c>
      <c r="B16" s="236">
        <v>2.65</v>
      </c>
      <c r="C16" s="237">
        <v>2.4300000000000002</v>
      </c>
      <c r="D16" s="236">
        <v>2.37</v>
      </c>
      <c r="E16" s="238">
        <v>1.97</v>
      </c>
      <c r="F16" s="239">
        <v>1.94</v>
      </c>
      <c r="G16" s="238">
        <v>1.97</v>
      </c>
      <c r="H16" s="236">
        <v>1.98</v>
      </c>
      <c r="I16" s="237">
        <v>1.94</v>
      </c>
      <c r="J16" s="236">
        <v>1.98</v>
      </c>
    </row>
    <row r="17" spans="1:13" ht="12.75" customHeight="1" thickBot="1" x14ac:dyDescent="0.3">
      <c r="A17" s="224" t="s">
        <v>203</v>
      </c>
      <c r="B17" s="236">
        <v>27.5</v>
      </c>
      <c r="C17" s="243">
        <v>28.1</v>
      </c>
      <c r="D17" s="236">
        <v>28.4</v>
      </c>
      <c r="E17" s="241">
        <v>28.6</v>
      </c>
      <c r="F17" s="236">
        <v>28.7</v>
      </c>
      <c r="G17" s="241">
        <v>28.7</v>
      </c>
      <c r="H17" s="236">
        <v>28.9</v>
      </c>
      <c r="I17" s="243">
        <v>29</v>
      </c>
      <c r="J17" s="236">
        <v>29.1</v>
      </c>
      <c r="M17" s="45"/>
    </row>
    <row r="18" spans="1:13" x14ac:dyDescent="0.25">
      <c r="A18" s="48"/>
      <c r="B18" s="38"/>
      <c r="C18" s="38"/>
      <c r="D18" s="38"/>
      <c r="E18" s="38"/>
      <c r="F18" s="38"/>
      <c r="G18" s="38"/>
      <c r="H18" s="38"/>
      <c r="I18" s="38"/>
      <c r="J18" s="156"/>
    </row>
  </sheetData>
  <pageMargins left="0" right="0" top="0" bottom="0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F9"/>
  <sheetViews>
    <sheetView workbookViewId="0">
      <selection activeCell="B1" sqref="B1:H12"/>
    </sheetView>
  </sheetViews>
  <sheetFormatPr defaultColWidth="11.7109375" defaultRowHeight="12.75" x14ac:dyDescent="0.2"/>
  <cols>
    <col min="1" max="1" width="3" style="111" customWidth="1"/>
    <col min="2" max="2" width="22" style="111" customWidth="1"/>
    <col min="3" max="4" width="11.7109375" style="111" customWidth="1"/>
    <col min="5" max="5" width="12.5703125" style="111" customWidth="1"/>
    <col min="6" max="6" width="11.7109375" style="111" customWidth="1"/>
    <col min="7" max="235" width="11.7109375" style="111"/>
    <col min="236" max="236" width="22" style="111" customWidth="1"/>
    <col min="237" max="238" width="11.7109375" style="111" customWidth="1"/>
    <col min="239" max="239" width="12.5703125" style="111" customWidth="1"/>
    <col min="240" max="240" width="11.7109375" style="111" customWidth="1"/>
    <col min="241" max="241" width="21.28515625" style="111" customWidth="1"/>
    <col min="242" max="243" width="12.42578125" style="111" customWidth="1"/>
    <col min="244" max="244" width="13.28515625" style="111" customWidth="1"/>
    <col min="245" max="245" width="9.7109375" style="111" customWidth="1"/>
    <col min="246" max="246" width="11.7109375" style="111" customWidth="1"/>
    <col min="247" max="247" width="20.85546875" style="111" bestFit="1" customWidth="1"/>
    <col min="248" max="248" width="13.28515625" style="111" customWidth="1"/>
    <col min="249" max="249" width="9.7109375" style="111" customWidth="1"/>
    <col min="250" max="251" width="11.7109375" style="111" customWidth="1"/>
    <col min="252" max="491" width="11.7109375" style="111"/>
    <col min="492" max="492" width="22" style="111" customWidth="1"/>
    <col min="493" max="494" width="11.7109375" style="111" customWidth="1"/>
    <col min="495" max="495" width="12.5703125" style="111" customWidth="1"/>
    <col min="496" max="496" width="11.7109375" style="111" customWidth="1"/>
    <col min="497" max="497" width="21.28515625" style="111" customWidth="1"/>
    <col min="498" max="499" width="12.42578125" style="111" customWidth="1"/>
    <col min="500" max="500" width="13.28515625" style="111" customWidth="1"/>
    <col min="501" max="501" width="9.7109375" style="111" customWidth="1"/>
    <col min="502" max="502" width="11.7109375" style="111" customWidth="1"/>
    <col min="503" max="503" width="20.85546875" style="111" bestFit="1" customWidth="1"/>
    <col min="504" max="504" width="13.28515625" style="111" customWidth="1"/>
    <col min="505" max="505" width="9.7109375" style="111" customWidth="1"/>
    <col min="506" max="507" width="11.7109375" style="111" customWidth="1"/>
    <col min="508" max="747" width="11.7109375" style="111"/>
    <col min="748" max="748" width="22" style="111" customWidth="1"/>
    <col min="749" max="750" width="11.7109375" style="111" customWidth="1"/>
    <col min="751" max="751" width="12.5703125" style="111" customWidth="1"/>
    <col min="752" max="752" width="11.7109375" style="111" customWidth="1"/>
    <col min="753" max="753" width="21.28515625" style="111" customWidth="1"/>
    <col min="754" max="755" width="12.42578125" style="111" customWidth="1"/>
    <col min="756" max="756" width="13.28515625" style="111" customWidth="1"/>
    <col min="757" max="757" width="9.7109375" style="111" customWidth="1"/>
    <col min="758" max="758" width="11.7109375" style="111" customWidth="1"/>
    <col min="759" max="759" width="20.85546875" style="111" bestFit="1" customWidth="1"/>
    <col min="760" max="760" width="13.28515625" style="111" customWidth="1"/>
    <col min="761" max="761" width="9.7109375" style="111" customWidth="1"/>
    <col min="762" max="763" width="11.7109375" style="111" customWidth="1"/>
    <col min="764" max="1003" width="11.7109375" style="111"/>
    <col min="1004" max="1004" width="22" style="111" customWidth="1"/>
    <col min="1005" max="1006" width="11.7109375" style="111" customWidth="1"/>
    <col min="1007" max="1007" width="12.5703125" style="111" customWidth="1"/>
    <col min="1008" max="1008" width="11.7109375" style="111" customWidth="1"/>
    <col min="1009" max="1009" width="21.28515625" style="111" customWidth="1"/>
    <col min="1010" max="1011" width="12.42578125" style="111" customWidth="1"/>
    <col min="1012" max="1012" width="13.28515625" style="111" customWidth="1"/>
    <col min="1013" max="1013" width="9.7109375" style="111" customWidth="1"/>
    <col min="1014" max="1014" width="11.7109375" style="111" customWidth="1"/>
    <col min="1015" max="1015" width="20.85546875" style="111" bestFit="1" customWidth="1"/>
    <col min="1016" max="1016" width="13.28515625" style="111" customWidth="1"/>
    <col min="1017" max="1017" width="9.7109375" style="111" customWidth="1"/>
    <col min="1018" max="1019" width="11.7109375" style="111" customWidth="1"/>
    <col min="1020" max="1259" width="11.7109375" style="111"/>
    <col min="1260" max="1260" width="22" style="111" customWidth="1"/>
    <col min="1261" max="1262" width="11.7109375" style="111" customWidth="1"/>
    <col min="1263" max="1263" width="12.5703125" style="111" customWidth="1"/>
    <col min="1264" max="1264" width="11.7109375" style="111" customWidth="1"/>
    <col min="1265" max="1265" width="21.28515625" style="111" customWidth="1"/>
    <col min="1266" max="1267" width="12.42578125" style="111" customWidth="1"/>
    <col min="1268" max="1268" width="13.28515625" style="111" customWidth="1"/>
    <col min="1269" max="1269" width="9.7109375" style="111" customWidth="1"/>
    <col min="1270" max="1270" width="11.7109375" style="111" customWidth="1"/>
    <col min="1271" max="1271" width="20.85546875" style="111" bestFit="1" customWidth="1"/>
    <col min="1272" max="1272" width="13.28515625" style="111" customWidth="1"/>
    <col min="1273" max="1273" width="9.7109375" style="111" customWidth="1"/>
    <col min="1274" max="1275" width="11.7109375" style="111" customWidth="1"/>
    <col min="1276" max="1515" width="11.7109375" style="111"/>
    <col min="1516" max="1516" width="22" style="111" customWidth="1"/>
    <col min="1517" max="1518" width="11.7109375" style="111" customWidth="1"/>
    <col min="1519" max="1519" width="12.5703125" style="111" customWidth="1"/>
    <col min="1520" max="1520" width="11.7109375" style="111" customWidth="1"/>
    <col min="1521" max="1521" width="21.28515625" style="111" customWidth="1"/>
    <col min="1522" max="1523" width="12.42578125" style="111" customWidth="1"/>
    <col min="1524" max="1524" width="13.28515625" style="111" customWidth="1"/>
    <col min="1525" max="1525" width="9.7109375" style="111" customWidth="1"/>
    <col min="1526" max="1526" width="11.7109375" style="111" customWidth="1"/>
    <col min="1527" max="1527" width="20.85546875" style="111" bestFit="1" customWidth="1"/>
    <col min="1528" max="1528" width="13.28515625" style="111" customWidth="1"/>
    <col min="1529" max="1529" width="9.7109375" style="111" customWidth="1"/>
    <col min="1530" max="1531" width="11.7109375" style="111" customWidth="1"/>
    <col min="1532" max="1771" width="11.7109375" style="111"/>
    <col min="1772" max="1772" width="22" style="111" customWidth="1"/>
    <col min="1773" max="1774" width="11.7109375" style="111" customWidth="1"/>
    <col min="1775" max="1775" width="12.5703125" style="111" customWidth="1"/>
    <col min="1776" max="1776" width="11.7109375" style="111" customWidth="1"/>
    <col min="1777" max="1777" width="21.28515625" style="111" customWidth="1"/>
    <col min="1778" max="1779" width="12.42578125" style="111" customWidth="1"/>
    <col min="1780" max="1780" width="13.28515625" style="111" customWidth="1"/>
    <col min="1781" max="1781" width="9.7109375" style="111" customWidth="1"/>
    <col min="1782" max="1782" width="11.7109375" style="111" customWidth="1"/>
    <col min="1783" max="1783" width="20.85546875" style="111" bestFit="1" customWidth="1"/>
    <col min="1784" max="1784" width="13.28515625" style="111" customWidth="1"/>
    <col min="1785" max="1785" width="9.7109375" style="111" customWidth="1"/>
    <col min="1786" max="1787" width="11.7109375" style="111" customWidth="1"/>
    <col min="1788" max="2027" width="11.7109375" style="111"/>
    <col min="2028" max="2028" width="22" style="111" customWidth="1"/>
    <col min="2029" max="2030" width="11.7109375" style="111" customWidth="1"/>
    <col min="2031" max="2031" width="12.5703125" style="111" customWidth="1"/>
    <col min="2032" max="2032" width="11.7109375" style="111" customWidth="1"/>
    <col min="2033" max="2033" width="21.28515625" style="111" customWidth="1"/>
    <col min="2034" max="2035" width="12.42578125" style="111" customWidth="1"/>
    <col min="2036" max="2036" width="13.28515625" style="111" customWidth="1"/>
    <col min="2037" max="2037" width="9.7109375" style="111" customWidth="1"/>
    <col min="2038" max="2038" width="11.7109375" style="111" customWidth="1"/>
    <col min="2039" max="2039" width="20.85546875" style="111" bestFit="1" customWidth="1"/>
    <col min="2040" max="2040" width="13.28515625" style="111" customWidth="1"/>
    <col min="2041" max="2041" width="9.7109375" style="111" customWidth="1"/>
    <col min="2042" max="2043" width="11.7109375" style="111" customWidth="1"/>
    <col min="2044" max="2283" width="11.7109375" style="111"/>
    <col min="2284" max="2284" width="22" style="111" customWidth="1"/>
    <col min="2285" max="2286" width="11.7109375" style="111" customWidth="1"/>
    <col min="2287" max="2287" width="12.5703125" style="111" customWidth="1"/>
    <col min="2288" max="2288" width="11.7109375" style="111" customWidth="1"/>
    <col min="2289" max="2289" width="21.28515625" style="111" customWidth="1"/>
    <col min="2290" max="2291" width="12.42578125" style="111" customWidth="1"/>
    <col min="2292" max="2292" width="13.28515625" style="111" customWidth="1"/>
    <col min="2293" max="2293" width="9.7109375" style="111" customWidth="1"/>
    <col min="2294" max="2294" width="11.7109375" style="111" customWidth="1"/>
    <col min="2295" max="2295" width="20.85546875" style="111" bestFit="1" customWidth="1"/>
    <col min="2296" max="2296" width="13.28515625" style="111" customWidth="1"/>
    <col min="2297" max="2297" width="9.7109375" style="111" customWidth="1"/>
    <col min="2298" max="2299" width="11.7109375" style="111" customWidth="1"/>
    <col min="2300" max="2539" width="11.7109375" style="111"/>
    <col min="2540" max="2540" width="22" style="111" customWidth="1"/>
    <col min="2541" max="2542" width="11.7109375" style="111" customWidth="1"/>
    <col min="2543" max="2543" width="12.5703125" style="111" customWidth="1"/>
    <col min="2544" max="2544" width="11.7109375" style="111" customWidth="1"/>
    <col min="2545" max="2545" width="21.28515625" style="111" customWidth="1"/>
    <col min="2546" max="2547" width="12.42578125" style="111" customWidth="1"/>
    <col min="2548" max="2548" width="13.28515625" style="111" customWidth="1"/>
    <col min="2549" max="2549" width="9.7109375" style="111" customWidth="1"/>
    <col min="2550" max="2550" width="11.7109375" style="111" customWidth="1"/>
    <col min="2551" max="2551" width="20.85546875" style="111" bestFit="1" customWidth="1"/>
    <col min="2552" max="2552" width="13.28515625" style="111" customWidth="1"/>
    <col min="2553" max="2553" width="9.7109375" style="111" customWidth="1"/>
    <col min="2554" max="2555" width="11.7109375" style="111" customWidth="1"/>
    <col min="2556" max="2795" width="11.7109375" style="111"/>
    <col min="2796" max="2796" width="22" style="111" customWidth="1"/>
    <col min="2797" max="2798" width="11.7109375" style="111" customWidth="1"/>
    <col min="2799" max="2799" width="12.5703125" style="111" customWidth="1"/>
    <col min="2800" max="2800" width="11.7109375" style="111" customWidth="1"/>
    <col min="2801" max="2801" width="21.28515625" style="111" customWidth="1"/>
    <col min="2802" max="2803" width="12.42578125" style="111" customWidth="1"/>
    <col min="2804" max="2804" width="13.28515625" style="111" customWidth="1"/>
    <col min="2805" max="2805" width="9.7109375" style="111" customWidth="1"/>
    <col min="2806" max="2806" width="11.7109375" style="111" customWidth="1"/>
    <col min="2807" max="2807" width="20.85546875" style="111" bestFit="1" customWidth="1"/>
    <col min="2808" max="2808" width="13.28515625" style="111" customWidth="1"/>
    <col min="2809" max="2809" width="9.7109375" style="111" customWidth="1"/>
    <col min="2810" max="2811" width="11.7109375" style="111" customWidth="1"/>
    <col min="2812" max="3051" width="11.7109375" style="111"/>
    <col min="3052" max="3052" width="22" style="111" customWidth="1"/>
    <col min="3053" max="3054" width="11.7109375" style="111" customWidth="1"/>
    <col min="3055" max="3055" width="12.5703125" style="111" customWidth="1"/>
    <col min="3056" max="3056" width="11.7109375" style="111" customWidth="1"/>
    <col min="3057" max="3057" width="21.28515625" style="111" customWidth="1"/>
    <col min="3058" max="3059" width="12.42578125" style="111" customWidth="1"/>
    <col min="3060" max="3060" width="13.28515625" style="111" customWidth="1"/>
    <col min="3061" max="3061" width="9.7109375" style="111" customWidth="1"/>
    <col min="3062" max="3062" width="11.7109375" style="111" customWidth="1"/>
    <col min="3063" max="3063" width="20.85546875" style="111" bestFit="1" customWidth="1"/>
    <col min="3064" max="3064" width="13.28515625" style="111" customWidth="1"/>
    <col min="3065" max="3065" width="9.7109375" style="111" customWidth="1"/>
    <col min="3066" max="3067" width="11.7109375" style="111" customWidth="1"/>
    <col min="3068" max="3307" width="11.7109375" style="111"/>
    <col min="3308" max="3308" width="22" style="111" customWidth="1"/>
    <col min="3309" max="3310" width="11.7109375" style="111" customWidth="1"/>
    <col min="3311" max="3311" width="12.5703125" style="111" customWidth="1"/>
    <col min="3312" max="3312" width="11.7109375" style="111" customWidth="1"/>
    <col min="3313" max="3313" width="21.28515625" style="111" customWidth="1"/>
    <col min="3314" max="3315" width="12.42578125" style="111" customWidth="1"/>
    <col min="3316" max="3316" width="13.28515625" style="111" customWidth="1"/>
    <col min="3317" max="3317" width="9.7109375" style="111" customWidth="1"/>
    <col min="3318" max="3318" width="11.7109375" style="111" customWidth="1"/>
    <col min="3319" max="3319" width="20.85546875" style="111" bestFit="1" customWidth="1"/>
    <col min="3320" max="3320" width="13.28515625" style="111" customWidth="1"/>
    <col min="3321" max="3321" width="9.7109375" style="111" customWidth="1"/>
    <col min="3322" max="3323" width="11.7109375" style="111" customWidth="1"/>
    <col min="3324" max="3563" width="11.7109375" style="111"/>
    <col min="3564" max="3564" width="22" style="111" customWidth="1"/>
    <col min="3565" max="3566" width="11.7109375" style="111" customWidth="1"/>
    <col min="3567" max="3567" width="12.5703125" style="111" customWidth="1"/>
    <col min="3568" max="3568" width="11.7109375" style="111" customWidth="1"/>
    <col min="3569" max="3569" width="21.28515625" style="111" customWidth="1"/>
    <col min="3570" max="3571" width="12.42578125" style="111" customWidth="1"/>
    <col min="3572" max="3572" width="13.28515625" style="111" customWidth="1"/>
    <col min="3573" max="3573" width="9.7109375" style="111" customWidth="1"/>
    <col min="3574" max="3574" width="11.7109375" style="111" customWidth="1"/>
    <col min="3575" max="3575" width="20.85546875" style="111" bestFit="1" customWidth="1"/>
    <col min="3576" max="3576" width="13.28515625" style="111" customWidth="1"/>
    <col min="3577" max="3577" width="9.7109375" style="111" customWidth="1"/>
    <col min="3578" max="3579" width="11.7109375" style="111" customWidth="1"/>
    <col min="3580" max="3819" width="11.7109375" style="111"/>
    <col min="3820" max="3820" width="22" style="111" customWidth="1"/>
    <col min="3821" max="3822" width="11.7109375" style="111" customWidth="1"/>
    <col min="3823" max="3823" width="12.5703125" style="111" customWidth="1"/>
    <col min="3824" max="3824" width="11.7109375" style="111" customWidth="1"/>
    <col min="3825" max="3825" width="21.28515625" style="111" customWidth="1"/>
    <col min="3826" max="3827" width="12.42578125" style="111" customWidth="1"/>
    <col min="3828" max="3828" width="13.28515625" style="111" customWidth="1"/>
    <col min="3829" max="3829" width="9.7109375" style="111" customWidth="1"/>
    <col min="3830" max="3830" width="11.7109375" style="111" customWidth="1"/>
    <col min="3831" max="3831" width="20.85546875" style="111" bestFit="1" customWidth="1"/>
    <col min="3832" max="3832" width="13.28515625" style="111" customWidth="1"/>
    <col min="3833" max="3833" width="9.7109375" style="111" customWidth="1"/>
    <col min="3834" max="3835" width="11.7109375" style="111" customWidth="1"/>
    <col min="3836" max="4075" width="11.7109375" style="111"/>
    <col min="4076" max="4076" width="22" style="111" customWidth="1"/>
    <col min="4077" max="4078" width="11.7109375" style="111" customWidth="1"/>
    <col min="4079" max="4079" width="12.5703125" style="111" customWidth="1"/>
    <col min="4080" max="4080" width="11.7109375" style="111" customWidth="1"/>
    <col min="4081" max="4081" width="21.28515625" style="111" customWidth="1"/>
    <col min="4082" max="4083" width="12.42578125" style="111" customWidth="1"/>
    <col min="4084" max="4084" width="13.28515625" style="111" customWidth="1"/>
    <col min="4085" max="4085" width="9.7109375" style="111" customWidth="1"/>
    <col min="4086" max="4086" width="11.7109375" style="111" customWidth="1"/>
    <col min="4087" max="4087" width="20.85546875" style="111" bestFit="1" customWidth="1"/>
    <col min="4088" max="4088" width="13.28515625" style="111" customWidth="1"/>
    <col min="4089" max="4089" width="9.7109375" style="111" customWidth="1"/>
    <col min="4090" max="4091" width="11.7109375" style="111" customWidth="1"/>
    <col min="4092" max="4331" width="11.7109375" style="111"/>
    <col min="4332" max="4332" width="22" style="111" customWidth="1"/>
    <col min="4333" max="4334" width="11.7109375" style="111" customWidth="1"/>
    <col min="4335" max="4335" width="12.5703125" style="111" customWidth="1"/>
    <col min="4336" max="4336" width="11.7109375" style="111" customWidth="1"/>
    <col min="4337" max="4337" width="21.28515625" style="111" customWidth="1"/>
    <col min="4338" max="4339" width="12.42578125" style="111" customWidth="1"/>
    <col min="4340" max="4340" width="13.28515625" style="111" customWidth="1"/>
    <col min="4341" max="4341" width="9.7109375" style="111" customWidth="1"/>
    <col min="4342" max="4342" width="11.7109375" style="111" customWidth="1"/>
    <col min="4343" max="4343" width="20.85546875" style="111" bestFit="1" customWidth="1"/>
    <col min="4344" max="4344" width="13.28515625" style="111" customWidth="1"/>
    <col min="4345" max="4345" width="9.7109375" style="111" customWidth="1"/>
    <col min="4346" max="4347" width="11.7109375" style="111" customWidth="1"/>
    <col min="4348" max="4587" width="11.7109375" style="111"/>
    <col min="4588" max="4588" width="22" style="111" customWidth="1"/>
    <col min="4589" max="4590" width="11.7109375" style="111" customWidth="1"/>
    <col min="4591" max="4591" width="12.5703125" style="111" customWidth="1"/>
    <col min="4592" max="4592" width="11.7109375" style="111" customWidth="1"/>
    <col min="4593" max="4593" width="21.28515625" style="111" customWidth="1"/>
    <col min="4594" max="4595" width="12.42578125" style="111" customWidth="1"/>
    <col min="4596" max="4596" width="13.28515625" style="111" customWidth="1"/>
    <col min="4597" max="4597" width="9.7109375" style="111" customWidth="1"/>
    <col min="4598" max="4598" width="11.7109375" style="111" customWidth="1"/>
    <col min="4599" max="4599" width="20.85546875" style="111" bestFit="1" customWidth="1"/>
    <col min="4600" max="4600" width="13.28515625" style="111" customWidth="1"/>
    <col min="4601" max="4601" width="9.7109375" style="111" customWidth="1"/>
    <col min="4602" max="4603" width="11.7109375" style="111" customWidth="1"/>
    <col min="4604" max="4843" width="11.7109375" style="111"/>
    <col min="4844" max="4844" width="22" style="111" customWidth="1"/>
    <col min="4845" max="4846" width="11.7109375" style="111" customWidth="1"/>
    <col min="4847" max="4847" width="12.5703125" style="111" customWidth="1"/>
    <col min="4848" max="4848" width="11.7109375" style="111" customWidth="1"/>
    <col min="4849" max="4849" width="21.28515625" style="111" customWidth="1"/>
    <col min="4850" max="4851" width="12.42578125" style="111" customWidth="1"/>
    <col min="4852" max="4852" width="13.28515625" style="111" customWidth="1"/>
    <col min="4853" max="4853" width="9.7109375" style="111" customWidth="1"/>
    <col min="4854" max="4854" width="11.7109375" style="111" customWidth="1"/>
    <col min="4855" max="4855" width="20.85546875" style="111" bestFit="1" customWidth="1"/>
    <col min="4856" max="4856" width="13.28515625" style="111" customWidth="1"/>
    <col min="4857" max="4857" width="9.7109375" style="111" customWidth="1"/>
    <col min="4858" max="4859" width="11.7109375" style="111" customWidth="1"/>
    <col min="4860" max="5099" width="11.7109375" style="111"/>
    <col min="5100" max="5100" width="22" style="111" customWidth="1"/>
    <col min="5101" max="5102" width="11.7109375" style="111" customWidth="1"/>
    <col min="5103" max="5103" width="12.5703125" style="111" customWidth="1"/>
    <col min="5104" max="5104" width="11.7109375" style="111" customWidth="1"/>
    <col min="5105" max="5105" width="21.28515625" style="111" customWidth="1"/>
    <col min="5106" max="5107" width="12.42578125" style="111" customWidth="1"/>
    <col min="5108" max="5108" width="13.28515625" style="111" customWidth="1"/>
    <col min="5109" max="5109" width="9.7109375" style="111" customWidth="1"/>
    <col min="5110" max="5110" width="11.7109375" style="111" customWidth="1"/>
    <col min="5111" max="5111" width="20.85546875" style="111" bestFit="1" customWidth="1"/>
    <col min="5112" max="5112" width="13.28515625" style="111" customWidth="1"/>
    <col min="5113" max="5113" width="9.7109375" style="111" customWidth="1"/>
    <col min="5114" max="5115" width="11.7109375" style="111" customWidth="1"/>
    <col min="5116" max="5355" width="11.7109375" style="111"/>
    <col min="5356" max="5356" width="22" style="111" customWidth="1"/>
    <col min="5357" max="5358" width="11.7109375" style="111" customWidth="1"/>
    <col min="5359" max="5359" width="12.5703125" style="111" customWidth="1"/>
    <col min="5360" max="5360" width="11.7109375" style="111" customWidth="1"/>
    <col min="5361" max="5361" width="21.28515625" style="111" customWidth="1"/>
    <col min="5362" max="5363" width="12.42578125" style="111" customWidth="1"/>
    <col min="5364" max="5364" width="13.28515625" style="111" customWidth="1"/>
    <col min="5365" max="5365" width="9.7109375" style="111" customWidth="1"/>
    <col min="5366" max="5366" width="11.7109375" style="111" customWidth="1"/>
    <col min="5367" max="5367" width="20.85546875" style="111" bestFit="1" customWidth="1"/>
    <col min="5368" max="5368" width="13.28515625" style="111" customWidth="1"/>
    <col min="5369" max="5369" width="9.7109375" style="111" customWidth="1"/>
    <col min="5370" max="5371" width="11.7109375" style="111" customWidth="1"/>
    <col min="5372" max="5611" width="11.7109375" style="111"/>
    <col min="5612" max="5612" width="22" style="111" customWidth="1"/>
    <col min="5613" max="5614" width="11.7109375" style="111" customWidth="1"/>
    <col min="5615" max="5615" width="12.5703125" style="111" customWidth="1"/>
    <col min="5616" max="5616" width="11.7109375" style="111" customWidth="1"/>
    <col min="5617" max="5617" width="21.28515625" style="111" customWidth="1"/>
    <col min="5618" max="5619" width="12.42578125" style="111" customWidth="1"/>
    <col min="5620" max="5620" width="13.28515625" style="111" customWidth="1"/>
    <col min="5621" max="5621" width="9.7109375" style="111" customWidth="1"/>
    <col min="5622" max="5622" width="11.7109375" style="111" customWidth="1"/>
    <col min="5623" max="5623" width="20.85546875" style="111" bestFit="1" customWidth="1"/>
    <col min="5624" max="5624" width="13.28515625" style="111" customWidth="1"/>
    <col min="5625" max="5625" width="9.7109375" style="111" customWidth="1"/>
    <col min="5626" max="5627" width="11.7109375" style="111" customWidth="1"/>
    <col min="5628" max="5867" width="11.7109375" style="111"/>
    <col min="5868" max="5868" width="22" style="111" customWidth="1"/>
    <col min="5869" max="5870" width="11.7109375" style="111" customWidth="1"/>
    <col min="5871" max="5871" width="12.5703125" style="111" customWidth="1"/>
    <col min="5872" max="5872" width="11.7109375" style="111" customWidth="1"/>
    <col min="5873" max="5873" width="21.28515625" style="111" customWidth="1"/>
    <col min="5874" max="5875" width="12.42578125" style="111" customWidth="1"/>
    <col min="5876" max="5876" width="13.28515625" style="111" customWidth="1"/>
    <col min="5877" max="5877" width="9.7109375" style="111" customWidth="1"/>
    <col min="5878" max="5878" width="11.7109375" style="111" customWidth="1"/>
    <col min="5879" max="5879" width="20.85546875" style="111" bestFit="1" customWidth="1"/>
    <col min="5880" max="5880" width="13.28515625" style="111" customWidth="1"/>
    <col min="5881" max="5881" width="9.7109375" style="111" customWidth="1"/>
    <col min="5882" max="5883" width="11.7109375" style="111" customWidth="1"/>
    <col min="5884" max="6123" width="11.7109375" style="111"/>
    <col min="6124" max="6124" width="22" style="111" customWidth="1"/>
    <col min="6125" max="6126" width="11.7109375" style="111" customWidth="1"/>
    <col min="6127" max="6127" width="12.5703125" style="111" customWidth="1"/>
    <col min="6128" max="6128" width="11.7109375" style="111" customWidth="1"/>
    <col min="6129" max="6129" width="21.28515625" style="111" customWidth="1"/>
    <col min="6130" max="6131" width="12.42578125" style="111" customWidth="1"/>
    <col min="6132" max="6132" width="13.28515625" style="111" customWidth="1"/>
    <col min="6133" max="6133" width="9.7109375" style="111" customWidth="1"/>
    <col min="6134" max="6134" width="11.7109375" style="111" customWidth="1"/>
    <col min="6135" max="6135" width="20.85546875" style="111" bestFit="1" customWidth="1"/>
    <col min="6136" max="6136" width="13.28515625" style="111" customWidth="1"/>
    <col min="6137" max="6137" width="9.7109375" style="111" customWidth="1"/>
    <col min="6138" max="6139" width="11.7109375" style="111" customWidth="1"/>
    <col min="6140" max="6379" width="11.7109375" style="111"/>
    <col min="6380" max="6380" width="22" style="111" customWidth="1"/>
    <col min="6381" max="6382" width="11.7109375" style="111" customWidth="1"/>
    <col min="6383" max="6383" width="12.5703125" style="111" customWidth="1"/>
    <col min="6384" max="6384" width="11.7109375" style="111" customWidth="1"/>
    <col min="6385" max="6385" width="21.28515625" style="111" customWidth="1"/>
    <col min="6386" max="6387" width="12.42578125" style="111" customWidth="1"/>
    <col min="6388" max="6388" width="13.28515625" style="111" customWidth="1"/>
    <col min="6389" max="6389" width="9.7109375" style="111" customWidth="1"/>
    <col min="6390" max="6390" width="11.7109375" style="111" customWidth="1"/>
    <col min="6391" max="6391" width="20.85546875" style="111" bestFit="1" customWidth="1"/>
    <col min="6392" max="6392" width="13.28515625" style="111" customWidth="1"/>
    <col min="6393" max="6393" width="9.7109375" style="111" customWidth="1"/>
    <col min="6394" max="6395" width="11.7109375" style="111" customWidth="1"/>
    <col min="6396" max="6635" width="11.7109375" style="111"/>
    <col min="6636" max="6636" width="22" style="111" customWidth="1"/>
    <col min="6637" max="6638" width="11.7109375" style="111" customWidth="1"/>
    <col min="6639" max="6639" width="12.5703125" style="111" customWidth="1"/>
    <col min="6640" max="6640" width="11.7109375" style="111" customWidth="1"/>
    <col min="6641" max="6641" width="21.28515625" style="111" customWidth="1"/>
    <col min="6642" max="6643" width="12.42578125" style="111" customWidth="1"/>
    <col min="6644" max="6644" width="13.28515625" style="111" customWidth="1"/>
    <col min="6645" max="6645" width="9.7109375" style="111" customWidth="1"/>
    <col min="6646" max="6646" width="11.7109375" style="111" customWidth="1"/>
    <col min="6647" max="6647" width="20.85546875" style="111" bestFit="1" customWidth="1"/>
    <col min="6648" max="6648" width="13.28515625" style="111" customWidth="1"/>
    <col min="6649" max="6649" width="9.7109375" style="111" customWidth="1"/>
    <col min="6650" max="6651" width="11.7109375" style="111" customWidth="1"/>
    <col min="6652" max="6891" width="11.7109375" style="111"/>
    <col min="6892" max="6892" width="22" style="111" customWidth="1"/>
    <col min="6893" max="6894" width="11.7109375" style="111" customWidth="1"/>
    <col min="6895" max="6895" width="12.5703125" style="111" customWidth="1"/>
    <col min="6896" max="6896" width="11.7109375" style="111" customWidth="1"/>
    <col min="6897" max="6897" width="21.28515625" style="111" customWidth="1"/>
    <col min="6898" max="6899" width="12.42578125" style="111" customWidth="1"/>
    <col min="6900" max="6900" width="13.28515625" style="111" customWidth="1"/>
    <col min="6901" max="6901" width="9.7109375" style="111" customWidth="1"/>
    <col min="6902" max="6902" width="11.7109375" style="111" customWidth="1"/>
    <col min="6903" max="6903" width="20.85546875" style="111" bestFit="1" customWidth="1"/>
    <col min="6904" max="6904" width="13.28515625" style="111" customWidth="1"/>
    <col min="6905" max="6905" width="9.7109375" style="111" customWidth="1"/>
    <col min="6906" max="6907" width="11.7109375" style="111" customWidth="1"/>
    <col min="6908" max="7147" width="11.7109375" style="111"/>
    <col min="7148" max="7148" width="22" style="111" customWidth="1"/>
    <col min="7149" max="7150" width="11.7109375" style="111" customWidth="1"/>
    <col min="7151" max="7151" width="12.5703125" style="111" customWidth="1"/>
    <col min="7152" max="7152" width="11.7109375" style="111" customWidth="1"/>
    <col min="7153" max="7153" width="21.28515625" style="111" customWidth="1"/>
    <col min="7154" max="7155" width="12.42578125" style="111" customWidth="1"/>
    <col min="7156" max="7156" width="13.28515625" style="111" customWidth="1"/>
    <col min="7157" max="7157" width="9.7109375" style="111" customWidth="1"/>
    <col min="7158" max="7158" width="11.7109375" style="111" customWidth="1"/>
    <col min="7159" max="7159" width="20.85546875" style="111" bestFit="1" customWidth="1"/>
    <col min="7160" max="7160" width="13.28515625" style="111" customWidth="1"/>
    <col min="7161" max="7161" width="9.7109375" style="111" customWidth="1"/>
    <col min="7162" max="7163" width="11.7109375" style="111" customWidth="1"/>
    <col min="7164" max="7403" width="11.7109375" style="111"/>
    <col min="7404" max="7404" width="22" style="111" customWidth="1"/>
    <col min="7405" max="7406" width="11.7109375" style="111" customWidth="1"/>
    <col min="7407" max="7407" width="12.5703125" style="111" customWidth="1"/>
    <col min="7408" max="7408" width="11.7109375" style="111" customWidth="1"/>
    <col min="7409" max="7409" width="21.28515625" style="111" customWidth="1"/>
    <col min="7410" max="7411" width="12.42578125" style="111" customWidth="1"/>
    <col min="7412" max="7412" width="13.28515625" style="111" customWidth="1"/>
    <col min="7413" max="7413" width="9.7109375" style="111" customWidth="1"/>
    <col min="7414" max="7414" width="11.7109375" style="111" customWidth="1"/>
    <col min="7415" max="7415" width="20.85546875" style="111" bestFit="1" customWidth="1"/>
    <col min="7416" max="7416" width="13.28515625" style="111" customWidth="1"/>
    <col min="7417" max="7417" width="9.7109375" style="111" customWidth="1"/>
    <col min="7418" max="7419" width="11.7109375" style="111" customWidth="1"/>
    <col min="7420" max="7659" width="11.7109375" style="111"/>
    <col min="7660" max="7660" width="22" style="111" customWidth="1"/>
    <col min="7661" max="7662" width="11.7109375" style="111" customWidth="1"/>
    <col min="7663" max="7663" width="12.5703125" style="111" customWidth="1"/>
    <col min="7664" max="7664" width="11.7109375" style="111" customWidth="1"/>
    <col min="7665" max="7665" width="21.28515625" style="111" customWidth="1"/>
    <col min="7666" max="7667" width="12.42578125" style="111" customWidth="1"/>
    <col min="7668" max="7668" width="13.28515625" style="111" customWidth="1"/>
    <col min="7669" max="7669" width="9.7109375" style="111" customWidth="1"/>
    <col min="7670" max="7670" width="11.7109375" style="111" customWidth="1"/>
    <col min="7671" max="7671" width="20.85546875" style="111" bestFit="1" customWidth="1"/>
    <col min="7672" max="7672" width="13.28515625" style="111" customWidth="1"/>
    <col min="7673" max="7673" width="9.7109375" style="111" customWidth="1"/>
    <col min="7674" max="7675" width="11.7109375" style="111" customWidth="1"/>
    <col min="7676" max="7915" width="11.7109375" style="111"/>
    <col min="7916" max="7916" width="22" style="111" customWidth="1"/>
    <col min="7917" max="7918" width="11.7109375" style="111" customWidth="1"/>
    <col min="7919" max="7919" width="12.5703125" style="111" customWidth="1"/>
    <col min="7920" max="7920" width="11.7109375" style="111" customWidth="1"/>
    <col min="7921" max="7921" width="21.28515625" style="111" customWidth="1"/>
    <col min="7922" max="7923" width="12.42578125" style="111" customWidth="1"/>
    <col min="7924" max="7924" width="13.28515625" style="111" customWidth="1"/>
    <col min="7925" max="7925" width="9.7109375" style="111" customWidth="1"/>
    <col min="7926" max="7926" width="11.7109375" style="111" customWidth="1"/>
    <col min="7927" max="7927" width="20.85546875" style="111" bestFit="1" customWidth="1"/>
    <col min="7928" max="7928" width="13.28515625" style="111" customWidth="1"/>
    <col min="7929" max="7929" width="9.7109375" style="111" customWidth="1"/>
    <col min="7930" max="7931" width="11.7109375" style="111" customWidth="1"/>
    <col min="7932" max="8171" width="11.7109375" style="111"/>
    <col min="8172" max="8172" width="22" style="111" customWidth="1"/>
    <col min="8173" max="8174" width="11.7109375" style="111" customWidth="1"/>
    <col min="8175" max="8175" width="12.5703125" style="111" customWidth="1"/>
    <col min="8176" max="8176" width="11.7109375" style="111" customWidth="1"/>
    <col min="8177" max="8177" width="21.28515625" style="111" customWidth="1"/>
    <col min="8178" max="8179" width="12.42578125" style="111" customWidth="1"/>
    <col min="8180" max="8180" width="13.28515625" style="111" customWidth="1"/>
    <col min="8181" max="8181" width="9.7109375" style="111" customWidth="1"/>
    <col min="8182" max="8182" width="11.7109375" style="111" customWidth="1"/>
    <col min="8183" max="8183" width="20.85546875" style="111" bestFit="1" customWidth="1"/>
    <col min="8184" max="8184" width="13.28515625" style="111" customWidth="1"/>
    <col min="8185" max="8185" width="9.7109375" style="111" customWidth="1"/>
    <col min="8186" max="8187" width="11.7109375" style="111" customWidth="1"/>
    <col min="8188" max="8427" width="11.7109375" style="111"/>
    <col min="8428" max="8428" width="22" style="111" customWidth="1"/>
    <col min="8429" max="8430" width="11.7109375" style="111" customWidth="1"/>
    <col min="8431" max="8431" width="12.5703125" style="111" customWidth="1"/>
    <col min="8432" max="8432" width="11.7109375" style="111" customWidth="1"/>
    <col min="8433" max="8433" width="21.28515625" style="111" customWidth="1"/>
    <col min="8434" max="8435" width="12.42578125" style="111" customWidth="1"/>
    <col min="8436" max="8436" width="13.28515625" style="111" customWidth="1"/>
    <col min="8437" max="8437" width="9.7109375" style="111" customWidth="1"/>
    <col min="8438" max="8438" width="11.7109375" style="111" customWidth="1"/>
    <col min="8439" max="8439" width="20.85546875" style="111" bestFit="1" customWidth="1"/>
    <col min="8440" max="8440" width="13.28515625" style="111" customWidth="1"/>
    <col min="8441" max="8441" width="9.7109375" style="111" customWidth="1"/>
    <col min="8442" max="8443" width="11.7109375" style="111" customWidth="1"/>
    <col min="8444" max="8683" width="11.7109375" style="111"/>
    <col min="8684" max="8684" width="22" style="111" customWidth="1"/>
    <col min="8685" max="8686" width="11.7109375" style="111" customWidth="1"/>
    <col min="8687" max="8687" width="12.5703125" style="111" customWidth="1"/>
    <col min="8688" max="8688" width="11.7109375" style="111" customWidth="1"/>
    <col min="8689" max="8689" width="21.28515625" style="111" customWidth="1"/>
    <col min="8690" max="8691" width="12.42578125" style="111" customWidth="1"/>
    <col min="8692" max="8692" width="13.28515625" style="111" customWidth="1"/>
    <col min="8693" max="8693" width="9.7109375" style="111" customWidth="1"/>
    <col min="8694" max="8694" width="11.7109375" style="111" customWidth="1"/>
    <col min="8695" max="8695" width="20.85546875" style="111" bestFit="1" customWidth="1"/>
    <col min="8696" max="8696" width="13.28515625" style="111" customWidth="1"/>
    <col min="8697" max="8697" width="9.7109375" style="111" customWidth="1"/>
    <col min="8698" max="8699" width="11.7109375" style="111" customWidth="1"/>
    <col min="8700" max="8939" width="11.7109375" style="111"/>
    <col min="8940" max="8940" width="22" style="111" customWidth="1"/>
    <col min="8941" max="8942" width="11.7109375" style="111" customWidth="1"/>
    <col min="8943" max="8943" width="12.5703125" style="111" customWidth="1"/>
    <col min="8944" max="8944" width="11.7109375" style="111" customWidth="1"/>
    <col min="8945" max="8945" width="21.28515625" style="111" customWidth="1"/>
    <col min="8946" max="8947" width="12.42578125" style="111" customWidth="1"/>
    <col min="8948" max="8948" width="13.28515625" style="111" customWidth="1"/>
    <col min="8949" max="8949" width="9.7109375" style="111" customWidth="1"/>
    <col min="8950" max="8950" width="11.7109375" style="111" customWidth="1"/>
    <col min="8951" max="8951" width="20.85546875" style="111" bestFit="1" customWidth="1"/>
    <col min="8952" max="8952" width="13.28515625" style="111" customWidth="1"/>
    <col min="8953" max="8953" width="9.7109375" style="111" customWidth="1"/>
    <col min="8954" max="8955" width="11.7109375" style="111" customWidth="1"/>
    <col min="8956" max="9195" width="11.7109375" style="111"/>
    <col min="9196" max="9196" width="22" style="111" customWidth="1"/>
    <col min="9197" max="9198" width="11.7109375" style="111" customWidth="1"/>
    <col min="9199" max="9199" width="12.5703125" style="111" customWidth="1"/>
    <col min="9200" max="9200" width="11.7109375" style="111" customWidth="1"/>
    <col min="9201" max="9201" width="21.28515625" style="111" customWidth="1"/>
    <col min="9202" max="9203" width="12.42578125" style="111" customWidth="1"/>
    <col min="9204" max="9204" width="13.28515625" style="111" customWidth="1"/>
    <col min="9205" max="9205" width="9.7109375" style="111" customWidth="1"/>
    <col min="9206" max="9206" width="11.7109375" style="111" customWidth="1"/>
    <col min="9207" max="9207" width="20.85546875" style="111" bestFit="1" customWidth="1"/>
    <col min="9208" max="9208" width="13.28515625" style="111" customWidth="1"/>
    <col min="9209" max="9209" width="9.7109375" style="111" customWidth="1"/>
    <col min="9210" max="9211" width="11.7109375" style="111" customWidth="1"/>
    <col min="9212" max="9451" width="11.7109375" style="111"/>
    <col min="9452" max="9452" width="22" style="111" customWidth="1"/>
    <col min="9453" max="9454" width="11.7109375" style="111" customWidth="1"/>
    <col min="9455" max="9455" width="12.5703125" style="111" customWidth="1"/>
    <col min="9456" max="9456" width="11.7109375" style="111" customWidth="1"/>
    <col min="9457" max="9457" width="21.28515625" style="111" customWidth="1"/>
    <col min="9458" max="9459" width="12.42578125" style="111" customWidth="1"/>
    <col min="9460" max="9460" width="13.28515625" style="111" customWidth="1"/>
    <col min="9461" max="9461" width="9.7109375" style="111" customWidth="1"/>
    <col min="9462" max="9462" width="11.7109375" style="111" customWidth="1"/>
    <col min="9463" max="9463" width="20.85546875" style="111" bestFit="1" customWidth="1"/>
    <col min="9464" max="9464" width="13.28515625" style="111" customWidth="1"/>
    <col min="9465" max="9465" width="9.7109375" style="111" customWidth="1"/>
    <col min="9466" max="9467" width="11.7109375" style="111" customWidth="1"/>
    <col min="9468" max="9707" width="11.7109375" style="111"/>
    <col min="9708" max="9708" width="22" style="111" customWidth="1"/>
    <col min="9709" max="9710" width="11.7109375" style="111" customWidth="1"/>
    <col min="9711" max="9711" width="12.5703125" style="111" customWidth="1"/>
    <col min="9712" max="9712" width="11.7109375" style="111" customWidth="1"/>
    <col min="9713" max="9713" width="21.28515625" style="111" customWidth="1"/>
    <col min="9714" max="9715" width="12.42578125" style="111" customWidth="1"/>
    <col min="9716" max="9716" width="13.28515625" style="111" customWidth="1"/>
    <col min="9717" max="9717" width="9.7109375" style="111" customWidth="1"/>
    <col min="9718" max="9718" width="11.7109375" style="111" customWidth="1"/>
    <col min="9719" max="9719" width="20.85546875" style="111" bestFit="1" customWidth="1"/>
    <col min="9720" max="9720" width="13.28515625" style="111" customWidth="1"/>
    <col min="9721" max="9721" width="9.7109375" style="111" customWidth="1"/>
    <col min="9722" max="9723" width="11.7109375" style="111" customWidth="1"/>
    <col min="9724" max="9963" width="11.7109375" style="111"/>
    <col min="9964" max="9964" width="22" style="111" customWidth="1"/>
    <col min="9965" max="9966" width="11.7109375" style="111" customWidth="1"/>
    <col min="9967" max="9967" width="12.5703125" style="111" customWidth="1"/>
    <col min="9968" max="9968" width="11.7109375" style="111" customWidth="1"/>
    <col min="9969" max="9969" width="21.28515625" style="111" customWidth="1"/>
    <col min="9970" max="9971" width="12.42578125" style="111" customWidth="1"/>
    <col min="9972" max="9972" width="13.28515625" style="111" customWidth="1"/>
    <col min="9973" max="9973" width="9.7109375" style="111" customWidth="1"/>
    <col min="9974" max="9974" width="11.7109375" style="111" customWidth="1"/>
    <col min="9975" max="9975" width="20.85546875" style="111" bestFit="1" customWidth="1"/>
    <col min="9976" max="9976" width="13.28515625" style="111" customWidth="1"/>
    <col min="9977" max="9977" width="9.7109375" style="111" customWidth="1"/>
    <col min="9978" max="9979" width="11.7109375" style="111" customWidth="1"/>
    <col min="9980" max="10219" width="11.7109375" style="111"/>
    <col min="10220" max="10220" width="22" style="111" customWidth="1"/>
    <col min="10221" max="10222" width="11.7109375" style="111" customWidth="1"/>
    <col min="10223" max="10223" width="12.5703125" style="111" customWidth="1"/>
    <col min="10224" max="10224" width="11.7109375" style="111" customWidth="1"/>
    <col min="10225" max="10225" width="21.28515625" style="111" customWidth="1"/>
    <col min="10226" max="10227" width="12.42578125" style="111" customWidth="1"/>
    <col min="10228" max="10228" width="13.28515625" style="111" customWidth="1"/>
    <col min="10229" max="10229" width="9.7109375" style="111" customWidth="1"/>
    <col min="10230" max="10230" width="11.7109375" style="111" customWidth="1"/>
    <col min="10231" max="10231" width="20.85546875" style="111" bestFit="1" customWidth="1"/>
    <col min="10232" max="10232" width="13.28515625" style="111" customWidth="1"/>
    <col min="10233" max="10233" width="9.7109375" style="111" customWidth="1"/>
    <col min="10234" max="10235" width="11.7109375" style="111" customWidth="1"/>
    <col min="10236" max="10475" width="11.7109375" style="111"/>
    <col min="10476" max="10476" width="22" style="111" customWidth="1"/>
    <col min="10477" max="10478" width="11.7109375" style="111" customWidth="1"/>
    <col min="10479" max="10479" width="12.5703125" style="111" customWidth="1"/>
    <col min="10480" max="10480" width="11.7109375" style="111" customWidth="1"/>
    <col min="10481" max="10481" width="21.28515625" style="111" customWidth="1"/>
    <col min="10482" max="10483" width="12.42578125" style="111" customWidth="1"/>
    <col min="10484" max="10484" width="13.28515625" style="111" customWidth="1"/>
    <col min="10485" max="10485" width="9.7109375" style="111" customWidth="1"/>
    <col min="10486" max="10486" width="11.7109375" style="111" customWidth="1"/>
    <col min="10487" max="10487" width="20.85546875" style="111" bestFit="1" customWidth="1"/>
    <col min="10488" max="10488" width="13.28515625" style="111" customWidth="1"/>
    <col min="10489" max="10489" width="9.7109375" style="111" customWidth="1"/>
    <col min="10490" max="10491" width="11.7109375" style="111" customWidth="1"/>
    <col min="10492" max="10731" width="11.7109375" style="111"/>
    <col min="10732" max="10732" width="22" style="111" customWidth="1"/>
    <col min="10733" max="10734" width="11.7109375" style="111" customWidth="1"/>
    <col min="10735" max="10735" width="12.5703125" style="111" customWidth="1"/>
    <col min="10736" max="10736" width="11.7109375" style="111" customWidth="1"/>
    <col min="10737" max="10737" width="21.28515625" style="111" customWidth="1"/>
    <col min="10738" max="10739" width="12.42578125" style="111" customWidth="1"/>
    <col min="10740" max="10740" width="13.28515625" style="111" customWidth="1"/>
    <col min="10741" max="10741" width="9.7109375" style="111" customWidth="1"/>
    <col min="10742" max="10742" width="11.7109375" style="111" customWidth="1"/>
    <col min="10743" max="10743" width="20.85546875" style="111" bestFit="1" customWidth="1"/>
    <col min="10744" max="10744" width="13.28515625" style="111" customWidth="1"/>
    <col min="10745" max="10745" width="9.7109375" style="111" customWidth="1"/>
    <col min="10746" max="10747" width="11.7109375" style="111" customWidth="1"/>
    <col min="10748" max="10987" width="11.7109375" style="111"/>
    <col min="10988" max="10988" width="22" style="111" customWidth="1"/>
    <col min="10989" max="10990" width="11.7109375" style="111" customWidth="1"/>
    <col min="10991" max="10991" width="12.5703125" style="111" customWidth="1"/>
    <col min="10992" max="10992" width="11.7109375" style="111" customWidth="1"/>
    <col min="10993" max="10993" width="21.28515625" style="111" customWidth="1"/>
    <col min="10994" max="10995" width="12.42578125" style="111" customWidth="1"/>
    <col min="10996" max="10996" width="13.28515625" style="111" customWidth="1"/>
    <col min="10997" max="10997" width="9.7109375" style="111" customWidth="1"/>
    <col min="10998" max="10998" width="11.7109375" style="111" customWidth="1"/>
    <col min="10999" max="10999" width="20.85546875" style="111" bestFit="1" customWidth="1"/>
    <col min="11000" max="11000" width="13.28515625" style="111" customWidth="1"/>
    <col min="11001" max="11001" width="9.7109375" style="111" customWidth="1"/>
    <col min="11002" max="11003" width="11.7109375" style="111" customWidth="1"/>
    <col min="11004" max="11243" width="11.7109375" style="111"/>
    <col min="11244" max="11244" width="22" style="111" customWidth="1"/>
    <col min="11245" max="11246" width="11.7109375" style="111" customWidth="1"/>
    <col min="11247" max="11247" width="12.5703125" style="111" customWidth="1"/>
    <col min="11248" max="11248" width="11.7109375" style="111" customWidth="1"/>
    <col min="11249" max="11249" width="21.28515625" style="111" customWidth="1"/>
    <col min="11250" max="11251" width="12.42578125" style="111" customWidth="1"/>
    <col min="11252" max="11252" width="13.28515625" style="111" customWidth="1"/>
    <col min="11253" max="11253" width="9.7109375" style="111" customWidth="1"/>
    <col min="11254" max="11254" width="11.7109375" style="111" customWidth="1"/>
    <col min="11255" max="11255" width="20.85546875" style="111" bestFit="1" customWidth="1"/>
    <col min="11256" max="11256" width="13.28515625" style="111" customWidth="1"/>
    <col min="11257" max="11257" width="9.7109375" style="111" customWidth="1"/>
    <col min="11258" max="11259" width="11.7109375" style="111" customWidth="1"/>
    <col min="11260" max="11499" width="11.7109375" style="111"/>
    <col min="11500" max="11500" width="22" style="111" customWidth="1"/>
    <col min="11501" max="11502" width="11.7109375" style="111" customWidth="1"/>
    <col min="11503" max="11503" width="12.5703125" style="111" customWidth="1"/>
    <col min="11504" max="11504" width="11.7109375" style="111" customWidth="1"/>
    <col min="11505" max="11505" width="21.28515625" style="111" customWidth="1"/>
    <col min="11506" max="11507" width="12.42578125" style="111" customWidth="1"/>
    <col min="11508" max="11508" width="13.28515625" style="111" customWidth="1"/>
    <col min="11509" max="11509" width="9.7109375" style="111" customWidth="1"/>
    <col min="11510" max="11510" width="11.7109375" style="111" customWidth="1"/>
    <col min="11511" max="11511" width="20.85546875" style="111" bestFit="1" customWidth="1"/>
    <col min="11512" max="11512" width="13.28515625" style="111" customWidth="1"/>
    <col min="11513" max="11513" width="9.7109375" style="111" customWidth="1"/>
    <col min="11514" max="11515" width="11.7109375" style="111" customWidth="1"/>
    <col min="11516" max="11755" width="11.7109375" style="111"/>
    <col min="11756" max="11756" width="22" style="111" customWidth="1"/>
    <col min="11757" max="11758" width="11.7109375" style="111" customWidth="1"/>
    <col min="11759" max="11759" width="12.5703125" style="111" customWidth="1"/>
    <col min="11760" max="11760" width="11.7109375" style="111" customWidth="1"/>
    <col min="11761" max="11761" width="21.28515625" style="111" customWidth="1"/>
    <col min="11762" max="11763" width="12.42578125" style="111" customWidth="1"/>
    <col min="11764" max="11764" width="13.28515625" style="111" customWidth="1"/>
    <col min="11765" max="11765" width="9.7109375" style="111" customWidth="1"/>
    <col min="11766" max="11766" width="11.7109375" style="111" customWidth="1"/>
    <col min="11767" max="11767" width="20.85546875" style="111" bestFit="1" customWidth="1"/>
    <col min="11768" max="11768" width="13.28515625" style="111" customWidth="1"/>
    <col min="11769" max="11769" width="9.7109375" style="111" customWidth="1"/>
    <col min="11770" max="11771" width="11.7109375" style="111" customWidth="1"/>
    <col min="11772" max="12011" width="11.7109375" style="111"/>
    <col min="12012" max="12012" width="22" style="111" customWidth="1"/>
    <col min="12013" max="12014" width="11.7109375" style="111" customWidth="1"/>
    <col min="12015" max="12015" width="12.5703125" style="111" customWidth="1"/>
    <col min="12016" max="12016" width="11.7109375" style="111" customWidth="1"/>
    <col min="12017" max="12017" width="21.28515625" style="111" customWidth="1"/>
    <col min="12018" max="12019" width="12.42578125" style="111" customWidth="1"/>
    <col min="12020" max="12020" width="13.28515625" style="111" customWidth="1"/>
    <col min="12021" max="12021" width="9.7109375" style="111" customWidth="1"/>
    <col min="12022" max="12022" width="11.7109375" style="111" customWidth="1"/>
    <col min="12023" max="12023" width="20.85546875" style="111" bestFit="1" customWidth="1"/>
    <col min="12024" max="12024" width="13.28515625" style="111" customWidth="1"/>
    <col min="12025" max="12025" width="9.7109375" style="111" customWidth="1"/>
    <col min="12026" max="12027" width="11.7109375" style="111" customWidth="1"/>
    <col min="12028" max="12267" width="11.7109375" style="111"/>
    <col min="12268" max="12268" width="22" style="111" customWidth="1"/>
    <col min="12269" max="12270" width="11.7109375" style="111" customWidth="1"/>
    <col min="12271" max="12271" width="12.5703125" style="111" customWidth="1"/>
    <col min="12272" max="12272" width="11.7109375" style="111" customWidth="1"/>
    <col min="12273" max="12273" width="21.28515625" style="111" customWidth="1"/>
    <col min="12274" max="12275" width="12.42578125" style="111" customWidth="1"/>
    <col min="12276" max="12276" width="13.28515625" style="111" customWidth="1"/>
    <col min="12277" max="12277" width="9.7109375" style="111" customWidth="1"/>
    <col min="12278" max="12278" width="11.7109375" style="111" customWidth="1"/>
    <col min="12279" max="12279" width="20.85546875" style="111" bestFit="1" customWidth="1"/>
    <col min="12280" max="12280" width="13.28515625" style="111" customWidth="1"/>
    <col min="12281" max="12281" width="9.7109375" style="111" customWidth="1"/>
    <col min="12282" max="12283" width="11.7109375" style="111" customWidth="1"/>
    <col min="12284" max="12523" width="11.7109375" style="111"/>
    <col min="12524" max="12524" width="22" style="111" customWidth="1"/>
    <col min="12525" max="12526" width="11.7109375" style="111" customWidth="1"/>
    <col min="12527" max="12527" width="12.5703125" style="111" customWidth="1"/>
    <col min="12528" max="12528" width="11.7109375" style="111" customWidth="1"/>
    <col min="12529" max="12529" width="21.28515625" style="111" customWidth="1"/>
    <col min="12530" max="12531" width="12.42578125" style="111" customWidth="1"/>
    <col min="12532" max="12532" width="13.28515625" style="111" customWidth="1"/>
    <col min="12533" max="12533" width="9.7109375" style="111" customWidth="1"/>
    <col min="12534" max="12534" width="11.7109375" style="111" customWidth="1"/>
    <col min="12535" max="12535" width="20.85546875" style="111" bestFit="1" customWidth="1"/>
    <col min="12536" max="12536" width="13.28515625" style="111" customWidth="1"/>
    <col min="12537" max="12537" width="9.7109375" style="111" customWidth="1"/>
    <col min="12538" max="12539" width="11.7109375" style="111" customWidth="1"/>
    <col min="12540" max="12779" width="11.7109375" style="111"/>
    <col min="12780" max="12780" width="22" style="111" customWidth="1"/>
    <col min="12781" max="12782" width="11.7109375" style="111" customWidth="1"/>
    <col min="12783" max="12783" width="12.5703125" style="111" customWidth="1"/>
    <col min="12784" max="12784" width="11.7109375" style="111" customWidth="1"/>
    <col min="12785" max="12785" width="21.28515625" style="111" customWidth="1"/>
    <col min="12786" max="12787" width="12.42578125" style="111" customWidth="1"/>
    <col min="12788" max="12788" width="13.28515625" style="111" customWidth="1"/>
    <col min="12789" max="12789" width="9.7109375" style="111" customWidth="1"/>
    <col min="12790" max="12790" width="11.7109375" style="111" customWidth="1"/>
    <col min="12791" max="12791" width="20.85546875" style="111" bestFit="1" customWidth="1"/>
    <col min="12792" max="12792" width="13.28515625" style="111" customWidth="1"/>
    <col min="12793" max="12793" width="9.7109375" style="111" customWidth="1"/>
    <col min="12794" max="12795" width="11.7109375" style="111" customWidth="1"/>
    <col min="12796" max="13035" width="11.7109375" style="111"/>
    <col min="13036" max="13036" width="22" style="111" customWidth="1"/>
    <col min="13037" max="13038" width="11.7109375" style="111" customWidth="1"/>
    <col min="13039" max="13039" width="12.5703125" style="111" customWidth="1"/>
    <col min="13040" max="13040" width="11.7109375" style="111" customWidth="1"/>
    <col min="13041" max="13041" width="21.28515625" style="111" customWidth="1"/>
    <col min="13042" max="13043" width="12.42578125" style="111" customWidth="1"/>
    <col min="13044" max="13044" width="13.28515625" style="111" customWidth="1"/>
    <col min="13045" max="13045" width="9.7109375" style="111" customWidth="1"/>
    <col min="13046" max="13046" width="11.7109375" style="111" customWidth="1"/>
    <col min="13047" max="13047" width="20.85546875" style="111" bestFit="1" customWidth="1"/>
    <col min="13048" max="13048" width="13.28515625" style="111" customWidth="1"/>
    <col min="13049" max="13049" width="9.7109375" style="111" customWidth="1"/>
    <col min="13050" max="13051" width="11.7109375" style="111" customWidth="1"/>
    <col min="13052" max="13291" width="11.7109375" style="111"/>
    <col min="13292" max="13292" width="22" style="111" customWidth="1"/>
    <col min="13293" max="13294" width="11.7109375" style="111" customWidth="1"/>
    <col min="13295" max="13295" width="12.5703125" style="111" customWidth="1"/>
    <col min="13296" max="13296" width="11.7109375" style="111" customWidth="1"/>
    <col min="13297" max="13297" width="21.28515625" style="111" customWidth="1"/>
    <col min="13298" max="13299" width="12.42578125" style="111" customWidth="1"/>
    <col min="13300" max="13300" width="13.28515625" style="111" customWidth="1"/>
    <col min="13301" max="13301" width="9.7109375" style="111" customWidth="1"/>
    <col min="13302" max="13302" width="11.7109375" style="111" customWidth="1"/>
    <col min="13303" max="13303" width="20.85546875" style="111" bestFit="1" customWidth="1"/>
    <col min="13304" max="13304" width="13.28515625" style="111" customWidth="1"/>
    <col min="13305" max="13305" width="9.7109375" style="111" customWidth="1"/>
    <col min="13306" max="13307" width="11.7109375" style="111" customWidth="1"/>
    <col min="13308" max="13547" width="11.7109375" style="111"/>
    <col min="13548" max="13548" width="22" style="111" customWidth="1"/>
    <col min="13549" max="13550" width="11.7109375" style="111" customWidth="1"/>
    <col min="13551" max="13551" width="12.5703125" style="111" customWidth="1"/>
    <col min="13552" max="13552" width="11.7109375" style="111" customWidth="1"/>
    <col min="13553" max="13553" width="21.28515625" style="111" customWidth="1"/>
    <col min="13554" max="13555" width="12.42578125" style="111" customWidth="1"/>
    <col min="13556" max="13556" width="13.28515625" style="111" customWidth="1"/>
    <col min="13557" max="13557" width="9.7109375" style="111" customWidth="1"/>
    <col min="13558" max="13558" width="11.7109375" style="111" customWidth="1"/>
    <col min="13559" max="13559" width="20.85546875" style="111" bestFit="1" customWidth="1"/>
    <col min="13560" max="13560" width="13.28515625" style="111" customWidth="1"/>
    <col min="13561" max="13561" width="9.7109375" style="111" customWidth="1"/>
    <col min="13562" max="13563" width="11.7109375" style="111" customWidth="1"/>
    <col min="13564" max="13803" width="11.7109375" style="111"/>
    <col min="13804" max="13804" width="22" style="111" customWidth="1"/>
    <col min="13805" max="13806" width="11.7109375" style="111" customWidth="1"/>
    <col min="13807" max="13807" width="12.5703125" style="111" customWidth="1"/>
    <col min="13808" max="13808" width="11.7109375" style="111" customWidth="1"/>
    <col min="13809" max="13809" width="21.28515625" style="111" customWidth="1"/>
    <col min="13810" max="13811" width="12.42578125" style="111" customWidth="1"/>
    <col min="13812" max="13812" width="13.28515625" style="111" customWidth="1"/>
    <col min="13813" max="13813" width="9.7109375" style="111" customWidth="1"/>
    <col min="13814" max="13814" width="11.7109375" style="111" customWidth="1"/>
    <col min="13815" max="13815" width="20.85546875" style="111" bestFit="1" customWidth="1"/>
    <col min="13816" max="13816" width="13.28515625" style="111" customWidth="1"/>
    <col min="13817" max="13817" width="9.7109375" style="111" customWidth="1"/>
    <col min="13818" max="13819" width="11.7109375" style="111" customWidth="1"/>
    <col min="13820" max="14059" width="11.7109375" style="111"/>
    <col min="14060" max="14060" width="22" style="111" customWidth="1"/>
    <col min="14061" max="14062" width="11.7109375" style="111" customWidth="1"/>
    <col min="14063" max="14063" width="12.5703125" style="111" customWidth="1"/>
    <col min="14064" max="14064" width="11.7109375" style="111" customWidth="1"/>
    <col min="14065" max="14065" width="21.28515625" style="111" customWidth="1"/>
    <col min="14066" max="14067" width="12.42578125" style="111" customWidth="1"/>
    <col min="14068" max="14068" width="13.28515625" style="111" customWidth="1"/>
    <col min="14069" max="14069" width="9.7109375" style="111" customWidth="1"/>
    <col min="14070" max="14070" width="11.7109375" style="111" customWidth="1"/>
    <col min="14071" max="14071" width="20.85546875" style="111" bestFit="1" customWidth="1"/>
    <col min="14072" max="14072" width="13.28515625" style="111" customWidth="1"/>
    <col min="14073" max="14073" width="9.7109375" style="111" customWidth="1"/>
    <col min="14074" max="14075" width="11.7109375" style="111" customWidth="1"/>
    <col min="14076" max="14315" width="11.7109375" style="111"/>
    <col min="14316" max="14316" width="22" style="111" customWidth="1"/>
    <col min="14317" max="14318" width="11.7109375" style="111" customWidth="1"/>
    <col min="14319" max="14319" width="12.5703125" style="111" customWidth="1"/>
    <col min="14320" max="14320" width="11.7109375" style="111" customWidth="1"/>
    <col min="14321" max="14321" width="21.28515625" style="111" customWidth="1"/>
    <col min="14322" max="14323" width="12.42578125" style="111" customWidth="1"/>
    <col min="14324" max="14324" width="13.28515625" style="111" customWidth="1"/>
    <col min="14325" max="14325" width="9.7109375" style="111" customWidth="1"/>
    <col min="14326" max="14326" width="11.7109375" style="111" customWidth="1"/>
    <col min="14327" max="14327" width="20.85546875" style="111" bestFit="1" customWidth="1"/>
    <col min="14328" max="14328" width="13.28515625" style="111" customWidth="1"/>
    <col min="14329" max="14329" width="9.7109375" style="111" customWidth="1"/>
    <col min="14330" max="14331" width="11.7109375" style="111" customWidth="1"/>
    <col min="14332" max="14571" width="11.7109375" style="111"/>
    <col min="14572" max="14572" width="22" style="111" customWidth="1"/>
    <col min="14573" max="14574" width="11.7109375" style="111" customWidth="1"/>
    <col min="14575" max="14575" width="12.5703125" style="111" customWidth="1"/>
    <col min="14576" max="14576" width="11.7109375" style="111" customWidth="1"/>
    <col min="14577" max="14577" width="21.28515625" style="111" customWidth="1"/>
    <col min="14578" max="14579" width="12.42578125" style="111" customWidth="1"/>
    <col min="14580" max="14580" width="13.28515625" style="111" customWidth="1"/>
    <col min="14581" max="14581" width="9.7109375" style="111" customWidth="1"/>
    <col min="14582" max="14582" width="11.7109375" style="111" customWidth="1"/>
    <col min="14583" max="14583" width="20.85546875" style="111" bestFit="1" customWidth="1"/>
    <col min="14584" max="14584" width="13.28515625" style="111" customWidth="1"/>
    <col min="14585" max="14585" width="9.7109375" style="111" customWidth="1"/>
    <col min="14586" max="14587" width="11.7109375" style="111" customWidth="1"/>
    <col min="14588" max="14827" width="11.7109375" style="111"/>
    <col min="14828" max="14828" width="22" style="111" customWidth="1"/>
    <col min="14829" max="14830" width="11.7109375" style="111" customWidth="1"/>
    <col min="14831" max="14831" width="12.5703125" style="111" customWidth="1"/>
    <col min="14832" max="14832" width="11.7109375" style="111" customWidth="1"/>
    <col min="14833" max="14833" width="21.28515625" style="111" customWidth="1"/>
    <col min="14834" max="14835" width="12.42578125" style="111" customWidth="1"/>
    <col min="14836" max="14836" width="13.28515625" style="111" customWidth="1"/>
    <col min="14837" max="14837" width="9.7109375" style="111" customWidth="1"/>
    <col min="14838" max="14838" width="11.7109375" style="111" customWidth="1"/>
    <col min="14839" max="14839" width="20.85546875" style="111" bestFit="1" customWidth="1"/>
    <col min="14840" max="14840" width="13.28515625" style="111" customWidth="1"/>
    <col min="14841" max="14841" width="9.7109375" style="111" customWidth="1"/>
    <col min="14842" max="14843" width="11.7109375" style="111" customWidth="1"/>
    <col min="14844" max="15083" width="11.7109375" style="111"/>
    <col min="15084" max="15084" width="22" style="111" customWidth="1"/>
    <col min="15085" max="15086" width="11.7109375" style="111" customWidth="1"/>
    <col min="15087" max="15087" width="12.5703125" style="111" customWidth="1"/>
    <col min="15088" max="15088" width="11.7109375" style="111" customWidth="1"/>
    <col min="15089" max="15089" width="21.28515625" style="111" customWidth="1"/>
    <col min="15090" max="15091" width="12.42578125" style="111" customWidth="1"/>
    <col min="15092" max="15092" width="13.28515625" style="111" customWidth="1"/>
    <col min="15093" max="15093" width="9.7109375" style="111" customWidth="1"/>
    <col min="15094" max="15094" width="11.7109375" style="111" customWidth="1"/>
    <col min="15095" max="15095" width="20.85546875" style="111" bestFit="1" customWidth="1"/>
    <col min="15096" max="15096" width="13.28515625" style="111" customWidth="1"/>
    <col min="15097" max="15097" width="9.7109375" style="111" customWidth="1"/>
    <col min="15098" max="15099" width="11.7109375" style="111" customWidth="1"/>
    <col min="15100" max="15339" width="11.7109375" style="111"/>
    <col min="15340" max="15340" width="22" style="111" customWidth="1"/>
    <col min="15341" max="15342" width="11.7109375" style="111" customWidth="1"/>
    <col min="15343" max="15343" width="12.5703125" style="111" customWidth="1"/>
    <col min="15344" max="15344" width="11.7109375" style="111" customWidth="1"/>
    <col min="15345" max="15345" width="21.28515625" style="111" customWidth="1"/>
    <col min="15346" max="15347" width="12.42578125" style="111" customWidth="1"/>
    <col min="15348" max="15348" width="13.28515625" style="111" customWidth="1"/>
    <col min="15349" max="15349" width="9.7109375" style="111" customWidth="1"/>
    <col min="15350" max="15350" width="11.7109375" style="111" customWidth="1"/>
    <col min="15351" max="15351" width="20.85546875" style="111" bestFit="1" customWidth="1"/>
    <col min="15352" max="15352" width="13.28515625" style="111" customWidth="1"/>
    <col min="15353" max="15353" width="9.7109375" style="111" customWidth="1"/>
    <col min="15354" max="15355" width="11.7109375" style="111" customWidth="1"/>
    <col min="15356" max="15595" width="11.7109375" style="111"/>
    <col min="15596" max="15596" width="22" style="111" customWidth="1"/>
    <col min="15597" max="15598" width="11.7109375" style="111" customWidth="1"/>
    <col min="15599" max="15599" width="12.5703125" style="111" customWidth="1"/>
    <col min="15600" max="15600" width="11.7109375" style="111" customWidth="1"/>
    <col min="15601" max="15601" width="21.28515625" style="111" customWidth="1"/>
    <col min="15602" max="15603" width="12.42578125" style="111" customWidth="1"/>
    <col min="15604" max="15604" width="13.28515625" style="111" customWidth="1"/>
    <col min="15605" max="15605" width="9.7109375" style="111" customWidth="1"/>
    <col min="15606" max="15606" width="11.7109375" style="111" customWidth="1"/>
    <col min="15607" max="15607" width="20.85546875" style="111" bestFit="1" customWidth="1"/>
    <col min="15608" max="15608" width="13.28515625" style="111" customWidth="1"/>
    <col min="15609" max="15609" width="9.7109375" style="111" customWidth="1"/>
    <col min="15610" max="15611" width="11.7109375" style="111" customWidth="1"/>
    <col min="15612" max="15851" width="11.7109375" style="111"/>
    <col min="15852" max="15852" width="22" style="111" customWidth="1"/>
    <col min="15853" max="15854" width="11.7109375" style="111" customWidth="1"/>
    <col min="15855" max="15855" width="12.5703125" style="111" customWidth="1"/>
    <col min="15856" max="15856" width="11.7109375" style="111" customWidth="1"/>
    <col min="15857" max="15857" width="21.28515625" style="111" customWidth="1"/>
    <col min="15858" max="15859" width="12.42578125" style="111" customWidth="1"/>
    <col min="15860" max="15860" width="13.28515625" style="111" customWidth="1"/>
    <col min="15861" max="15861" width="9.7109375" style="111" customWidth="1"/>
    <col min="15862" max="15862" width="11.7109375" style="111" customWidth="1"/>
    <col min="15863" max="15863" width="20.85546875" style="111" bestFit="1" customWidth="1"/>
    <col min="15864" max="15864" width="13.28515625" style="111" customWidth="1"/>
    <col min="15865" max="15865" width="9.7109375" style="111" customWidth="1"/>
    <col min="15866" max="15867" width="11.7109375" style="111" customWidth="1"/>
    <col min="15868" max="16107" width="11.7109375" style="111"/>
    <col min="16108" max="16108" width="22" style="111" customWidth="1"/>
    <col min="16109" max="16110" width="11.7109375" style="111" customWidth="1"/>
    <col min="16111" max="16111" width="12.5703125" style="111" customWidth="1"/>
    <col min="16112" max="16112" width="11.7109375" style="111" customWidth="1"/>
    <col min="16113" max="16113" width="21.28515625" style="111" customWidth="1"/>
    <col min="16114" max="16115" width="12.42578125" style="111" customWidth="1"/>
    <col min="16116" max="16116" width="13.28515625" style="111" customWidth="1"/>
    <col min="16117" max="16117" width="9.7109375" style="111" customWidth="1"/>
    <col min="16118" max="16118" width="11.7109375" style="111" customWidth="1"/>
    <col min="16119" max="16119" width="20.85546875" style="111" bestFit="1" customWidth="1"/>
    <col min="16120" max="16120" width="13.28515625" style="111" customWidth="1"/>
    <col min="16121" max="16121" width="9.7109375" style="111" customWidth="1"/>
    <col min="16122" max="16123" width="11.7109375" style="111" customWidth="1"/>
    <col min="16124" max="16384" width="11.7109375" style="111"/>
  </cols>
  <sheetData>
    <row r="1" spans="2:6" x14ac:dyDescent="0.2">
      <c r="B1" s="27" t="s">
        <v>277</v>
      </c>
    </row>
    <row r="2" spans="2:6" ht="13.5" thickBot="1" x14ac:dyDescent="0.25"/>
    <row r="3" spans="2:6" ht="26.25" thickBot="1" x14ac:dyDescent="0.3">
      <c r="B3" s="40" t="s">
        <v>66</v>
      </c>
      <c r="C3" s="110" t="s">
        <v>67</v>
      </c>
      <c r="D3" s="110" t="s">
        <v>68</v>
      </c>
      <c r="E3" s="110" t="s">
        <v>69</v>
      </c>
      <c r="F3" s="112"/>
    </row>
    <row r="4" spans="2:6" ht="16.5" x14ac:dyDescent="0.3">
      <c r="B4" s="41" t="s">
        <v>70</v>
      </c>
      <c r="C4" s="142">
        <v>64.025881659062918</v>
      </c>
      <c r="D4" s="142">
        <v>35.974118340937075</v>
      </c>
      <c r="E4" s="142">
        <v>100</v>
      </c>
      <c r="F4" s="169"/>
    </row>
    <row r="5" spans="2:6" ht="16.5" x14ac:dyDescent="0.3">
      <c r="B5" s="41" t="s">
        <v>71</v>
      </c>
      <c r="C5" s="142">
        <v>64.698331193838257</v>
      </c>
      <c r="D5" s="142">
        <v>35.301668806161743</v>
      </c>
      <c r="E5" s="142">
        <v>100</v>
      </c>
      <c r="F5" s="169"/>
    </row>
    <row r="6" spans="2:6" ht="16.5" x14ac:dyDescent="0.3">
      <c r="B6" s="41" t="s">
        <v>72</v>
      </c>
      <c r="C6" s="142">
        <v>73.615946097697929</v>
      </c>
      <c r="D6" s="142">
        <v>26.384053902302075</v>
      </c>
      <c r="E6" s="142">
        <v>100</v>
      </c>
      <c r="F6" s="169"/>
    </row>
    <row r="7" spans="2:6" ht="17.25" thickBot="1" x14ac:dyDescent="0.35">
      <c r="B7" s="42" t="s">
        <v>73</v>
      </c>
      <c r="C7" s="143">
        <v>83.278495310121301</v>
      </c>
      <c r="D7" s="143">
        <v>16.721504689878696</v>
      </c>
      <c r="E7" s="143">
        <v>100</v>
      </c>
      <c r="F7" s="169"/>
    </row>
    <row r="8" spans="2:6" ht="14.25" thickBot="1" x14ac:dyDescent="0.3">
      <c r="B8" s="149" t="s">
        <v>74</v>
      </c>
      <c r="C8" s="144">
        <v>66.599999999999994</v>
      </c>
      <c r="D8" s="144">
        <v>33.4</v>
      </c>
      <c r="E8" s="144">
        <v>100</v>
      </c>
      <c r="F8" s="112"/>
    </row>
    <row r="9" spans="2:6" ht="13.5" x14ac:dyDescent="0.25">
      <c r="B9" s="170"/>
      <c r="C9" s="112"/>
      <c r="D9" s="112"/>
      <c r="E9" s="112"/>
      <c r="F9" s="112"/>
    </row>
  </sheetData>
  <pageMargins left="0" right="0" top="0" bottom="0" header="0" footer="0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29"/>
  <sheetViews>
    <sheetView workbookViewId="0">
      <selection activeCell="J15" sqref="J15"/>
    </sheetView>
  </sheetViews>
  <sheetFormatPr defaultColWidth="9.140625" defaultRowHeight="16.5" x14ac:dyDescent="0.3"/>
  <cols>
    <col min="1" max="1" width="20.5703125" style="172" customWidth="1"/>
    <col min="2" max="2" width="9.28515625" style="172" bestFit="1" customWidth="1"/>
    <col min="3" max="3" width="9.140625" style="172"/>
    <col min="4" max="4" width="13.28515625" style="172" customWidth="1"/>
    <col min="5" max="6" width="9.140625" style="172"/>
    <col min="7" max="7" width="24.5703125" style="172" bestFit="1" customWidth="1"/>
    <col min="8" max="8" width="12.42578125" style="172" customWidth="1"/>
    <col min="9" max="9" width="11" style="172" customWidth="1"/>
    <col min="10" max="15" width="9.140625" style="114"/>
    <col min="16" max="16" width="11.5703125" style="114" bestFit="1" customWidth="1"/>
    <col min="17" max="16384" width="9.140625" style="114"/>
  </cols>
  <sheetData>
    <row r="1" spans="1:17" x14ac:dyDescent="0.3">
      <c r="A1" s="171" t="s">
        <v>153</v>
      </c>
    </row>
    <row r="2" spans="1:17" x14ac:dyDescent="0.3">
      <c r="A2" s="11" t="s">
        <v>278</v>
      </c>
    </row>
    <row r="3" spans="1:17" ht="17.25" thickBot="1" x14ac:dyDescent="0.35"/>
    <row r="4" spans="1:17" x14ac:dyDescent="0.3">
      <c r="A4" s="5" t="s">
        <v>31</v>
      </c>
      <c r="B4" s="250" t="s">
        <v>32</v>
      </c>
      <c r="C4" s="250"/>
      <c r="D4" s="6" t="s">
        <v>31</v>
      </c>
      <c r="E4" s="251" t="s">
        <v>33</v>
      </c>
      <c r="F4" s="251"/>
      <c r="G4" s="5" t="s">
        <v>31</v>
      </c>
      <c r="H4" s="250" t="s">
        <v>34</v>
      </c>
      <c r="I4" s="250"/>
    </row>
    <row r="5" spans="1:17" ht="17.25" thickBot="1" x14ac:dyDescent="0.35">
      <c r="A5" s="7" t="s">
        <v>35</v>
      </c>
      <c r="B5" s="252" t="s">
        <v>36</v>
      </c>
      <c r="C5" s="252"/>
      <c r="D5" s="8" t="s">
        <v>35</v>
      </c>
      <c r="E5" s="253" t="s">
        <v>37</v>
      </c>
      <c r="F5" s="253"/>
      <c r="G5" s="7" t="s">
        <v>38</v>
      </c>
      <c r="H5" s="252"/>
      <c r="I5" s="252"/>
    </row>
    <row r="6" spans="1:17" ht="17.25" thickBot="1" x14ac:dyDescent="0.35">
      <c r="A6" s="115"/>
      <c r="B6" s="9" t="s">
        <v>39</v>
      </c>
      <c r="C6" s="10" t="s">
        <v>148</v>
      </c>
      <c r="D6" s="116"/>
      <c r="E6" s="9" t="s">
        <v>39</v>
      </c>
      <c r="F6" s="10" t="s">
        <v>148</v>
      </c>
      <c r="G6" s="115"/>
      <c r="H6" s="9" t="s">
        <v>39</v>
      </c>
      <c r="I6" s="10" t="s">
        <v>149</v>
      </c>
    </row>
    <row r="7" spans="1:17" ht="17.25" thickBot="1" x14ac:dyDescent="0.35">
      <c r="A7" s="173" t="s">
        <v>40</v>
      </c>
      <c r="B7" s="174">
        <v>3711</v>
      </c>
      <c r="C7" s="175">
        <v>16.981650116688783</v>
      </c>
      <c r="D7" s="176" t="s">
        <v>41</v>
      </c>
      <c r="E7" s="174">
        <v>1137</v>
      </c>
      <c r="F7" s="177">
        <v>14.98221109500593</v>
      </c>
      <c r="G7" s="173" t="s">
        <v>40</v>
      </c>
      <c r="H7" s="174">
        <v>11919</v>
      </c>
      <c r="I7" s="177">
        <v>19.136228626475074</v>
      </c>
      <c r="J7" s="117"/>
      <c r="L7" s="117"/>
      <c r="P7" s="117"/>
      <c r="Q7" s="147"/>
    </row>
    <row r="8" spans="1:17" ht="17.25" thickBot="1" x14ac:dyDescent="0.35">
      <c r="A8" s="173" t="s">
        <v>41</v>
      </c>
      <c r="B8" s="174">
        <v>2298</v>
      </c>
      <c r="C8" s="175">
        <v>10.515718665629432</v>
      </c>
      <c r="D8" s="176" t="s">
        <v>42</v>
      </c>
      <c r="E8" s="174">
        <v>1101</v>
      </c>
      <c r="F8" s="177">
        <v>14.507840295164055</v>
      </c>
      <c r="G8" s="173" t="s">
        <v>41</v>
      </c>
      <c r="H8" s="174">
        <v>8780</v>
      </c>
      <c r="I8" s="177">
        <v>14.096491932246929</v>
      </c>
      <c r="J8" s="117"/>
      <c r="L8" s="117"/>
      <c r="P8" s="117"/>
      <c r="Q8" s="147"/>
    </row>
    <row r="9" spans="1:17" ht="17.25" thickBot="1" x14ac:dyDescent="0.35">
      <c r="A9" s="173" t="s">
        <v>42</v>
      </c>
      <c r="B9" s="174">
        <v>1896</v>
      </c>
      <c r="C9" s="175">
        <v>8.6761543037569204</v>
      </c>
      <c r="D9" s="176" t="s">
        <v>40</v>
      </c>
      <c r="E9" s="174">
        <v>725</v>
      </c>
      <c r="F9" s="177">
        <v>9.5533008301489009</v>
      </c>
      <c r="G9" s="173" t="s">
        <v>42</v>
      </c>
      <c r="H9" s="174">
        <v>6529</v>
      </c>
      <c r="I9" s="177">
        <v>10.482459661234648</v>
      </c>
      <c r="J9" s="117"/>
      <c r="L9" s="117"/>
      <c r="P9" s="117"/>
      <c r="Q9" s="147"/>
    </row>
    <row r="10" spans="1:17" ht="17.25" thickBot="1" x14ac:dyDescent="0.35">
      <c r="A10" s="173" t="s">
        <v>45</v>
      </c>
      <c r="B10" s="174">
        <v>1172</v>
      </c>
      <c r="C10" s="175">
        <v>5.3631080400860291</v>
      </c>
      <c r="D10" s="176" t="s">
        <v>44</v>
      </c>
      <c r="E10" s="174">
        <v>350</v>
      </c>
      <c r="F10" s="177">
        <v>4.6119383317960203</v>
      </c>
      <c r="G10" s="173" t="s">
        <v>265</v>
      </c>
      <c r="H10" s="174">
        <v>3117</v>
      </c>
      <c r="I10" s="177">
        <v>5.004415188247572</v>
      </c>
      <c r="J10" s="140"/>
      <c r="L10" s="117"/>
      <c r="P10" s="117"/>
      <c r="Q10" s="147"/>
    </row>
    <row r="11" spans="1:17" ht="17.25" thickBot="1" x14ac:dyDescent="0.35">
      <c r="A11" s="173" t="s">
        <v>48</v>
      </c>
      <c r="B11" s="174">
        <v>841</v>
      </c>
      <c r="C11" s="175">
        <v>3.8484418615293094</v>
      </c>
      <c r="D11" s="176" t="s">
        <v>46</v>
      </c>
      <c r="E11" s="174">
        <v>226</v>
      </c>
      <c r="F11" s="177">
        <v>2.9779944656740018</v>
      </c>
      <c r="G11" s="173" t="s">
        <v>50</v>
      </c>
      <c r="H11" s="174">
        <v>3042</v>
      </c>
      <c r="I11" s="177">
        <v>4.8840009633137997</v>
      </c>
      <c r="J11" s="117"/>
      <c r="L11" s="117"/>
      <c r="P11" s="117"/>
      <c r="Q11" s="147"/>
    </row>
    <row r="12" spans="1:17" ht="17.25" thickBot="1" x14ac:dyDescent="0.35">
      <c r="A12" s="173" t="s">
        <v>43</v>
      </c>
      <c r="B12" s="174">
        <v>762</v>
      </c>
      <c r="C12" s="175">
        <v>3.4869354322061041</v>
      </c>
      <c r="D12" s="176" t="s">
        <v>49</v>
      </c>
      <c r="E12" s="174">
        <v>176</v>
      </c>
      <c r="F12" s="177">
        <v>2.3191461325602845</v>
      </c>
      <c r="G12" s="173" t="s">
        <v>47</v>
      </c>
      <c r="H12" s="174">
        <v>3009</v>
      </c>
      <c r="I12" s="177">
        <v>4.8310187043429398</v>
      </c>
      <c r="J12" s="117"/>
      <c r="L12" s="117"/>
      <c r="P12" s="117"/>
      <c r="Q12" s="147"/>
    </row>
    <row r="13" spans="1:17" ht="17.25" thickBot="1" x14ac:dyDescent="0.35">
      <c r="A13" s="173" t="s">
        <v>264</v>
      </c>
      <c r="B13" s="174">
        <v>648</v>
      </c>
      <c r="C13" s="175">
        <v>2.9652679266004669</v>
      </c>
      <c r="D13" s="176" t="s">
        <v>48</v>
      </c>
      <c r="E13" s="174">
        <v>172</v>
      </c>
      <c r="F13" s="177">
        <v>2.2664382659111872</v>
      </c>
      <c r="G13" s="173" t="s">
        <v>46</v>
      </c>
      <c r="H13" s="174">
        <v>2644</v>
      </c>
      <c r="I13" s="177">
        <v>4.2450028096652481</v>
      </c>
      <c r="J13" s="117"/>
      <c r="L13" s="117"/>
      <c r="P13" s="117"/>
      <c r="Q13" s="147"/>
    </row>
    <row r="14" spans="1:17" ht="17.25" thickBot="1" x14ac:dyDescent="0.35">
      <c r="A14" s="173" t="s">
        <v>53</v>
      </c>
      <c r="B14" s="174">
        <v>554</v>
      </c>
      <c r="C14" s="175">
        <v>2.5351210360133618</v>
      </c>
      <c r="D14" s="176" t="s">
        <v>266</v>
      </c>
      <c r="E14" s="174">
        <v>164</v>
      </c>
      <c r="F14" s="177">
        <v>2.1610225326129924</v>
      </c>
      <c r="G14" s="173" t="s">
        <v>56</v>
      </c>
      <c r="H14" s="174">
        <v>2563</v>
      </c>
      <c r="I14" s="177">
        <v>4.1149554467367748</v>
      </c>
      <c r="J14" s="117"/>
      <c r="L14" s="117"/>
      <c r="P14" s="117"/>
      <c r="Q14" s="147"/>
    </row>
    <row r="15" spans="1:17" ht="17.25" thickBot="1" x14ac:dyDescent="0.35">
      <c r="A15" s="173" t="s">
        <v>55</v>
      </c>
      <c r="B15" s="174">
        <v>415</v>
      </c>
      <c r="C15" s="175">
        <v>1.8990527616345583</v>
      </c>
      <c r="D15" s="176" t="s">
        <v>60</v>
      </c>
      <c r="E15" s="174">
        <v>160</v>
      </c>
      <c r="F15" s="177">
        <v>2.1083146659638952</v>
      </c>
      <c r="G15" s="173" t="s">
        <v>52</v>
      </c>
      <c r="H15" s="174">
        <v>2553</v>
      </c>
      <c r="I15" s="177">
        <v>4.098900216745605</v>
      </c>
      <c r="J15" s="117"/>
      <c r="L15" s="117"/>
      <c r="P15" s="117"/>
      <c r="Q15" s="147"/>
    </row>
    <row r="16" spans="1:17" ht="17.25" thickBot="1" x14ac:dyDescent="0.35">
      <c r="A16" s="173" t="s">
        <v>54</v>
      </c>
      <c r="B16" s="174">
        <v>390</v>
      </c>
      <c r="C16" s="175">
        <v>1.784651992861392</v>
      </c>
      <c r="D16" s="176" t="s">
        <v>55</v>
      </c>
      <c r="E16" s="174">
        <v>149</v>
      </c>
      <c r="F16" s="177">
        <v>1.9633680326788774</v>
      </c>
      <c r="G16" s="173" t="s">
        <v>269</v>
      </c>
      <c r="H16" s="174">
        <v>1661</v>
      </c>
      <c r="I16" s="177">
        <v>2.6667737015332746</v>
      </c>
      <c r="J16" s="117"/>
      <c r="L16" s="117"/>
      <c r="P16" s="117"/>
      <c r="Q16" s="147"/>
    </row>
    <row r="17" spans="1:17" ht="17.25" thickBot="1" x14ac:dyDescent="0.35">
      <c r="A17" s="173" t="s">
        <v>44</v>
      </c>
      <c r="B17" s="174">
        <v>355</v>
      </c>
      <c r="C17" s="175">
        <v>1.6244909165789596</v>
      </c>
      <c r="D17" s="176" t="s">
        <v>47</v>
      </c>
      <c r="E17" s="174">
        <v>148</v>
      </c>
      <c r="F17" s="177">
        <v>1.9501910660166031</v>
      </c>
      <c r="G17" s="173" t="s">
        <v>44</v>
      </c>
      <c r="H17" s="174">
        <v>1429</v>
      </c>
      <c r="I17" s="177">
        <v>2.2942923657381393</v>
      </c>
      <c r="J17" s="117"/>
      <c r="L17" s="117"/>
      <c r="P17" s="117"/>
      <c r="Q17" s="147"/>
    </row>
    <row r="18" spans="1:17" ht="17.25" thickBot="1" x14ac:dyDescent="0.35">
      <c r="A18" s="173" t="s">
        <v>57</v>
      </c>
      <c r="B18" s="174">
        <v>354</v>
      </c>
      <c r="C18" s="175">
        <v>1.6199148858280328</v>
      </c>
      <c r="D18" s="176" t="s">
        <v>267</v>
      </c>
      <c r="E18" s="174">
        <v>145</v>
      </c>
      <c r="F18" s="177">
        <v>1.9106601660297799</v>
      </c>
      <c r="G18" s="173" t="s">
        <v>53</v>
      </c>
      <c r="H18" s="174">
        <v>1392</v>
      </c>
      <c r="I18" s="177">
        <v>2.2348880147708114</v>
      </c>
      <c r="J18" s="117"/>
      <c r="L18" s="117"/>
      <c r="P18" s="117"/>
      <c r="Q18" s="147"/>
    </row>
    <row r="19" spans="1:17" ht="17.25" thickBot="1" x14ac:dyDescent="0.35">
      <c r="A19" s="173" t="s">
        <v>60</v>
      </c>
      <c r="B19" s="174">
        <v>315</v>
      </c>
      <c r="C19" s="175">
        <v>1.4414496865418935</v>
      </c>
      <c r="D19" s="176" t="s">
        <v>56</v>
      </c>
      <c r="E19" s="174">
        <v>134</v>
      </c>
      <c r="F19" s="177">
        <v>1.7657135327447622</v>
      </c>
      <c r="G19" s="173" t="s">
        <v>58</v>
      </c>
      <c r="H19" s="174">
        <v>1343</v>
      </c>
      <c r="I19" s="177">
        <v>2.1562173878140802</v>
      </c>
      <c r="J19" s="117"/>
      <c r="L19" s="117"/>
      <c r="P19" s="117"/>
      <c r="Q19" s="147"/>
    </row>
    <row r="20" spans="1:17" ht="17.25" thickBot="1" x14ac:dyDescent="0.35">
      <c r="A20" s="173" t="s">
        <v>49</v>
      </c>
      <c r="B20" s="174">
        <v>314</v>
      </c>
      <c r="C20" s="175">
        <v>1.4368736557909669</v>
      </c>
      <c r="D20" s="176" t="s">
        <v>52</v>
      </c>
      <c r="E20" s="174">
        <v>130</v>
      </c>
      <c r="F20" s="177">
        <v>1.7130056660956647</v>
      </c>
      <c r="G20" s="173" t="s">
        <v>49</v>
      </c>
      <c r="H20" s="174">
        <v>1286</v>
      </c>
      <c r="I20" s="177">
        <v>2.0647025768644136</v>
      </c>
      <c r="J20" s="117"/>
      <c r="L20" s="117"/>
      <c r="P20" s="117"/>
      <c r="Q20" s="147"/>
    </row>
    <row r="21" spans="1:17" ht="17.25" thickBot="1" x14ac:dyDescent="0.35">
      <c r="A21" s="173" t="s">
        <v>47</v>
      </c>
      <c r="B21" s="174">
        <v>302</v>
      </c>
      <c r="C21" s="175">
        <v>1.3819612867798472</v>
      </c>
      <c r="D21" s="176" t="s">
        <v>54</v>
      </c>
      <c r="E21" s="174">
        <v>126</v>
      </c>
      <c r="F21" s="177">
        <v>1.6602977994465675</v>
      </c>
      <c r="G21" s="173" t="s">
        <v>45</v>
      </c>
      <c r="H21" s="174">
        <v>1100</v>
      </c>
      <c r="I21" s="177">
        <v>1.7660752990286588</v>
      </c>
      <c r="J21" s="117"/>
      <c r="L21" s="117"/>
      <c r="P21" s="117"/>
      <c r="Q21" s="147"/>
    </row>
    <row r="22" spans="1:17" ht="17.25" thickBot="1" x14ac:dyDescent="0.35">
      <c r="A22" s="173" t="s">
        <v>52</v>
      </c>
      <c r="B22" s="174">
        <v>295</v>
      </c>
      <c r="C22" s="175">
        <v>1.3499290715233605</v>
      </c>
      <c r="D22" s="176" t="s">
        <v>57</v>
      </c>
      <c r="E22" s="174">
        <v>122</v>
      </c>
      <c r="F22" s="177">
        <v>1.6075899327974701</v>
      </c>
      <c r="G22" s="173" t="s">
        <v>55</v>
      </c>
      <c r="H22" s="174">
        <v>945</v>
      </c>
      <c r="I22" s="177">
        <v>1.5172192341655293</v>
      </c>
      <c r="J22" s="117"/>
      <c r="L22" s="117"/>
      <c r="P22" s="117"/>
      <c r="Q22" s="147"/>
    </row>
    <row r="23" spans="1:17" ht="17.25" thickBot="1" x14ac:dyDescent="0.35">
      <c r="A23" s="173" t="s">
        <v>265</v>
      </c>
      <c r="B23" s="174">
        <v>289</v>
      </c>
      <c r="C23" s="175">
        <v>1.3224728870178009</v>
      </c>
      <c r="D23" s="176" t="s">
        <v>51</v>
      </c>
      <c r="E23" s="174">
        <v>114</v>
      </c>
      <c r="F23" s="177">
        <v>1.5021741994992752</v>
      </c>
      <c r="G23" s="173" t="s">
        <v>267</v>
      </c>
      <c r="H23" s="174">
        <v>823</v>
      </c>
      <c r="I23" s="177">
        <v>1.32134542827326</v>
      </c>
      <c r="J23" s="117"/>
      <c r="L23" s="117"/>
      <c r="P23" s="117"/>
      <c r="Q23" s="147"/>
    </row>
    <row r="24" spans="1:17" ht="17.25" thickBot="1" x14ac:dyDescent="0.35">
      <c r="A24" s="173" t="s">
        <v>266</v>
      </c>
      <c r="B24" s="174">
        <v>278</v>
      </c>
      <c r="C24" s="175">
        <v>1.2721365487576077</v>
      </c>
      <c r="D24" s="176" t="s">
        <v>61</v>
      </c>
      <c r="E24" s="174">
        <v>101</v>
      </c>
      <c r="F24" s="177">
        <v>1.3308736328897088</v>
      </c>
      <c r="G24" s="173" t="s">
        <v>61</v>
      </c>
      <c r="H24" s="174">
        <v>788</v>
      </c>
      <c r="I24" s="177">
        <v>1.2651521233041663</v>
      </c>
      <c r="J24" s="117"/>
      <c r="L24" s="117"/>
      <c r="P24" s="117"/>
      <c r="Q24" s="147"/>
    </row>
    <row r="25" spans="1:17" ht="17.25" thickBot="1" x14ac:dyDescent="0.35">
      <c r="A25" s="173" t="s">
        <v>59</v>
      </c>
      <c r="B25" s="174">
        <v>266</v>
      </c>
      <c r="C25" s="175">
        <v>1.217224179746488</v>
      </c>
      <c r="D25" s="176" t="s">
        <v>268</v>
      </c>
      <c r="E25" s="174">
        <v>91</v>
      </c>
      <c r="F25" s="177">
        <v>1.1991039662669654</v>
      </c>
      <c r="G25" s="173" t="s">
        <v>62</v>
      </c>
      <c r="H25" s="174">
        <v>741</v>
      </c>
      <c r="I25" s="177">
        <v>1.189692542345669</v>
      </c>
      <c r="J25" s="117"/>
      <c r="L25" s="117"/>
      <c r="P25" s="117"/>
      <c r="Q25" s="147"/>
    </row>
    <row r="26" spans="1:17" ht="17.25" thickBot="1" x14ac:dyDescent="0.35">
      <c r="A26" s="173" t="s">
        <v>58</v>
      </c>
      <c r="B26" s="174">
        <v>260</v>
      </c>
      <c r="C26" s="175">
        <v>1.1897679952409279</v>
      </c>
      <c r="D26" s="176" t="s">
        <v>270</v>
      </c>
      <c r="E26" s="174">
        <v>86</v>
      </c>
      <c r="F26" s="177">
        <v>1.1332191329555936</v>
      </c>
      <c r="G26" s="173" t="s">
        <v>60</v>
      </c>
      <c r="H26" s="174">
        <v>695</v>
      </c>
      <c r="I26" s="177">
        <v>1.1158384843862887</v>
      </c>
      <c r="J26" s="117"/>
      <c r="L26" s="117"/>
      <c r="P26" s="117"/>
      <c r="Q26" s="147"/>
    </row>
    <row r="27" spans="1:17" ht="17.25" thickBot="1" x14ac:dyDescent="0.35">
      <c r="A27" s="173" t="s">
        <v>182</v>
      </c>
      <c r="B27" s="174">
        <v>6138</v>
      </c>
      <c r="C27" s="175">
        <v>28.087676749187757</v>
      </c>
      <c r="D27" s="173" t="s">
        <v>182</v>
      </c>
      <c r="E27" s="174">
        <v>2032</v>
      </c>
      <c r="F27" s="178">
        <v>26.775596257741483</v>
      </c>
      <c r="G27" s="173" t="s">
        <v>182</v>
      </c>
      <c r="H27" s="174">
        <v>5926</v>
      </c>
      <c r="I27" s="178">
        <v>9.5143292927671155</v>
      </c>
      <c r="J27" s="117"/>
      <c r="L27" s="117"/>
      <c r="P27" s="117"/>
      <c r="Q27" s="147"/>
    </row>
    <row r="28" spans="1:17" x14ac:dyDescent="0.3">
      <c r="C28" s="179"/>
      <c r="H28" s="180"/>
      <c r="I28" s="181"/>
      <c r="P28" s="117"/>
      <c r="Q28" s="147"/>
    </row>
    <row r="29" spans="1:17" x14ac:dyDescent="0.3">
      <c r="A29" s="39" t="s">
        <v>190</v>
      </c>
    </row>
  </sheetData>
  <mergeCells count="5">
    <mergeCell ref="B4:C4"/>
    <mergeCell ref="E4:F4"/>
    <mergeCell ref="H4:I5"/>
    <mergeCell ref="B5:C5"/>
    <mergeCell ref="E5:F5"/>
  </mergeCells>
  <pageMargins left="0.75" right="0.75" top="1" bottom="1" header="0.5" footer="0.5"/>
  <pageSetup paperSize="9" scale="91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38"/>
  <sheetViews>
    <sheetView workbookViewId="0">
      <selection sqref="A1:L35"/>
    </sheetView>
  </sheetViews>
  <sheetFormatPr defaultRowHeight="12.75" x14ac:dyDescent="0.2"/>
  <cols>
    <col min="1" max="1" width="18.42578125" style="118" customWidth="1"/>
    <col min="2" max="5" width="9.140625" style="118"/>
    <col min="6" max="6" width="9.85546875" style="118" bestFit="1" customWidth="1"/>
    <col min="7" max="7" width="12.5703125" style="118" bestFit="1" customWidth="1"/>
    <col min="8" max="8" width="9.85546875" style="118" bestFit="1" customWidth="1"/>
    <col min="9" max="10" width="10.140625" style="118" customWidth="1"/>
    <col min="11" max="200" width="9.140625" style="118"/>
    <col min="201" max="201" width="18.42578125" style="118" customWidth="1"/>
    <col min="202" max="205" width="9.140625" style="118"/>
    <col min="206" max="208" width="9.85546875" style="118" bestFit="1" customWidth="1"/>
    <col min="209" max="456" width="9.140625" style="118"/>
    <col min="457" max="457" width="18.42578125" style="118" customWidth="1"/>
    <col min="458" max="461" width="9.140625" style="118"/>
    <col min="462" max="464" width="9.85546875" style="118" bestFit="1" customWidth="1"/>
    <col min="465" max="712" width="9.140625" style="118"/>
    <col min="713" max="713" width="18.42578125" style="118" customWidth="1"/>
    <col min="714" max="717" width="9.140625" style="118"/>
    <col min="718" max="720" width="9.85546875" style="118" bestFit="1" customWidth="1"/>
    <col min="721" max="968" width="9.140625" style="118"/>
    <col min="969" max="969" width="18.42578125" style="118" customWidth="1"/>
    <col min="970" max="973" width="9.140625" style="118"/>
    <col min="974" max="976" width="9.85546875" style="118" bestFit="1" customWidth="1"/>
    <col min="977" max="1224" width="9.140625" style="118"/>
    <col min="1225" max="1225" width="18.42578125" style="118" customWidth="1"/>
    <col min="1226" max="1229" width="9.140625" style="118"/>
    <col min="1230" max="1232" width="9.85546875" style="118" bestFit="1" customWidth="1"/>
    <col min="1233" max="1480" width="9.140625" style="118"/>
    <col min="1481" max="1481" width="18.42578125" style="118" customWidth="1"/>
    <col min="1482" max="1485" width="9.140625" style="118"/>
    <col min="1486" max="1488" width="9.85546875" style="118" bestFit="1" customWidth="1"/>
    <col min="1489" max="1736" width="9.140625" style="118"/>
    <col min="1737" max="1737" width="18.42578125" style="118" customWidth="1"/>
    <col min="1738" max="1741" width="9.140625" style="118"/>
    <col min="1742" max="1744" width="9.85546875" style="118" bestFit="1" customWidth="1"/>
    <col min="1745" max="1992" width="9.140625" style="118"/>
    <col min="1993" max="1993" width="18.42578125" style="118" customWidth="1"/>
    <col min="1994" max="1997" width="9.140625" style="118"/>
    <col min="1998" max="2000" width="9.85546875" style="118" bestFit="1" customWidth="1"/>
    <col min="2001" max="2248" width="9.140625" style="118"/>
    <col min="2249" max="2249" width="18.42578125" style="118" customWidth="1"/>
    <col min="2250" max="2253" width="9.140625" style="118"/>
    <col min="2254" max="2256" width="9.85546875" style="118" bestFit="1" customWidth="1"/>
    <col min="2257" max="2504" width="9.140625" style="118"/>
    <col min="2505" max="2505" width="18.42578125" style="118" customWidth="1"/>
    <col min="2506" max="2509" width="9.140625" style="118"/>
    <col min="2510" max="2512" width="9.85546875" style="118" bestFit="1" customWidth="1"/>
    <col min="2513" max="2760" width="9.140625" style="118"/>
    <col min="2761" max="2761" width="18.42578125" style="118" customWidth="1"/>
    <col min="2762" max="2765" width="9.140625" style="118"/>
    <col min="2766" max="2768" width="9.85546875" style="118" bestFit="1" customWidth="1"/>
    <col min="2769" max="3016" width="9.140625" style="118"/>
    <col min="3017" max="3017" width="18.42578125" style="118" customWidth="1"/>
    <col min="3018" max="3021" width="9.140625" style="118"/>
    <col min="3022" max="3024" width="9.85546875" style="118" bestFit="1" customWidth="1"/>
    <col min="3025" max="3272" width="9.140625" style="118"/>
    <col min="3273" max="3273" width="18.42578125" style="118" customWidth="1"/>
    <col min="3274" max="3277" width="9.140625" style="118"/>
    <col min="3278" max="3280" width="9.85546875" style="118" bestFit="1" customWidth="1"/>
    <col min="3281" max="3528" width="9.140625" style="118"/>
    <col min="3529" max="3529" width="18.42578125" style="118" customWidth="1"/>
    <col min="3530" max="3533" width="9.140625" style="118"/>
    <col min="3534" max="3536" width="9.85546875" style="118" bestFit="1" customWidth="1"/>
    <col min="3537" max="3784" width="9.140625" style="118"/>
    <col min="3785" max="3785" width="18.42578125" style="118" customWidth="1"/>
    <col min="3786" max="3789" width="9.140625" style="118"/>
    <col min="3790" max="3792" width="9.85546875" style="118" bestFit="1" customWidth="1"/>
    <col min="3793" max="4040" width="9.140625" style="118"/>
    <col min="4041" max="4041" width="18.42578125" style="118" customWidth="1"/>
    <col min="4042" max="4045" width="9.140625" style="118"/>
    <col min="4046" max="4048" width="9.85546875" style="118" bestFit="1" customWidth="1"/>
    <col min="4049" max="4296" width="9.140625" style="118"/>
    <col min="4297" max="4297" width="18.42578125" style="118" customWidth="1"/>
    <col min="4298" max="4301" width="9.140625" style="118"/>
    <col min="4302" max="4304" width="9.85546875" style="118" bestFit="1" customWidth="1"/>
    <col min="4305" max="4552" width="9.140625" style="118"/>
    <col min="4553" max="4553" width="18.42578125" style="118" customWidth="1"/>
    <col min="4554" max="4557" width="9.140625" style="118"/>
    <col min="4558" max="4560" width="9.85546875" style="118" bestFit="1" customWidth="1"/>
    <col min="4561" max="4808" width="9.140625" style="118"/>
    <col min="4809" max="4809" width="18.42578125" style="118" customWidth="1"/>
    <col min="4810" max="4813" width="9.140625" style="118"/>
    <col min="4814" max="4816" width="9.85546875" style="118" bestFit="1" customWidth="1"/>
    <col min="4817" max="5064" width="9.140625" style="118"/>
    <col min="5065" max="5065" width="18.42578125" style="118" customWidth="1"/>
    <col min="5066" max="5069" width="9.140625" style="118"/>
    <col min="5070" max="5072" width="9.85546875" style="118" bestFit="1" customWidth="1"/>
    <col min="5073" max="5320" width="9.140625" style="118"/>
    <col min="5321" max="5321" width="18.42578125" style="118" customWidth="1"/>
    <col min="5322" max="5325" width="9.140625" style="118"/>
    <col min="5326" max="5328" width="9.85546875" style="118" bestFit="1" customWidth="1"/>
    <col min="5329" max="5576" width="9.140625" style="118"/>
    <col min="5577" max="5577" width="18.42578125" style="118" customWidth="1"/>
    <col min="5578" max="5581" width="9.140625" style="118"/>
    <col min="5582" max="5584" width="9.85546875" style="118" bestFit="1" customWidth="1"/>
    <col min="5585" max="5832" width="9.140625" style="118"/>
    <col min="5833" max="5833" width="18.42578125" style="118" customWidth="1"/>
    <col min="5834" max="5837" width="9.140625" style="118"/>
    <col min="5838" max="5840" width="9.85546875" style="118" bestFit="1" customWidth="1"/>
    <col min="5841" max="6088" width="9.140625" style="118"/>
    <col min="6089" max="6089" width="18.42578125" style="118" customWidth="1"/>
    <col min="6090" max="6093" width="9.140625" style="118"/>
    <col min="6094" max="6096" width="9.85546875" style="118" bestFit="1" customWidth="1"/>
    <col min="6097" max="6344" width="9.140625" style="118"/>
    <col min="6345" max="6345" width="18.42578125" style="118" customWidth="1"/>
    <col min="6346" max="6349" width="9.140625" style="118"/>
    <col min="6350" max="6352" width="9.85546875" style="118" bestFit="1" customWidth="1"/>
    <col min="6353" max="6600" width="9.140625" style="118"/>
    <col min="6601" max="6601" width="18.42578125" style="118" customWidth="1"/>
    <col min="6602" max="6605" width="9.140625" style="118"/>
    <col min="6606" max="6608" width="9.85546875" style="118" bestFit="1" customWidth="1"/>
    <col min="6609" max="6856" width="9.140625" style="118"/>
    <col min="6857" max="6857" width="18.42578125" style="118" customWidth="1"/>
    <col min="6858" max="6861" width="9.140625" style="118"/>
    <col min="6862" max="6864" width="9.85546875" style="118" bestFit="1" customWidth="1"/>
    <col min="6865" max="7112" width="9.140625" style="118"/>
    <col min="7113" max="7113" width="18.42578125" style="118" customWidth="1"/>
    <col min="7114" max="7117" width="9.140625" style="118"/>
    <col min="7118" max="7120" width="9.85546875" style="118" bestFit="1" customWidth="1"/>
    <col min="7121" max="7368" width="9.140625" style="118"/>
    <col min="7369" max="7369" width="18.42578125" style="118" customWidth="1"/>
    <col min="7370" max="7373" width="9.140625" style="118"/>
    <col min="7374" max="7376" width="9.85546875" style="118" bestFit="1" customWidth="1"/>
    <col min="7377" max="7624" width="9.140625" style="118"/>
    <col min="7625" max="7625" width="18.42578125" style="118" customWidth="1"/>
    <col min="7626" max="7629" width="9.140625" style="118"/>
    <col min="7630" max="7632" width="9.85546875" style="118" bestFit="1" customWidth="1"/>
    <col min="7633" max="7880" width="9.140625" style="118"/>
    <col min="7881" max="7881" width="18.42578125" style="118" customWidth="1"/>
    <col min="7882" max="7885" width="9.140625" style="118"/>
    <col min="7886" max="7888" width="9.85546875" style="118" bestFit="1" customWidth="1"/>
    <col min="7889" max="8136" width="9.140625" style="118"/>
    <col min="8137" max="8137" width="18.42578125" style="118" customWidth="1"/>
    <col min="8138" max="8141" width="9.140625" style="118"/>
    <col min="8142" max="8144" width="9.85546875" style="118" bestFit="1" customWidth="1"/>
    <col min="8145" max="8392" width="9.140625" style="118"/>
    <col min="8393" max="8393" width="18.42578125" style="118" customWidth="1"/>
    <col min="8394" max="8397" width="9.140625" style="118"/>
    <col min="8398" max="8400" width="9.85546875" style="118" bestFit="1" customWidth="1"/>
    <col min="8401" max="8648" width="9.140625" style="118"/>
    <col min="8649" max="8649" width="18.42578125" style="118" customWidth="1"/>
    <col min="8650" max="8653" width="9.140625" style="118"/>
    <col min="8654" max="8656" width="9.85546875" style="118" bestFit="1" customWidth="1"/>
    <col min="8657" max="8904" width="9.140625" style="118"/>
    <col min="8905" max="8905" width="18.42578125" style="118" customWidth="1"/>
    <col min="8906" max="8909" width="9.140625" style="118"/>
    <col min="8910" max="8912" width="9.85546875" style="118" bestFit="1" customWidth="1"/>
    <col min="8913" max="9160" width="9.140625" style="118"/>
    <col min="9161" max="9161" width="18.42578125" style="118" customWidth="1"/>
    <col min="9162" max="9165" width="9.140625" style="118"/>
    <col min="9166" max="9168" width="9.85546875" style="118" bestFit="1" customWidth="1"/>
    <col min="9169" max="9416" width="9.140625" style="118"/>
    <col min="9417" max="9417" width="18.42578125" style="118" customWidth="1"/>
    <col min="9418" max="9421" width="9.140625" style="118"/>
    <col min="9422" max="9424" width="9.85546875" style="118" bestFit="1" customWidth="1"/>
    <col min="9425" max="9672" width="9.140625" style="118"/>
    <col min="9673" max="9673" width="18.42578125" style="118" customWidth="1"/>
    <col min="9674" max="9677" width="9.140625" style="118"/>
    <col min="9678" max="9680" width="9.85546875" style="118" bestFit="1" customWidth="1"/>
    <col min="9681" max="9928" width="9.140625" style="118"/>
    <col min="9929" max="9929" width="18.42578125" style="118" customWidth="1"/>
    <col min="9930" max="9933" width="9.140625" style="118"/>
    <col min="9934" max="9936" width="9.85546875" style="118" bestFit="1" customWidth="1"/>
    <col min="9937" max="10184" width="9.140625" style="118"/>
    <col min="10185" max="10185" width="18.42578125" style="118" customWidth="1"/>
    <col min="10186" max="10189" width="9.140625" style="118"/>
    <col min="10190" max="10192" width="9.85546875" style="118" bestFit="1" customWidth="1"/>
    <col min="10193" max="10440" width="9.140625" style="118"/>
    <col min="10441" max="10441" width="18.42578125" style="118" customWidth="1"/>
    <col min="10442" max="10445" width="9.140625" style="118"/>
    <col min="10446" max="10448" width="9.85546875" style="118" bestFit="1" customWidth="1"/>
    <col min="10449" max="10696" width="9.140625" style="118"/>
    <col min="10697" max="10697" width="18.42578125" style="118" customWidth="1"/>
    <col min="10698" max="10701" width="9.140625" style="118"/>
    <col min="10702" max="10704" width="9.85546875" style="118" bestFit="1" customWidth="1"/>
    <col min="10705" max="10952" width="9.140625" style="118"/>
    <col min="10953" max="10953" width="18.42578125" style="118" customWidth="1"/>
    <col min="10954" max="10957" width="9.140625" style="118"/>
    <col min="10958" max="10960" width="9.85546875" style="118" bestFit="1" customWidth="1"/>
    <col min="10961" max="11208" width="9.140625" style="118"/>
    <col min="11209" max="11209" width="18.42578125" style="118" customWidth="1"/>
    <col min="11210" max="11213" width="9.140625" style="118"/>
    <col min="11214" max="11216" width="9.85546875" style="118" bestFit="1" customWidth="1"/>
    <col min="11217" max="11464" width="9.140625" style="118"/>
    <col min="11465" max="11465" width="18.42578125" style="118" customWidth="1"/>
    <col min="11466" max="11469" width="9.140625" style="118"/>
    <col min="11470" max="11472" width="9.85546875" style="118" bestFit="1" customWidth="1"/>
    <col min="11473" max="11720" width="9.140625" style="118"/>
    <col min="11721" max="11721" width="18.42578125" style="118" customWidth="1"/>
    <col min="11722" max="11725" width="9.140625" style="118"/>
    <col min="11726" max="11728" width="9.85546875" style="118" bestFit="1" customWidth="1"/>
    <col min="11729" max="11976" width="9.140625" style="118"/>
    <col min="11977" max="11977" width="18.42578125" style="118" customWidth="1"/>
    <col min="11978" max="11981" width="9.140625" style="118"/>
    <col min="11982" max="11984" width="9.85546875" style="118" bestFit="1" customWidth="1"/>
    <col min="11985" max="12232" width="9.140625" style="118"/>
    <col min="12233" max="12233" width="18.42578125" style="118" customWidth="1"/>
    <col min="12234" max="12237" width="9.140625" style="118"/>
    <col min="12238" max="12240" width="9.85546875" style="118" bestFit="1" customWidth="1"/>
    <col min="12241" max="12488" width="9.140625" style="118"/>
    <col min="12489" max="12489" width="18.42578125" style="118" customWidth="1"/>
    <col min="12490" max="12493" width="9.140625" style="118"/>
    <col min="12494" max="12496" width="9.85546875" style="118" bestFit="1" customWidth="1"/>
    <col min="12497" max="12744" width="9.140625" style="118"/>
    <col min="12745" max="12745" width="18.42578125" style="118" customWidth="1"/>
    <col min="12746" max="12749" width="9.140625" style="118"/>
    <col min="12750" max="12752" width="9.85546875" style="118" bestFit="1" customWidth="1"/>
    <col min="12753" max="13000" width="9.140625" style="118"/>
    <col min="13001" max="13001" width="18.42578125" style="118" customWidth="1"/>
    <col min="13002" max="13005" width="9.140625" style="118"/>
    <col min="13006" max="13008" width="9.85546875" style="118" bestFit="1" customWidth="1"/>
    <col min="13009" max="13256" width="9.140625" style="118"/>
    <col min="13257" max="13257" width="18.42578125" style="118" customWidth="1"/>
    <col min="13258" max="13261" width="9.140625" style="118"/>
    <col min="13262" max="13264" width="9.85546875" style="118" bestFit="1" customWidth="1"/>
    <col min="13265" max="13512" width="9.140625" style="118"/>
    <col min="13513" max="13513" width="18.42578125" style="118" customWidth="1"/>
    <col min="13514" max="13517" width="9.140625" style="118"/>
    <col min="13518" max="13520" width="9.85546875" style="118" bestFit="1" customWidth="1"/>
    <col min="13521" max="13768" width="9.140625" style="118"/>
    <col min="13769" max="13769" width="18.42578125" style="118" customWidth="1"/>
    <col min="13770" max="13773" width="9.140625" style="118"/>
    <col min="13774" max="13776" width="9.85546875" style="118" bestFit="1" customWidth="1"/>
    <col min="13777" max="14024" width="9.140625" style="118"/>
    <col min="14025" max="14025" width="18.42578125" style="118" customWidth="1"/>
    <col min="14026" max="14029" width="9.140625" style="118"/>
    <col min="14030" max="14032" width="9.85546875" style="118" bestFit="1" customWidth="1"/>
    <col min="14033" max="14280" width="9.140625" style="118"/>
    <col min="14281" max="14281" width="18.42578125" style="118" customWidth="1"/>
    <col min="14282" max="14285" width="9.140625" style="118"/>
    <col min="14286" max="14288" width="9.85546875" style="118" bestFit="1" customWidth="1"/>
    <col min="14289" max="14536" width="9.140625" style="118"/>
    <col min="14537" max="14537" width="18.42578125" style="118" customWidth="1"/>
    <col min="14538" max="14541" width="9.140625" style="118"/>
    <col min="14542" max="14544" width="9.85546875" style="118" bestFit="1" customWidth="1"/>
    <col min="14545" max="14792" width="9.140625" style="118"/>
    <col min="14793" max="14793" width="18.42578125" style="118" customWidth="1"/>
    <col min="14794" max="14797" width="9.140625" style="118"/>
    <col min="14798" max="14800" width="9.85546875" style="118" bestFit="1" customWidth="1"/>
    <col min="14801" max="15048" width="9.140625" style="118"/>
    <col min="15049" max="15049" width="18.42578125" style="118" customWidth="1"/>
    <col min="15050" max="15053" width="9.140625" style="118"/>
    <col min="15054" max="15056" width="9.85546875" style="118" bestFit="1" customWidth="1"/>
    <col min="15057" max="15304" width="9.140625" style="118"/>
    <col min="15305" max="15305" width="18.42578125" style="118" customWidth="1"/>
    <col min="15306" max="15309" width="9.140625" style="118"/>
    <col min="15310" max="15312" width="9.85546875" style="118" bestFit="1" customWidth="1"/>
    <col min="15313" max="15560" width="9.140625" style="118"/>
    <col min="15561" max="15561" width="18.42578125" style="118" customWidth="1"/>
    <col min="15562" max="15565" width="9.140625" style="118"/>
    <col min="15566" max="15568" width="9.85546875" style="118" bestFit="1" customWidth="1"/>
    <col min="15569" max="15816" width="9.140625" style="118"/>
    <col min="15817" max="15817" width="18.42578125" style="118" customWidth="1"/>
    <col min="15818" max="15821" width="9.140625" style="118"/>
    <col min="15822" max="15824" width="9.85546875" style="118" bestFit="1" customWidth="1"/>
    <col min="15825" max="16072" width="9.140625" style="118"/>
    <col min="16073" max="16073" width="18.42578125" style="118" customWidth="1"/>
    <col min="16074" max="16077" width="9.140625" style="118"/>
    <col min="16078" max="16080" width="9.85546875" style="118" bestFit="1" customWidth="1"/>
    <col min="16081" max="16384" width="9.140625" style="118"/>
  </cols>
  <sheetData>
    <row r="1" spans="1:10" x14ac:dyDescent="0.2">
      <c r="A1" s="27" t="s">
        <v>279</v>
      </c>
    </row>
    <row r="2" spans="1:10" ht="13.5" thickBot="1" x14ac:dyDescent="0.25">
      <c r="A2" s="111"/>
    </row>
    <row r="3" spans="1:10" ht="13.5" customHeight="1" x14ac:dyDescent="0.25">
      <c r="A3" s="254" t="s">
        <v>21</v>
      </c>
      <c r="B3" s="257" t="s">
        <v>75</v>
      </c>
      <c r="C3" s="257"/>
      <c r="D3" s="257"/>
      <c r="E3" s="257"/>
      <c r="F3" s="259" t="s">
        <v>76</v>
      </c>
      <c r="G3" s="257"/>
      <c r="H3" s="257"/>
      <c r="I3" s="260"/>
      <c r="J3" s="12" t="s">
        <v>77</v>
      </c>
    </row>
    <row r="4" spans="1:10" ht="14.25" thickBot="1" x14ac:dyDescent="0.3">
      <c r="A4" s="255"/>
      <c r="B4" s="258"/>
      <c r="C4" s="258"/>
      <c r="D4" s="258"/>
      <c r="E4" s="258"/>
      <c r="F4" s="261"/>
      <c r="G4" s="258"/>
      <c r="H4" s="258"/>
      <c r="I4" s="262"/>
      <c r="J4" s="13" t="s">
        <v>78</v>
      </c>
    </row>
    <row r="5" spans="1:10" ht="14.25" thickBot="1" x14ac:dyDescent="0.3">
      <c r="A5" s="255"/>
      <c r="B5" s="263">
        <v>2019</v>
      </c>
      <c r="C5" s="263"/>
      <c r="D5" s="263"/>
      <c r="E5" s="14">
        <v>1995</v>
      </c>
      <c r="F5" s="264">
        <v>2019</v>
      </c>
      <c r="G5" s="263"/>
      <c r="H5" s="263"/>
      <c r="I5" s="15">
        <v>1995</v>
      </c>
      <c r="J5" s="182">
        <v>2019</v>
      </c>
    </row>
    <row r="6" spans="1:10" ht="26.25" thickBot="1" x14ac:dyDescent="0.3">
      <c r="A6" s="256"/>
      <c r="B6" s="145" t="s">
        <v>79</v>
      </c>
      <c r="C6" s="145" t="s">
        <v>80</v>
      </c>
      <c r="D6" s="16" t="s">
        <v>81</v>
      </c>
      <c r="E6" s="17" t="s">
        <v>81</v>
      </c>
      <c r="F6" s="146" t="s">
        <v>79</v>
      </c>
      <c r="G6" s="145" t="s">
        <v>80</v>
      </c>
      <c r="H6" s="16" t="s">
        <v>81</v>
      </c>
      <c r="I6" s="18" t="s">
        <v>81</v>
      </c>
      <c r="J6" s="16" t="s">
        <v>81</v>
      </c>
    </row>
    <row r="7" spans="1:10" ht="14.25" thickBot="1" x14ac:dyDescent="0.3">
      <c r="A7" s="19" t="s">
        <v>1</v>
      </c>
      <c r="B7" s="183">
        <v>1.1527173264529009</v>
      </c>
      <c r="C7" s="183">
        <v>1.958290394150269</v>
      </c>
      <c r="D7" s="184">
        <v>1.2661039050298957</v>
      </c>
      <c r="E7" s="20">
        <v>1.04</v>
      </c>
      <c r="F7" s="185">
        <v>32.779610569831306</v>
      </c>
      <c r="G7" s="186">
        <v>29.398475921130395</v>
      </c>
      <c r="H7" s="187">
        <v>32.103347611319755</v>
      </c>
      <c r="I7" s="18">
        <v>30.2</v>
      </c>
      <c r="J7" s="187">
        <v>35.629804353605415</v>
      </c>
    </row>
    <row r="8" spans="1:10" ht="14.25" thickBot="1" x14ac:dyDescent="0.3">
      <c r="A8" s="19" t="s">
        <v>22</v>
      </c>
      <c r="B8" s="183">
        <v>1.2467914426264062</v>
      </c>
      <c r="C8" s="183">
        <v>1.9438010403548132</v>
      </c>
      <c r="D8" s="184">
        <v>1.3098937281699996</v>
      </c>
      <c r="E8" s="20">
        <v>1.1000000000000001</v>
      </c>
      <c r="F8" s="185">
        <v>32.650467148444335</v>
      </c>
      <c r="G8" s="186">
        <v>28.982929807596957</v>
      </c>
      <c r="H8" s="187">
        <v>32.188656513780742</v>
      </c>
      <c r="I8" s="18">
        <v>30</v>
      </c>
      <c r="J8" s="187">
        <v>35.396699327944532</v>
      </c>
    </row>
    <row r="9" spans="1:10" ht="14.25" thickBot="1" x14ac:dyDescent="0.3">
      <c r="A9" s="19" t="s">
        <v>2</v>
      </c>
      <c r="B9" s="183">
        <v>1.1750659661939127</v>
      </c>
      <c r="C9" s="183">
        <v>2.1348952227239018</v>
      </c>
      <c r="D9" s="184">
        <v>1.3256248907263051</v>
      </c>
      <c r="E9" s="20">
        <v>1.07</v>
      </c>
      <c r="F9" s="185">
        <v>33.149258286095623</v>
      </c>
      <c r="G9" s="186">
        <v>29.254255977656364</v>
      </c>
      <c r="H9" s="187">
        <v>32.230251200735374</v>
      </c>
      <c r="I9" s="18">
        <v>30.8</v>
      </c>
      <c r="J9" s="187">
        <v>35.814704458212979</v>
      </c>
    </row>
    <row r="10" spans="1:10" ht="14.25" thickBot="1" x14ac:dyDescent="0.3">
      <c r="A10" s="21" t="s">
        <v>30</v>
      </c>
      <c r="B10" s="188">
        <v>1.5981341271054621</v>
      </c>
      <c r="C10" s="188">
        <v>2.607874025840824</v>
      </c>
      <c r="D10" s="189">
        <v>1.7147080779156798</v>
      </c>
      <c r="E10" s="22">
        <v>1.39</v>
      </c>
      <c r="F10" s="190">
        <v>32.128225051378685</v>
      </c>
      <c r="G10" s="191">
        <v>29.713266982299125</v>
      </c>
      <c r="H10" s="192">
        <v>31.782732828969426</v>
      </c>
      <c r="I10" s="23">
        <v>30</v>
      </c>
      <c r="J10" s="187">
        <v>35.254571675006588</v>
      </c>
    </row>
    <row r="11" spans="1:10" ht="14.25" thickBot="1" x14ac:dyDescent="0.3">
      <c r="A11" s="21" t="s">
        <v>3</v>
      </c>
      <c r="B11" s="188">
        <v>1.3029370958685729</v>
      </c>
      <c r="C11" s="188">
        <v>2.3082280228448191</v>
      </c>
      <c r="D11" s="189">
        <v>1.4169628851566305</v>
      </c>
      <c r="E11" s="22">
        <v>1.27</v>
      </c>
      <c r="F11" s="190">
        <v>32.937440122365558</v>
      </c>
      <c r="G11" s="191">
        <v>29.097688268988662</v>
      </c>
      <c r="H11" s="192">
        <v>32.282810748957452</v>
      </c>
      <c r="I11" s="23">
        <v>30.4</v>
      </c>
      <c r="J11" s="192">
        <v>35.75579194604083</v>
      </c>
    </row>
    <row r="12" spans="1:10" ht="14.25" thickBot="1" x14ac:dyDescent="0.3">
      <c r="A12" s="19" t="s">
        <v>4</v>
      </c>
      <c r="B12" s="183">
        <v>1.4537259907110809</v>
      </c>
      <c r="C12" s="183">
        <v>2.4625177623821757</v>
      </c>
      <c r="D12" s="184">
        <v>1.5683119048120133</v>
      </c>
      <c r="E12" s="20">
        <v>1.34</v>
      </c>
      <c r="F12" s="185">
        <v>32.480019693043481</v>
      </c>
      <c r="G12" s="186">
        <v>29.448119547109002</v>
      </c>
      <c r="H12" s="187">
        <v>32.001030720096722</v>
      </c>
      <c r="I12" s="18">
        <v>30.2</v>
      </c>
      <c r="J12" s="187">
        <v>35.469309461736763</v>
      </c>
    </row>
    <row r="13" spans="1:10" ht="14.25" thickBot="1" x14ac:dyDescent="0.3">
      <c r="A13" s="19" t="s">
        <v>5</v>
      </c>
      <c r="B13" s="183">
        <v>1.1587487905381755</v>
      </c>
      <c r="C13" s="183">
        <v>2.1001374481626045</v>
      </c>
      <c r="D13" s="184">
        <v>1.2921462984762235</v>
      </c>
      <c r="E13" s="20">
        <v>1.07</v>
      </c>
      <c r="F13" s="185">
        <v>33.120927572211976</v>
      </c>
      <c r="G13" s="186">
        <v>29.157202219925111</v>
      </c>
      <c r="H13" s="187">
        <v>32.272814668045726</v>
      </c>
      <c r="I13" s="18">
        <v>30.6</v>
      </c>
      <c r="J13" s="187">
        <v>35.807494506354438</v>
      </c>
    </row>
    <row r="14" spans="1:10" ht="14.25" thickBot="1" x14ac:dyDescent="0.3">
      <c r="A14" s="19" t="s">
        <v>6</v>
      </c>
      <c r="B14" s="183">
        <v>1.1255287299805385</v>
      </c>
      <c r="C14" s="183">
        <v>2.0719009648370199</v>
      </c>
      <c r="D14" s="184">
        <v>1.2507082512009497</v>
      </c>
      <c r="E14" s="20">
        <v>0.95</v>
      </c>
      <c r="F14" s="185">
        <v>32.999801047945972</v>
      </c>
      <c r="G14" s="186">
        <v>29.014967455950423</v>
      </c>
      <c r="H14" s="187">
        <v>32.197553347221486</v>
      </c>
      <c r="I14" s="18">
        <v>30.6</v>
      </c>
      <c r="J14" s="187">
        <v>35.790431637190075</v>
      </c>
    </row>
    <row r="15" spans="1:10" ht="14.25" thickBot="1" x14ac:dyDescent="0.3">
      <c r="A15" s="19" t="s">
        <v>7</v>
      </c>
      <c r="B15" s="183">
        <v>1.0805418163092284</v>
      </c>
      <c r="C15" s="183">
        <v>2.0001455310952165</v>
      </c>
      <c r="D15" s="184">
        <v>1.2136610255912641</v>
      </c>
      <c r="E15" s="20">
        <v>0.94</v>
      </c>
      <c r="F15" s="185">
        <v>33.22111438697123</v>
      </c>
      <c r="G15" s="186">
        <v>28.788940615972557</v>
      </c>
      <c r="H15" s="187">
        <v>32.230679842156306</v>
      </c>
      <c r="I15" s="18">
        <v>30.8</v>
      </c>
      <c r="J15" s="187">
        <v>35.878239519885717</v>
      </c>
    </row>
    <row r="16" spans="1:10" ht="14.25" thickBot="1" x14ac:dyDescent="0.3">
      <c r="A16" s="19" t="s">
        <v>23</v>
      </c>
      <c r="B16" s="183">
        <v>1.1228811920351129</v>
      </c>
      <c r="C16" s="183">
        <v>2.0884060841676804</v>
      </c>
      <c r="D16" s="184">
        <v>1.3003992797621629</v>
      </c>
      <c r="E16" s="20">
        <v>0.97</v>
      </c>
      <c r="F16" s="185">
        <v>32.913877420200379</v>
      </c>
      <c r="G16" s="186">
        <v>29.30334240044699</v>
      </c>
      <c r="H16" s="187">
        <v>31.937526513066093</v>
      </c>
      <c r="I16" s="18">
        <v>30.3</v>
      </c>
      <c r="J16" s="187">
        <v>35.697134327194746</v>
      </c>
    </row>
    <row r="17" spans="1:10" ht="14.25" thickBot="1" x14ac:dyDescent="0.3">
      <c r="A17" s="19" t="s">
        <v>8</v>
      </c>
      <c r="B17" s="183">
        <v>1.0894015614160582</v>
      </c>
      <c r="C17" s="183">
        <v>1.8684191612110588</v>
      </c>
      <c r="D17" s="184">
        <v>1.2055750788475577</v>
      </c>
      <c r="E17" s="20">
        <v>0.99</v>
      </c>
      <c r="F17" s="185">
        <v>33.392676886042942</v>
      </c>
      <c r="G17" s="186">
        <v>28.958913147779359</v>
      </c>
      <c r="H17" s="187">
        <v>32.377276373999052</v>
      </c>
      <c r="I17" s="18">
        <v>30.4</v>
      </c>
      <c r="J17" s="187">
        <v>35.897948953107488</v>
      </c>
    </row>
    <row r="18" spans="1:10" ht="14.25" thickBot="1" x14ac:dyDescent="0.3">
      <c r="A18" s="19" t="s">
        <v>9</v>
      </c>
      <c r="B18" s="183">
        <v>1.1098596027741154</v>
      </c>
      <c r="C18" s="183">
        <v>1.7315410980330637</v>
      </c>
      <c r="D18" s="184">
        <v>1.1981633996878847</v>
      </c>
      <c r="E18" s="20">
        <v>1.08</v>
      </c>
      <c r="F18" s="185">
        <v>32.869802823903655</v>
      </c>
      <c r="G18" s="186">
        <v>29.291937033882185</v>
      </c>
      <c r="H18" s="187">
        <v>32.139883842650839</v>
      </c>
      <c r="I18" s="18">
        <v>30.1</v>
      </c>
      <c r="J18" s="187">
        <v>35.769541542459976</v>
      </c>
    </row>
    <row r="19" spans="1:10" ht="14.25" thickBot="1" x14ac:dyDescent="0.3">
      <c r="A19" s="19" t="s">
        <v>10</v>
      </c>
      <c r="B19" s="183">
        <v>1.0814339329265956</v>
      </c>
      <c r="C19" s="183">
        <v>1.9578120833161168</v>
      </c>
      <c r="D19" s="184">
        <v>1.1917902143459407</v>
      </c>
      <c r="E19" s="20">
        <v>1.1100000000000001</v>
      </c>
      <c r="F19" s="185">
        <v>33.177635221742122</v>
      </c>
      <c r="G19" s="186">
        <v>29.203897610523445</v>
      </c>
      <c r="H19" s="187">
        <v>32.41246874198572</v>
      </c>
      <c r="I19" s="18">
        <v>30.3</v>
      </c>
      <c r="J19" s="187">
        <v>36.139882316594651</v>
      </c>
    </row>
    <row r="20" spans="1:10" ht="14.25" thickBot="1" x14ac:dyDescent="0.3">
      <c r="A20" s="19" t="s">
        <v>11</v>
      </c>
      <c r="B20" s="183">
        <v>1.1222085473569372</v>
      </c>
      <c r="C20" s="183">
        <v>1.6868188547436813</v>
      </c>
      <c r="D20" s="184">
        <v>1.181153091626894</v>
      </c>
      <c r="E20" s="20">
        <v>1.1100000000000001</v>
      </c>
      <c r="F20" s="185">
        <v>33.302212478910931</v>
      </c>
      <c r="G20" s="186">
        <v>29.072362995769012</v>
      </c>
      <c r="H20" s="187">
        <v>32.55631122598097</v>
      </c>
      <c r="I20" s="18">
        <v>30.4</v>
      </c>
      <c r="J20" s="187">
        <v>35.938779831822465</v>
      </c>
    </row>
    <row r="21" spans="1:10" ht="14.25" thickBot="1" x14ac:dyDescent="0.3">
      <c r="A21" s="19" t="s">
        <v>12</v>
      </c>
      <c r="B21" s="183">
        <v>1.121134990957771</v>
      </c>
      <c r="C21" s="183">
        <v>1.7799707567462</v>
      </c>
      <c r="D21" s="184">
        <v>1.1699143486671406</v>
      </c>
      <c r="E21" s="20">
        <v>1.19</v>
      </c>
      <c r="F21" s="185">
        <v>33.049524422117351</v>
      </c>
      <c r="G21" s="186">
        <v>28.592327745695552</v>
      </c>
      <c r="H21" s="187">
        <v>32.504085503027177</v>
      </c>
      <c r="I21" s="18">
        <v>30</v>
      </c>
      <c r="J21" s="187">
        <v>35.988539014123461</v>
      </c>
    </row>
    <row r="22" spans="1:10" ht="14.25" thickBot="1" x14ac:dyDescent="0.3">
      <c r="A22" s="19" t="s">
        <v>13</v>
      </c>
      <c r="B22" s="183">
        <v>1.1243651276373416</v>
      </c>
      <c r="C22" s="183">
        <v>1.764275329736898</v>
      </c>
      <c r="D22" s="184">
        <v>1.1547509257308266</v>
      </c>
      <c r="E22" s="20">
        <v>1.22</v>
      </c>
      <c r="F22" s="185">
        <v>33.026920339402174</v>
      </c>
      <c r="G22" s="186">
        <v>27.956710893596554</v>
      </c>
      <c r="H22" s="187">
        <v>32.597625967881029</v>
      </c>
      <c r="I22" s="18">
        <v>29.4</v>
      </c>
      <c r="J22" s="187">
        <v>36.296324050289144</v>
      </c>
    </row>
    <row r="23" spans="1:10" ht="14.25" thickBot="1" x14ac:dyDescent="0.3">
      <c r="A23" s="19" t="s">
        <v>14</v>
      </c>
      <c r="B23" s="183">
        <v>1.2969347553674286</v>
      </c>
      <c r="C23" s="183">
        <v>1.82402141870771</v>
      </c>
      <c r="D23" s="184">
        <v>1.3132427014507602</v>
      </c>
      <c r="E23" s="20">
        <v>1.52</v>
      </c>
      <c r="F23" s="185">
        <v>31.894158599903726</v>
      </c>
      <c r="G23" s="186">
        <v>28.859788966050143</v>
      </c>
      <c r="H23" s="187">
        <v>31.734821231900675</v>
      </c>
      <c r="I23" s="18">
        <v>28.9</v>
      </c>
      <c r="J23" s="187">
        <v>34.974082967233151</v>
      </c>
    </row>
    <row r="24" spans="1:10" ht="14.25" thickBot="1" x14ac:dyDescent="0.3">
      <c r="A24" s="19" t="s">
        <v>15</v>
      </c>
      <c r="B24" s="183">
        <v>1.1746546171869159</v>
      </c>
      <c r="C24" s="183">
        <v>1.9793212189635372</v>
      </c>
      <c r="D24" s="184">
        <v>1.2044013085088019</v>
      </c>
      <c r="E24" s="20">
        <v>1.38</v>
      </c>
      <c r="F24" s="185">
        <v>32.209008614103965</v>
      </c>
      <c r="G24" s="186">
        <v>28.369953758099911</v>
      </c>
      <c r="H24" s="187">
        <v>31.976133012148658</v>
      </c>
      <c r="I24" s="18">
        <v>29.1</v>
      </c>
      <c r="J24" s="187">
        <v>35.311895335266378</v>
      </c>
    </row>
    <row r="25" spans="1:10" ht="14.25" thickBot="1" x14ac:dyDescent="0.3">
      <c r="A25" s="19" t="s">
        <v>16</v>
      </c>
      <c r="B25" s="183">
        <v>1.1173316826266826</v>
      </c>
      <c r="C25" s="183">
        <v>1.8134761916252569</v>
      </c>
      <c r="D25" s="184">
        <v>1.151233599116968</v>
      </c>
      <c r="E25" s="20">
        <v>1.31</v>
      </c>
      <c r="F25" s="185">
        <v>33.108439617447281</v>
      </c>
      <c r="G25" s="186">
        <v>28.880453018107424</v>
      </c>
      <c r="H25" s="187">
        <v>32.780107712248594</v>
      </c>
      <c r="I25" s="18">
        <v>29.6</v>
      </c>
      <c r="J25" s="187">
        <v>36.471053028411674</v>
      </c>
    </row>
    <row r="26" spans="1:10" ht="14.25" thickBot="1" x14ac:dyDescent="0.3">
      <c r="A26" s="19" t="s">
        <v>17</v>
      </c>
      <c r="B26" s="183">
        <v>1.2407471559052912</v>
      </c>
      <c r="C26" s="183">
        <v>1.6586482251133929</v>
      </c>
      <c r="D26" s="184">
        <v>1.2605346643529167</v>
      </c>
      <c r="E26" s="20">
        <v>1.4</v>
      </c>
      <c r="F26" s="185">
        <v>32.163803619652086</v>
      </c>
      <c r="G26" s="186">
        <v>28.90591010423497</v>
      </c>
      <c r="H26" s="187">
        <v>31.910740380807617</v>
      </c>
      <c r="I26" s="18">
        <v>28.9</v>
      </c>
      <c r="J26" s="187">
        <v>35.763647217531776</v>
      </c>
    </row>
    <row r="27" spans="1:10" ht="14.25" thickBot="1" x14ac:dyDescent="0.3">
      <c r="A27" s="19" t="s">
        <v>18</v>
      </c>
      <c r="B27" s="183">
        <v>1.3014293108623918</v>
      </c>
      <c r="C27" s="183">
        <v>2.0546934673009236</v>
      </c>
      <c r="D27" s="184">
        <v>1.3303629560923389</v>
      </c>
      <c r="E27" s="20">
        <v>1.49</v>
      </c>
      <c r="F27" s="185">
        <v>31.525178676187767</v>
      </c>
      <c r="G27" s="186">
        <v>28.624595390162948</v>
      </c>
      <c r="H27" s="187">
        <v>31.354359864716994</v>
      </c>
      <c r="I27" s="18">
        <v>28.6</v>
      </c>
      <c r="J27" s="187">
        <v>34.852876136199143</v>
      </c>
    </row>
    <row r="28" spans="1:10" ht="14.25" thickBot="1" x14ac:dyDescent="0.3">
      <c r="A28" s="19" t="s">
        <v>19</v>
      </c>
      <c r="B28" s="183">
        <v>0.97158654380085707</v>
      </c>
      <c r="C28" s="183">
        <v>1.5562258601193752</v>
      </c>
      <c r="D28" s="184">
        <v>0.99696487412836188</v>
      </c>
      <c r="E28" s="20">
        <v>1.06</v>
      </c>
      <c r="F28" s="185">
        <v>32.970586471928101</v>
      </c>
      <c r="G28" s="186">
        <v>29.747559844118577</v>
      </c>
      <c r="H28" s="187">
        <v>32.768729647047607</v>
      </c>
      <c r="I28" s="18">
        <v>30.5</v>
      </c>
      <c r="J28" s="187">
        <v>36.493627540011609</v>
      </c>
    </row>
    <row r="29" spans="1:10" ht="14.25" thickBot="1" x14ac:dyDescent="0.3">
      <c r="A29" s="109" t="s">
        <v>24</v>
      </c>
      <c r="B29" s="193">
        <v>1.1617446150915787</v>
      </c>
      <c r="C29" s="193">
        <v>2.0801339231031419</v>
      </c>
      <c r="D29" s="194">
        <v>1.3005555795062915</v>
      </c>
      <c r="E29" s="24">
        <v>1.05</v>
      </c>
      <c r="F29" s="195">
        <v>33.054082906592583</v>
      </c>
      <c r="G29" s="196">
        <v>29.25120593510135</v>
      </c>
      <c r="H29" s="197">
        <v>32.19907275817652</v>
      </c>
      <c r="I29" s="152">
        <v>30.7</v>
      </c>
      <c r="J29" s="197">
        <v>35.77041531794471</v>
      </c>
    </row>
    <row r="30" spans="1:10" ht="14.25" thickBot="1" x14ac:dyDescent="0.3">
      <c r="A30" s="109" t="s">
        <v>25</v>
      </c>
      <c r="B30" s="193">
        <v>1.1725548657723497</v>
      </c>
      <c r="C30" s="193">
        <v>2.1212091404935953</v>
      </c>
      <c r="D30" s="194">
        <v>1.3179401648190181</v>
      </c>
      <c r="E30" s="24">
        <v>1.05</v>
      </c>
      <c r="F30" s="195">
        <v>32.94725188069755</v>
      </c>
      <c r="G30" s="196">
        <v>29.234765379726536</v>
      </c>
      <c r="H30" s="197">
        <v>32.104941299547185</v>
      </c>
      <c r="I30" s="152">
        <v>30.5</v>
      </c>
      <c r="J30" s="197">
        <v>35.939562222398578</v>
      </c>
    </row>
    <row r="31" spans="1:10" ht="14.25" thickBot="1" x14ac:dyDescent="0.3">
      <c r="A31" s="109" t="s">
        <v>26</v>
      </c>
      <c r="B31" s="193">
        <v>1.1063685817525486</v>
      </c>
      <c r="C31" s="193">
        <v>1.7814432737447703</v>
      </c>
      <c r="D31" s="194">
        <v>1.1910122878366625</v>
      </c>
      <c r="E31" s="24">
        <v>1.07</v>
      </c>
      <c r="F31" s="195">
        <v>33.281602055709286</v>
      </c>
      <c r="G31" s="196">
        <v>29.047445607463121</v>
      </c>
      <c r="H31" s="197">
        <v>32.454272579512129</v>
      </c>
      <c r="I31" s="152">
        <v>30.4</v>
      </c>
      <c r="J31" s="197">
        <v>35.939562222398578</v>
      </c>
    </row>
    <row r="32" spans="1:10" ht="14.25" thickBot="1" x14ac:dyDescent="0.3">
      <c r="A32" s="109" t="s">
        <v>27</v>
      </c>
      <c r="B32" s="193">
        <v>1.2309467432049652</v>
      </c>
      <c r="C32" s="193">
        <v>1.822769240093461</v>
      </c>
      <c r="D32" s="194">
        <v>1.2544249748770921</v>
      </c>
      <c r="E32" s="24">
        <v>1.42</v>
      </c>
      <c r="F32" s="195">
        <v>32.161014313856313</v>
      </c>
      <c r="G32" s="196">
        <v>28.689686290897207</v>
      </c>
      <c r="H32" s="197">
        <v>31.934930145438532</v>
      </c>
      <c r="I32" s="152">
        <v>29</v>
      </c>
      <c r="J32" s="197">
        <v>35.326191001283419</v>
      </c>
    </row>
    <row r="33" spans="1:10" ht="14.25" thickBot="1" x14ac:dyDescent="0.3">
      <c r="A33" s="109" t="s">
        <v>28</v>
      </c>
      <c r="B33" s="193">
        <v>1.2298288170552298</v>
      </c>
      <c r="C33" s="193">
        <v>1.9523354158606818</v>
      </c>
      <c r="D33" s="194">
        <v>1.2582232011669374</v>
      </c>
      <c r="E33" s="24">
        <v>1.4</v>
      </c>
      <c r="F33" s="195">
        <v>31.770159738939071</v>
      </c>
      <c r="G33" s="196">
        <v>28.788475668279528</v>
      </c>
      <c r="H33" s="197">
        <v>31.593177643636032</v>
      </c>
      <c r="I33" s="152">
        <v>29.1</v>
      </c>
      <c r="J33" s="197">
        <v>35.114386814969087</v>
      </c>
    </row>
    <row r="34" spans="1:10" ht="14.25" thickBot="1" x14ac:dyDescent="0.3">
      <c r="A34" s="25" t="s">
        <v>20</v>
      </c>
      <c r="B34" s="26">
        <v>1.1820062495153021</v>
      </c>
      <c r="C34" s="26">
        <v>1.9836313842171227</v>
      </c>
      <c r="D34" s="26">
        <v>1.2670320539447728</v>
      </c>
      <c r="E34" s="26">
        <v>1.19</v>
      </c>
      <c r="F34" s="26">
        <v>32.654887937253655</v>
      </c>
      <c r="G34" s="26">
        <v>29.110604622839585</v>
      </c>
      <c r="H34" s="26">
        <v>32.093008859312043</v>
      </c>
      <c r="I34" s="26">
        <v>29.8</v>
      </c>
      <c r="J34" s="26">
        <v>35.601544551440007</v>
      </c>
    </row>
    <row r="35" spans="1:10" x14ac:dyDescent="0.2">
      <c r="F35" s="119"/>
    </row>
    <row r="36" spans="1:10" x14ac:dyDescent="0.2">
      <c r="F36" s="119"/>
    </row>
    <row r="37" spans="1:10" s="111" customFormat="1" x14ac:dyDescent="0.2"/>
    <row r="38" spans="1:10" s="111" customFormat="1" x14ac:dyDescent="0.2"/>
  </sheetData>
  <mergeCells count="5">
    <mergeCell ref="A3:A6"/>
    <mergeCell ref="B3:E4"/>
    <mergeCell ref="F3:I4"/>
    <mergeCell ref="B5:D5"/>
    <mergeCell ref="F5:H5"/>
  </mergeCells>
  <pageMargins left="0" right="0" top="0" bottom="0" header="0" footer="0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R20"/>
  <sheetViews>
    <sheetView workbookViewId="0">
      <selection activeCell="B1" sqref="A1:R21"/>
    </sheetView>
  </sheetViews>
  <sheetFormatPr defaultRowHeight="12.75" x14ac:dyDescent="0.2"/>
  <cols>
    <col min="1" max="1" width="3.42578125" style="118" customWidth="1"/>
    <col min="2" max="5" width="9.140625" style="118"/>
    <col min="6" max="6" width="10" style="118" customWidth="1"/>
    <col min="7" max="10" width="9.140625" style="118"/>
    <col min="11" max="11" width="11.140625" style="118" customWidth="1"/>
    <col min="12" max="14" width="9.140625" style="118"/>
    <col min="15" max="15" width="10.5703125" style="118" customWidth="1"/>
    <col min="16" max="256" width="9.140625" style="118"/>
    <col min="257" max="257" width="3.42578125" style="118" customWidth="1"/>
    <col min="258" max="261" width="9.140625" style="118"/>
    <col min="262" max="262" width="6.140625" style="118" customWidth="1"/>
    <col min="263" max="512" width="9.140625" style="118"/>
    <col min="513" max="513" width="3.42578125" style="118" customWidth="1"/>
    <col min="514" max="517" width="9.140625" style="118"/>
    <col min="518" max="518" width="6.140625" style="118" customWidth="1"/>
    <col min="519" max="768" width="9.140625" style="118"/>
    <col min="769" max="769" width="3.42578125" style="118" customWidth="1"/>
    <col min="770" max="773" width="9.140625" style="118"/>
    <col min="774" max="774" width="6.140625" style="118" customWidth="1"/>
    <col min="775" max="1024" width="9.140625" style="118"/>
    <col min="1025" max="1025" width="3.42578125" style="118" customWidth="1"/>
    <col min="1026" max="1029" width="9.140625" style="118"/>
    <col min="1030" max="1030" width="6.140625" style="118" customWidth="1"/>
    <col min="1031" max="1280" width="9.140625" style="118"/>
    <col min="1281" max="1281" width="3.42578125" style="118" customWidth="1"/>
    <col min="1282" max="1285" width="9.140625" style="118"/>
    <col min="1286" max="1286" width="6.140625" style="118" customWidth="1"/>
    <col min="1287" max="1536" width="9.140625" style="118"/>
    <col min="1537" max="1537" width="3.42578125" style="118" customWidth="1"/>
    <col min="1538" max="1541" width="9.140625" style="118"/>
    <col min="1542" max="1542" width="6.140625" style="118" customWidth="1"/>
    <col min="1543" max="1792" width="9.140625" style="118"/>
    <col min="1793" max="1793" width="3.42578125" style="118" customWidth="1"/>
    <col min="1794" max="1797" width="9.140625" style="118"/>
    <col min="1798" max="1798" width="6.140625" style="118" customWidth="1"/>
    <col min="1799" max="2048" width="9.140625" style="118"/>
    <col min="2049" max="2049" width="3.42578125" style="118" customWidth="1"/>
    <col min="2050" max="2053" width="9.140625" style="118"/>
    <col min="2054" max="2054" width="6.140625" style="118" customWidth="1"/>
    <col min="2055" max="2304" width="9.140625" style="118"/>
    <col min="2305" max="2305" width="3.42578125" style="118" customWidth="1"/>
    <col min="2306" max="2309" width="9.140625" style="118"/>
    <col min="2310" max="2310" width="6.140625" style="118" customWidth="1"/>
    <col min="2311" max="2560" width="9.140625" style="118"/>
    <col min="2561" max="2561" width="3.42578125" style="118" customWidth="1"/>
    <col min="2562" max="2565" width="9.140625" style="118"/>
    <col min="2566" max="2566" width="6.140625" style="118" customWidth="1"/>
    <col min="2567" max="2816" width="9.140625" style="118"/>
    <col min="2817" max="2817" width="3.42578125" style="118" customWidth="1"/>
    <col min="2818" max="2821" width="9.140625" style="118"/>
    <col min="2822" max="2822" width="6.140625" style="118" customWidth="1"/>
    <col min="2823" max="3072" width="9.140625" style="118"/>
    <col min="3073" max="3073" width="3.42578125" style="118" customWidth="1"/>
    <col min="3074" max="3077" width="9.140625" style="118"/>
    <col min="3078" max="3078" width="6.140625" style="118" customWidth="1"/>
    <col min="3079" max="3328" width="9.140625" style="118"/>
    <col min="3329" max="3329" width="3.42578125" style="118" customWidth="1"/>
    <col min="3330" max="3333" width="9.140625" style="118"/>
    <col min="3334" max="3334" width="6.140625" style="118" customWidth="1"/>
    <col min="3335" max="3584" width="9.140625" style="118"/>
    <col min="3585" max="3585" width="3.42578125" style="118" customWidth="1"/>
    <col min="3586" max="3589" width="9.140625" style="118"/>
    <col min="3590" max="3590" width="6.140625" style="118" customWidth="1"/>
    <col min="3591" max="3840" width="9.140625" style="118"/>
    <col min="3841" max="3841" width="3.42578125" style="118" customWidth="1"/>
    <col min="3842" max="3845" width="9.140625" style="118"/>
    <col min="3846" max="3846" width="6.140625" style="118" customWidth="1"/>
    <col min="3847" max="4096" width="9.140625" style="118"/>
    <col min="4097" max="4097" width="3.42578125" style="118" customWidth="1"/>
    <col min="4098" max="4101" width="9.140625" style="118"/>
    <col min="4102" max="4102" width="6.140625" style="118" customWidth="1"/>
    <col min="4103" max="4352" width="9.140625" style="118"/>
    <col min="4353" max="4353" width="3.42578125" style="118" customWidth="1"/>
    <col min="4354" max="4357" width="9.140625" style="118"/>
    <col min="4358" max="4358" width="6.140625" style="118" customWidth="1"/>
    <col min="4359" max="4608" width="9.140625" style="118"/>
    <col min="4609" max="4609" width="3.42578125" style="118" customWidth="1"/>
    <col min="4610" max="4613" width="9.140625" style="118"/>
    <col min="4614" max="4614" width="6.140625" style="118" customWidth="1"/>
    <col min="4615" max="4864" width="9.140625" style="118"/>
    <col min="4865" max="4865" width="3.42578125" style="118" customWidth="1"/>
    <col min="4866" max="4869" width="9.140625" style="118"/>
    <col min="4870" max="4870" width="6.140625" style="118" customWidth="1"/>
    <col min="4871" max="5120" width="9.140625" style="118"/>
    <col min="5121" max="5121" width="3.42578125" style="118" customWidth="1"/>
    <col min="5122" max="5125" width="9.140625" style="118"/>
    <col min="5126" max="5126" width="6.140625" style="118" customWidth="1"/>
    <col min="5127" max="5376" width="9.140625" style="118"/>
    <col min="5377" max="5377" width="3.42578125" style="118" customWidth="1"/>
    <col min="5378" max="5381" width="9.140625" style="118"/>
    <col min="5382" max="5382" width="6.140625" style="118" customWidth="1"/>
    <col min="5383" max="5632" width="9.140625" style="118"/>
    <col min="5633" max="5633" width="3.42578125" style="118" customWidth="1"/>
    <col min="5634" max="5637" width="9.140625" style="118"/>
    <col min="5638" max="5638" width="6.140625" style="118" customWidth="1"/>
    <col min="5639" max="5888" width="9.140625" style="118"/>
    <col min="5889" max="5889" width="3.42578125" style="118" customWidth="1"/>
    <col min="5890" max="5893" width="9.140625" style="118"/>
    <col min="5894" max="5894" width="6.140625" style="118" customWidth="1"/>
    <col min="5895" max="6144" width="9.140625" style="118"/>
    <col min="6145" max="6145" width="3.42578125" style="118" customWidth="1"/>
    <col min="6146" max="6149" width="9.140625" style="118"/>
    <col min="6150" max="6150" width="6.140625" style="118" customWidth="1"/>
    <col min="6151" max="6400" width="9.140625" style="118"/>
    <col min="6401" max="6401" width="3.42578125" style="118" customWidth="1"/>
    <col min="6402" max="6405" width="9.140625" style="118"/>
    <col min="6406" max="6406" width="6.140625" style="118" customWidth="1"/>
    <col min="6407" max="6656" width="9.140625" style="118"/>
    <col min="6657" max="6657" width="3.42578125" style="118" customWidth="1"/>
    <col min="6658" max="6661" width="9.140625" style="118"/>
    <col min="6662" max="6662" width="6.140625" style="118" customWidth="1"/>
    <col min="6663" max="6912" width="9.140625" style="118"/>
    <col min="6913" max="6913" width="3.42578125" style="118" customWidth="1"/>
    <col min="6914" max="6917" width="9.140625" style="118"/>
    <col min="6918" max="6918" width="6.140625" style="118" customWidth="1"/>
    <col min="6919" max="7168" width="9.140625" style="118"/>
    <col min="7169" max="7169" width="3.42578125" style="118" customWidth="1"/>
    <col min="7170" max="7173" width="9.140625" style="118"/>
    <col min="7174" max="7174" width="6.140625" style="118" customWidth="1"/>
    <col min="7175" max="7424" width="9.140625" style="118"/>
    <col min="7425" max="7425" width="3.42578125" style="118" customWidth="1"/>
    <col min="7426" max="7429" width="9.140625" style="118"/>
    <col min="7430" max="7430" width="6.140625" style="118" customWidth="1"/>
    <col min="7431" max="7680" width="9.140625" style="118"/>
    <col min="7681" max="7681" width="3.42578125" style="118" customWidth="1"/>
    <col min="7682" max="7685" width="9.140625" style="118"/>
    <col min="7686" max="7686" width="6.140625" style="118" customWidth="1"/>
    <col min="7687" max="7936" width="9.140625" style="118"/>
    <col min="7937" max="7937" width="3.42578125" style="118" customWidth="1"/>
    <col min="7938" max="7941" width="9.140625" style="118"/>
    <col min="7942" max="7942" width="6.140625" style="118" customWidth="1"/>
    <col min="7943" max="8192" width="9.140625" style="118"/>
    <col min="8193" max="8193" width="3.42578125" style="118" customWidth="1"/>
    <col min="8194" max="8197" width="9.140625" style="118"/>
    <col min="8198" max="8198" width="6.140625" style="118" customWidth="1"/>
    <col min="8199" max="8448" width="9.140625" style="118"/>
    <col min="8449" max="8449" width="3.42578125" style="118" customWidth="1"/>
    <col min="8450" max="8453" width="9.140625" style="118"/>
    <col min="8454" max="8454" width="6.140625" style="118" customWidth="1"/>
    <col min="8455" max="8704" width="9.140625" style="118"/>
    <col min="8705" max="8705" width="3.42578125" style="118" customWidth="1"/>
    <col min="8706" max="8709" width="9.140625" style="118"/>
    <col min="8710" max="8710" width="6.140625" style="118" customWidth="1"/>
    <col min="8711" max="8960" width="9.140625" style="118"/>
    <col min="8961" max="8961" width="3.42578125" style="118" customWidth="1"/>
    <col min="8962" max="8965" width="9.140625" style="118"/>
    <col min="8966" max="8966" width="6.140625" style="118" customWidth="1"/>
    <col min="8967" max="9216" width="9.140625" style="118"/>
    <col min="9217" max="9217" width="3.42578125" style="118" customWidth="1"/>
    <col min="9218" max="9221" width="9.140625" style="118"/>
    <col min="9222" max="9222" width="6.140625" style="118" customWidth="1"/>
    <col min="9223" max="9472" width="9.140625" style="118"/>
    <col min="9473" max="9473" width="3.42578125" style="118" customWidth="1"/>
    <col min="9474" max="9477" width="9.140625" style="118"/>
    <col min="9478" max="9478" width="6.140625" style="118" customWidth="1"/>
    <col min="9479" max="9728" width="9.140625" style="118"/>
    <col min="9729" max="9729" width="3.42578125" style="118" customWidth="1"/>
    <col min="9730" max="9733" width="9.140625" style="118"/>
    <col min="9734" max="9734" width="6.140625" style="118" customWidth="1"/>
    <col min="9735" max="9984" width="9.140625" style="118"/>
    <col min="9985" max="9985" width="3.42578125" style="118" customWidth="1"/>
    <col min="9986" max="9989" width="9.140625" style="118"/>
    <col min="9990" max="9990" width="6.140625" style="118" customWidth="1"/>
    <col min="9991" max="10240" width="9.140625" style="118"/>
    <col min="10241" max="10241" width="3.42578125" style="118" customWidth="1"/>
    <col min="10242" max="10245" width="9.140625" style="118"/>
    <col min="10246" max="10246" width="6.140625" style="118" customWidth="1"/>
    <col min="10247" max="10496" width="9.140625" style="118"/>
    <col min="10497" max="10497" width="3.42578125" style="118" customWidth="1"/>
    <col min="10498" max="10501" width="9.140625" style="118"/>
    <col min="10502" max="10502" width="6.140625" style="118" customWidth="1"/>
    <col min="10503" max="10752" width="9.140625" style="118"/>
    <col min="10753" max="10753" width="3.42578125" style="118" customWidth="1"/>
    <col min="10754" max="10757" width="9.140625" style="118"/>
    <col min="10758" max="10758" width="6.140625" style="118" customWidth="1"/>
    <col min="10759" max="11008" width="9.140625" style="118"/>
    <col min="11009" max="11009" width="3.42578125" style="118" customWidth="1"/>
    <col min="11010" max="11013" width="9.140625" style="118"/>
    <col min="11014" max="11014" width="6.140625" style="118" customWidth="1"/>
    <col min="11015" max="11264" width="9.140625" style="118"/>
    <col min="11265" max="11265" width="3.42578125" style="118" customWidth="1"/>
    <col min="11266" max="11269" width="9.140625" style="118"/>
    <col min="11270" max="11270" width="6.140625" style="118" customWidth="1"/>
    <col min="11271" max="11520" width="9.140625" style="118"/>
    <col min="11521" max="11521" width="3.42578125" style="118" customWidth="1"/>
    <col min="11522" max="11525" width="9.140625" style="118"/>
    <col min="11526" max="11526" width="6.140625" style="118" customWidth="1"/>
    <col min="11527" max="11776" width="9.140625" style="118"/>
    <col min="11777" max="11777" width="3.42578125" style="118" customWidth="1"/>
    <col min="11778" max="11781" width="9.140625" style="118"/>
    <col min="11782" max="11782" width="6.140625" style="118" customWidth="1"/>
    <col min="11783" max="12032" width="9.140625" style="118"/>
    <col min="12033" max="12033" width="3.42578125" style="118" customWidth="1"/>
    <col min="12034" max="12037" width="9.140625" style="118"/>
    <col min="12038" max="12038" width="6.140625" style="118" customWidth="1"/>
    <col min="12039" max="12288" width="9.140625" style="118"/>
    <col min="12289" max="12289" width="3.42578125" style="118" customWidth="1"/>
    <col min="12290" max="12293" width="9.140625" style="118"/>
    <col min="12294" max="12294" width="6.140625" style="118" customWidth="1"/>
    <col min="12295" max="12544" width="9.140625" style="118"/>
    <col min="12545" max="12545" width="3.42578125" style="118" customWidth="1"/>
    <col min="12546" max="12549" width="9.140625" style="118"/>
    <col min="12550" max="12550" width="6.140625" style="118" customWidth="1"/>
    <col min="12551" max="12800" width="9.140625" style="118"/>
    <col min="12801" max="12801" width="3.42578125" style="118" customWidth="1"/>
    <col min="12802" max="12805" width="9.140625" style="118"/>
    <col min="12806" max="12806" width="6.140625" style="118" customWidth="1"/>
    <col min="12807" max="13056" width="9.140625" style="118"/>
    <col min="13057" max="13057" width="3.42578125" style="118" customWidth="1"/>
    <col min="13058" max="13061" width="9.140625" style="118"/>
    <col min="13062" max="13062" width="6.140625" style="118" customWidth="1"/>
    <col min="13063" max="13312" width="9.140625" style="118"/>
    <col min="13313" max="13313" width="3.42578125" style="118" customWidth="1"/>
    <col min="13314" max="13317" width="9.140625" style="118"/>
    <col min="13318" max="13318" width="6.140625" style="118" customWidth="1"/>
    <col min="13319" max="13568" width="9.140625" style="118"/>
    <col min="13569" max="13569" width="3.42578125" style="118" customWidth="1"/>
    <col min="13570" max="13573" width="9.140625" style="118"/>
    <col min="13574" max="13574" width="6.140625" style="118" customWidth="1"/>
    <col min="13575" max="13824" width="9.140625" style="118"/>
    <col min="13825" max="13825" width="3.42578125" style="118" customWidth="1"/>
    <col min="13826" max="13829" width="9.140625" style="118"/>
    <col min="13830" max="13830" width="6.140625" style="118" customWidth="1"/>
    <col min="13831" max="14080" width="9.140625" style="118"/>
    <col min="14081" max="14081" width="3.42578125" style="118" customWidth="1"/>
    <col min="14082" max="14085" width="9.140625" style="118"/>
    <col min="14086" max="14086" width="6.140625" style="118" customWidth="1"/>
    <col min="14087" max="14336" width="9.140625" style="118"/>
    <col min="14337" max="14337" width="3.42578125" style="118" customWidth="1"/>
    <col min="14338" max="14341" width="9.140625" style="118"/>
    <col min="14342" max="14342" width="6.140625" style="118" customWidth="1"/>
    <col min="14343" max="14592" width="9.140625" style="118"/>
    <col min="14593" max="14593" width="3.42578125" style="118" customWidth="1"/>
    <col min="14594" max="14597" width="9.140625" style="118"/>
    <col min="14598" max="14598" width="6.140625" style="118" customWidth="1"/>
    <col min="14599" max="14848" width="9.140625" style="118"/>
    <col min="14849" max="14849" width="3.42578125" style="118" customWidth="1"/>
    <col min="14850" max="14853" width="9.140625" style="118"/>
    <col min="14854" max="14854" width="6.140625" style="118" customWidth="1"/>
    <col min="14855" max="15104" width="9.140625" style="118"/>
    <col min="15105" max="15105" width="3.42578125" style="118" customWidth="1"/>
    <col min="15106" max="15109" width="9.140625" style="118"/>
    <col min="15110" max="15110" width="6.140625" style="118" customWidth="1"/>
    <col min="15111" max="15360" width="9.140625" style="118"/>
    <col min="15361" max="15361" width="3.42578125" style="118" customWidth="1"/>
    <col min="15362" max="15365" width="9.140625" style="118"/>
    <col min="15366" max="15366" width="6.140625" style="118" customWidth="1"/>
    <col min="15367" max="15616" width="9.140625" style="118"/>
    <col min="15617" max="15617" width="3.42578125" style="118" customWidth="1"/>
    <col min="15618" max="15621" width="9.140625" style="118"/>
    <col min="15622" max="15622" width="6.140625" style="118" customWidth="1"/>
    <col min="15623" max="15872" width="9.140625" style="118"/>
    <col min="15873" max="15873" width="3.42578125" style="118" customWidth="1"/>
    <col min="15874" max="15877" width="9.140625" style="118"/>
    <col min="15878" max="15878" width="6.140625" style="118" customWidth="1"/>
    <col min="15879" max="16128" width="9.140625" style="118"/>
    <col min="16129" max="16129" width="3.42578125" style="118" customWidth="1"/>
    <col min="16130" max="16133" width="9.140625" style="118"/>
    <col min="16134" max="16134" width="6.140625" style="118" customWidth="1"/>
    <col min="16135" max="16384" width="9.140625" style="118"/>
  </cols>
  <sheetData>
    <row r="1" spans="1:18" x14ac:dyDescent="0.2">
      <c r="A1" s="171" t="s">
        <v>280</v>
      </c>
    </row>
    <row r="2" spans="1:18" x14ac:dyDescent="0.2">
      <c r="A2" s="11" t="s">
        <v>281</v>
      </c>
    </row>
    <row r="3" spans="1:18" ht="13.5" thickBot="1" x14ac:dyDescent="0.25"/>
    <row r="4" spans="1:18" ht="13.5" thickBot="1" x14ac:dyDescent="0.25">
      <c r="A4" s="265" t="s">
        <v>180</v>
      </c>
      <c r="B4" s="265"/>
      <c r="C4" s="265"/>
      <c r="D4" s="265"/>
      <c r="E4" s="265"/>
      <c r="F4" s="265"/>
      <c r="G4" s="265"/>
      <c r="H4" s="265"/>
      <c r="I4" s="265"/>
      <c r="J4" s="265" t="s">
        <v>181</v>
      </c>
      <c r="K4" s="265"/>
      <c r="L4" s="265"/>
      <c r="M4" s="265"/>
      <c r="N4" s="265"/>
      <c r="O4" s="265"/>
      <c r="P4" s="265"/>
      <c r="Q4" s="265"/>
      <c r="R4" s="265"/>
    </row>
    <row r="5" spans="1:18" ht="26.25" thickBot="1" x14ac:dyDescent="0.25">
      <c r="A5" s="28"/>
      <c r="B5" s="28" t="s">
        <v>117</v>
      </c>
      <c r="C5" s="29" t="s">
        <v>84</v>
      </c>
      <c r="D5" s="30" t="s">
        <v>85</v>
      </c>
      <c r="E5" s="31" t="s">
        <v>118</v>
      </c>
      <c r="F5" s="28" t="s">
        <v>119</v>
      </c>
      <c r="G5" s="29" t="s">
        <v>84</v>
      </c>
      <c r="H5" s="30" t="s">
        <v>85</v>
      </c>
      <c r="I5" s="31" t="s">
        <v>118</v>
      </c>
      <c r="J5" s="28"/>
      <c r="K5" s="32" t="s">
        <v>141</v>
      </c>
      <c r="L5" s="31" t="s">
        <v>84</v>
      </c>
      <c r="M5" s="33" t="s">
        <v>85</v>
      </c>
      <c r="N5" s="31" t="s">
        <v>118</v>
      </c>
      <c r="O5" s="32" t="s">
        <v>142</v>
      </c>
      <c r="P5" s="31" t="s">
        <v>84</v>
      </c>
      <c r="Q5" s="34" t="s">
        <v>85</v>
      </c>
      <c r="R5" s="31" t="s">
        <v>118</v>
      </c>
    </row>
    <row r="6" spans="1:18" ht="13.5" thickBot="1" x14ac:dyDescent="0.25">
      <c r="A6" s="35">
        <v>1</v>
      </c>
      <c r="B6" s="198" t="s">
        <v>107</v>
      </c>
      <c r="C6" s="199">
        <v>7786</v>
      </c>
      <c r="D6" s="200">
        <v>3.6374169014216107</v>
      </c>
      <c r="E6" s="201">
        <v>3.6374169014216107</v>
      </c>
      <c r="F6" s="198" t="s">
        <v>87</v>
      </c>
      <c r="G6" s="199">
        <v>5851</v>
      </c>
      <c r="H6" s="200">
        <v>2.8743226846006849</v>
      </c>
      <c r="I6" s="201">
        <v>2.8743226846006849</v>
      </c>
      <c r="J6" s="35">
        <v>1</v>
      </c>
      <c r="K6" s="202" t="s">
        <v>130</v>
      </c>
      <c r="L6" s="203">
        <v>341</v>
      </c>
      <c r="M6" s="204">
        <v>1.0679946130476996</v>
      </c>
      <c r="N6" s="201">
        <v>1.0679946130476996</v>
      </c>
      <c r="O6" s="202" t="s">
        <v>87</v>
      </c>
      <c r="P6" s="203">
        <v>449</v>
      </c>
      <c r="Q6" s="205">
        <v>1.4791145078402952</v>
      </c>
      <c r="R6" s="201">
        <v>1.4791145078402952</v>
      </c>
    </row>
    <row r="7" spans="1:18" ht="13.5" thickBot="1" x14ac:dyDescent="0.25">
      <c r="A7" s="35">
        <v>2</v>
      </c>
      <c r="B7" s="198" t="s">
        <v>102</v>
      </c>
      <c r="C7" s="199">
        <v>5946</v>
      </c>
      <c r="D7" s="200">
        <v>2.7778167089459149</v>
      </c>
      <c r="E7" s="201">
        <v>6.415233610367526</v>
      </c>
      <c r="F7" s="198" t="s">
        <v>92</v>
      </c>
      <c r="G7" s="199">
        <v>5467</v>
      </c>
      <c r="H7" s="200">
        <v>2.6856814419264987</v>
      </c>
      <c r="I7" s="201">
        <v>5.5600041265271836</v>
      </c>
      <c r="J7" s="35">
        <v>2</v>
      </c>
      <c r="K7" s="202" t="s">
        <v>133</v>
      </c>
      <c r="L7" s="203">
        <v>309</v>
      </c>
      <c r="M7" s="204">
        <v>0.96777224466785694</v>
      </c>
      <c r="N7" s="201">
        <v>2.0357668577155565</v>
      </c>
      <c r="O7" s="202" t="s">
        <v>99</v>
      </c>
      <c r="P7" s="203">
        <v>386</v>
      </c>
      <c r="Q7" s="205">
        <v>1.2715772829094742</v>
      </c>
      <c r="R7" s="201">
        <v>2.7506917907497694</v>
      </c>
    </row>
    <row r="8" spans="1:18" ht="13.5" thickBot="1" x14ac:dyDescent="0.25">
      <c r="A8" s="35">
        <v>3</v>
      </c>
      <c r="B8" s="198" t="s">
        <v>105</v>
      </c>
      <c r="C8" s="199">
        <v>5264</v>
      </c>
      <c r="D8" s="200">
        <v>2.459204028908728</v>
      </c>
      <c r="E8" s="201">
        <v>8.8744376392762536</v>
      </c>
      <c r="F8" s="198" t="s">
        <v>89</v>
      </c>
      <c r="G8" s="199">
        <v>5356</v>
      </c>
      <c r="H8" s="200">
        <v>2.6311523327159918</v>
      </c>
      <c r="I8" s="201">
        <v>8.1911564592431745</v>
      </c>
      <c r="J8" s="35">
        <v>3</v>
      </c>
      <c r="K8" s="202" t="s">
        <v>131</v>
      </c>
      <c r="L8" s="203">
        <v>289</v>
      </c>
      <c r="M8" s="204">
        <v>0.90513326443045516</v>
      </c>
      <c r="N8" s="201">
        <v>2.9409001221460116</v>
      </c>
      <c r="O8" s="202" t="s">
        <v>96</v>
      </c>
      <c r="P8" s="203">
        <v>210</v>
      </c>
      <c r="Q8" s="205">
        <v>0.69179074976940313</v>
      </c>
      <c r="R8" s="201">
        <v>3.4424825405191726</v>
      </c>
    </row>
    <row r="9" spans="1:18" ht="13.5" thickBot="1" x14ac:dyDescent="0.25">
      <c r="A9" s="35">
        <v>4</v>
      </c>
      <c r="B9" s="198" t="s">
        <v>103</v>
      </c>
      <c r="C9" s="199">
        <v>5229</v>
      </c>
      <c r="D9" s="200">
        <v>2.4428529382909838</v>
      </c>
      <c r="E9" s="201">
        <v>11.317290577567238</v>
      </c>
      <c r="F9" s="198" t="s">
        <v>120</v>
      </c>
      <c r="G9" s="199">
        <v>3721</v>
      </c>
      <c r="H9" s="200">
        <v>1.8279532916423087</v>
      </c>
      <c r="I9" s="201">
        <v>10.019109750885484</v>
      </c>
      <c r="J9" s="35">
        <v>4</v>
      </c>
      <c r="K9" s="202" t="s">
        <v>107</v>
      </c>
      <c r="L9" s="203">
        <v>240</v>
      </c>
      <c r="M9" s="204">
        <v>0.75166776284882075</v>
      </c>
      <c r="N9" s="201">
        <v>3.6925678849948325</v>
      </c>
      <c r="O9" s="202" t="s">
        <v>146</v>
      </c>
      <c r="P9" s="203">
        <v>192</v>
      </c>
      <c r="Q9" s="205">
        <v>0.63249439978916855</v>
      </c>
      <c r="R9" s="201">
        <v>4.0749769403083409</v>
      </c>
    </row>
    <row r="10" spans="1:18" ht="13.5" thickBot="1" x14ac:dyDescent="0.25">
      <c r="A10" s="35">
        <v>5</v>
      </c>
      <c r="B10" s="198" t="s">
        <v>106</v>
      </c>
      <c r="C10" s="199">
        <v>4715</v>
      </c>
      <c r="D10" s="200">
        <v>2.2027254932189688</v>
      </c>
      <c r="E10" s="201">
        <v>13.520016070786207</v>
      </c>
      <c r="F10" s="198" t="s">
        <v>100</v>
      </c>
      <c r="G10" s="199">
        <v>3658</v>
      </c>
      <c r="H10" s="200">
        <v>1.7970043377660752</v>
      </c>
      <c r="I10" s="201">
        <v>11.81611408865156</v>
      </c>
      <c r="J10" s="35">
        <v>5</v>
      </c>
      <c r="K10" s="202" t="s">
        <v>109</v>
      </c>
      <c r="L10" s="203">
        <v>224</v>
      </c>
      <c r="M10" s="204">
        <v>0.70155657865889942</v>
      </c>
      <c r="N10" s="201">
        <v>4.394124463653732</v>
      </c>
      <c r="O10" s="202" t="s">
        <v>92</v>
      </c>
      <c r="P10" s="203">
        <v>190</v>
      </c>
      <c r="Q10" s="205">
        <v>0.6259059164580314</v>
      </c>
      <c r="R10" s="201">
        <v>4.7008828567663725</v>
      </c>
    </row>
    <row r="11" spans="1:18" ht="13.5" thickBot="1" x14ac:dyDescent="0.25">
      <c r="A11" s="35">
        <v>6</v>
      </c>
      <c r="B11" s="198" t="s">
        <v>108</v>
      </c>
      <c r="C11" s="199">
        <v>4714</v>
      </c>
      <c r="D11" s="200">
        <v>2.2022583192013192</v>
      </c>
      <c r="E11" s="201">
        <v>15.722274389987525</v>
      </c>
      <c r="F11" s="198" t="s">
        <v>96</v>
      </c>
      <c r="G11" s="199">
        <v>3245</v>
      </c>
      <c r="H11" s="200">
        <v>1.5941167512440988</v>
      </c>
      <c r="I11" s="201">
        <v>13.410230839895659</v>
      </c>
      <c r="J11" s="35">
        <v>6</v>
      </c>
      <c r="K11" s="202" t="s">
        <v>132</v>
      </c>
      <c r="L11" s="203">
        <v>224</v>
      </c>
      <c r="M11" s="204">
        <v>0.70155657865889942</v>
      </c>
      <c r="N11" s="201">
        <v>5.0956810423126315</v>
      </c>
      <c r="O11" s="202" t="s">
        <v>139</v>
      </c>
      <c r="P11" s="203">
        <v>187</v>
      </c>
      <c r="Q11" s="205">
        <v>0.61602319146132567</v>
      </c>
      <c r="R11" s="201">
        <v>5.3169060482276986</v>
      </c>
    </row>
    <row r="12" spans="1:18" ht="13.5" thickBot="1" x14ac:dyDescent="0.25">
      <c r="A12" s="35">
        <v>7</v>
      </c>
      <c r="B12" s="198" t="s">
        <v>110</v>
      </c>
      <c r="C12" s="199">
        <v>4412</v>
      </c>
      <c r="D12" s="200">
        <v>2.0611717658710691</v>
      </c>
      <c r="E12" s="201">
        <v>17.783446155858595</v>
      </c>
      <c r="F12" s="198" t="s">
        <v>94</v>
      </c>
      <c r="G12" s="199">
        <v>3056</v>
      </c>
      <c r="H12" s="200">
        <v>1.501269889615398</v>
      </c>
      <c r="I12" s="201">
        <v>14.911500729511058</v>
      </c>
      <c r="J12" s="35">
        <v>7</v>
      </c>
      <c r="K12" s="202" t="s">
        <v>134</v>
      </c>
      <c r="L12" s="203">
        <v>176</v>
      </c>
      <c r="M12" s="204">
        <v>0.55122302608913532</v>
      </c>
      <c r="N12" s="201">
        <v>5.6469040684017671</v>
      </c>
      <c r="O12" s="202" t="s">
        <v>151</v>
      </c>
      <c r="P12" s="203">
        <v>186</v>
      </c>
      <c r="Q12" s="205">
        <v>0.61272894979575698</v>
      </c>
      <c r="R12" s="201">
        <v>5.9296349980234559</v>
      </c>
    </row>
    <row r="13" spans="1:18" ht="13.5" thickBot="1" x14ac:dyDescent="0.25">
      <c r="A13" s="35">
        <v>8</v>
      </c>
      <c r="B13" s="198" t="s">
        <v>112</v>
      </c>
      <c r="C13" s="199">
        <v>4269</v>
      </c>
      <c r="D13" s="200">
        <v>1.9943658813471428</v>
      </c>
      <c r="E13" s="201">
        <v>19.777812037205738</v>
      </c>
      <c r="F13" s="198" t="s">
        <v>144</v>
      </c>
      <c r="G13" s="199">
        <v>3046</v>
      </c>
      <c r="H13" s="200">
        <v>1.4963573572540909</v>
      </c>
      <c r="I13" s="201">
        <v>16.407858086765149</v>
      </c>
      <c r="J13" s="35">
        <v>8</v>
      </c>
      <c r="K13" s="202" t="s">
        <v>124</v>
      </c>
      <c r="L13" s="203">
        <v>173</v>
      </c>
      <c r="M13" s="204">
        <v>0.54182717905352495</v>
      </c>
      <c r="N13" s="201">
        <v>6.1887312474552925</v>
      </c>
      <c r="O13" s="202" t="s">
        <v>147</v>
      </c>
      <c r="P13" s="203">
        <v>186</v>
      </c>
      <c r="Q13" s="205">
        <v>0.61272894979575698</v>
      </c>
      <c r="R13" s="201">
        <v>6.5423639478192133</v>
      </c>
    </row>
    <row r="14" spans="1:18" ht="13.5" thickBot="1" x14ac:dyDescent="0.25">
      <c r="A14" s="35">
        <v>9</v>
      </c>
      <c r="B14" s="198" t="s">
        <v>111</v>
      </c>
      <c r="C14" s="199">
        <v>4176</v>
      </c>
      <c r="D14" s="200">
        <v>1.9509186977057082</v>
      </c>
      <c r="E14" s="201">
        <v>21.728730734911448</v>
      </c>
      <c r="F14" s="198" t="s">
        <v>97</v>
      </c>
      <c r="G14" s="199">
        <v>2725</v>
      </c>
      <c r="H14" s="200">
        <v>1.3386650684561385</v>
      </c>
      <c r="I14" s="201">
        <v>17.746523155221286</v>
      </c>
      <c r="J14" s="35">
        <v>9</v>
      </c>
      <c r="K14" s="202" t="s">
        <v>125</v>
      </c>
      <c r="L14" s="203">
        <v>165</v>
      </c>
      <c r="M14" s="204">
        <v>0.51677158695856429</v>
      </c>
      <c r="N14" s="201">
        <v>6.7055028344138563</v>
      </c>
      <c r="O14" s="202" t="s">
        <v>183</v>
      </c>
      <c r="P14" s="203">
        <v>182</v>
      </c>
      <c r="Q14" s="205">
        <v>0.59955198313348268</v>
      </c>
      <c r="R14" s="201">
        <v>7.1419159309526963</v>
      </c>
    </row>
    <row r="15" spans="1:18" ht="13.5" thickBot="1" x14ac:dyDescent="0.25">
      <c r="A15" s="35">
        <v>10</v>
      </c>
      <c r="B15" s="198" t="s">
        <v>116</v>
      </c>
      <c r="C15" s="199">
        <v>3651</v>
      </c>
      <c r="D15" s="200">
        <v>1.7056523384395454</v>
      </c>
      <c r="E15" s="201">
        <v>23.434383073350993</v>
      </c>
      <c r="F15" s="198" t="s">
        <v>185</v>
      </c>
      <c r="G15" s="199">
        <v>2713</v>
      </c>
      <c r="H15" s="200">
        <v>1.3327700296225702</v>
      </c>
      <c r="I15" s="201">
        <v>19.079293184843856</v>
      </c>
      <c r="J15" s="35">
        <v>10</v>
      </c>
      <c r="K15" s="202" t="s">
        <v>143</v>
      </c>
      <c r="L15" s="203">
        <v>158</v>
      </c>
      <c r="M15" s="204">
        <v>0.49484794387547371</v>
      </c>
      <c r="N15" s="201">
        <v>7.2003507782893301</v>
      </c>
      <c r="O15" s="202" t="s">
        <v>247</v>
      </c>
      <c r="P15" s="203">
        <v>147</v>
      </c>
      <c r="Q15" s="205">
        <v>0.48425352483858219</v>
      </c>
      <c r="R15" s="201">
        <v>7.6261694557912785</v>
      </c>
    </row>
    <row r="16" spans="1:18" ht="13.5" thickBot="1" x14ac:dyDescent="0.25">
      <c r="A16" s="35">
        <v>11</v>
      </c>
      <c r="B16" s="198" t="s">
        <v>109</v>
      </c>
      <c r="C16" s="199">
        <v>3407</v>
      </c>
      <c r="D16" s="200">
        <v>1.5916618781329859</v>
      </c>
      <c r="E16" s="201">
        <v>25.026044951483978</v>
      </c>
      <c r="F16" s="198" t="s">
        <v>101</v>
      </c>
      <c r="G16" s="199">
        <v>2674</v>
      </c>
      <c r="H16" s="200">
        <v>1.3136111534134731</v>
      </c>
      <c r="I16" s="201">
        <v>20.392904338257328</v>
      </c>
      <c r="J16" s="35">
        <v>11</v>
      </c>
      <c r="K16" s="202" t="s">
        <v>256</v>
      </c>
      <c r="L16" s="203">
        <v>151</v>
      </c>
      <c r="M16" s="204">
        <v>0.47292430079238312</v>
      </c>
      <c r="N16" s="201">
        <v>7.673275079081713</v>
      </c>
      <c r="O16" s="202" t="s">
        <v>89</v>
      </c>
      <c r="P16" s="203">
        <v>140</v>
      </c>
      <c r="Q16" s="205">
        <v>0.46119383317960205</v>
      </c>
      <c r="R16" s="201">
        <v>8.0873632889708809</v>
      </c>
    </row>
    <row r="17" spans="1:18" ht="13.5" thickBot="1" x14ac:dyDescent="0.25">
      <c r="A17" s="35">
        <v>12</v>
      </c>
      <c r="B17" s="198" t="s">
        <v>113</v>
      </c>
      <c r="C17" s="199">
        <v>2958</v>
      </c>
      <c r="D17" s="200">
        <v>1.3819007442082101</v>
      </c>
      <c r="E17" s="201">
        <v>26.407945695692188</v>
      </c>
      <c r="F17" s="198" t="s">
        <v>95</v>
      </c>
      <c r="G17" s="199">
        <v>2591</v>
      </c>
      <c r="H17" s="200">
        <v>1.2728371348146255</v>
      </c>
      <c r="I17" s="201">
        <v>21.665741473071954</v>
      </c>
      <c r="J17" s="35">
        <v>12</v>
      </c>
      <c r="K17" s="202" t="s">
        <v>258</v>
      </c>
      <c r="L17" s="203">
        <v>146</v>
      </c>
      <c r="M17" s="204">
        <v>0.45726455573303271</v>
      </c>
      <c r="N17" s="201">
        <v>8.1305396348147454</v>
      </c>
      <c r="O17" s="202" t="s">
        <v>121</v>
      </c>
      <c r="P17" s="203">
        <v>130</v>
      </c>
      <c r="Q17" s="205">
        <v>0.42825141652391618</v>
      </c>
      <c r="R17" s="201">
        <v>8.5156147054947979</v>
      </c>
    </row>
    <row r="18" spans="1:18" ht="13.5" thickBot="1" x14ac:dyDescent="0.25">
      <c r="A18" s="35">
        <v>13</v>
      </c>
      <c r="B18" s="198" t="s">
        <v>184</v>
      </c>
      <c r="C18" s="199">
        <v>2925</v>
      </c>
      <c r="D18" s="200">
        <v>1.3664840016257656</v>
      </c>
      <c r="E18" s="201">
        <v>27.774429697317952</v>
      </c>
      <c r="F18" s="198" t="s">
        <v>98</v>
      </c>
      <c r="G18" s="199">
        <v>2547</v>
      </c>
      <c r="H18" s="200">
        <v>1.2512219924248751</v>
      </c>
      <c r="I18" s="201">
        <v>22.916963465496828</v>
      </c>
      <c r="J18" s="35">
        <v>13</v>
      </c>
      <c r="K18" s="202" t="s">
        <v>136</v>
      </c>
      <c r="L18" s="203">
        <v>145</v>
      </c>
      <c r="M18" s="204">
        <v>0.45413260672116262</v>
      </c>
      <c r="N18" s="201">
        <v>8.5846722415359089</v>
      </c>
      <c r="O18" s="202" t="s">
        <v>137</v>
      </c>
      <c r="P18" s="203">
        <v>128</v>
      </c>
      <c r="Q18" s="205">
        <v>0.42166293319277903</v>
      </c>
      <c r="R18" s="201">
        <v>8.9372776386875774</v>
      </c>
    </row>
    <row r="19" spans="1:18" ht="13.5" thickBot="1" x14ac:dyDescent="0.25">
      <c r="A19" s="35">
        <v>14</v>
      </c>
      <c r="B19" s="198" t="s">
        <v>114</v>
      </c>
      <c r="C19" s="199">
        <v>2849</v>
      </c>
      <c r="D19" s="200">
        <v>1.3309787762843781</v>
      </c>
      <c r="E19" s="201">
        <v>29.105408473602331</v>
      </c>
      <c r="F19" s="198" t="s">
        <v>251</v>
      </c>
      <c r="G19" s="199">
        <v>2495</v>
      </c>
      <c r="H19" s="200">
        <v>1.2256768241460789</v>
      </c>
      <c r="I19" s="201">
        <v>24.142640289642905</v>
      </c>
      <c r="J19" s="35">
        <v>14</v>
      </c>
      <c r="K19" s="202" t="s">
        <v>108</v>
      </c>
      <c r="L19" s="203">
        <v>141</v>
      </c>
      <c r="M19" s="204">
        <v>0.44160481067368224</v>
      </c>
      <c r="N19" s="201">
        <v>9.0262770522095916</v>
      </c>
      <c r="O19" s="202" t="s">
        <v>128</v>
      </c>
      <c r="P19" s="203">
        <v>126</v>
      </c>
      <c r="Q19" s="205">
        <v>0.41507444986164188</v>
      </c>
      <c r="R19" s="201">
        <v>9.3523520885492193</v>
      </c>
    </row>
    <row r="20" spans="1:18" ht="13.5" thickBot="1" x14ac:dyDescent="0.25">
      <c r="A20" s="35">
        <v>15</v>
      </c>
      <c r="B20" s="198" t="s">
        <v>115</v>
      </c>
      <c r="C20" s="199">
        <v>2836</v>
      </c>
      <c r="D20" s="200">
        <v>1.3249055140549304</v>
      </c>
      <c r="E20" s="201">
        <v>30.430313987657261</v>
      </c>
      <c r="F20" s="198" t="s">
        <v>252</v>
      </c>
      <c r="G20" s="199">
        <v>2492</v>
      </c>
      <c r="H20" s="200">
        <v>1.2242030644376871</v>
      </c>
      <c r="I20" s="201">
        <v>25.366843354080594</v>
      </c>
      <c r="J20" s="35">
        <v>15</v>
      </c>
      <c r="K20" s="202" t="s">
        <v>103</v>
      </c>
      <c r="L20" s="203">
        <v>135</v>
      </c>
      <c r="M20" s="204">
        <v>0.42281311660246174</v>
      </c>
      <c r="N20" s="201">
        <v>9.4490901688120541</v>
      </c>
      <c r="O20" s="202" t="s">
        <v>249</v>
      </c>
      <c r="P20" s="203">
        <v>123</v>
      </c>
      <c r="Q20" s="205">
        <v>0.4051917248649361</v>
      </c>
      <c r="R20" s="201">
        <v>9.7575438134141557</v>
      </c>
    </row>
  </sheetData>
  <mergeCells count="2">
    <mergeCell ref="A4:I4"/>
    <mergeCell ref="J4:R4"/>
  </mergeCells>
  <pageMargins left="0" right="0" top="0" bottom="0" header="0" footer="0"/>
  <pageSetup paperSize="9" scale="8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U27"/>
  <sheetViews>
    <sheetView workbookViewId="0">
      <selection sqref="A1:J30"/>
    </sheetView>
  </sheetViews>
  <sheetFormatPr defaultColWidth="9.140625" defaultRowHeight="12.75" x14ac:dyDescent="0.2"/>
  <cols>
    <col min="1" max="1" width="20.42578125" style="118" customWidth="1"/>
    <col min="2" max="2" width="17.140625" style="118" customWidth="1"/>
    <col min="3" max="4" width="9.140625" style="118"/>
    <col min="5" max="5" width="3.28515625" style="118" customWidth="1"/>
    <col min="6" max="6" width="12.140625" style="118" customWidth="1"/>
    <col min="7" max="7" width="9.140625" style="118"/>
    <col min="8" max="8" width="9.28515625" style="118" bestFit="1" customWidth="1"/>
    <col min="9" max="232" width="9.140625" style="118"/>
    <col min="233" max="233" width="20.42578125" style="118" customWidth="1"/>
    <col min="234" max="234" width="17.140625" style="118" customWidth="1"/>
    <col min="235" max="236" width="9.140625" style="118"/>
    <col min="237" max="237" width="3.28515625" style="118" customWidth="1"/>
    <col min="238" max="238" width="12.140625" style="118" customWidth="1"/>
    <col min="239" max="239" width="9.140625" style="118"/>
    <col min="240" max="240" width="9.28515625" style="118" bestFit="1" customWidth="1"/>
    <col min="241" max="241" width="9.140625" style="118"/>
    <col min="242" max="242" width="16.5703125" style="118" customWidth="1"/>
    <col min="243" max="243" width="4" style="118" bestFit="1" customWidth="1"/>
    <col min="244" max="244" width="3" style="118" bestFit="1" customWidth="1"/>
    <col min="245" max="245" width="5" style="118" bestFit="1" customWidth="1"/>
    <col min="246" max="246" width="4" style="118" bestFit="1" customWidth="1"/>
    <col min="247" max="248" width="3" style="118" bestFit="1" customWidth="1"/>
    <col min="249" max="255" width="4" style="118" bestFit="1" customWidth="1"/>
    <col min="256" max="256" width="5" style="118" bestFit="1" customWidth="1"/>
    <col min="257" max="257" width="4" style="118" bestFit="1" customWidth="1"/>
    <col min="258" max="258" width="3" style="118" bestFit="1" customWidth="1"/>
    <col min="259" max="259" width="5" style="118" bestFit="1" customWidth="1"/>
    <col min="260" max="262" width="4" style="118" bestFit="1" customWidth="1"/>
    <col min="263" max="263" width="5" style="118" bestFit="1" customWidth="1"/>
    <col min="264" max="264" width="4" style="118" bestFit="1" customWidth="1"/>
    <col min="265" max="265" width="6.7109375" style="118" bestFit="1" customWidth="1"/>
    <col min="266" max="488" width="9.140625" style="118"/>
    <col min="489" max="489" width="20.42578125" style="118" customWidth="1"/>
    <col min="490" max="490" width="17.140625" style="118" customWidth="1"/>
    <col min="491" max="492" width="9.140625" style="118"/>
    <col min="493" max="493" width="3.28515625" style="118" customWidth="1"/>
    <col min="494" max="494" width="12.140625" style="118" customWidth="1"/>
    <col min="495" max="495" width="9.140625" style="118"/>
    <col min="496" max="496" width="9.28515625" style="118" bestFit="1" customWidth="1"/>
    <col min="497" max="497" width="9.140625" style="118"/>
    <col min="498" max="498" width="16.5703125" style="118" customWidth="1"/>
    <col min="499" max="499" width="4" style="118" bestFit="1" customWidth="1"/>
    <col min="500" max="500" width="3" style="118" bestFit="1" customWidth="1"/>
    <col min="501" max="501" width="5" style="118" bestFit="1" customWidth="1"/>
    <col min="502" max="502" width="4" style="118" bestFit="1" customWidth="1"/>
    <col min="503" max="504" width="3" style="118" bestFit="1" customWidth="1"/>
    <col min="505" max="511" width="4" style="118" bestFit="1" customWidth="1"/>
    <col min="512" max="512" width="5" style="118" bestFit="1" customWidth="1"/>
    <col min="513" max="513" width="4" style="118" bestFit="1" customWidth="1"/>
    <col min="514" max="514" width="3" style="118" bestFit="1" customWidth="1"/>
    <col min="515" max="515" width="5" style="118" bestFit="1" customWidth="1"/>
    <col min="516" max="518" width="4" style="118" bestFit="1" customWidth="1"/>
    <col min="519" max="519" width="5" style="118" bestFit="1" customWidth="1"/>
    <col min="520" max="520" width="4" style="118" bestFit="1" customWidth="1"/>
    <col min="521" max="521" width="6.7109375" style="118" bestFit="1" customWidth="1"/>
    <col min="522" max="744" width="9.140625" style="118"/>
    <col min="745" max="745" width="20.42578125" style="118" customWidth="1"/>
    <col min="746" max="746" width="17.140625" style="118" customWidth="1"/>
    <col min="747" max="748" width="9.140625" style="118"/>
    <col min="749" max="749" width="3.28515625" style="118" customWidth="1"/>
    <col min="750" max="750" width="12.140625" style="118" customWidth="1"/>
    <col min="751" max="751" width="9.140625" style="118"/>
    <col min="752" max="752" width="9.28515625" style="118" bestFit="1" customWidth="1"/>
    <col min="753" max="753" width="9.140625" style="118"/>
    <col min="754" max="754" width="16.5703125" style="118" customWidth="1"/>
    <col min="755" max="755" width="4" style="118" bestFit="1" customWidth="1"/>
    <col min="756" max="756" width="3" style="118" bestFit="1" customWidth="1"/>
    <col min="757" max="757" width="5" style="118" bestFit="1" customWidth="1"/>
    <col min="758" max="758" width="4" style="118" bestFit="1" customWidth="1"/>
    <col min="759" max="760" width="3" style="118" bestFit="1" customWidth="1"/>
    <col min="761" max="767" width="4" style="118" bestFit="1" customWidth="1"/>
    <col min="768" max="768" width="5" style="118" bestFit="1" customWidth="1"/>
    <col min="769" max="769" width="4" style="118" bestFit="1" customWidth="1"/>
    <col min="770" max="770" width="3" style="118" bestFit="1" customWidth="1"/>
    <col min="771" max="771" width="5" style="118" bestFit="1" customWidth="1"/>
    <col min="772" max="774" width="4" style="118" bestFit="1" customWidth="1"/>
    <col min="775" max="775" width="5" style="118" bestFit="1" customWidth="1"/>
    <col min="776" max="776" width="4" style="118" bestFit="1" customWidth="1"/>
    <col min="777" max="777" width="6.7109375" style="118" bestFit="1" customWidth="1"/>
    <col min="778" max="1000" width="9.140625" style="118"/>
    <col min="1001" max="1001" width="20.42578125" style="118" customWidth="1"/>
    <col min="1002" max="1002" width="17.140625" style="118" customWidth="1"/>
    <col min="1003" max="1004" width="9.140625" style="118"/>
    <col min="1005" max="1005" width="3.28515625" style="118" customWidth="1"/>
    <col min="1006" max="1006" width="12.140625" style="118" customWidth="1"/>
    <col min="1007" max="1007" width="9.140625" style="118"/>
    <col min="1008" max="1008" width="9.28515625" style="118" bestFit="1" customWidth="1"/>
    <col min="1009" max="1009" width="9.140625" style="118"/>
    <col min="1010" max="1010" width="16.5703125" style="118" customWidth="1"/>
    <col min="1011" max="1011" width="4" style="118" bestFit="1" customWidth="1"/>
    <col min="1012" max="1012" width="3" style="118" bestFit="1" customWidth="1"/>
    <col min="1013" max="1013" width="5" style="118" bestFit="1" customWidth="1"/>
    <col min="1014" max="1014" width="4" style="118" bestFit="1" customWidth="1"/>
    <col min="1015" max="1016" width="3" style="118" bestFit="1" customWidth="1"/>
    <col min="1017" max="1023" width="4" style="118" bestFit="1" customWidth="1"/>
    <col min="1024" max="1024" width="5" style="118" bestFit="1" customWidth="1"/>
    <col min="1025" max="1025" width="4" style="118" bestFit="1" customWidth="1"/>
    <col min="1026" max="1026" width="3" style="118" bestFit="1" customWidth="1"/>
    <col min="1027" max="1027" width="5" style="118" bestFit="1" customWidth="1"/>
    <col min="1028" max="1030" width="4" style="118" bestFit="1" customWidth="1"/>
    <col min="1031" max="1031" width="5" style="118" bestFit="1" customWidth="1"/>
    <col min="1032" max="1032" width="4" style="118" bestFit="1" customWidth="1"/>
    <col min="1033" max="1033" width="6.7109375" style="118" bestFit="1" customWidth="1"/>
    <col min="1034" max="1256" width="9.140625" style="118"/>
    <col min="1257" max="1257" width="20.42578125" style="118" customWidth="1"/>
    <col min="1258" max="1258" width="17.140625" style="118" customWidth="1"/>
    <col min="1259" max="1260" width="9.140625" style="118"/>
    <col min="1261" max="1261" width="3.28515625" style="118" customWidth="1"/>
    <col min="1262" max="1262" width="12.140625" style="118" customWidth="1"/>
    <col min="1263" max="1263" width="9.140625" style="118"/>
    <col min="1264" max="1264" width="9.28515625" style="118" bestFit="1" customWidth="1"/>
    <col min="1265" max="1265" width="9.140625" style="118"/>
    <col min="1266" max="1266" width="16.5703125" style="118" customWidth="1"/>
    <col min="1267" max="1267" width="4" style="118" bestFit="1" customWidth="1"/>
    <col min="1268" max="1268" width="3" style="118" bestFit="1" customWidth="1"/>
    <col min="1269" max="1269" width="5" style="118" bestFit="1" customWidth="1"/>
    <col min="1270" max="1270" width="4" style="118" bestFit="1" customWidth="1"/>
    <col min="1271" max="1272" width="3" style="118" bestFit="1" customWidth="1"/>
    <col min="1273" max="1279" width="4" style="118" bestFit="1" customWidth="1"/>
    <col min="1280" max="1280" width="5" style="118" bestFit="1" customWidth="1"/>
    <col min="1281" max="1281" width="4" style="118" bestFit="1" customWidth="1"/>
    <col min="1282" max="1282" width="3" style="118" bestFit="1" customWidth="1"/>
    <col min="1283" max="1283" width="5" style="118" bestFit="1" customWidth="1"/>
    <col min="1284" max="1286" width="4" style="118" bestFit="1" customWidth="1"/>
    <col min="1287" max="1287" width="5" style="118" bestFit="1" customWidth="1"/>
    <col min="1288" max="1288" width="4" style="118" bestFit="1" customWidth="1"/>
    <col min="1289" max="1289" width="6.7109375" style="118" bestFit="1" customWidth="1"/>
    <col min="1290" max="1512" width="9.140625" style="118"/>
    <col min="1513" max="1513" width="20.42578125" style="118" customWidth="1"/>
    <col min="1514" max="1514" width="17.140625" style="118" customWidth="1"/>
    <col min="1515" max="1516" width="9.140625" style="118"/>
    <col min="1517" max="1517" width="3.28515625" style="118" customWidth="1"/>
    <col min="1518" max="1518" width="12.140625" style="118" customWidth="1"/>
    <col min="1519" max="1519" width="9.140625" style="118"/>
    <col min="1520" max="1520" width="9.28515625" style="118" bestFit="1" customWidth="1"/>
    <col min="1521" max="1521" width="9.140625" style="118"/>
    <col min="1522" max="1522" width="16.5703125" style="118" customWidth="1"/>
    <col min="1523" max="1523" width="4" style="118" bestFit="1" customWidth="1"/>
    <col min="1524" max="1524" width="3" style="118" bestFit="1" customWidth="1"/>
    <col min="1525" max="1525" width="5" style="118" bestFit="1" customWidth="1"/>
    <col min="1526" max="1526" width="4" style="118" bestFit="1" customWidth="1"/>
    <col min="1527" max="1528" width="3" style="118" bestFit="1" customWidth="1"/>
    <col min="1529" max="1535" width="4" style="118" bestFit="1" customWidth="1"/>
    <col min="1536" max="1536" width="5" style="118" bestFit="1" customWidth="1"/>
    <col min="1537" max="1537" width="4" style="118" bestFit="1" customWidth="1"/>
    <col min="1538" max="1538" width="3" style="118" bestFit="1" customWidth="1"/>
    <col min="1539" max="1539" width="5" style="118" bestFit="1" customWidth="1"/>
    <col min="1540" max="1542" width="4" style="118" bestFit="1" customWidth="1"/>
    <col min="1543" max="1543" width="5" style="118" bestFit="1" customWidth="1"/>
    <col min="1544" max="1544" width="4" style="118" bestFit="1" customWidth="1"/>
    <col min="1545" max="1545" width="6.7109375" style="118" bestFit="1" customWidth="1"/>
    <col min="1546" max="1768" width="9.140625" style="118"/>
    <col min="1769" max="1769" width="20.42578125" style="118" customWidth="1"/>
    <col min="1770" max="1770" width="17.140625" style="118" customWidth="1"/>
    <col min="1771" max="1772" width="9.140625" style="118"/>
    <col min="1773" max="1773" width="3.28515625" style="118" customWidth="1"/>
    <col min="1774" max="1774" width="12.140625" style="118" customWidth="1"/>
    <col min="1775" max="1775" width="9.140625" style="118"/>
    <col min="1776" max="1776" width="9.28515625" style="118" bestFit="1" customWidth="1"/>
    <col min="1777" max="1777" width="9.140625" style="118"/>
    <col min="1778" max="1778" width="16.5703125" style="118" customWidth="1"/>
    <col min="1779" max="1779" width="4" style="118" bestFit="1" customWidth="1"/>
    <col min="1780" max="1780" width="3" style="118" bestFit="1" customWidth="1"/>
    <col min="1781" max="1781" width="5" style="118" bestFit="1" customWidth="1"/>
    <col min="1782" max="1782" width="4" style="118" bestFit="1" customWidth="1"/>
    <col min="1783" max="1784" width="3" style="118" bestFit="1" customWidth="1"/>
    <col min="1785" max="1791" width="4" style="118" bestFit="1" customWidth="1"/>
    <col min="1792" max="1792" width="5" style="118" bestFit="1" customWidth="1"/>
    <col min="1793" max="1793" width="4" style="118" bestFit="1" customWidth="1"/>
    <col min="1794" max="1794" width="3" style="118" bestFit="1" customWidth="1"/>
    <col min="1795" max="1795" width="5" style="118" bestFit="1" customWidth="1"/>
    <col min="1796" max="1798" width="4" style="118" bestFit="1" customWidth="1"/>
    <col min="1799" max="1799" width="5" style="118" bestFit="1" customWidth="1"/>
    <col min="1800" max="1800" width="4" style="118" bestFit="1" customWidth="1"/>
    <col min="1801" max="1801" width="6.7109375" style="118" bestFit="1" customWidth="1"/>
    <col min="1802" max="2024" width="9.140625" style="118"/>
    <col min="2025" max="2025" width="20.42578125" style="118" customWidth="1"/>
    <col min="2026" max="2026" width="17.140625" style="118" customWidth="1"/>
    <col min="2027" max="2028" width="9.140625" style="118"/>
    <col min="2029" max="2029" width="3.28515625" style="118" customWidth="1"/>
    <col min="2030" max="2030" width="12.140625" style="118" customWidth="1"/>
    <col min="2031" max="2031" width="9.140625" style="118"/>
    <col min="2032" max="2032" width="9.28515625" style="118" bestFit="1" customWidth="1"/>
    <col min="2033" max="2033" width="9.140625" style="118"/>
    <col min="2034" max="2034" width="16.5703125" style="118" customWidth="1"/>
    <col min="2035" max="2035" width="4" style="118" bestFit="1" customWidth="1"/>
    <col min="2036" max="2036" width="3" style="118" bestFit="1" customWidth="1"/>
    <col min="2037" max="2037" width="5" style="118" bestFit="1" customWidth="1"/>
    <col min="2038" max="2038" width="4" style="118" bestFit="1" customWidth="1"/>
    <col min="2039" max="2040" width="3" style="118" bestFit="1" customWidth="1"/>
    <col min="2041" max="2047" width="4" style="118" bestFit="1" customWidth="1"/>
    <col min="2048" max="2048" width="5" style="118" bestFit="1" customWidth="1"/>
    <col min="2049" max="2049" width="4" style="118" bestFit="1" customWidth="1"/>
    <col min="2050" max="2050" width="3" style="118" bestFit="1" customWidth="1"/>
    <col min="2051" max="2051" width="5" style="118" bestFit="1" customWidth="1"/>
    <col min="2052" max="2054" width="4" style="118" bestFit="1" customWidth="1"/>
    <col min="2055" max="2055" width="5" style="118" bestFit="1" customWidth="1"/>
    <col min="2056" max="2056" width="4" style="118" bestFit="1" customWidth="1"/>
    <col min="2057" max="2057" width="6.7109375" style="118" bestFit="1" customWidth="1"/>
    <col min="2058" max="2280" width="9.140625" style="118"/>
    <col min="2281" max="2281" width="20.42578125" style="118" customWidth="1"/>
    <col min="2282" max="2282" width="17.140625" style="118" customWidth="1"/>
    <col min="2283" max="2284" width="9.140625" style="118"/>
    <col min="2285" max="2285" width="3.28515625" style="118" customWidth="1"/>
    <col min="2286" max="2286" width="12.140625" style="118" customWidth="1"/>
    <col min="2287" max="2287" width="9.140625" style="118"/>
    <col min="2288" max="2288" width="9.28515625" style="118" bestFit="1" customWidth="1"/>
    <col min="2289" max="2289" width="9.140625" style="118"/>
    <col min="2290" max="2290" width="16.5703125" style="118" customWidth="1"/>
    <col min="2291" max="2291" width="4" style="118" bestFit="1" customWidth="1"/>
    <col min="2292" max="2292" width="3" style="118" bestFit="1" customWidth="1"/>
    <col min="2293" max="2293" width="5" style="118" bestFit="1" customWidth="1"/>
    <col min="2294" max="2294" width="4" style="118" bestFit="1" customWidth="1"/>
    <col min="2295" max="2296" width="3" style="118" bestFit="1" customWidth="1"/>
    <col min="2297" max="2303" width="4" style="118" bestFit="1" customWidth="1"/>
    <col min="2304" max="2304" width="5" style="118" bestFit="1" customWidth="1"/>
    <col min="2305" max="2305" width="4" style="118" bestFit="1" customWidth="1"/>
    <col min="2306" max="2306" width="3" style="118" bestFit="1" customWidth="1"/>
    <col min="2307" max="2307" width="5" style="118" bestFit="1" customWidth="1"/>
    <col min="2308" max="2310" width="4" style="118" bestFit="1" customWidth="1"/>
    <col min="2311" max="2311" width="5" style="118" bestFit="1" customWidth="1"/>
    <col min="2312" max="2312" width="4" style="118" bestFit="1" customWidth="1"/>
    <col min="2313" max="2313" width="6.7109375" style="118" bestFit="1" customWidth="1"/>
    <col min="2314" max="2536" width="9.140625" style="118"/>
    <col min="2537" max="2537" width="20.42578125" style="118" customWidth="1"/>
    <col min="2538" max="2538" width="17.140625" style="118" customWidth="1"/>
    <col min="2539" max="2540" width="9.140625" style="118"/>
    <col min="2541" max="2541" width="3.28515625" style="118" customWidth="1"/>
    <col min="2542" max="2542" width="12.140625" style="118" customWidth="1"/>
    <col min="2543" max="2543" width="9.140625" style="118"/>
    <col min="2544" max="2544" width="9.28515625" style="118" bestFit="1" customWidth="1"/>
    <col min="2545" max="2545" width="9.140625" style="118"/>
    <col min="2546" max="2546" width="16.5703125" style="118" customWidth="1"/>
    <col min="2547" max="2547" width="4" style="118" bestFit="1" customWidth="1"/>
    <col min="2548" max="2548" width="3" style="118" bestFit="1" customWidth="1"/>
    <col min="2549" max="2549" width="5" style="118" bestFit="1" customWidth="1"/>
    <col min="2550" max="2550" width="4" style="118" bestFit="1" customWidth="1"/>
    <col min="2551" max="2552" width="3" style="118" bestFit="1" customWidth="1"/>
    <col min="2553" max="2559" width="4" style="118" bestFit="1" customWidth="1"/>
    <col min="2560" max="2560" width="5" style="118" bestFit="1" customWidth="1"/>
    <col min="2561" max="2561" width="4" style="118" bestFit="1" customWidth="1"/>
    <col min="2562" max="2562" width="3" style="118" bestFit="1" customWidth="1"/>
    <col min="2563" max="2563" width="5" style="118" bestFit="1" customWidth="1"/>
    <col min="2564" max="2566" width="4" style="118" bestFit="1" customWidth="1"/>
    <col min="2567" max="2567" width="5" style="118" bestFit="1" customWidth="1"/>
    <col min="2568" max="2568" width="4" style="118" bestFit="1" customWidth="1"/>
    <col min="2569" max="2569" width="6.7109375" style="118" bestFit="1" customWidth="1"/>
    <col min="2570" max="2792" width="9.140625" style="118"/>
    <col min="2793" max="2793" width="20.42578125" style="118" customWidth="1"/>
    <col min="2794" max="2794" width="17.140625" style="118" customWidth="1"/>
    <col min="2795" max="2796" width="9.140625" style="118"/>
    <col min="2797" max="2797" width="3.28515625" style="118" customWidth="1"/>
    <col min="2798" max="2798" width="12.140625" style="118" customWidth="1"/>
    <col min="2799" max="2799" width="9.140625" style="118"/>
    <col min="2800" max="2800" width="9.28515625" style="118" bestFit="1" customWidth="1"/>
    <col min="2801" max="2801" width="9.140625" style="118"/>
    <col min="2802" max="2802" width="16.5703125" style="118" customWidth="1"/>
    <col min="2803" max="2803" width="4" style="118" bestFit="1" customWidth="1"/>
    <col min="2804" max="2804" width="3" style="118" bestFit="1" customWidth="1"/>
    <col min="2805" max="2805" width="5" style="118" bestFit="1" customWidth="1"/>
    <col min="2806" max="2806" width="4" style="118" bestFit="1" customWidth="1"/>
    <col min="2807" max="2808" width="3" style="118" bestFit="1" customWidth="1"/>
    <col min="2809" max="2815" width="4" style="118" bestFit="1" customWidth="1"/>
    <col min="2816" max="2816" width="5" style="118" bestFit="1" customWidth="1"/>
    <col min="2817" max="2817" width="4" style="118" bestFit="1" customWidth="1"/>
    <col min="2818" max="2818" width="3" style="118" bestFit="1" customWidth="1"/>
    <col min="2819" max="2819" width="5" style="118" bestFit="1" customWidth="1"/>
    <col min="2820" max="2822" width="4" style="118" bestFit="1" customWidth="1"/>
    <col min="2823" max="2823" width="5" style="118" bestFit="1" customWidth="1"/>
    <col min="2824" max="2824" width="4" style="118" bestFit="1" customWidth="1"/>
    <col min="2825" max="2825" width="6.7109375" style="118" bestFit="1" customWidth="1"/>
    <col min="2826" max="3048" width="9.140625" style="118"/>
    <col min="3049" max="3049" width="20.42578125" style="118" customWidth="1"/>
    <col min="3050" max="3050" width="17.140625" style="118" customWidth="1"/>
    <col min="3051" max="3052" width="9.140625" style="118"/>
    <col min="3053" max="3053" width="3.28515625" style="118" customWidth="1"/>
    <col min="3054" max="3054" width="12.140625" style="118" customWidth="1"/>
    <col min="3055" max="3055" width="9.140625" style="118"/>
    <col min="3056" max="3056" width="9.28515625" style="118" bestFit="1" customWidth="1"/>
    <col min="3057" max="3057" width="9.140625" style="118"/>
    <col min="3058" max="3058" width="16.5703125" style="118" customWidth="1"/>
    <col min="3059" max="3059" width="4" style="118" bestFit="1" customWidth="1"/>
    <col min="3060" max="3060" width="3" style="118" bestFit="1" customWidth="1"/>
    <col min="3061" max="3061" width="5" style="118" bestFit="1" customWidth="1"/>
    <col min="3062" max="3062" width="4" style="118" bestFit="1" customWidth="1"/>
    <col min="3063" max="3064" width="3" style="118" bestFit="1" customWidth="1"/>
    <col min="3065" max="3071" width="4" style="118" bestFit="1" customWidth="1"/>
    <col min="3072" max="3072" width="5" style="118" bestFit="1" customWidth="1"/>
    <col min="3073" max="3073" width="4" style="118" bestFit="1" customWidth="1"/>
    <col min="3074" max="3074" width="3" style="118" bestFit="1" customWidth="1"/>
    <col min="3075" max="3075" width="5" style="118" bestFit="1" customWidth="1"/>
    <col min="3076" max="3078" width="4" style="118" bestFit="1" customWidth="1"/>
    <col min="3079" max="3079" width="5" style="118" bestFit="1" customWidth="1"/>
    <col min="3080" max="3080" width="4" style="118" bestFit="1" customWidth="1"/>
    <col min="3081" max="3081" width="6.7109375" style="118" bestFit="1" customWidth="1"/>
    <col min="3082" max="3304" width="9.140625" style="118"/>
    <col min="3305" max="3305" width="20.42578125" style="118" customWidth="1"/>
    <col min="3306" max="3306" width="17.140625" style="118" customWidth="1"/>
    <col min="3307" max="3308" width="9.140625" style="118"/>
    <col min="3309" max="3309" width="3.28515625" style="118" customWidth="1"/>
    <col min="3310" max="3310" width="12.140625" style="118" customWidth="1"/>
    <col min="3311" max="3311" width="9.140625" style="118"/>
    <col min="3312" max="3312" width="9.28515625" style="118" bestFit="1" customWidth="1"/>
    <col min="3313" max="3313" width="9.140625" style="118"/>
    <col min="3314" max="3314" width="16.5703125" style="118" customWidth="1"/>
    <col min="3315" max="3315" width="4" style="118" bestFit="1" customWidth="1"/>
    <col min="3316" max="3316" width="3" style="118" bestFit="1" customWidth="1"/>
    <col min="3317" max="3317" width="5" style="118" bestFit="1" customWidth="1"/>
    <col min="3318" max="3318" width="4" style="118" bestFit="1" customWidth="1"/>
    <col min="3319" max="3320" width="3" style="118" bestFit="1" customWidth="1"/>
    <col min="3321" max="3327" width="4" style="118" bestFit="1" customWidth="1"/>
    <col min="3328" max="3328" width="5" style="118" bestFit="1" customWidth="1"/>
    <col min="3329" max="3329" width="4" style="118" bestFit="1" customWidth="1"/>
    <col min="3330" max="3330" width="3" style="118" bestFit="1" customWidth="1"/>
    <col min="3331" max="3331" width="5" style="118" bestFit="1" customWidth="1"/>
    <col min="3332" max="3334" width="4" style="118" bestFit="1" customWidth="1"/>
    <col min="3335" max="3335" width="5" style="118" bestFit="1" customWidth="1"/>
    <col min="3336" max="3336" width="4" style="118" bestFit="1" customWidth="1"/>
    <col min="3337" max="3337" width="6.7109375" style="118" bestFit="1" customWidth="1"/>
    <col min="3338" max="3560" width="9.140625" style="118"/>
    <col min="3561" max="3561" width="20.42578125" style="118" customWidth="1"/>
    <col min="3562" max="3562" width="17.140625" style="118" customWidth="1"/>
    <col min="3563" max="3564" width="9.140625" style="118"/>
    <col min="3565" max="3565" width="3.28515625" style="118" customWidth="1"/>
    <col min="3566" max="3566" width="12.140625" style="118" customWidth="1"/>
    <col min="3567" max="3567" width="9.140625" style="118"/>
    <col min="3568" max="3568" width="9.28515625" style="118" bestFit="1" customWidth="1"/>
    <col min="3569" max="3569" width="9.140625" style="118"/>
    <col min="3570" max="3570" width="16.5703125" style="118" customWidth="1"/>
    <col min="3571" max="3571" width="4" style="118" bestFit="1" customWidth="1"/>
    <col min="3572" max="3572" width="3" style="118" bestFit="1" customWidth="1"/>
    <col min="3573" max="3573" width="5" style="118" bestFit="1" customWidth="1"/>
    <col min="3574" max="3574" width="4" style="118" bestFit="1" customWidth="1"/>
    <col min="3575" max="3576" width="3" style="118" bestFit="1" customWidth="1"/>
    <col min="3577" max="3583" width="4" style="118" bestFit="1" customWidth="1"/>
    <col min="3584" max="3584" width="5" style="118" bestFit="1" customWidth="1"/>
    <col min="3585" max="3585" width="4" style="118" bestFit="1" customWidth="1"/>
    <col min="3586" max="3586" width="3" style="118" bestFit="1" customWidth="1"/>
    <col min="3587" max="3587" width="5" style="118" bestFit="1" customWidth="1"/>
    <col min="3588" max="3590" width="4" style="118" bestFit="1" customWidth="1"/>
    <col min="3591" max="3591" width="5" style="118" bestFit="1" customWidth="1"/>
    <col min="3592" max="3592" width="4" style="118" bestFit="1" customWidth="1"/>
    <col min="3593" max="3593" width="6.7109375" style="118" bestFit="1" customWidth="1"/>
    <col min="3594" max="3816" width="9.140625" style="118"/>
    <col min="3817" max="3817" width="20.42578125" style="118" customWidth="1"/>
    <col min="3818" max="3818" width="17.140625" style="118" customWidth="1"/>
    <col min="3819" max="3820" width="9.140625" style="118"/>
    <col min="3821" max="3821" width="3.28515625" style="118" customWidth="1"/>
    <col min="3822" max="3822" width="12.140625" style="118" customWidth="1"/>
    <col min="3823" max="3823" width="9.140625" style="118"/>
    <col min="3824" max="3824" width="9.28515625" style="118" bestFit="1" customWidth="1"/>
    <col min="3825" max="3825" width="9.140625" style="118"/>
    <col min="3826" max="3826" width="16.5703125" style="118" customWidth="1"/>
    <col min="3827" max="3827" width="4" style="118" bestFit="1" customWidth="1"/>
    <col min="3828" max="3828" width="3" style="118" bestFit="1" customWidth="1"/>
    <col min="3829" max="3829" width="5" style="118" bestFit="1" customWidth="1"/>
    <col min="3830" max="3830" width="4" style="118" bestFit="1" customWidth="1"/>
    <col min="3831" max="3832" width="3" style="118" bestFit="1" customWidth="1"/>
    <col min="3833" max="3839" width="4" style="118" bestFit="1" customWidth="1"/>
    <col min="3840" max="3840" width="5" style="118" bestFit="1" customWidth="1"/>
    <col min="3841" max="3841" width="4" style="118" bestFit="1" customWidth="1"/>
    <col min="3842" max="3842" width="3" style="118" bestFit="1" customWidth="1"/>
    <col min="3843" max="3843" width="5" style="118" bestFit="1" customWidth="1"/>
    <col min="3844" max="3846" width="4" style="118" bestFit="1" customWidth="1"/>
    <col min="3847" max="3847" width="5" style="118" bestFit="1" customWidth="1"/>
    <col min="3848" max="3848" width="4" style="118" bestFit="1" customWidth="1"/>
    <col min="3849" max="3849" width="6.7109375" style="118" bestFit="1" customWidth="1"/>
    <col min="3850" max="4072" width="9.140625" style="118"/>
    <col min="4073" max="4073" width="20.42578125" style="118" customWidth="1"/>
    <col min="4074" max="4074" width="17.140625" style="118" customWidth="1"/>
    <col min="4075" max="4076" width="9.140625" style="118"/>
    <col min="4077" max="4077" width="3.28515625" style="118" customWidth="1"/>
    <col min="4078" max="4078" width="12.140625" style="118" customWidth="1"/>
    <col min="4079" max="4079" width="9.140625" style="118"/>
    <col min="4080" max="4080" width="9.28515625" style="118" bestFit="1" customWidth="1"/>
    <col min="4081" max="4081" width="9.140625" style="118"/>
    <col min="4082" max="4082" width="16.5703125" style="118" customWidth="1"/>
    <col min="4083" max="4083" width="4" style="118" bestFit="1" customWidth="1"/>
    <col min="4084" max="4084" width="3" style="118" bestFit="1" customWidth="1"/>
    <col min="4085" max="4085" width="5" style="118" bestFit="1" customWidth="1"/>
    <col min="4086" max="4086" width="4" style="118" bestFit="1" customWidth="1"/>
    <col min="4087" max="4088" width="3" style="118" bestFit="1" customWidth="1"/>
    <col min="4089" max="4095" width="4" style="118" bestFit="1" customWidth="1"/>
    <col min="4096" max="4096" width="5" style="118" bestFit="1" customWidth="1"/>
    <col min="4097" max="4097" width="4" style="118" bestFit="1" customWidth="1"/>
    <col min="4098" max="4098" width="3" style="118" bestFit="1" customWidth="1"/>
    <col min="4099" max="4099" width="5" style="118" bestFit="1" customWidth="1"/>
    <col min="4100" max="4102" width="4" style="118" bestFit="1" customWidth="1"/>
    <col min="4103" max="4103" width="5" style="118" bestFit="1" customWidth="1"/>
    <col min="4104" max="4104" width="4" style="118" bestFit="1" customWidth="1"/>
    <col min="4105" max="4105" width="6.7109375" style="118" bestFit="1" customWidth="1"/>
    <col min="4106" max="4328" width="9.140625" style="118"/>
    <col min="4329" max="4329" width="20.42578125" style="118" customWidth="1"/>
    <col min="4330" max="4330" width="17.140625" style="118" customWidth="1"/>
    <col min="4331" max="4332" width="9.140625" style="118"/>
    <col min="4333" max="4333" width="3.28515625" style="118" customWidth="1"/>
    <col min="4334" max="4334" width="12.140625" style="118" customWidth="1"/>
    <col min="4335" max="4335" width="9.140625" style="118"/>
    <col min="4336" max="4336" width="9.28515625" style="118" bestFit="1" customWidth="1"/>
    <col min="4337" max="4337" width="9.140625" style="118"/>
    <col min="4338" max="4338" width="16.5703125" style="118" customWidth="1"/>
    <col min="4339" max="4339" width="4" style="118" bestFit="1" customWidth="1"/>
    <col min="4340" max="4340" width="3" style="118" bestFit="1" customWidth="1"/>
    <col min="4341" max="4341" width="5" style="118" bestFit="1" customWidth="1"/>
    <col min="4342" max="4342" width="4" style="118" bestFit="1" customWidth="1"/>
    <col min="4343" max="4344" width="3" style="118" bestFit="1" customWidth="1"/>
    <col min="4345" max="4351" width="4" style="118" bestFit="1" customWidth="1"/>
    <col min="4352" max="4352" width="5" style="118" bestFit="1" customWidth="1"/>
    <col min="4353" max="4353" width="4" style="118" bestFit="1" customWidth="1"/>
    <col min="4354" max="4354" width="3" style="118" bestFit="1" customWidth="1"/>
    <col min="4355" max="4355" width="5" style="118" bestFit="1" customWidth="1"/>
    <col min="4356" max="4358" width="4" style="118" bestFit="1" customWidth="1"/>
    <col min="4359" max="4359" width="5" style="118" bestFit="1" customWidth="1"/>
    <col min="4360" max="4360" width="4" style="118" bestFit="1" customWidth="1"/>
    <col min="4361" max="4361" width="6.7109375" style="118" bestFit="1" customWidth="1"/>
    <col min="4362" max="4584" width="9.140625" style="118"/>
    <col min="4585" max="4585" width="20.42578125" style="118" customWidth="1"/>
    <col min="4586" max="4586" width="17.140625" style="118" customWidth="1"/>
    <col min="4587" max="4588" width="9.140625" style="118"/>
    <col min="4589" max="4589" width="3.28515625" style="118" customWidth="1"/>
    <col min="4590" max="4590" width="12.140625" style="118" customWidth="1"/>
    <col min="4591" max="4591" width="9.140625" style="118"/>
    <col min="4592" max="4592" width="9.28515625" style="118" bestFit="1" customWidth="1"/>
    <col min="4593" max="4593" width="9.140625" style="118"/>
    <col min="4594" max="4594" width="16.5703125" style="118" customWidth="1"/>
    <col min="4595" max="4595" width="4" style="118" bestFit="1" customWidth="1"/>
    <col min="4596" max="4596" width="3" style="118" bestFit="1" customWidth="1"/>
    <col min="4597" max="4597" width="5" style="118" bestFit="1" customWidth="1"/>
    <col min="4598" max="4598" width="4" style="118" bestFit="1" customWidth="1"/>
    <col min="4599" max="4600" width="3" style="118" bestFit="1" customWidth="1"/>
    <col min="4601" max="4607" width="4" style="118" bestFit="1" customWidth="1"/>
    <col min="4608" max="4608" width="5" style="118" bestFit="1" customWidth="1"/>
    <col min="4609" max="4609" width="4" style="118" bestFit="1" customWidth="1"/>
    <col min="4610" max="4610" width="3" style="118" bestFit="1" customWidth="1"/>
    <col min="4611" max="4611" width="5" style="118" bestFit="1" customWidth="1"/>
    <col min="4612" max="4614" width="4" style="118" bestFit="1" customWidth="1"/>
    <col min="4615" max="4615" width="5" style="118" bestFit="1" customWidth="1"/>
    <col min="4616" max="4616" width="4" style="118" bestFit="1" customWidth="1"/>
    <col min="4617" max="4617" width="6.7109375" style="118" bestFit="1" customWidth="1"/>
    <col min="4618" max="4840" width="9.140625" style="118"/>
    <col min="4841" max="4841" width="20.42578125" style="118" customWidth="1"/>
    <col min="4842" max="4842" width="17.140625" style="118" customWidth="1"/>
    <col min="4843" max="4844" width="9.140625" style="118"/>
    <col min="4845" max="4845" width="3.28515625" style="118" customWidth="1"/>
    <col min="4846" max="4846" width="12.140625" style="118" customWidth="1"/>
    <col min="4847" max="4847" width="9.140625" style="118"/>
    <col min="4848" max="4848" width="9.28515625" style="118" bestFit="1" customWidth="1"/>
    <col min="4849" max="4849" width="9.140625" style="118"/>
    <col min="4850" max="4850" width="16.5703125" style="118" customWidth="1"/>
    <col min="4851" max="4851" width="4" style="118" bestFit="1" customWidth="1"/>
    <col min="4852" max="4852" width="3" style="118" bestFit="1" customWidth="1"/>
    <col min="4853" max="4853" width="5" style="118" bestFit="1" customWidth="1"/>
    <col min="4854" max="4854" width="4" style="118" bestFit="1" customWidth="1"/>
    <col min="4855" max="4856" width="3" style="118" bestFit="1" customWidth="1"/>
    <col min="4857" max="4863" width="4" style="118" bestFit="1" customWidth="1"/>
    <col min="4864" max="4864" width="5" style="118" bestFit="1" customWidth="1"/>
    <col min="4865" max="4865" width="4" style="118" bestFit="1" customWidth="1"/>
    <col min="4866" max="4866" width="3" style="118" bestFit="1" customWidth="1"/>
    <col min="4867" max="4867" width="5" style="118" bestFit="1" customWidth="1"/>
    <col min="4868" max="4870" width="4" style="118" bestFit="1" customWidth="1"/>
    <col min="4871" max="4871" width="5" style="118" bestFit="1" customWidth="1"/>
    <col min="4872" max="4872" width="4" style="118" bestFit="1" customWidth="1"/>
    <col min="4873" max="4873" width="6.7109375" style="118" bestFit="1" customWidth="1"/>
    <col min="4874" max="5096" width="9.140625" style="118"/>
    <col min="5097" max="5097" width="20.42578125" style="118" customWidth="1"/>
    <col min="5098" max="5098" width="17.140625" style="118" customWidth="1"/>
    <col min="5099" max="5100" width="9.140625" style="118"/>
    <col min="5101" max="5101" width="3.28515625" style="118" customWidth="1"/>
    <col min="5102" max="5102" width="12.140625" style="118" customWidth="1"/>
    <col min="5103" max="5103" width="9.140625" style="118"/>
    <col min="5104" max="5104" width="9.28515625" style="118" bestFit="1" customWidth="1"/>
    <col min="5105" max="5105" width="9.140625" style="118"/>
    <col min="5106" max="5106" width="16.5703125" style="118" customWidth="1"/>
    <col min="5107" max="5107" width="4" style="118" bestFit="1" customWidth="1"/>
    <col min="5108" max="5108" width="3" style="118" bestFit="1" customWidth="1"/>
    <col min="5109" max="5109" width="5" style="118" bestFit="1" customWidth="1"/>
    <col min="5110" max="5110" width="4" style="118" bestFit="1" customWidth="1"/>
    <col min="5111" max="5112" width="3" style="118" bestFit="1" customWidth="1"/>
    <col min="5113" max="5119" width="4" style="118" bestFit="1" customWidth="1"/>
    <col min="5120" max="5120" width="5" style="118" bestFit="1" customWidth="1"/>
    <col min="5121" max="5121" width="4" style="118" bestFit="1" customWidth="1"/>
    <col min="5122" max="5122" width="3" style="118" bestFit="1" customWidth="1"/>
    <col min="5123" max="5123" width="5" style="118" bestFit="1" customWidth="1"/>
    <col min="5124" max="5126" width="4" style="118" bestFit="1" customWidth="1"/>
    <col min="5127" max="5127" width="5" style="118" bestFit="1" customWidth="1"/>
    <col min="5128" max="5128" width="4" style="118" bestFit="1" customWidth="1"/>
    <col min="5129" max="5129" width="6.7109375" style="118" bestFit="1" customWidth="1"/>
    <col min="5130" max="5352" width="9.140625" style="118"/>
    <col min="5353" max="5353" width="20.42578125" style="118" customWidth="1"/>
    <col min="5354" max="5354" width="17.140625" style="118" customWidth="1"/>
    <col min="5355" max="5356" width="9.140625" style="118"/>
    <col min="5357" max="5357" width="3.28515625" style="118" customWidth="1"/>
    <col min="5358" max="5358" width="12.140625" style="118" customWidth="1"/>
    <col min="5359" max="5359" width="9.140625" style="118"/>
    <col min="5360" max="5360" width="9.28515625" style="118" bestFit="1" customWidth="1"/>
    <col min="5361" max="5361" width="9.140625" style="118"/>
    <col min="5362" max="5362" width="16.5703125" style="118" customWidth="1"/>
    <col min="5363" max="5363" width="4" style="118" bestFit="1" customWidth="1"/>
    <col min="5364" max="5364" width="3" style="118" bestFit="1" customWidth="1"/>
    <col min="5365" max="5365" width="5" style="118" bestFit="1" customWidth="1"/>
    <col min="5366" max="5366" width="4" style="118" bestFit="1" customWidth="1"/>
    <col min="5367" max="5368" width="3" style="118" bestFit="1" customWidth="1"/>
    <col min="5369" max="5375" width="4" style="118" bestFit="1" customWidth="1"/>
    <col min="5376" max="5376" width="5" style="118" bestFit="1" customWidth="1"/>
    <col min="5377" max="5377" width="4" style="118" bestFit="1" customWidth="1"/>
    <col min="5378" max="5378" width="3" style="118" bestFit="1" customWidth="1"/>
    <col min="5379" max="5379" width="5" style="118" bestFit="1" customWidth="1"/>
    <col min="5380" max="5382" width="4" style="118" bestFit="1" customWidth="1"/>
    <col min="5383" max="5383" width="5" style="118" bestFit="1" customWidth="1"/>
    <col min="5384" max="5384" width="4" style="118" bestFit="1" customWidth="1"/>
    <col min="5385" max="5385" width="6.7109375" style="118" bestFit="1" customWidth="1"/>
    <col min="5386" max="5608" width="9.140625" style="118"/>
    <col min="5609" max="5609" width="20.42578125" style="118" customWidth="1"/>
    <col min="5610" max="5610" width="17.140625" style="118" customWidth="1"/>
    <col min="5611" max="5612" width="9.140625" style="118"/>
    <col min="5613" max="5613" width="3.28515625" style="118" customWidth="1"/>
    <col min="5614" max="5614" width="12.140625" style="118" customWidth="1"/>
    <col min="5615" max="5615" width="9.140625" style="118"/>
    <col min="5616" max="5616" width="9.28515625" style="118" bestFit="1" customWidth="1"/>
    <col min="5617" max="5617" width="9.140625" style="118"/>
    <col min="5618" max="5618" width="16.5703125" style="118" customWidth="1"/>
    <col min="5619" max="5619" width="4" style="118" bestFit="1" customWidth="1"/>
    <col min="5620" max="5620" width="3" style="118" bestFit="1" customWidth="1"/>
    <col min="5621" max="5621" width="5" style="118" bestFit="1" customWidth="1"/>
    <col min="5622" max="5622" width="4" style="118" bestFit="1" customWidth="1"/>
    <col min="5623" max="5624" width="3" style="118" bestFit="1" customWidth="1"/>
    <col min="5625" max="5631" width="4" style="118" bestFit="1" customWidth="1"/>
    <col min="5632" max="5632" width="5" style="118" bestFit="1" customWidth="1"/>
    <col min="5633" max="5633" width="4" style="118" bestFit="1" customWidth="1"/>
    <col min="5634" max="5634" width="3" style="118" bestFit="1" customWidth="1"/>
    <col min="5635" max="5635" width="5" style="118" bestFit="1" customWidth="1"/>
    <col min="5636" max="5638" width="4" style="118" bestFit="1" customWidth="1"/>
    <col min="5639" max="5639" width="5" style="118" bestFit="1" customWidth="1"/>
    <col min="5640" max="5640" width="4" style="118" bestFit="1" customWidth="1"/>
    <col min="5641" max="5641" width="6.7109375" style="118" bestFit="1" customWidth="1"/>
    <col min="5642" max="5864" width="9.140625" style="118"/>
    <col min="5865" max="5865" width="20.42578125" style="118" customWidth="1"/>
    <col min="5866" max="5866" width="17.140625" style="118" customWidth="1"/>
    <col min="5867" max="5868" width="9.140625" style="118"/>
    <col min="5869" max="5869" width="3.28515625" style="118" customWidth="1"/>
    <col min="5870" max="5870" width="12.140625" style="118" customWidth="1"/>
    <col min="5871" max="5871" width="9.140625" style="118"/>
    <col min="5872" max="5872" width="9.28515625" style="118" bestFit="1" customWidth="1"/>
    <col min="5873" max="5873" width="9.140625" style="118"/>
    <col min="5874" max="5874" width="16.5703125" style="118" customWidth="1"/>
    <col min="5875" max="5875" width="4" style="118" bestFit="1" customWidth="1"/>
    <col min="5876" max="5876" width="3" style="118" bestFit="1" customWidth="1"/>
    <col min="5877" max="5877" width="5" style="118" bestFit="1" customWidth="1"/>
    <col min="5878" max="5878" width="4" style="118" bestFit="1" customWidth="1"/>
    <col min="5879" max="5880" width="3" style="118" bestFit="1" customWidth="1"/>
    <col min="5881" max="5887" width="4" style="118" bestFit="1" customWidth="1"/>
    <col min="5888" max="5888" width="5" style="118" bestFit="1" customWidth="1"/>
    <col min="5889" max="5889" width="4" style="118" bestFit="1" customWidth="1"/>
    <col min="5890" max="5890" width="3" style="118" bestFit="1" customWidth="1"/>
    <col min="5891" max="5891" width="5" style="118" bestFit="1" customWidth="1"/>
    <col min="5892" max="5894" width="4" style="118" bestFit="1" customWidth="1"/>
    <col min="5895" max="5895" width="5" style="118" bestFit="1" customWidth="1"/>
    <col min="5896" max="5896" width="4" style="118" bestFit="1" customWidth="1"/>
    <col min="5897" max="5897" width="6.7109375" style="118" bestFit="1" customWidth="1"/>
    <col min="5898" max="6120" width="9.140625" style="118"/>
    <col min="6121" max="6121" width="20.42578125" style="118" customWidth="1"/>
    <col min="6122" max="6122" width="17.140625" style="118" customWidth="1"/>
    <col min="6123" max="6124" width="9.140625" style="118"/>
    <col min="6125" max="6125" width="3.28515625" style="118" customWidth="1"/>
    <col min="6126" max="6126" width="12.140625" style="118" customWidth="1"/>
    <col min="6127" max="6127" width="9.140625" style="118"/>
    <col min="6128" max="6128" width="9.28515625" style="118" bestFit="1" customWidth="1"/>
    <col min="6129" max="6129" width="9.140625" style="118"/>
    <col min="6130" max="6130" width="16.5703125" style="118" customWidth="1"/>
    <col min="6131" max="6131" width="4" style="118" bestFit="1" customWidth="1"/>
    <col min="6132" max="6132" width="3" style="118" bestFit="1" customWidth="1"/>
    <col min="6133" max="6133" width="5" style="118" bestFit="1" customWidth="1"/>
    <col min="6134" max="6134" width="4" style="118" bestFit="1" customWidth="1"/>
    <col min="6135" max="6136" width="3" style="118" bestFit="1" customWidth="1"/>
    <col min="6137" max="6143" width="4" style="118" bestFit="1" customWidth="1"/>
    <col min="6144" max="6144" width="5" style="118" bestFit="1" customWidth="1"/>
    <col min="6145" max="6145" width="4" style="118" bestFit="1" customWidth="1"/>
    <col min="6146" max="6146" width="3" style="118" bestFit="1" customWidth="1"/>
    <col min="6147" max="6147" width="5" style="118" bestFit="1" customWidth="1"/>
    <col min="6148" max="6150" width="4" style="118" bestFit="1" customWidth="1"/>
    <col min="6151" max="6151" width="5" style="118" bestFit="1" customWidth="1"/>
    <col min="6152" max="6152" width="4" style="118" bestFit="1" customWidth="1"/>
    <col min="6153" max="6153" width="6.7109375" style="118" bestFit="1" customWidth="1"/>
    <col min="6154" max="6376" width="9.140625" style="118"/>
    <col min="6377" max="6377" width="20.42578125" style="118" customWidth="1"/>
    <col min="6378" max="6378" width="17.140625" style="118" customWidth="1"/>
    <col min="6379" max="6380" width="9.140625" style="118"/>
    <col min="6381" max="6381" width="3.28515625" style="118" customWidth="1"/>
    <col min="6382" max="6382" width="12.140625" style="118" customWidth="1"/>
    <col min="6383" max="6383" width="9.140625" style="118"/>
    <col min="6384" max="6384" width="9.28515625" style="118" bestFit="1" customWidth="1"/>
    <col min="6385" max="6385" width="9.140625" style="118"/>
    <col min="6386" max="6386" width="16.5703125" style="118" customWidth="1"/>
    <col min="6387" max="6387" width="4" style="118" bestFit="1" customWidth="1"/>
    <col min="6388" max="6388" width="3" style="118" bestFit="1" customWidth="1"/>
    <col min="6389" max="6389" width="5" style="118" bestFit="1" customWidth="1"/>
    <col min="6390" max="6390" width="4" style="118" bestFit="1" customWidth="1"/>
    <col min="6391" max="6392" width="3" style="118" bestFit="1" customWidth="1"/>
    <col min="6393" max="6399" width="4" style="118" bestFit="1" customWidth="1"/>
    <col min="6400" max="6400" width="5" style="118" bestFit="1" customWidth="1"/>
    <col min="6401" max="6401" width="4" style="118" bestFit="1" customWidth="1"/>
    <col min="6402" max="6402" width="3" style="118" bestFit="1" customWidth="1"/>
    <col min="6403" max="6403" width="5" style="118" bestFit="1" customWidth="1"/>
    <col min="6404" max="6406" width="4" style="118" bestFit="1" customWidth="1"/>
    <col min="6407" max="6407" width="5" style="118" bestFit="1" customWidth="1"/>
    <col min="6408" max="6408" width="4" style="118" bestFit="1" customWidth="1"/>
    <col min="6409" max="6409" width="6.7109375" style="118" bestFit="1" customWidth="1"/>
    <col min="6410" max="6632" width="9.140625" style="118"/>
    <col min="6633" max="6633" width="20.42578125" style="118" customWidth="1"/>
    <col min="6634" max="6634" width="17.140625" style="118" customWidth="1"/>
    <col min="6635" max="6636" width="9.140625" style="118"/>
    <col min="6637" max="6637" width="3.28515625" style="118" customWidth="1"/>
    <col min="6638" max="6638" width="12.140625" style="118" customWidth="1"/>
    <col min="6639" max="6639" width="9.140625" style="118"/>
    <col min="6640" max="6640" width="9.28515625" style="118" bestFit="1" customWidth="1"/>
    <col min="6641" max="6641" width="9.140625" style="118"/>
    <col min="6642" max="6642" width="16.5703125" style="118" customWidth="1"/>
    <col min="6643" max="6643" width="4" style="118" bestFit="1" customWidth="1"/>
    <col min="6644" max="6644" width="3" style="118" bestFit="1" customWidth="1"/>
    <col min="6645" max="6645" width="5" style="118" bestFit="1" customWidth="1"/>
    <col min="6646" max="6646" width="4" style="118" bestFit="1" customWidth="1"/>
    <col min="6647" max="6648" width="3" style="118" bestFit="1" customWidth="1"/>
    <col min="6649" max="6655" width="4" style="118" bestFit="1" customWidth="1"/>
    <col min="6656" max="6656" width="5" style="118" bestFit="1" customWidth="1"/>
    <col min="6657" max="6657" width="4" style="118" bestFit="1" customWidth="1"/>
    <col min="6658" max="6658" width="3" style="118" bestFit="1" customWidth="1"/>
    <col min="6659" max="6659" width="5" style="118" bestFit="1" customWidth="1"/>
    <col min="6660" max="6662" width="4" style="118" bestFit="1" customWidth="1"/>
    <col min="6663" max="6663" width="5" style="118" bestFit="1" customWidth="1"/>
    <col min="6664" max="6664" width="4" style="118" bestFit="1" customWidth="1"/>
    <col min="6665" max="6665" width="6.7109375" style="118" bestFit="1" customWidth="1"/>
    <col min="6666" max="6888" width="9.140625" style="118"/>
    <col min="6889" max="6889" width="20.42578125" style="118" customWidth="1"/>
    <col min="6890" max="6890" width="17.140625" style="118" customWidth="1"/>
    <col min="6891" max="6892" width="9.140625" style="118"/>
    <col min="6893" max="6893" width="3.28515625" style="118" customWidth="1"/>
    <col min="6894" max="6894" width="12.140625" style="118" customWidth="1"/>
    <col min="6895" max="6895" width="9.140625" style="118"/>
    <col min="6896" max="6896" width="9.28515625" style="118" bestFit="1" customWidth="1"/>
    <col min="6897" max="6897" width="9.140625" style="118"/>
    <col min="6898" max="6898" width="16.5703125" style="118" customWidth="1"/>
    <col min="6899" max="6899" width="4" style="118" bestFit="1" customWidth="1"/>
    <col min="6900" max="6900" width="3" style="118" bestFit="1" customWidth="1"/>
    <col min="6901" max="6901" width="5" style="118" bestFit="1" customWidth="1"/>
    <col min="6902" max="6902" width="4" style="118" bestFit="1" customWidth="1"/>
    <col min="6903" max="6904" width="3" style="118" bestFit="1" customWidth="1"/>
    <col min="6905" max="6911" width="4" style="118" bestFit="1" customWidth="1"/>
    <col min="6912" max="6912" width="5" style="118" bestFit="1" customWidth="1"/>
    <col min="6913" max="6913" width="4" style="118" bestFit="1" customWidth="1"/>
    <col min="6914" max="6914" width="3" style="118" bestFit="1" customWidth="1"/>
    <col min="6915" max="6915" width="5" style="118" bestFit="1" customWidth="1"/>
    <col min="6916" max="6918" width="4" style="118" bestFit="1" customWidth="1"/>
    <col min="6919" max="6919" width="5" style="118" bestFit="1" customWidth="1"/>
    <col min="6920" max="6920" width="4" style="118" bestFit="1" customWidth="1"/>
    <col min="6921" max="6921" width="6.7109375" style="118" bestFit="1" customWidth="1"/>
    <col min="6922" max="7144" width="9.140625" style="118"/>
    <col min="7145" max="7145" width="20.42578125" style="118" customWidth="1"/>
    <col min="7146" max="7146" width="17.140625" style="118" customWidth="1"/>
    <col min="7147" max="7148" width="9.140625" style="118"/>
    <col min="7149" max="7149" width="3.28515625" style="118" customWidth="1"/>
    <col min="7150" max="7150" width="12.140625" style="118" customWidth="1"/>
    <col min="7151" max="7151" width="9.140625" style="118"/>
    <col min="7152" max="7152" width="9.28515625" style="118" bestFit="1" customWidth="1"/>
    <col min="7153" max="7153" width="9.140625" style="118"/>
    <col min="7154" max="7154" width="16.5703125" style="118" customWidth="1"/>
    <col min="7155" max="7155" width="4" style="118" bestFit="1" customWidth="1"/>
    <col min="7156" max="7156" width="3" style="118" bestFit="1" customWidth="1"/>
    <col min="7157" max="7157" width="5" style="118" bestFit="1" customWidth="1"/>
    <col min="7158" max="7158" width="4" style="118" bestFit="1" customWidth="1"/>
    <col min="7159" max="7160" width="3" style="118" bestFit="1" customWidth="1"/>
    <col min="7161" max="7167" width="4" style="118" bestFit="1" customWidth="1"/>
    <col min="7168" max="7168" width="5" style="118" bestFit="1" customWidth="1"/>
    <col min="7169" max="7169" width="4" style="118" bestFit="1" customWidth="1"/>
    <col min="7170" max="7170" width="3" style="118" bestFit="1" customWidth="1"/>
    <col min="7171" max="7171" width="5" style="118" bestFit="1" customWidth="1"/>
    <col min="7172" max="7174" width="4" style="118" bestFit="1" customWidth="1"/>
    <col min="7175" max="7175" width="5" style="118" bestFit="1" customWidth="1"/>
    <col min="7176" max="7176" width="4" style="118" bestFit="1" customWidth="1"/>
    <col min="7177" max="7177" width="6.7109375" style="118" bestFit="1" customWidth="1"/>
    <col min="7178" max="7400" width="9.140625" style="118"/>
    <col min="7401" max="7401" width="20.42578125" style="118" customWidth="1"/>
    <col min="7402" max="7402" width="17.140625" style="118" customWidth="1"/>
    <col min="7403" max="7404" width="9.140625" style="118"/>
    <col min="7405" max="7405" width="3.28515625" style="118" customWidth="1"/>
    <col min="7406" max="7406" width="12.140625" style="118" customWidth="1"/>
    <col min="7407" max="7407" width="9.140625" style="118"/>
    <col min="7408" max="7408" width="9.28515625" style="118" bestFit="1" customWidth="1"/>
    <col min="7409" max="7409" width="9.140625" style="118"/>
    <col min="7410" max="7410" width="16.5703125" style="118" customWidth="1"/>
    <col min="7411" max="7411" width="4" style="118" bestFit="1" customWidth="1"/>
    <col min="7412" max="7412" width="3" style="118" bestFit="1" customWidth="1"/>
    <col min="7413" max="7413" width="5" style="118" bestFit="1" customWidth="1"/>
    <col min="7414" max="7414" width="4" style="118" bestFit="1" customWidth="1"/>
    <col min="7415" max="7416" width="3" style="118" bestFit="1" customWidth="1"/>
    <col min="7417" max="7423" width="4" style="118" bestFit="1" customWidth="1"/>
    <col min="7424" max="7424" width="5" style="118" bestFit="1" customWidth="1"/>
    <col min="7425" max="7425" width="4" style="118" bestFit="1" customWidth="1"/>
    <col min="7426" max="7426" width="3" style="118" bestFit="1" customWidth="1"/>
    <col min="7427" max="7427" width="5" style="118" bestFit="1" customWidth="1"/>
    <col min="7428" max="7430" width="4" style="118" bestFit="1" customWidth="1"/>
    <col min="7431" max="7431" width="5" style="118" bestFit="1" customWidth="1"/>
    <col min="7432" max="7432" width="4" style="118" bestFit="1" customWidth="1"/>
    <col min="7433" max="7433" width="6.7109375" style="118" bestFit="1" customWidth="1"/>
    <col min="7434" max="7656" width="9.140625" style="118"/>
    <col min="7657" max="7657" width="20.42578125" style="118" customWidth="1"/>
    <col min="7658" max="7658" width="17.140625" style="118" customWidth="1"/>
    <col min="7659" max="7660" width="9.140625" style="118"/>
    <col min="7661" max="7661" width="3.28515625" style="118" customWidth="1"/>
    <col min="7662" max="7662" width="12.140625" style="118" customWidth="1"/>
    <col min="7663" max="7663" width="9.140625" style="118"/>
    <col min="7664" max="7664" width="9.28515625" style="118" bestFit="1" customWidth="1"/>
    <col min="7665" max="7665" width="9.140625" style="118"/>
    <col min="7666" max="7666" width="16.5703125" style="118" customWidth="1"/>
    <col min="7667" max="7667" width="4" style="118" bestFit="1" customWidth="1"/>
    <col min="7668" max="7668" width="3" style="118" bestFit="1" customWidth="1"/>
    <col min="7669" max="7669" width="5" style="118" bestFit="1" customWidth="1"/>
    <col min="7670" max="7670" width="4" style="118" bestFit="1" customWidth="1"/>
    <col min="7671" max="7672" width="3" style="118" bestFit="1" customWidth="1"/>
    <col min="7673" max="7679" width="4" style="118" bestFit="1" customWidth="1"/>
    <col min="7680" max="7680" width="5" style="118" bestFit="1" customWidth="1"/>
    <col min="7681" max="7681" width="4" style="118" bestFit="1" customWidth="1"/>
    <col min="7682" max="7682" width="3" style="118" bestFit="1" customWidth="1"/>
    <col min="7683" max="7683" width="5" style="118" bestFit="1" customWidth="1"/>
    <col min="7684" max="7686" width="4" style="118" bestFit="1" customWidth="1"/>
    <col min="7687" max="7687" width="5" style="118" bestFit="1" customWidth="1"/>
    <col min="7688" max="7688" width="4" style="118" bestFit="1" customWidth="1"/>
    <col min="7689" max="7689" width="6.7109375" style="118" bestFit="1" customWidth="1"/>
    <col min="7690" max="7912" width="9.140625" style="118"/>
    <col min="7913" max="7913" width="20.42578125" style="118" customWidth="1"/>
    <col min="7914" max="7914" width="17.140625" style="118" customWidth="1"/>
    <col min="7915" max="7916" width="9.140625" style="118"/>
    <col min="7917" max="7917" width="3.28515625" style="118" customWidth="1"/>
    <col min="7918" max="7918" width="12.140625" style="118" customWidth="1"/>
    <col min="7919" max="7919" width="9.140625" style="118"/>
    <col min="7920" max="7920" width="9.28515625" style="118" bestFit="1" customWidth="1"/>
    <col min="7921" max="7921" width="9.140625" style="118"/>
    <col min="7922" max="7922" width="16.5703125" style="118" customWidth="1"/>
    <col min="7923" max="7923" width="4" style="118" bestFit="1" customWidth="1"/>
    <col min="7924" max="7924" width="3" style="118" bestFit="1" customWidth="1"/>
    <col min="7925" max="7925" width="5" style="118" bestFit="1" customWidth="1"/>
    <col min="7926" max="7926" width="4" style="118" bestFit="1" customWidth="1"/>
    <col min="7927" max="7928" width="3" style="118" bestFit="1" customWidth="1"/>
    <col min="7929" max="7935" width="4" style="118" bestFit="1" customWidth="1"/>
    <col min="7936" max="7936" width="5" style="118" bestFit="1" customWidth="1"/>
    <col min="7937" max="7937" width="4" style="118" bestFit="1" customWidth="1"/>
    <col min="7938" max="7938" width="3" style="118" bestFit="1" customWidth="1"/>
    <col min="7939" max="7939" width="5" style="118" bestFit="1" customWidth="1"/>
    <col min="7940" max="7942" width="4" style="118" bestFit="1" customWidth="1"/>
    <col min="7943" max="7943" width="5" style="118" bestFit="1" customWidth="1"/>
    <col min="7944" max="7944" width="4" style="118" bestFit="1" customWidth="1"/>
    <col min="7945" max="7945" width="6.7109375" style="118" bestFit="1" customWidth="1"/>
    <col min="7946" max="8168" width="9.140625" style="118"/>
    <col min="8169" max="8169" width="20.42578125" style="118" customWidth="1"/>
    <col min="8170" max="8170" width="17.140625" style="118" customWidth="1"/>
    <col min="8171" max="8172" width="9.140625" style="118"/>
    <col min="8173" max="8173" width="3.28515625" style="118" customWidth="1"/>
    <col min="8174" max="8174" width="12.140625" style="118" customWidth="1"/>
    <col min="8175" max="8175" width="9.140625" style="118"/>
    <col min="8176" max="8176" width="9.28515625" style="118" bestFit="1" customWidth="1"/>
    <col min="8177" max="8177" width="9.140625" style="118"/>
    <col min="8178" max="8178" width="16.5703125" style="118" customWidth="1"/>
    <col min="8179" max="8179" width="4" style="118" bestFit="1" customWidth="1"/>
    <col min="8180" max="8180" width="3" style="118" bestFit="1" customWidth="1"/>
    <col min="8181" max="8181" width="5" style="118" bestFit="1" customWidth="1"/>
    <col min="8182" max="8182" width="4" style="118" bestFit="1" customWidth="1"/>
    <col min="8183" max="8184" width="3" style="118" bestFit="1" customWidth="1"/>
    <col min="8185" max="8191" width="4" style="118" bestFit="1" customWidth="1"/>
    <col min="8192" max="8192" width="5" style="118" bestFit="1" customWidth="1"/>
    <col min="8193" max="8193" width="4" style="118" bestFit="1" customWidth="1"/>
    <col min="8194" max="8194" width="3" style="118" bestFit="1" customWidth="1"/>
    <col min="8195" max="8195" width="5" style="118" bestFit="1" customWidth="1"/>
    <col min="8196" max="8198" width="4" style="118" bestFit="1" customWidth="1"/>
    <col min="8199" max="8199" width="5" style="118" bestFit="1" customWidth="1"/>
    <col min="8200" max="8200" width="4" style="118" bestFit="1" customWidth="1"/>
    <col min="8201" max="8201" width="6.7109375" style="118" bestFit="1" customWidth="1"/>
    <col min="8202" max="8424" width="9.140625" style="118"/>
    <col min="8425" max="8425" width="20.42578125" style="118" customWidth="1"/>
    <col min="8426" max="8426" width="17.140625" style="118" customWidth="1"/>
    <col min="8427" max="8428" width="9.140625" style="118"/>
    <col min="8429" max="8429" width="3.28515625" style="118" customWidth="1"/>
    <col min="8430" max="8430" width="12.140625" style="118" customWidth="1"/>
    <col min="8431" max="8431" width="9.140625" style="118"/>
    <col min="8432" max="8432" width="9.28515625" style="118" bestFit="1" customWidth="1"/>
    <col min="8433" max="8433" width="9.140625" style="118"/>
    <col min="8434" max="8434" width="16.5703125" style="118" customWidth="1"/>
    <col min="8435" max="8435" width="4" style="118" bestFit="1" customWidth="1"/>
    <col min="8436" max="8436" width="3" style="118" bestFit="1" customWidth="1"/>
    <col min="8437" max="8437" width="5" style="118" bestFit="1" customWidth="1"/>
    <col min="8438" max="8438" width="4" style="118" bestFit="1" customWidth="1"/>
    <col min="8439" max="8440" width="3" style="118" bestFit="1" customWidth="1"/>
    <col min="8441" max="8447" width="4" style="118" bestFit="1" customWidth="1"/>
    <col min="8448" max="8448" width="5" style="118" bestFit="1" customWidth="1"/>
    <col min="8449" max="8449" width="4" style="118" bestFit="1" customWidth="1"/>
    <col min="8450" max="8450" width="3" style="118" bestFit="1" customWidth="1"/>
    <col min="8451" max="8451" width="5" style="118" bestFit="1" customWidth="1"/>
    <col min="8452" max="8454" width="4" style="118" bestFit="1" customWidth="1"/>
    <col min="8455" max="8455" width="5" style="118" bestFit="1" customWidth="1"/>
    <col min="8456" max="8456" width="4" style="118" bestFit="1" customWidth="1"/>
    <col min="8457" max="8457" width="6.7109375" style="118" bestFit="1" customWidth="1"/>
    <col min="8458" max="8680" width="9.140625" style="118"/>
    <col min="8681" max="8681" width="20.42578125" style="118" customWidth="1"/>
    <col min="8682" max="8682" width="17.140625" style="118" customWidth="1"/>
    <col min="8683" max="8684" width="9.140625" style="118"/>
    <col min="8685" max="8685" width="3.28515625" style="118" customWidth="1"/>
    <col min="8686" max="8686" width="12.140625" style="118" customWidth="1"/>
    <col min="8687" max="8687" width="9.140625" style="118"/>
    <col min="8688" max="8688" width="9.28515625" style="118" bestFit="1" customWidth="1"/>
    <col min="8689" max="8689" width="9.140625" style="118"/>
    <col min="8690" max="8690" width="16.5703125" style="118" customWidth="1"/>
    <col min="8691" max="8691" width="4" style="118" bestFit="1" customWidth="1"/>
    <col min="8692" max="8692" width="3" style="118" bestFit="1" customWidth="1"/>
    <col min="8693" max="8693" width="5" style="118" bestFit="1" customWidth="1"/>
    <col min="8694" max="8694" width="4" style="118" bestFit="1" customWidth="1"/>
    <col min="8695" max="8696" width="3" style="118" bestFit="1" customWidth="1"/>
    <col min="8697" max="8703" width="4" style="118" bestFit="1" customWidth="1"/>
    <col min="8704" max="8704" width="5" style="118" bestFit="1" customWidth="1"/>
    <col min="8705" max="8705" width="4" style="118" bestFit="1" customWidth="1"/>
    <col min="8706" max="8706" width="3" style="118" bestFit="1" customWidth="1"/>
    <col min="8707" max="8707" width="5" style="118" bestFit="1" customWidth="1"/>
    <col min="8708" max="8710" width="4" style="118" bestFit="1" customWidth="1"/>
    <col min="8711" max="8711" width="5" style="118" bestFit="1" customWidth="1"/>
    <col min="8712" max="8712" width="4" style="118" bestFit="1" customWidth="1"/>
    <col min="8713" max="8713" width="6.7109375" style="118" bestFit="1" customWidth="1"/>
    <col min="8714" max="8936" width="9.140625" style="118"/>
    <col min="8937" max="8937" width="20.42578125" style="118" customWidth="1"/>
    <col min="8938" max="8938" width="17.140625" style="118" customWidth="1"/>
    <col min="8939" max="8940" width="9.140625" style="118"/>
    <col min="8941" max="8941" width="3.28515625" style="118" customWidth="1"/>
    <col min="8942" max="8942" width="12.140625" style="118" customWidth="1"/>
    <col min="8943" max="8943" width="9.140625" style="118"/>
    <col min="8944" max="8944" width="9.28515625" style="118" bestFit="1" customWidth="1"/>
    <col min="8945" max="8945" width="9.140625" style="118"/>
    <col min="8946" max="8946" width="16.5703125" style="118" customWidth="1"/>
    <col min="8947" max="8947" width="4" style="118" bestFit="1" customWidth="1"/>
    <col min="8948" max="8948" width="3" style="118" bestFit="1" customWidth="1"/>
    <col min="8949" max="8949" width="5" style="118" bestFit="1" customWidth="1"/>
    <col min="8950" max="8950" width="4" style="118" bestFit="1" customWidth="1"/>
    <col min="8951" max="8952" width="3" style="118" bestFit="1" customWidth="1"/>
    <col min="8953" max="8959" width="4" style="118" bestFit="1" customWidth="1"/>
    <col min="8960" max="8960" width="5" style="118" bestFit="1" customWidth="1"/>
    <col min="8961" max="8961" width="4" style="118" bestFit="1" customWidth="1"/>
    <col min="8962" max="8962" width="3" style="118" bestFit="1" customWidth="1"/>
    <col min="8963" max="8963" width="5" style="118" bestFit="1" customWidth="1"/>
    <col min="8964" max="8966" width="4" style="118" bestFit="1" customWidth="1"/>
    <col min="8967" max="8967" width="5" style="118" bestFit="1" customWidth="1"/>
    <col min="8968" max="8968" width="4" style="118" bestFit="1" customWidth="1"/>
    <col min="8969" max="8969" width="6.7109375" style="118" bestFit="1" customWidth="1"/>
    <col min="8970" max="9192" width="9.140625" style="118"/>
    <col min="9193" max="9193" width="20.42578125" style="118" customWidth="1"/>
    <col min="9194" max="9194" width="17.140625" style="118" customWidth="1"/>
    <col min="9195" max="9196" width="9.140625" style="118"/>
    <col min="9197" max="9197" width="3.28515625" style="118" customWidth="1"/>
    <col min="9198" max="9198" width="12.140625" style="118" customWidth="1"/>
    <col min="9199" max="9199" width="9.140625" style="118"/>
    <col min="9200" max="9200" width="9.28515625" style="118" bestFit="1" customWidth="1"/>
    <col min="9201" max="9201" width="9.140625" style="118"/>
    <col min="9202" max="9202" width="16.5703125" style="118" customWidth="1"/>
    <col min="9203" max="9203" width="4" style="118" bestFit="1" customWidth="1"/>
    <col min="9204" max="9204" width="3" style="118" bestFit="1" customWidth="1"/>
    <col min="9205" max="9205" width="5" style="118" bestFit="1" customWidth="1"/>
    <col min="9206" max="9206" width="4" style="118" bestFit="1" customWidth="1"/>
    <col min="9207" max="9208" width="3" style="118" bestFit="1" customWidth="1"/>
    <col min="9209" max="9215" width="4" style="118" bestFit="1" customWidth="1"/>
    <col min="9216" max="9216" width="5" style="118" bestFit="1" customWidth="1"/>
    <col min="9217" max="9217" width="4" style="118" bestFit="1" customWidth="1"/>
    <col min="9218" max="9218" width="3" style="118" bestFit="1" customWidth="1"/>
    <col min="9219" max="9219" width="5" style="118" bestFit="1" customWidth="1"/>
    <col min="9220" max="9222" width="4" style="118" bestFit="1" customWidth="1"/>
    <col min="9223" max="9223" width="5" style="118" bestFit="1" customWidth="1"/>
    <col min="9224" max="9224" width="4" style="118" bestFit="1" customWidth="1"/>
    <col min="9225" max="9225" width="6.7109375" style="118" bestFit="1" customWidth="1"/>
    <col min="9226" max="9448" width="9.140625" style="118"/>
    <col min="9449" max="9449" width="20.42578125" style="118" customWidth="1"/>
    <col min="9450" max="9450" width="17.140625" style="118" customWidth="1"/>
    <col min="9451" max="9452" width="9.140625" style="118"/>
    <col min="9453" max="9453" width="3.28515625" style="118" customWidth="1"/>
    <col min="9454" max="9454" width="12.140625" style="118" customWidth="1"/>
    <col min="9455" max="9455" width="9.140625" style="118"/>
    <col min="9456" max="9456" width="9.28515625" style="118" bestFit="1" customWidth="1"/>
    <col min="9457" max="9457" width="9.140625" style="118"/>
    <col min="9458" max="9458" width="16.5703125" style="118" customWidth="1"/>
    <col min="9459" max="9459" width="4" style="118" bestFit="1" customWidth="1"/>
    <col min="9460" max="9460" width="3" style="118" bestFit="1" customWidth="1"/>
    <col min="9461" max="9461" width="5" style="118" bestFit="1" customWidth="1"/>
    <col min="9462" max="9462" width="4" style="118" bestFit="1" customWidth="1"/>
    <col min="9463" max="9464" width="3" style="118" bestFit="1" customWidth="1"/>
    <col min="9465" max="9471" width="4" style="118" bestFit="1" customWidth="1"/>
    <col min="9472" max="9472" width="5" style="118" bestFit="1" customWidth="1"/>
    <col min="9473" max="9473" width="4" style="118" bestFit="1" customWidth="1"/>
    <col min="9474" max="9474" width="3" style="118" bestFit="1" customWidth="1"/>
    <col min="9475" max="9475" width="5" style="118" bestFit="1" customWidth="1"/>
    <col min="9476" max="9478" width="4" style="118" bestFit="1" customWidth="1"/>
    <col min="9479" max="9479" width="5" style="118" bestFit="1" customWidth="1"/>
    <col min="9480" max="9480" width="4" style="118" bestFit="1" customWidth="1"/>
    <col min="9481" max="9481" width="6.7109375" style="118" bestFit="1" customWidth="1"/>
    <col min="9482" max="9704" width="9.140625" style="118"/>
    <col min="9705" max="9705" width="20.42578125" style="118" customWidth="1"/>
    <col min="9706" max="9706" width="17.140625" style="118" customWidth="1"/>
    <col min="9707" max="9708" width="9.140625" style="118"/>
    <col min="9709" max="9709" width="3.28515625" style="118" customWidth="1"/>
    <col min="9710" max="9710" width="12.140625" style="118" customWidth="1"/>
    <col min="9711" max="9711" width="9.140625" style="118"/>
    <col min="9712" max="9712" width="9.28515625" style="118" bestFit="1" customWidth="1"/>
    <col min="9713" max="9713" width="9.140625" style="118"/>
    <col min="9714" max="9714" width="16.5703125" style="118" customWidth="1"/>
    <col min="9715" max="9715" width="4" style="118" bestFit="1" customWidth="1"/>
    <col min="9716" max="9716" width="3" style="118" bestFit="1" customWidth="1"/>
    <col min="9717" max="9717" width="5" style="118" bestFit="1" customWidth="1"/>
    <col min="9718" max="9718" width="4" style="118" bestFit="1" customWidth="1"/>
    <col min="9719" max="9720" width="3" style="118" bestFit="1" customWidth="1"/>
    <col min="9721" max="9727" width="4" style="118" bestFit="1" customWidth="1"/>
    <col min="9728" max="9728" width="5" style="118" bestFit="1" customWidth="1"/>
    <col min="9729" max="9729" width="4" style="118" bestFit="1" customWidth="1"/>
    <col min="9730" max="9730" width="3" style="118" bestFit="1" customWidth="1"/>
    <col min="9731" max="9731" width="5" style="118" bestFit="1" customWidth="1"/>
    <col min="9732" max="9734" width="4" style="118" bestFit="1" customWidth="1"/>
    <col min="9735" max="9735" width="5" style="118" bestFit="1" customWidth="1"/>
    <col min="9736" max="9736" width="4" style="118" bestFit="1" customWidth="1"/>
    <col min="9737" max="9737" width="6.7109375" style="118" bestFit="1" customWidth="1"/>
    <col min="9738" max="9960" width="9.140625" style="118"/>
    <col min="9961" max="9961" width="20.42578125" style="118" customWidth="1"/>
    <col min="9962" max="9962" width="17.140625" style="118" customWidth="1"/>
    <col min="9963" max="9964" width="9.140625" style="118"/>
    <col min="9965" max="9965" width="3.28515625" style="118" customWidth="1"/>
    <col min="9966" max="9966" width="12.140625" style="118" customWidth="1"/>
    <col min="9967" max="9967" width="9.140625" style="118"/>
    <col min="9968" max="9968" width="9.28515625" style="118" bestFit="1" customWidth="1"/>
    <col min="9969" max="9969" width="9.140625" style="118"/>
    <col min="9970" max="9970" width="16.5703125" style="118" customWidth="1"/>
    <col min="9971" max="9971" width="4" style="118" bestFit="1" customWidth="1"/>
    <col min="9972" max="9972" width="3" style="118" bestFit="1" customWidth="1"/>
    <col min="9973" max="9973" width="5" style="118" bestFit="1" customWidth="1"/>
    <col min="9974" max="9974" width="4" style="118" bestFit="1" customWidth="1"/>
    <col min="9975" max="9976" width="3" style="118" bestFit="1" customWidth="1"/>
    <col min="9977" max="9983" width="4" style="118" bestFit="1" customWidth="1"/>
    <col min="9984" max="9984" width="5" style="118" bestFit="1" customWidth="1"/>
    <col min="9985" max="9985" width="4" style="118" bestFit="1" customWidth="1"/>
    <col min="9986" max="9986" width="3" style="118" bestFit="1" customWidth="1"/>
    <col min="9987" max="9987" width="5" style="118" bestFit="1" customWidth="1"/>
    <col min="9988" max="9990" width="4" style="118" bestFit="1" customWidth="1"/>
    <col min="9991" max="9991" width="5" style="118" bestFit="1" customWidth="1"/>
    <col min="9992" max="9992" width="4" style="118" bestFit="1" customWidth="1"/>
    <col min="9993" max="9993" width="6.7109375" style="118" bestFit="1" customWidth="1"/>
    <col min="9994" max="10216" width="9.140625" style="118"/>
    <col min="10217" max="10217" width="20.42578125" style="118" customWidth="1"/>
    <col min="10218" max="10218" width="17.140625" style="118" customWidth="1"/>
    <col min="10219" max="10220" width="9.140625" style="118"/>
    <col min="10221" max="10221" width="3.28515625" style="118" customWidth="1"/>
    <col min="10222" max="10222" width="12.140625" style="118" customWidth="1"/>
    <col min="10223" max="10223" width="9.140625" style="118"/>
    <col min="10224" max="10224" width="9.28515625" style="118" bestFit="1" customWidth="1"/>
    <col min="10225" max="10225" width="9.140625" style="118"/>
    <col min="10226" max="10226" width="16.5703125" style="118" customWidth="1"/>
    <col min="10227" max="10227" width="4" style="118" bestFit="1" customWidth="1"/>
    <col min="10228" max="10228" width="3" style="118" bestFit="1" customWidth="1"/>
    <col min="10229" max="10229" width="5" style="118" bestFit="1" customWidth="1"/>
    <col min="10230" max="10230" width="4" style="118" bestFit="1" customWidth="1"/>
    <col min="10231" max="10232" width="3" style="118" bestFit="1" customWidth="1"/>
    <col min="10233" max="10239" width="4" style="118" bestFit="1" customWidth="1"/>
    <col min="10240" max="10240" width="5" style="118" bestFit="1" customWidth="1"/>
    <col min="10241" max="10241" width="4" style="118" bestFit="1" customWidth="1"/>
    <col min="10242" max="10242" width="3" style="118" bestFit="1" customWidth="1"/>
    <col min="10243" max="10243" width="5" style="118" bestFit="1" customWidth="1"/>
    <col min="10244" max="10246" width="4" style="118" bestFit="1" customWidth="1"/>
    <col min="10247" max="10247" width="5" style="118" bestFit="1" customWidth="1"/>
    <col min="10248" max="10248" width="4" style="118" bestFit="1" customWidth="1"/>
    <col min="10249" max="10249" width="6.7109375" style="118" bestFit="1" customWidth="1"/>
    <col min="10250" max="10472" width="9.140625" style="118"/>
    <col min="10473" max="10473" width="20.42578125" style="118" customWidth="1"/>
    <col min="10474" max="10474" width="17.140625" style="118" customWidth="1"/>
    <col min="10475" max="10476" width="9.140625" style="118"/>
    <col min="10477" max="10477" width="3.28515625" style="118" customWidth="1"/>
    <col min="10478" max="10478" width="12.140625" style="118" customWidth="1"/>
    <col min="10479" max="10479" width="9.140625" style="118"/>
    <col min="10480" max="10480" width="9.28515625" style="118" bestFit="1" customWidth="1"/>
    <col min="10481" max="10481" width="9.140625" style="118"/>
    <col min="10482" max="10482" width="16.5703125" style="118" customWidth="1"/>
    <col min="10483" max="10483" width="4" style="118" bestFit="1" customWidth="1"/>
    <col min="10484" max="10484" width="3" style="118" bestFit="1" customWidth="1"/>
    <col min="10485" max="10485" width="5" style="118" bestFit="1" customWidth="1"/>
    <col min="10486" max="10486" width="4" style="118" bestFit="1" customWidth="1"/>
    <col min="10487" max="10488" width="3" style="118" bestFit="1" customWidth="1"/>
    <col min="10489" max="10495" width="4" style="118" bestFit="1" customWidth="1"/>
    <col min="10496" max="10496" width="5" style="118" bestFit="1" customWidth="1"/>
    <col min="10497" max="10497" width="4" style="118" bestFit="1" customWidth="1"/>
    <col min="10498" max="10498" width="3" style="118" bestFit="1" customWidth="1"/>
    <col min="10499" max="10499" width="5" style="118" bestFit="1" customWidth="1"/>
    <col min="10500" max="10502" width="4" style="118" bestFit="1" customWidth="1"/>
    <col min="10503" max="10503" width="5" style="118" bestFit="1" customWidth="1"/>
    <col min="10504" max="10504" width="4" style="118" bestFit="1" customWidth="1"/>
    <col min="10505" max="10505" width="6.7109375" style="118" bestFit="1" customWidth="1"/>
    <col min="10506" max="10728" width="9.140625" style="118"/>
    <col min="10729" max="10729" width="20.42578125" style="118" customWidth="1"/>
    <col min="10730" max="10730" width="17.140625" style="118" customWidth="1"/>
    <col min="10731" max="10732" width="9.140625" style="118"/>
    <col min="10733" max="10733" width="3.28515625" style="118" customWidth="1"/>
    <col min="10734" max="10734" width="12.140625" style="118" customWidth="1"/>
    <col min="10735" max="10735" width="9.140625" style="118"/>
    <col min="10736" max="10736" width="9.28515625" style="118" bestFit="1" customWidth="1"/>
    <col min="10737" max="10737" width="9.140625" style="118"/>
    <col min="10738" max="10738" width="16.5703125" style="118" customWidth="1"/>
    <col min="10739" max="10739" width="4" style="118" bestFit="1" customWidth="1"/>
    <col min="10740" max="10740" width="3" style="118" bestFit="1" customWidth="1"/>
    <col min="10741" max="10741" width="5" style="118" bestFit="1" customWidth="1"/>
    <col min="10742" max="10742" width="4" style="118" bestFit="1" customWidth="1"/>
    <col min="10743" max="10744" width="3" style="118" bestFit="1" customWidth="1"/>
    <col min="10745" max="10751" width="4" style="118" bestFit="1" customWidth="1"/>
    <col min="10752" max="10752" width="5" style="118" bestFit="1" customWidth="1"/>
    <col min="10753" max="10753" width="4" style="118" bestFit="1" customWidth="1"/>
    <col min="10754" max="10754" width="3" style="118" bestFit="1" customWidth="1"/>
    <col min="10755" max="10755" width="5" style="118" bestFit="1" customWidth="1"/>
    <col min="10756" max="10758" width="4" style="118" bestFit="1" customWidth="1"/>
    <col min="10759" max="10759" width="5" style="118" bestFit="1" customWidth="1"/>
    <col min="10760" max="10760" width="4" style="118" bestFit="1" customWidth="1"/>
    <col min="10761" max="10761" width="6.7109375" style="118" bestFit="1" customWidth="1"/>
    <col min="10762" max="10984" width="9.140625" style="118"/>
    <col min="10985" max="10985" width="20.42578125" style="118" customWidth="1"/>
    <col min="10986" max="10986" width="17.140625" style="118" customWidth="1"/>
    <col min="10987" max="10988" width="9.140625" style="118"/>
    <col min="10989" max="10989" width="3.28515625" style="118" customWidth="1"/>
    <col min="10990" max="10990" width="12.140625" style="118" customWidth="1"/>
    <col min="10991" max="10991" width="9.140625" style="118"/>
    <col min="10992" max="10992" width="9.28515625" style="118" bestFit="1" customWidth="1"/>
    <col min="10993" max="10993" width="9.140625" style="118"/>
    <col min="10994" max="10994" width="16.5703125" style="118" customWidth="1"/>
    <col min="10995" max="10995" width="4" style="118" bestFit="1" customWidth="1"/>
    <col min="10996" max="10996" width="3" style="118" bestFit="1" customWidth="1"/>
    <col min="10997" max="10997" width="5" style="118" bestFit="1" customWidth="1"/>
    <col min="10998" max="10998" width="4" style="118" bestFit="1" customWidth="1"/>
    <col min="10999" max="11000" width="3" style="118" bestFit="1" customWidth="1"/>
    <col min="11001" max="11007" width="4" style="118" bestFit="1" customWidth="1"/>
    <col min="11008" max="11008" width="5" style="118" bestFit="1" customWidth="1"/>
    <col min="11009" max="11009" width="4" style="118" bestFit="1" customWidth="1"/>
    <col min="11010" max="11010" width="3" style="118" bestFit="1" customWidth="1"/>
    <col min="11011" max="11011" width="5" style="118" bestFit="1" customWidth="1"/>
    <col min="11012" max="11014" width="4" style="118" bestFit="1" customWidth="1"/>
    <col min="11015" max="11015" width="5" style="118" bestFit="1" customWidth="1"/>
    <col min="11016" max="11016" width="4" style="118" bestFit="1" customWidth="1"/>
    <col min="11017" max="11017" width="6.7109375" style="118" bestFit="1" customWidth="1"/>
    <col min="11018" max="11240" width="9.140625" style="118"/>
    <col min="11241" max="11241" width="20.42578125" style="118" customWidth="1"/>
    <col min="11242" max="11242" width="17.140625" style="118" customWidth="1"/>
    <col min="11243" max="11244" width="9.140625" style="118"/>
    <col min="11245" max="11245" width="3.28515625" style="118" customWidth="1"/>
    <col min="11246" max="11246" width="12.140625" style="118" customWidth="1"/>
    <col min="11247" max="11247" width="9.140625" style="118"/>
    <col min="11248" max="11248" width="9.28515625" style="118" bestFit="1" customWidth="1"/>
    <col min="11249" max="11249" width="9.140625" style="118"/>
    <col min="11250" max="11250" width="16.5703125" style="118" customWidth="1"/>
    <col min="11251" max="11251" width="4" style="118" bestFit="1" customWidth="1"/>
    <col min="11252" max="11252" width="3" style="118" bestFit="1" customWidth="1"/>
    <col min="11253" max="11253" width="5" style="118" bestFit="1" customWidth="1"/>
    <col min="11254" max="11254" width="4" style="118" bestFit="1" customWidth="1"/>
    <col min="11255" max="11256" width="3" style="118" bestFit="1" customWidth="1"/>
    <col min="11257" max="11263" width="4" style="118" bestFit="1" customWidth="1"/>
    <col min="11264" max="11264" width="5" style="118" bestFit="1" customWidth="1"/>
    <col min="11265" max="11265" width="4" style="118" bestFit="1" customWidth="1"/>
    <col min="11266" max="11266" width="3" style="118" bestFit="1" customWidth="1"/>
    <col min="11267" max="11267" width="5" style="118" bestFit="1" customWidth="1"/>
    <col min="11268" max="11270" width="4" style="118" bestFit="1" customWidth="1"/>
    <col min="11271" max="11271" width="5" style="118" bestFit="1" customWidth="1"/>
    <col min="11272" max="11272" width="4" style="118" bestFit="1" customWidth="1"/>
    <col min="11273" max="11273" width="6.7109375" style="118" bestFit="1" customWidth="1"/>
    <col min="11274" max="11496" width="9.140625" style="118"/>
    <col min="11497" max="11497" width="20.42578125" style="118" customWidth="1"/>
    <col min="11498" max="11498" width="17.140625" style="118" customWidth="1"/>
    <col min="11499" max="11500" width="9.140625" style="118"/>
    <col min="11501" max="11501" width="3.28515625" style="118" customWidth="1"/>
    <col min="11502" max="11502" width="12.140625" style="118" customWidth="1"/>
    <col min="11503" max="11503" width="9.140625" style="118"/>
    <col min="11504" max="11504" width="9.28515625" style="118" bestFit="1" customWidth="1"/>
    <col min="11505" max="11505" width="9.140625" style="118"/>
    <col min="11506" max="11506" width="16.5703125" style="118" customWidth="1"/>
    <col min="11507" max="11507" width="4" style="118" bestFit="1" customWidth="1"/>
    <col min="11508" max="11508" width="3" style="118" bestFit="1" customWidth="1"/>
    <col min="11509" max="11509" width="5" style="118" bestFit="1" customWidth="1"/>
    <col min="11510" max="11510" width="4" style="118" bestFit="1" customWidth="1"/>
    <col min="11511" max="11512" width="3" style="118" bestFit="1" customWidth="1"/>
    <col min="11513" max="11519" width="4" style="118" bestFit="1" customWidth="1"/>
    <col min="11520" max="11520" width="5" style="118" bestFit="1" customWidth="1"/>
    <col min="11521" max="11521" width="4" style="118" bestFit="1" customWidth="1"/>
    <col min="11522" max="11522" width="3" style="118" bestFit="1" customWidth="1"/>
    <col min="11523" max="11523" width="5" style="118" bestFit="1" customWidth="1"/>
    <col min="11524" max="11526" width="4" style="118" bestFit="1" customWidth="1"/>
    <col min="11527" max="11527" width="5" style="118" bestFit="1" customWidth="1"/>
    <col min="11528" max="11528" width="4" style="118" bestFit="1" customWidth="1"/>
    <col min="11529" max="11529" width="6.7109375" style="118" bestFit="1" customWidth="1"/>
    <col min="11530" max="11752" width="9.140625" style="118"/>
    <col min="11753" max="11753" width="20.42578125" style="118" customWidth="1"/>
    <col min="11754" max="11754" width="17.140625" style="118" customWidth="1"/>
    <col min="11755" max="11756" width="9.140625" style="118"/>
    <col min="11757" max="11757" width="3.28515625" style="118" customWidth="1"/>
    <col min="11758" max="11758" width="12.140625" style="118" customWidth="1"/>
    <col min="11759" max="11759" width="9.140625" style="118"/>
    <col min="11760" max="11760" width="9.28515625" style="118" bestFit="1" customWidth="1"/>
    <col min="11761" max="11761" width="9.140625" style="118"/>
    <col min="11762" max="11762" width="16.5703125" style="118" customWidth="1"/>
    <col min="11763" max="11763" width="4" style="118" bestFit="1" customWidth="1"/>
    <col min="11764" max="11764" width="3" style="118" bestFit="1" customWidth="1"/>
    <col min="11765" max="11765" width="5" style="118" bestFit="1" customWidth="1"/>
    <col min="11766" max="11766" width="4" style="118" bestFit="1" customWidth="1"/>
    <col min="11767" max="11768" width="3" style="118" bestFit="1" customWidth="1"/>
    <col min="11769" max="11775" width="4" style="118" bestFit="1" customWidth="1"/>
    <col min="11776" max="11776" width="5" style="118" bestFit="1" customWidth="1"/>
    <col min="11777" max="11777" width="4" style="118" bestFit="1" customWidth="1"/>
    <col min="11778" max="11778" width="3" style="118" bestFit="1" customWidth="1"/>
    <col min="11779" max="11779" width="5" style="118" bestFit="1" customWidth="1"/>
    <col min="11780" max="11782" width="4" style="118" bestFit="1" customWidth="1"/>
    <col min="11783" max="11783" width="5" style="118" bestFit="1" customWidth="1"/>
    <col min="11784" max="11784" width="4" style="118" bestFit="1" customWidth="1"/>
    <col min="11785" max="11785" width="6.7109375" style="118" bestFit="1" customWidth="1"/>
    <col min="11786" max="12008" width="9.140625" style="118"/>
    <col min="12009" max="12009" width="20.42578125" style="118" customWidth="1"/>
    <col min="12010" max="12010" width="17.140625" style="118" customWidth="1"/>
    <col min="12011" max="12012" width="9.140625" style="118"/>
    <col min="12013" max="12013" width="3.28515625" style="118" customWidth="1"/>
    <col min="12014" max="12014" width="12.140625" style="118" customWidth="1"/>
    <col min="12015" max="12015" width="9.140625" style="118"/>
    <col min="12016" max="12016" width="9.28515625" style="118" bestFit="1" customWidth="1"/>
    <col min="12017" max="12017" width="9.140625" style="118"/>
    <col min="12018" max="12018" width="16.5703125" style="118" customWidth="1"/>
    <col min="12019" max="12019" width="4" style="118" bestFit="1" customWidth="1"/>
    <col min="12020" max="12020" width="3" style="118" bestFit="1" customWidth="1"/>
    <col min="12021" max="12021" width="5" style="118" bestFit="1" customWidth="1"/>
    <col min="12022" max="12022" width="4" style="118" bestFit="1" customWidth="1"/>
    <col min="12023" max="12024" width="3" style="118" bestFit="1" customWidth="1"/>
    <col min="12025" max="12031" width="4" style="118" bestFit="1" customWidth="1"/>
    <col min="12032" max="12032" width="5" style="118" bestFit="1" customWidth="1"/>
    <col min="12033" max="12033" width="4" style="118" bestFit="1" customWidth="1"/>
    <col min="12034" max="12034" width="3" style="118" bestFit="1" customWidth="1"/>
    <col min="12035" max="12035" width="5" style="118" bestFit="1" customWidth="1"/>
    <col min="12036" max="12038" width="4" style="118" bestFit="1" customWidth="1"/>
    <col min="12039" max="12039" width="5" style="118" bestFit="1" customWidth="1"/>
    <col min="12040" max="12040" width="4" style="118" bestFit="1" customWidth="1"/>
    <col min="12041" max="12041" width="6.7109375" style="118" bestFit="1" customWidth="1"/>
    <col min="12042" max="12264" width="9.140625" style="118"/>
    <col min="12265" max="12265" width="20.42578125" style="118" customWidth="1"/>
    <col min="12266" max="12266" width="17.140625" style="118" customWidth="1"/>
    <col min="12267" max="12268" width="9.140625" style="118"/>
    <col min="12269" max="12269" width="3.28515625" style="118" customWidth="1"/>
    <col min="12270" max="12270" width="12.140625" style="118" customWidth="1"/>
    <col min="12271" max="12271" width="9.140625" style="118"/>
    <col min="12272" max="12272" width="9.28515625" style="118" bestFit="1" customWidth="1"/>
    <col min="12273" max="12273" width="9.140625" style="118"/>
    <col min="12274" max="12274" width="16.5703125" style="118" customWidth="1"/>
    <col min="12275" max="12275" width="4" style="118" bestFit="1" customWidth="1"/>
    <col min="12276" max="12276" width="3" style="118" bestFit="1" customWidth="1"/>
    <col min="12277" max="12277" width="5" style="118" bestFit="1" customWidth="1"/>
    <col min="12278" max="12278" width="4" style="118" bestFit="1" customWidth="1"/>
    <col min="12279" max="12280" width="3" style="118" bestFit="1" customWidth="1"/>
    <col min="12281" max="12287" width="4" style="118" bestFit="1" customWidth="1"/>
    <col min="12288" max="12288" width="5" style="118" bestFit="1" customWidth="1"/>
    <col min="12289" max="12289" width="4" style="118" bestFit="1" customWidth="1"/>
    <col min="12290" max="12290" width="3" style="118" bestFit="1" customWidth="1"/>
    <col min="12291" max="12291" width="5" style="118" bestFit="1" customWidth="1"/>
    <col min="12292" max="12294" width="4" style="118" bestFit="1" customWidth="1"/>
    <col min="12295" max="12295" width="5" style="118" bestFit="1" customWidth="1"/>
    <col min="12296" max="12296" width="4" style="118" bestFit="1" customWidth="1"/>
    <col min="12297" max="12297" width="6.7109375" style="118" bestFit="1" customWidth="1"/>
    <col min="12298" max="12520" width="9.140625" style="118"/>
    <col min="12521" max="12521" width="20.42578125" style="118" customWidth="1"/>
    <col min="12522" max="12522" width="17.140625" style="118" customWidth="1"/>
    <col min="12523" max="12524" width="9.140625" style="118"/>
    <col min="12525" max="12525" width="3.28515625" style="118" customWidth="1"/>
    <col min="12526" max="12526" width="12.140625" style="118" customWidth="1"/>
    <col min="12527" max="12527" width="9.140625" style="118"/>
    <col min="12528" max="12528" width="9.28515625" style="118" bestFit="1" customWidth="1"/>
    <col min="12529" max="12529" width="9.140625" style="118"/>
    <col min="12530" max="12530" width="16.5703125" style="118" customWidth="1"/>
    <col min="12531" max="12531" width="4" style="118" bestFit="1" customWidth="1"/>
    <col min="12532" max="12532" width="3" style="118" bestFit="1" customWidth="1"/>
    <col min="12533" max="12533" width="5" style="118" bestFit="1" customWidth="1"/>
    <col min="12534" max="12534" width="4" style="118" bestFit="1" customWidth="1"/>
    <col min="12535" max="12536" width="3" style="118" bestFit="1" customWidth="1"/>
    <col min="12537" max="12543" width="4" style="118" bestFit="1" customWidth="1"/>
    <col min="12544" max="12544" width="5" style="118" bestFit="1" customWidth="1"/>
    <col min="12545" max="12545" width="4" style="118" bestFit="1" customWidth="1"/>
    <col min="12546" max="12546" width="3" style="118" bestFit="1" customWidth="1"/>
    <col min="12547" max="12547" width="5" style="118" bestFit="1" customWidth="1"/>
    <col min="12548" max="12550" width="4" style="118" bestFit="1" customWidth="1"/>
    <col min="12551" max="12551" width="5" style="118" bestFit="1" customWidth="1"/>
    <col min="12552" max="12552" width="4" style="118" bestFit="1" customWidth="1"/>
    <col min="12553" max="12553" width="6.7109375" style="118" bestFit="1" customWidth="1"/>
    <col min="12554" max="12776" width="9.140625" style="118"/>
    <col min="12777" max="12777" width="20.42578125" style="118" customWidth="1"/>
    <col min="12778" max="12778" width="17.140625" style="118" customWidth="1"/>
    <col min="12779" max="12780" width="9.140625" style="118"/>
    <col min="12781" max="12781" width="3.28515625" style="118" customWidth="1"/>
    <col min="12782" max="12782" width="12.140625" style="118" customWidth="1"/>
    <col min="12783" max="12783" width="9.140625" style="118"/>
    <col min="12784" max="12784" width="9.28515625" style="118" bestFit="1" customWidth="1"/>
    <col min="12785" max="12785" width="9.140625" style="118"/>
    <col min="12786" max="12786" width="16.5703125" style="118" customWidth="1"/>
    <col min="12787" max="12787" width="4" style="118" bestFit="1" customWidth="1"/>
    <col min="12788" max="12788" width="3" style="118" bestFit="1" customWidth="1"/>
    <col min="12789" max="12789" width="5" style="118" bestFit="1" customWidth="1"/>
    <col min="12790" max="12790" width="4" style="118" bestFit="1" customWidth="1"/>
    <col min="12791" max="12792" width="3" style="118" bestFit="1" customWidth="1"/>
    <col min="12793" max="12799" width="4" style="118" bestFit="1" customWidth="1"/>
    <col min="12800" max="12800" width="5" style="118" bestFit="1" customWidth="1"/>
    <col min="12801" max="12801" width="4" style="118" bestFit="1" customWidth="1"/>
    <col min="12802" max="12802" width="3" style="118" bestFit="1" customWidth="1"/>
    <col min="12803" max="12803" width="5" style="118" bestFit="1" customWidth="1"/>
    <col min="12804" max="12806" width="4" style="118" bestFit="1" customWidth="1"/>
    <col min="12807" max="12807" width="5" style="118" bestFit="1" customWidth="1"/>
    <col min="12808" max="12808" width="4" style="118" bestFit="1" customWidth="1"/>
    <col min="12809" max="12809" width="6.7109375" style="118" bestFit="1" customWidth="1"/>
    <col min="12810" max="13032" width="9.140625" style="118"/>
    <col min="13033" max="13033" width="20.42578125" style="118" customWidth="1"/>
    <col min="13034" max="13034" width="17.140625" style="118" customWidth="1"/>
    <col min="13035" max="13036" width="9.140625" style="118"/>
    <col min="13037" max="13037" width="3.28515625" style="118" customWidth="1"/>
    <col min="13038" max="13038" width="12.140625" style="118" customWidth="1"/>
    <col min="13039" max="13039" width="9.140625" style="118"/>
    <col min="13040" max="13040" width="9.28515625" style="118" bestFit="1" customWidth="1"/>
    <col min="13041" max="13041" width="9.140625" style="118"/>
    <col min="13042" max="13042" width="16.5703125" style="118" customWidth="1"/>
    <col min="13043" max="13043" width="4" style="118" bestFit="1" customWidth="1"/>
    <col min="13044" max="13044" width="3" style="118" bestFit="1" customWidth="1"/>
    <col min="13045" max="13045" width="5" style="118" bestFit="1" customWidth="1"/>
    <col min="13046" max="13046" width="4" style="118" bestFit="1" customWidth="1"/>
    <col min="13047" max="13048" width="3" style="118" bestFit="1" customWidth="1"/>
    <col min="13049" max="13055" width="4" style="118" bestFit="1" customWidth="1"/>
    <col min="13056" max="13056" width="5" style="118" bestFit="1" customWidth="1"/>
    <col min="13057" max="13057" width="4" style="118" bestFit="1" customWidth="1"/>
    <col min="13058" max="13058" width="3" style="118" bestFit="1" customWidth="1"/>
    <col min="13059" max="13059" width="5" style="118" bestFit="1" customWidth="1"/>
    <col min="13060" max="13062" width="4" style="118" bestFit="1" customWidth="1"/>
    <col min="13063" max="13063" width="5" style="118" bestFit="1" customWidth="1"/>
    <col min="13064" max="13064" width="4" style="118" bestFit="1" customWidth="1"/>
    <col min="13065" max="13065" width="6.7109375" style="118" bestFit="1" customWidth="1"/>
    <col min="13066" max="13288" width="9.140625" style="118"/>
    <col min="13289" max="13289" width="20.42578125" style="118" customWidth="1"/>
    <col min="13290" max="13290" width="17.140625" style="118" customWidth="1"/>
    <col min="13291" max="13292" width="9.140625" style="118"/>
    <col min="13293" max="13293" width="3.28515625" style="118" customWidth="1"/>
    <col min="13294" max="13294" width="12.140625" style="118" customWidth="1"/>
    <col min="13295" max="13295" width="9.140625" style="118"/>
    <col min="13296" max="13296" width="9.28515625" style="118" bestFit="1" customWidth="1"/>
    <col min="13297" max="13297" width="9.140625" style="118"/>
    <col min="13298" max="13298" width="16.5703125" style="118" customWidth="1"/>
    <col min="13299" max="13299" width="4" style="118" bestFit="1" customWidth="1"/>
    <col min="13300" max="13300" width="3" style="118" bestFit="1" customWidth="1"/>
    <col min="13301" max="13301" width="5" style="118" bestFit="1" customWidth="1"/>
    <col min="13302" max="13302" width="4" style="118" bestFit="1" customWidth="1"/>
    <col min="13303" max="13304" width="3" style="118" bestFit="1" customWidth="1"/>
    <col min="13305" max="13311" width="4" style="118" bestFit="1" customWidth="1"/>
    <col min="13312" max="13312" width="5" style="118" bestFit="1" customWidth="1"/>
    <col min="13313" max="13313" width="4" style="118" bestFit="1" customWidth="1"/>
    <col min="13314" max="13314" width="3" style="118" bestFit="1" customWidth="1"/>
    <col min="13315" max="13315" width="5" style="118" bestFit="1" customWidth="1"/>
    <col min="13316" max="13318" width="4" style="118" bestFit="1" customWidth="1"/>
    <col min="13319" max="13319" width="5" style="118" bestFit="1" customWidth="1"/>
    <col min="13320" max="13320" width="4" style="118" bestFit="1" customWidth="1"/>
    <col min="13321" max="13321" width="6.7109375" style="118" bestFit="1" customWidth="1"/>
    <col min="13322" max="13544" width="9.140625" style="118"/>
    <col min="13545" max="13545" width="20.42578125" style="118" customWidth="1"/>
    <col min="13546" max="13546" width="17.140625" style="118" customWidth="1"/>
    <col min="13547" max="13548" width="9.140625" style="118"/>
    <col min="13549" max="13549" width="3.28515625" style="118" customWidth="1"/>
    <col min="13550" max="13550" width="12.140625" style="118" customWidth="1"/>
    <col min="13551" max="13551" width="9.140625" style="118"/>
    <col min="13552" max="13552" width="9.28515625" style="118" bestFit="1" customWidth="1"/>
    <col min="13553" max="13553" width="9.140625" style="118"/>
    <col min="13554" max="13554" width="16.5703125" style="118" customWidth="1"/>
    <col min="13555" max="13555" width="4" style="118" bestFit="1" customWidth="1"/>
    <col min="13556" max="13556" width="3" style="118" bestFit="1" customWidth="1"/>
    <col min="13557" max="13557" width="5" style="118" bestFit="1" customWidth="1"/>
    <col min="13558" max="13558" width="4" style="118" bestFit="1" customWidth="1"/>
    <col min="13559" max="13560" width="3" style="118" bestFit="1" customWidth="1"/>
    <col min="13561" max="13567" width="4" style="118" bestFit="1" customWidth="1"/>
    <col min="13568" max="13568" width="5" style="118" bestFit="1" customWidth="1"/>
    <col min="13569" max="13569" width="4" style="118" bestFit="1" customWidth="1"/>
    <col min="13570" max="13570" width="3" style="118" bestFit="1" customWidth="1"/>
    <col min="13571" max="13571" width="5" style="118" bestFit="1" customWidth="1"/>
    <col min="13572" max="13574" width="4" style="118" bestFit="1" customWidth="1"/>
    <col min="13575" max="13575" width="5" style="118" bestFit="1" customWidth="1"/>
    <col min="13576" max="13576" width="4" style="118" bestFit="1" customWidth="1"/>
    <col min="13577" max="13577" width="6.7109375" style="118" bestFit="1" customWidth="1"/>
    <col min="13578" max="13800" width="9.140625" style="118"/>
    <col min="13801" max="13801" width="20.42578125" style="118" customWidth="1"/>
    <col min="13802" max="13802" width="17.140625" style="118" customWidth="1"/>
    <col min="13803" max="13804" width="9.140625" style="118"/>
    <col min="13805" max="13805" width="3.28515625" style="118" customWidth="1"/>
    <col min="13806" max="13806" width="12.140625" style="118" customWidth="1"/>
    <col min="13807" max="13807" width="9.140625" style="118"/>
    <col min="13808" max="13808" width="9.28515625" style="118" bestFit="1" customWidth="1"/>
    <col min="13809" max="13809" width="9.140625" style="118"/>
    <col min="13810" max="13810" width="16.5703125" style="118" customWidth="1"/>
    <col min="13811" max="13811" width="4" style="118" bestFit="1" customWidth="1"/>
    <col min="13812" max="13812" width="3" style="118" bestFit="1" customWidth="1"/>
    <col min="13813" max="13813" width="5" style="118" bestFit="1" customWidth="1"/>
    <col min="13814" max="13814" width="4" style="118" bestFit="1" customWidth="1"/>
    <col min="13815" max="13816" width="3" style="118" bestFit="1" customWidth="1"/>
    <col min="13817" max="13823" width="4" style="118" bestFit="1" customWidth="1"/>
    <col min="13824" max="13824" width="5" style="118" bestFit="1" customWidth="1"/>
    <col min="13825" max="13825" width="4" style="118" bestFit="1" customWidth="1"/>
    <col min="13826" max="13826" width="3" style="118" bestFit="1" customWidth="1"/>
    <col min="13827" max="13827" width="5" style="118" bestFit="1" customWidth="1"/>
    <col min="13828" max="13830" width="4" style="118" bestFit="1" customWidth="1"/>
    <col min="13831" max="13831" width="5" style="118" bestFit="1" customWidth="1"/>
    <col min="13832" max="13832" width="4" style="118" bestFit="1" customWidth="1"/>
    <col min="13833" max="13833" width="6.7109375" style="118" bestFit="1" customWidth="1"/>
    <col min="13834" max="14056" width="9.140625" style="118"/>
    <col min="14057" max="14057" width="20.42578125" style="118" customWidth="1"/>
    <col min="14058" max="14058" width="17.140625" style="118" customWidth="1"/>
    <col min="14059" max="14060" width="9.140625" style="118"/>
    <col min="14061" max="14061" width="3.28515625" style="118" customWidth="1"/>
    <col min="14062" max="14062" width="12.140625" style="118" customWidth="1"/>
    <col min="14063" max="14063" width="9.140625" style="118"/>
    <col min="14064" max="14064" width="9.28515625" style="118" bestFit="1" customWidth="1"/>
    <col min="14065" max="14065" width="9.140625" style="118"/>
    <col min="14066" max="14066" width="16.5703125" style="118" customWidth="1"/>
    <col min="14067" max="14067" width="4" style="118" bestFit="1" customWidth="1"/>
    <col min="14068" max="14068" width="3" style="118" bestFit="1" customWidth="1"/>
    <col min="14069" max="14069" width="5" style="118" bestFit="1" customWidth="1"/>
    <col min="14070" max="14070" width="4" style="118" bestFit="1" customWidth="1"/>
    <col min="14071" max="14072" width="3" style="118" bestFit="1" customWidth="1"/>
    <col min="14073" max="14079" width="4" style="118" bestFit="1" customWidth="1"/>
    <col min="14080" max="14080" width="5" style="118" bestFit="1" customWidth="1"/>
    <col min="14081" max="14081" width="4" style="118" bestFit="1" customWidth="1"/>
    <col min="14082" max="14082" width="3" style="118" bestFit="1" customWidth="1"/>
    <col min="14083" max="14083" width="5" style="118" bestFit="1" customWidth="1"/>
    <col min="14084" max="14086" width="4" style="118" bestFit="1" customWidth="1"/>
    <col min="14087" max="14087" width="5" style="118" bestFit="1" customWidth="1"/>
    <col min="14088" max="14088" width="4" style="118" bestFit="1" customWidth="1"/>
    <col min="14089" max="14089" width="6.7109375" style="118" bestFit="1" customWidth="1"/>
    <col min="14090" max="14312" width="9.140625" style="118"/>
    <col min="14313" max="14313" width="20.42578125" style="118" customWidth="1"/>
    <col min="14314" max="14314" width="17.140625" style="118" customWidth="1"/>
    <col min="14315" max="14316" width="9.140625" style="118"/>
    <col min="14317" max="14317" width="3.28515625" style="118" customWidth="1"/>
    <col min="14318" max="14318" width="12.140625" style="118" customWidth="1"/>
    <col min="14319" max="14319" width="9.140625" style="118"/>
    <col min="14320" max="14320" width="9.28515625" style="118" bestFit="1" customWidth="1"/>
    <col min="14321" max="14321" width="9.140625" style="118"/>
    <col min="14322" max="14322" width="16.5703125" style="118" customWidth="1"/>
    <col min="14323" max="14323" width="4" style="118" bestFit="1" customWidth="1"/>
    <col min="14324" max="14324" width="3" style="118" bestFit="1" customWidth="1"/>
    <col min="14325" max="14325" width="5" style="118" bestFit="1" customWidth="1"/>
    <col min="14326" max="14326" width="4" style="118" bestFit="1" customWidth="1"/>
    <col min="14327" max="14328" width="3" style="118" bestFit="1" customWidth="1"/>
    <col min="14329" max="14335" width="4" style="118" bestFit="1" customWidth="1"/>
    <col min="14336" max="14336" width="5" style="118" bestFit="1" customWidth="1"/>
    <col min="14337" max="14337" width="4" style="118" bestFit="1" customWidth="1"/>
    <col min="14338" max="14338" width="3" style="118" bestFit="1" customWidth="1"/>
    <col min="14339" max="14339" width="5" style="118" bestFit="1" customWidth="1"/>
    <col min="14340" max="14342" width="4" style="118" bestFit="1" customWidth="1"/>
    <col min="14343" max="14343" width="5" style="118" bestFit="1" customWidth="1"/>
    <col min="14344" max="14344" width="4" style="118" bestFit="1" customWidth="1"/>
    <col min="14345" max="14345" width="6.7109375" style="118" bestFit="1" customWidth="1"/>
    <col min="14346" max="14568" width="9.140625" style="118"/>
    <col min="14569" max="14569" width="20.42578125" style="118" customWidth="1"/>
    <col min="14570" max="14570" width="17.140625" style="118" customWidth="1"/>
    <col min="14571" max="14572" width="9.140625" style="118"/>
    <col min="14573" max="14573" width="3.28515625" style="118" customWidth="1"/>
    <col min="14574" max="14574" width="12.140625" style="118" customWidth="1"/>
    <col min="14575" max="14575" width="9.140625" style="118"/>
    <col min="14576" max="14576" width="9.28515625" style="118" bestFit="1" customWidth="1"/>
    <col min="14577" max="14577" width="9.140625" style="118"/>
    <col min="14578" max="14578" width="16.5703125" style="118" customWidth="1"/>
    <col min="14579" max="14579" width="4" style="118" bestFit="1" customWidth="1"/>
    <col min="14580" max="14580" width="3" style="118" bestFit="1" customWidth="1"/>
    <col min="14581" max="14581" width="5" style="118" bestFit="1" customWidth="1"/>
    <col min="14582" max="14582" width="4" style="118" bestFit="1" customWidth="1"/>
    <col min="14583" max="14584" width="3" style="118" bestFit="1" customWidth="1"/>
    <col min="14585" max="14591" width="4" style="118" bestFit="1" customWidth="1"/>
    <col min="14592" max="14592" width="5" style="118" bestFit="1" customWidth="1"/>
    <col min="14593" max="14593" width="4" style="118" bestFit="1" customWidth="1"/>
    <col min="14594" max="14594" width="3" style="118" bestFit="1" customWidth="1"/>
    <col min="14595" max="14595" width="5" style="118" bestFit="1" customWidth="1"/>
    <col min="14596" max="14598" width="4" style="118" bestFit="1" customWidth="1"/>
    <col min="14599" max="14599" width="5" style="118" bestFit="1" customWidth="1"/>
    <col min="14600" max="14600" width="4" style="118" bestFit="1" customWidth="1"/>
    <col min="14601" max="14601" width="6.7109375" style="118" bestFit="1" customWidth="1"/>
    <col min="14602" max="14824" width="9.140625" style="118"/>
    <col min="14825" max="14825" width="20.42578125" style="118" customWidth="1"/>
    <col min="14826" max="14826" width="17.140625" style="118" customWidth="1"/>
    <col min="14827" max="14828" width="9.140625" style="118"/>
    <col min="14829" max="14829" width="3.28515625" style="118" customWidth="1"/>
    <col min="14830" max="14830" width="12.140625" style="118" customWidth="1"/>
    <col min="14831" max="14831" width="9.140625" style="118"/>
    <col min="14832" max="14832" width="9.28515625" style="118" bestFit="1" customWidth="1"/>
    <col min="14833" max="14833" width="9.140625" style="118"/>
    <col min="14834" max="14834" width="16.5703125" style="118" customWidth="1"/>
    <col min="14835" max="14835" width="4" style="118" bestFit="1" customWidth="1"/>
    <col min="14836" max="14836" width="3" style="118" bestFit="1" customWidth="1"/>
    <col min="14837" max="14837" width="5" style="118" bestFit="1" customWidth="1"/>
    <col min="14838" max="14838" width="4" style="118" bestFit="1" customWidth="1"/>
    <col min="14839" max="14840" width="3" style="118" bestFit="1" customWidth="1"/>
    <col min="14841" max="14847" width="4" style="118" bestFit="1" customWidth="1"/>
    <col min="14848" max="14848" width="5" style="118" bestFit="1" customWidth="1"/>
    <col min="14849" max="14849" width="4" style="118" bestFit="1" customWidth="1"/>
    <col min="14850" max="14850" width="3" style="118" bestFit="1" customWidth="1"/>
    <col min="14851" max="14851" width="5" style="118" bestFit="1" customWidth="1"/>
    <col min="14852" max="14854" width="4" style="118" bestFit="1" customWidth="1"/>
    <col min="14855" max="14855" width="5" style="118" bestFit="1" customWidth="1"/>
    <col min="14856" max="14856" width="4" style="118" bestFit="1" customWidth="1"/>
    <col min="14857" max="14857" width="6.7109375" style="118" bestFit="1" customWidth="1"/>
    <col min="14858" max="15080" width="9.140625" style="118"/>
    <col min="15081" max="15081" width="20.42578125" style="118" customWidth="1"/>
    <col min="15082" max="15082" width="17.140625" style="118" customWidth="1"/>
    <col min="15083" max="15084" width="9.140625" style="118"/>
    <col min="15085" max="15085" width="3.28515625" style="118" customWidth="1"/>
    <col min="15086" max="15086" width="12.140625" style="118" customWidth="1"/>
    <col min="15087" max="15087" width="9.140625" style="118"/>
    <col min="15088" max="15088" width="9.28515625" style="118" bestFit="1" customWidth="1"/>
    <col min="15089" max="15089" width="9.140625" style="118"/>
    <col min="15090" max="15090" width="16.5703125" style="118" customWidth="1"/>
    <col min="15091" max="15091" width="4" style="118" bestFit="1" customWidth="1"/>
    <col min="15092" max="15092" width="3" style="118" bestFit="1" customWidth="1"/>
    <col min="15093" max="15093" width="5" style="118" bestFit="1" customWidth="1"/>
    <col min="15094" max="15094" width="4" style="118" bestFit="1" customWidth="1"/>
    <col min="15095" max="15096" width="3" style="118" bestFit="1" customWidth="1"/>
    <col min="15097" max="15103" width="4" style="118" bestFit="1" customWidth="1"/>
    <col min="15104" max="15104" width="5" style="118" bestFit="1" customWidth="1"/>
    <col min="15105" max="15105" width="4" style="118" bestFit="1" customWidth="1"/>
    <col min="15106" max="15106" width="3" style="118" bestFit="1" customWidth="1"/>
    <col min="15107" max="15107" width="5" style="118" bestFit="1" customWidth="1"/>
    <col min="15108" max="15110" width="4" style="118" bestFit="1" customWidth="1"/>
    <col min="15111" max="15111" width="5" style="118" bestFit="1" customWidth="1"/>
    <col min="15112" max="15112" width="4" style="118" bestFit="1" customWidth="1"/>
    <col min="15113" max="15113" width="6.7109375" style="118" bestFit="1" customWidth="1"/>
    <col min="15114" max="15336" width="9.140625" style="118"/>
    <col min="15337" max="15337" width="20.42578125" style="118" customWidth="1"/>
    <col min="15338" max="15338" width="17.140625" style="118" customWidth="1"/>
    <col min="15339" max="15340" width="9.140625" style="118"/>
    <col min="15341" max="15341" width="3.28515625" style="118" customWidth="1"/>
    <col min="15342" max="15342" width="12.140625" style="118" customWidth="1"/>
    <col min="15343" max="15343" width="9.140625" style="118"/>
    <col min="15344" max="15344" width="9.28515625" style="118" bestFit="1" customWidth="1"/>
    <col min="15345" max="15345" width="9.140625" style="118"/>
    <col min="15346" max="15346" width="16.5703125" style="118" customWidth="1"/>
    <col min="15347" max="15347" width="4" style="118" bestFit="1" customWidth="1"/>
    <col min="15348" max="15348" width="3" style="118" bestFit="1" customWidth="1"/>
    <col min="15349" max="15349" width="5" style="118" bestFit="1" customWidth="1"/>
    <col min="15350" max="15350" width="4" style="118" bestFit="1" customWidth="1"/>
    <col min="15351" max="15352" width="3" style="118" bestFit="1" customWidth="1"/>
    <col min="15353" max="15359" width="4" style="118" bestFit="1" customWidth="1"/>
    <col min="15360" max="15360" width="5" style="118" bestFit="1" customWidth="1"/>
    <col min="15361" max="15361" width="4" style="118" bestFit="1" customWidth="1"/>
    <col min="15362" max="15362" width="3" style="118" bestFit="1" customWidth="1"/>
    <col min="15363" max="15363" width="5" style="118" bestFit="1" customWidth="1"/>
    <col min="15364" max="15366" width="4" style="118" bestFit="1" customWidth="1"/>
    <col min="15367" max="15367" width="5" style="118" bestFit="1" customWidth="1"/>
    <col min="15368" max="15368" width="4" style="118" bestFit="1" customWidth="1"/>
    <col min="15369" max="15369" width="6.7109375" style="118" bestFit="1" customWidth="1"/>
    <col min="15370" max="15592" width="9.140625" style="118"/>
    <col min="15593" max="15593" width="20.42578125" style="118" customWidth="1"/>
    <col min="15594" max="15594" width="17.140625" style="118" customWidth="1"/>
    <col min="15595" max="15596" width="9.140625" style="118"/>
    <col min="15597" max="15597" width="3.28515625" style="118" customWidth="1"/>
    <col min="15598" max="15598" width="12.140625" style="118" customWidth="1"/>
    <col min="15599" max="15599" width="9.140625" style="118"/>
    <col min="15600" max="15600" width="9.28515625" style="118" bestFit="1" customWidth="1"/>
    <col min="15601" max="15601" width="9.140625" style="118"/>
    <col min="15602" max="15602" width="16.5703125" style="118" customWidth="1"/>
    <col min="15603" max="15603" width="4" style="118" bestFit="1" customWidth="1"/>
    <col min="15604" max="15604" width="3" style="118" bestFit="1" customWidth="1"/>
    <col min="15605" max="15605" width="5" style="118" bestFit="1" customWidth="1"/>
    <col min="15606" max="15606" width="4" style="118" bestFit="1" customWidth="1"/>
    <col min="15607" max="15608" width="3" style="118" bestFit="1" customWidth="1"/>
    <col min="15609" max="15615" width="4" style="118" bestFit="1" customWidth="1"/>
    <col min="15616" max="15616" width="5" style="118" bestFit="1" customWidth="1"/>
    <col min="15617" max="15617" width="4" style="118" bestFit="1" customWidth="1"/>
    <col min="15618" max="15618" width="3" style="118" bestFit="1" customWidth="1"/>
    <col min="15619" max="15619" width="5" style="118" bestFit="1" customWidth="1"/>
    <col min="15620" max="15622" width="4" style="118" bestFit="1" customWidth="1"/>
    <col min="15623" max="15623" width="5" style="118" bestFit="1" customWidth="1"/>
    <col min="15624" max="15624" width="4" style="118" bestFit="1" customWidth="1"/>
    <col min="15625" max="15625" width="6.7109375" style="118" bestFit="1" customWidth="1"/>
    <col min="15626" max="15848" width="9.140625" style="118"/>
    <col min="15849" max="15849" width="20.42578125" style="118" customWidth="1"/>
    <col min="15850" max="15850" width="17.140625" style="118" customWidth="1"/>
    <col min="15851" max="15852" width="9.140625" style="118"/>
    <col min="15853" max="15853" width="3.28515625" style="118" customWidth="1"/>
    <col min="15854" max="15854" width="12.140625" style="118" customWidth="1"/>
    <col min="15855" max="15855" width="9.140625" style="118"/>
    <col min="15856" max="15856" width="9.28515625" style="118" bestFit="1" customWidth="1"/>
    <col min="15857" max="15857" width="9.140625" style="118"/>
    <col min="15858" max="15858" width="16.5703125" style="118" customWidth="1"/>
    <col min="15859" max="15859" width="4" style="118" bestFit="1" customWidth="1"/>
    <col min="15860" max="15860" width="3" style="118" bestFit="1" customWidth="1"/>
    <col min="15861" max="15861" width="5" style="118" bestFit="1" customWidth="1"/>
    <col min="15862" max="15862" width="4" style="118" bestFit="1" customWidth="1"/>
    <col min="15863" max="15864" width="3" style="118" bestFit="1" customWidth="1"/>
    <col min="15865" max="15871" width="4" style="118" bestFit="1" customWidth="1"/>
    <col min="15872" max="15872" width="5" style="118" bestFit="1" customWidth="1"/>
    <col min="15873" max="15873" width="4" style="118" bestFit="1" customWidth="1"/>
    <col min="15874" max="15874" width="3" style="118" bestFit="1" customWidth="1"/>
    <col min="15875" max="15875" width="5" style="118" bestFit="1" customWidth="1"/>
    <col min="15876" max="15878" width="4" style="118" bestFit="1" customWidth="1"/>
    <col min="15879" max="15879" width="5" style="118" bestFit="1" customWidth="1"/>
    <col min="15880" max="15880" width="4" style="118" bestFit="1" customWidth="1"/>
    <col min="15881" max="15881" width="6.7109375" style="118" bestFit="1" customWidth="1"/>
    <col min="15882" max="16104" width="9.140625" style="118"/>
    <col min="16105" max="16105" width="20.42578125" style="118" customWidth="1"/>
    <col min="16106" max="16106" width="17.140625" style="118" customWidth="1"/>
    <col min="16107" max="16108" width="9.140625" style="118"/>
    <col min="16109" max="16109" width="3.28515625" style="118" customWidth="1"/>
    <col min="16110" max="16110" width="12.140625" style="118" customWidth="1"/>
    <col min="16111" max="16111" width="9.140625" style="118"/>
    <col min="16112" max="16112" width="9.28515625" style="118" bestFit="1" customWidth="1"/>
    <col min="16113" max="16113" width="9.140625" style="118"/>
    <col min="16114" max="16114" width="16.5703125" style="118" customWidth="1"/>
    <col min="16115" max="16115" width="4" style="118" bestFit="1" customWidth="1"/>
    <col min="16116" max="16116" width="3" style="118" bestFit="1" customWidth="1"/>
    <col min="16117" max="16117" width="5" style="118" bestFit="1" customWidth="1"/>
    <col min="16118" max="16118" width="4" style="118" bestFit="1" customWidth="1"/>
    <col min="16119" max="16120" width="3" style="118" bestFit="1" customWidth="1"/>
    <col min="16121" max="16127" width="4" style="118" bestFit="1" customWidth="1"/>
    <col min="16128" max="16128" width="5" style="118" bestFit="1" customWidth="1"/>
    <col min="16129" max="16129" width="4" style="118" bestFit="1" customWidth="1"/>
    <col min="16130" max="16130" width="3" style="118" bestFit="1" customWidth="1"/>
    <col min="16131" max="16131" width="5" style="118" bestFit="1" customWidth="1"/>
    <col min="16132" max="16134" width="4" style="118" bestFit="1" customWidth="1"/>
    <col min="16135" max="16135" width="5" style="118" bestFit="1" customWidth="1"/>
    <col min="16136" max="16136" width="4" style="118" bestFit="1" customWidth="1"/>
    <col min="16137" max="16137" width="6.7109375" style="118" bestFit="1" customWidth="1"/>
    <col min="16138" max="16384" width="9.140625" style="118"/>
  </cols>
  <sheetData>
    <row r="1" spans="1:21" x14ac:dyDescent="0.2">
      <c r="A1" s="208" t="s">
        <v>189</v>
      </c>
    </row>
    <row r="2" spans="1:21" x14ac:dyDescent="0.2">
      <c r="A2" s="209" t="s">
        <v>282</v>
      </c>
      <c r="C2" s="111"/>
    </row>
    <row r="3" spans="1:21" ht="13.5" thickBot="1" x14ac:dyDescent="0.25"/>
    <row r="4" spans="1:21" ht="13.5" x14ac:dyDescent="0.25">
      <c r="A4" s="254" t="s">
        <v>82</v>
      </c>
      <c r="B4" s="150" t="s">
        <v>83</v>
      </c>
      <c r="C4" s="266" t="s">
        <v>84</v>
      </c>
      <c r="D4" s="266" t="s">
        <v>85</v>
      </c>
      <c r="E4" s="254"/>
      <c r="F4" s="150" t="s">
        <v>86</v>
      </c>
      <c r="G4" s="266" t="s">
        <v>84</v>
      </c>
      <c r="H4" s="266" t="s">
        <v>85</v>
      </c>
    </row>
    <row r="5" spans="1:21" ht="14.25" thickBot="1" x14ac:dyDescent="0.3">
      <c r="A5" s="256"/>
      <c r="B5" s="151" t="s">
        <v>88</v>
      </c>
      <c r="C5" s="267"/>
      <c r="D5" s="267"/>
      <c r="E5" s="256"/>
      <c r="F5" s="151" t="s">
        <v>88</v>
      </c>
      <c r="G5" s="267"/>
      <c r="H5" s="267"/>
    </row>
    <row r="6" spans="1:21" ht="14.25" thickBot="1" x14ac:dyDescent="0.3">
      <c r="A6" s="19" t="s">
        <v>1</v>
      </c>
      <c r="B6" s="19" t="s">
        <v>93</v>
      </c>
      <c r="C6" s="210">
        <v>610</v>
      </c>
      <c r="D6" s="211">
        <v>4.2834070641106665</v>
      </c>
      <c r="E6" s="19"/>
      <c r="F6" s="19" t="s">
        <v>91</v>
      </c>
      <c r="G6" s="210">
        <v>387</v>
      </c>
      <c r="H6" s="211">
        <v>2.8184400262180467</v>
      </c>
      <c r="T6" s="119"/>
      <c r="U6" s="119"/>
    </row>
    <row r="7" spans="1:21" ht="14.25" thickBot="1" x14ac:dyDescent="0.3">
      <c r="A7" s="19" t="s">
        <v>63</v>
      </c>
      <c r="B7" s="19" t="s">
        <v>93</v>
      </c>
      <c r="C7" s="210">
        <v>12</v>
      </c>
      <c r="D7" s="211">
        <v>2.877697841726619</v>
      </c>
      <c r="E7" s="19"/>
      <c r="F7" s="19" t="s">
        <v>260</v>
      </c>
      <c r="G7" s="210">
        <v>11</v>
      </c>
      <c r="H7" s="211">
        <v>2.5943396226415096</v>
      </c>
      <c r="T7" s="119"/>
      <c r="U7" s="119"/>
    </row>
    <row r="8" spans="1:21" ht="14.25" thickBot="1" x14ac:dyDescent="0.3">
      <c r="A8" s="19" t="s">
        <v>2</v>
      </c>
      <c r="B8" s="19" t="s">
        <v>93</v>
      </c>
      <c r="C8" s="212">
        <v>1633</v>
      </c>
      <c r="D8" s="211">
        <v>4.370868017451353</v>
      </c>
      <c r="E8" s="19"/>
      <c r="F8" s="19" t="s">
        <v>91</v>
      </c>
      <c r="G8" s="212">
        <v>1044</v>
      </c>
      <c r="H8" s="211">
        <v>2.9197896856471641</v>
      </c>
      <c r="T8" s="119"/>
      <c r="U8" s="119"/>
    </row>
    <row r="9" spans="1:21" ht="14.25" thickBot="1" x14ac:dyDescent="0.3">
      <c r="A9" s="21" t="s">
        <v>30</v>
      </c>
      <c r="B9" s="21" t="s">
        <v>261</v>
      </c>
      <c r="C9" s="213">
        <v>47</v>
      </c>
      <c r="D9" s="211">
        <v>1.7292126563649743</v>
      </c>
      <c r="E9" s="19"/>
      <c r="F9" s="21" t="s">
        <v>150</v>
      </c>
      <c r="G9" s="213">
        <v>53</v>
      </c>
      <c r="H9" s="211">
        <v>2.1065182829888713</v>
      </c>
      <c r="T9" s="119"/>
      <c r="U9" s="119"/>
    </row>
    <row r="10" spans="1:21" ht="14.25" thickBot="1" x14ac:dyDescent="0.3">
      <c r="A10" s="21" t="s">
        <v>3</v>
      </c>
      <c r="B10" s="19" t="s">
        <v>93</v>
      </c>
      <c r="C10" s="213">
        <v>84</v>
      </c>
      <c r="D10" s="211">
        <v>3.8112522686025407</v>
      </c>
      <c r="E10" s="19"/>
      <c r="F10" s="21" t="s">
        <v>91</v>
      </c>
      <c r="G10" s="213">
        <v>55</v>
      </c>
      <c r="H10" s="211">
        <v>2.7027027027027026</v>
      </c>
      <c r="T10" s="119"/>
      <c r="U10" s="119"/>
    </row>
    <row r="11" spans="1:21" ht="14.25" thickBot="1" x14ac:dyDescent="0.3">
      <c r="A11" s="19" t="s">
        <v>5</v>
      </c>
      <c r="B11" s="19" t="s">
        <v>93</v>
      </c>
      <c r="C11" s="210">
        <v>681</v>
      </c>
      <c r="D11" s="211">
        <v>3.9336876155268019</v>
      </c>
      <c r="E11" s="19"/>
      <c r="F11" s="19" t="s">
        <v>91</v>
      </c>
      <c r="G11" s="210">
        <v>462</v>
      </c>
      <c r="H11" s="211">
        <v>2.844127062299926</v>
      </c>
      <c r="T11" s="119"/>
      <c r="U11" s="119"/>
    </row>
    <row r="12" spans="1:21" ht="14.25" thickBot="1" x14ac:dyDescent="0.3">
      <c r="A12" s="19" t="s">
        <v>6</v>
      </c>
      <c r="B12" s="19" t="s">
        <v>93</v>
      </c>
      <c r="C12" s="210">
        <v>158</v>
      </c>
      <c r="D12" s="211">
        <v>4.1070964387834676</v>
      </c>
      <c r="E12" s="19"/>
      <c r="F12" s="19" t="s">
        <v>104</v>
      </c>
      <c r="G12" s="210">
        <v>89</v>
      </c>
      <c r="H12" s="211">
        <v>2.4396929824561404</v>
      </c>
      <c r="T12" s="119"/>
      <c r="U12" s="119"/>
    </row>
    <row r="13" spans="1:21" ht="14.25" thickBot="1" x14ac:dyDescent="0.3">
      <c r="A13" s="19" t="s">
        <v>7</v>
      </c>
      <c r="B13" s="19" t="s">
        <v>93</v>
      </c>
      <c r="C13" s="210">
        <v>202</v>
      </c>
      <c r="D13" s="211">
        <v>4.5139664804469275</v>
      </c>
      <c r="E13" s="19"/>
      <c r="F13" s="19" t="s">
        <v>91</v>
      </c>
      <c r="G13" s="210">
        <v>124</v>
      </c>
      <c r="H13" s="211">
        <v>2.9026217228464422</v>
      </c>
      <c r="T13" s="119"/>
      <c r="U13" s="119"/>
    </row>
    <row r="14" spans="1:21" ht="14.25" thickBot="1" x14ac:dyDescent="0.3">
      <c r="A14" s="19" t="s">
        <v>23</v>
      </c>
      <c r="B14" s="19" t="s">
        <v>93</v>
      </c>
      <c r="C14" s="210">
        <v>640</v>
      </c>
      <c r="D14" s="211">
        <v>4.0652988629867242</v>
      </c>
      <c r="E14" s="19"/>
      <c r="F14" s="19" t="s">
        <v>91</v>
      </c>
      <c r="G14" s="210">
        <v>453</v>
      </c>
      <c r="H14" s="211">
        <v>2.9843863232096974</v>
      </c>
      <c r="T14" s="119"/>
      <c r="U14" s="119"/>
    </row>
    <row r="15" spans="1:21" ht="14.25" thickBot="1" x14ac:dyDescent="0.3">
      <c r="A15" s="19" t="s">
        <v>8</v>
      </c>
      <c r="B15" s="19" t="s">
        <v>93</v>
      </c>
      <c r="C15" s="210">
        <v>488</v>
      </c>
      <c r="D15" s="211">
        <v>4.1039441594483224</v>
      </c>
      <c r="E15" s="19"/>
      <c r="F15" s="19" t="s">
        <v>91</v>
      </c>
      <c r="G15" s="210">
        <v>307</v>
      </c>
      <c r="H15" s="211">
        <v>2.6557093425605536</v>
      </c>
      <c r="T15" s="119"/>
      <c r="U15" s="119"/>
    </row>
    <row r="16" spans="1:21" ht="14.25" thickBot="1" x14ac:dyDescent="0.3">
      <c r="A16" s="19" t="s">
        <v>9</v>
      </c>
      <c r="B16" s="19" t="s">
        <v>93</v>
      </c>
      <c r="C16" s="210">
        <v>119</v>
      </c>
      <c r="D16" s="211">
        <v>4.2454513021762397</v>
      </c>
      <c r="E16" s="19"/>
      <c r="F16" s="19" t="s">
        <v>91</v>
      </c>
      <c r="G16" s="210">
        <v>87</v>
      </c>
      <c r="H16" s="211">
        <v>3.1362653208363374</v>
      </c>
      <c r="T16" s="119"/>
      <c r="U16" s="119"/>
    </row>
    <row r="17" spans="1:21" ht="14.25" thickBot="1" x14ac:dyDescent="0.3">
      <c r="A17" s="19" t="s">
        <v>10</v>
      </c>
      <c r="B17" s="19" t="s">
        <v>93</v>
      </c>
      <c r="C17" s="210">
        <v>251</v>
      </c>
      <c r="D17" s="211">
        <v>4.9693130073252822</v>
      </c>
      <c r="E17" s="19"/>
      <c r="F17" s="19" t="s">
        <v>91</v>
      </c>
      <c r="G17" s="210">
        <v>140</v>
      </c>
      <c r="H17" s="211">
        <v>3.0329289428076258</v>
      </c>
      <c r="T17" s="119"/>
      <c r="U17" s="119"/>
    </row>
    <row r="18" spans="1:21" ht="14.25" thickBot="1" x14ac:dyDescent="0.3">
      <c r="A18" s="19" t="s">
        <v>11</v>
      </c>
      <c r="B18" s="19" t="s">
        <v>93</v>
      </c>
      <c r="C18" s="212">
        <v>989</v>
      </c>
      <c r="D18" s="211">
        <v>4.934391059222671</v>
      </c>
      <c r="E18" s="19"/>
      <c r="F18" s="19" t="s">
        <v>179</v>
      </c>
      <c r="G18" s="212">
        <v>638</v>
      </c>
      <c r="H18" s="211">
        <v>3.3860524360471289</v>
      </c>
      <c r="T18" s="119"/>
      <c r="U18" s="119"/>
    </row>
    <row r="19" spans="1:21" ht="14.25" thickBot="1" x14ac:dyDescent="0.3">
      <c r="A19" s="19" t="s">
        <v>12</v>
      </c>
      <c r="B19" s="19" t="s">
        <v>93</v>
      </c>
      <c r="C19" s="210">
        <v>200</v>
      </c>
      <c r="D19" s="211">
        <v>4.6242774566473983</v>
      </c>
      <c r="E19" s="19"/>
      <c r="F19" s="214" t="s">
        <v>91</v>
      </c>
      <c r="G19" s="215">
        <v>128</v>
      </c>
      <c r="H19" s="211">
        <v>3.0658682634730541</v>
      </c>
      <c r="T19" s="119"/>
      <c r="U19" s="119"/>
    </row>
    <row r="20" spans="1:21" ht="14.25" thickBot="1" x14ac:dyDescent="0.3">
      <c r="A20" s="19" t="s">
        <v>13</v>
      </c>
      <c r="B20" s="19" t="s">
        <v>90</v>
      </c>
      <c r="C20" s="210">
        <v>38</v>
      </c>
      <c r="D20" s="211">
        <v>3.7661050545094152</v>
      </c>
      <c r="E20" s="19"/>
      <c r="F20" s="19" t="s">
        <v>179</v>
      </c>
      <c r="G20" s="215">
        <v>34</v>
      </c>
      <c r="H20" s="211">
        <v>3.7037037037037033</v>
      </c>
      <c r="T20" s="119"/>
      <c r="U20" s="119"/>
    </row>
    <row r="21" spans="1:21" ht="14.25" thickBot="1" x14ac:dyDescent="0.3">
      <c r="A21" s="19" t="s">
        <v>14</v>
      </c>
      <c r="B21" s="19" t="s">
        <v>186</v>
      </c>
      <c r="C21" s="212">
        <v>1205</v>
      </c>
      <c r="D21" s="211">
        <v>5.0422629508745498</v>
      </c>
      <c r="E21" s="19"/>
      <c r="F21" s="214" t="s">
        <v>104</v>
      </c>
      <c r="G21" s="215">
        <v>848</v>
      </c>
      <c r="H21" s="211">
        <v>3.7139228309902337</v>
      </c>
      <c r="T21" s="119"/>
      <c r="U21" s="119"/>
    </row>
    <row r="22" spans="1:21" ht="14.25" thickBot="1" x14ac:dyDescent="0.3">
      <c r="A22" s="19" t="s">
        <v>15</v>
      </c>
      <c r="B22" s="19" t="s">
        <v>90</v>
      </c>
      <c r="C22" s="210">
        <v>668</v>
      </c>
      <c r="D22" s="211">
        <v>4.7035628784678218</v>
      </c>
      <c r="E22" s="19"/>
      <c r="F22" s="214" t="s">
        <v>179</v>
      </c>
      <c r="G22" s="215">
        <v>465</v>
      </c>
      <c r="H22" s="211">
        <v>3.4742976688583385</v>
      </c>
      <c r="T22" s="119"/>
      <c r="U22" s="119"/>
    </row>
    <row r="23" spans="1:21" ht="14.25" customHeight="1" thickBot="1" x14ac:dyDescent="0.3">
      <c r="A23" s="19" t="s">
        <v>16</v>
      </c>
      <c r="B23" s="19" t="s">
        <v>90</v>
      </c>
      <c r="C23" s="210">
        <v>96</v>
      </c>
      <c r="D23" s="211">
        <v>4.9792531120331951</v>
      </c>
      <c r="E23" s="19"/>
      <c r="F23" s="214" t="s">
        <v>262</v>
      </c>
      <c r="G23" s="215">
        <v>52</v>
      </c>
      <c r="H23" s="211">
        <v>2.9816513761467891</v>
      </c>
      <c r="T23" s="119"/>
      <c r="U23" s="119"/>
    </row>
    <row r="24" spans="1:21" ht="14.25" thickBot="1" x14ac:dyDescent="0.3">
      <c r="A24" s="19" t="s">
        <v>17</v>
      </c>
      <c r="B24" s="19" t="s">
        <v>90</v>
      </c>
      <c r="C24" s="210">
        <v>459</v>
      </c>
      <c r="D24" s="211">
        <v>6.192660550458716</v>
      </c>
      <c r="E24" s="19"/>
      <c r="F24" s="214" t="s">
        <v>104</v>
      </c>
      <c r="G24" s="215">
        <v>227</v>
      </c>
      <c r="H24" s="211">
        <v>3.2066676084192682</v>
      </c>
      <c r="T24" s="119"/>
      <c r="U24" s="119"/>
    </row>
    <row r="25" spans="1:21" ht="14.25" thickBot="1" x14ac:dyDescent="0.3">
      <c r="A25" s="19" t="s">
        <v>18</v>
      </c>
      <c r="B25" s="19" t="s">
        <v>145</v>
      </c>
      <c r="C25" s="212">
        <v>805</v>
      </c>
      <c r="D25" s="211">
        <v>4.0235917428899883</v>
      </c>
      <c r="E25" s="19"/>
      <c r="F25" s="214" t="s">
        <v>179</v>
      </c>
      <c r="G25" s="215">
        <v>658</v>
      </c>
      <c r="H25" s="211">
        <v>3.5359234778870436</v>
      </c>
      <c r="T25" s="119"/>
      <c r="U25" s="119"/>
    </row>
    <row r="26" spans="1:21" ht="14.25" thickBot="1" x14ac:dyDescent="0.3">
      <c r="A26" s="19" t="s">
        <v>19</v>
      </c>
      <c r="B26" s="19" t="s">
        <v>93</v>
      </c>
      <c r="C26" s="210">
        <v>210</v>
      </c>
      <c r="D26" s="211">
        <v>4.666666666666667</v>
      </c>
      <c r="E26" s="19"/>
      <c r="F26" s="214" t="s">
        <v>91</v>
      </c>
      <c r="G26" s="215">
        <v>145</v>
      </c>
      <c r="H26" s="211">
        <v>3.3272143184947223</v>
      </c>
      <c r="T26" s="119"/>
      <c r="U26" s="119"/>
    </row>
    <row r="27" spans="1:21" ht="14.25" thickBot="1" x14ac:dyDescent="0.3">
      <c r="A27" s="25" t="s">
        <v>20</v>
      </c>
      <c r="B27" s="25" t="s">
        <v>93</v>
      </c>
      <c r="C27" s="206">
        <v>7786</v>
      </c>
      <c r="D27" s="207">
        <v>3.6148885494482021</v>
      </c>
      <c r="E27" s="25"/>
      <c r="F27" s="25" t="s">
        <v>91</v>
      </c>
      <c r="G27" s="206">
        <v>5851</v>
      </c>
      <c r="H27" s="207">
        <v>2.8583711534609693</v>
      </c>
      <c r="T27" s="119"/>
      <c r="U27" s="119"/>
    </row>
  </sheetData>
  <mergeCells count="6">
    <mergeCell ref="H4:H5"/>
    <mergeCell ref="A4:A5"/>
    <mergeCell ref="C4:C5"/>
    <mergeCell ref="D4:D5"/>
    <mergeCell ref="E4:E5"/>
    <mergeCell ref="G4:G5"/>
  </mergeCells>
  <pageMargins left="0.75" right="0.75" top="1" bottom="1" header="0.5" footer="0.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23"/>
  <sheetViews>
    <sheetView workbookViewId="0">
      <selection activeCell="Q4" sqref="Q4"/>
    </sheetView>
  </sheetViews>
  <sheetFormatPr defaultColWidth="9.140625" defaultRowHeight="16.5" x14ac:dyDescent="0.3"/>
  <cols>
    <col min="1" max="1" width="14.7109375" style="114" customWidth="1"/>
    <col min="2" max="4" width="9.140625" style="114"/>
    <col min="5" max="5" width="2.140625" style="114" customWidth="1"/>
    <col min="6" max="6" width="13.42578125" style="114" customWidth="1"/>
    <col min="7" max="7" width="10.85546875" style="114" bestFit="1" customWidth="1"/>
    <col min="8" max="16384" width="9.140625" style="114"/>
  </cols>
  <sheetData>
    <row r="1" spans="1:11" ht="17.25" thickBot="1" x14ac:dyDescent="0.35">
      <c r="A1" s="208" t="s">
        <v>283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</row>
    <row r="2" spans="1:11" ht="25.5" x14ac:dyDescent="0.3">
      <c r="A2" s="270" t="s">
        <v>122</v>
      </c>
      <c r="B2" s="36" t="s">
        <v>83</v>
      </c>
      <c r="C2" s="268" t="s">
        <v>84</v>
      </c>
      <c r="D2" s="268" t="s">
        <v>85</v>
      </c>
      <c r="E2" s="153"/>
      <c r="F2" s="270" t="s">
        <v>122</v>
      </c>
      <c r="G2" s="36" t="s">
        <v>86</v>
      </c>
      <c r="H2" s="268" t="s">
        <v>84</v>
      </c>
      <c r="I2" s="268" t="s">
        <v>85</v>
      </c>
      <c r="J2" s="172"/>
      <c r="K2" s="172"/>
    </row>
    <row r="3" spans="1:11" ht="26.25" thickBot="1" x14ac:dyDescent="0.35">
      <c r="A3" s="271"/>
      <c r="B3" s="37" t="s">
        <v>88</v>
      </c>
      <c r="C3" s="269"/>
      <c r="D3" s="269"/>
      <c r="E3" s="154"/>
      <c r="F3" s="271"/>
      <c r="G3" s="37" t="s">
        <v>88</v>
      </c>
      <c r="H3" s="269"/>
      <c r="I3" s="269"/>
      <c r="J3" s="172"/>
      <c r="K3" s="172"/>
    </row>
    <row r="4" spans="1:11" ht="17.25" thickBot="1" x14ac:dyDescent="0.35">
      <c r="A4" s="272" t="s">
        <v>123</v>
      </c>
      <c r="B4" s="216" t="s">
        <v>124</v>
      </c>
      <c r="C4" s="217">
        <v>109</v>
      </c>
      <c r="D4" s="218">
        <v>1.7420489052261467</v>
      </c>
      <c r="E4" s="3"/>
      <c r="F4" s="272" t="s">
        <v>123</v>
      </c>
      <c r="G4" s="216" t="s">
        <v>87</v>
      </c>
      <c r="H4" s="217">
        <v>144</v>
      </c>
      <c r="I4" s="218">
        <v>2.416918429003021</v>
      </c>
      <c r="J4" s="172"/>
      <c r="K4" s="172"/>
    </row>
    <row r="5" spans="1:11" ht="17.25" thickBot="1" x14ac:dyDescent="0.35">
      <c r="A5" s="273"/>
      <c r="B5" s="216" t="s">
        <v>109</v>
      </c>
      <c r="C5" s="217">
        <v>101</v>
      </c>
      <c r="D5" s="218">
        <v>1.6141921048425762</v>
      </c>
      <c r="E5" s="3"/>
      <c r="F5" s="273"/>
      <c r="G5" s="216" t="s">
        <v>127</v>
      </c>
      <c r="H5" s="217">
        <v>80</v>
      </c>
      <c r="I5" s="218">
        <v>1.3427324605572339</v>
      </c>
      <c r="J5" s="172"/>
      <c r="K5" s="172"/>
    </row>
    <row r="6" spans="1:11" ht="17.25" thickBot="1" x14ac:dyDescent="0.35">
      <c r="A6" s="273"/>
      <c r="B6" s="216" t="s">
        <v>107</v>
      </c>
      <c r="C6" s="217">
        <v>83</v>
      </c>
      <c r="D6" s="218">
        <v>1.3265143039795428</v>
      </c>
      <c r="E6" s="3"/>
      <c r="F6" s="273"/>
      <c r="G6" s="216" t="s">
        <v>128</v>
      </c>
      <c r="H6" s="217">
        <v>64</v>
      </c>
      <c r="I6" s="218">
        <v>1.0741859684457871</v>
      </c>
      <c r="J6" s="172"/>
      <c r="K6" s="172"/>
    </row>
    <row r="7" spans="1:11" ht="17.25" thickBot="1" x14ac:dyDescent="0.35">
      <c r="A7" s="273"/>
      <c r="B7" s="216" t="s">
        <v>125</v>
      </c>
      <c r="C7" s="217">
        <v>78</v>
      </c>
      <c r="D7" s="218">
        <v>1.2466038037398115</v>
      </c>
      <c r="E7" s="3"/>
      <c r="F7" s="273"/>
      <c r="G7" s="216" t="s">
        <v>96</v>
      </c>
      <c r="H7" s="217">
        <v>59</v>
      </c>
      <c r="I7" s="218">
        <v>0.99026518966096011</v>
      </c>
      <c r="J7" s="172"/>
      <c r="K7" s="172"/>
    </row>
    <row r="8" spans="1:11" ht="17.25" thickBot="1" x14ac:dyDescent="0.35">
      <c r="A8" s="274"/>
      <c r="B8" s="216" t="s">
        <v>126</v>
      </c>
      <c r="C8" s="217">
        <v>78</v>
      </c>
      <c r="D8" s="218">
        <v>1.2466038037398115</v>
      </c>
      <c r="E8" s="3"/>
      <c r="F8" s="274"/>
      <c r="G8" s="216" t="s">
        <v>246</v>
      </c>
      <c r="H8" s="217">
        <v>49</v>
      </c>
      <c r="I8" s="218">
        <v>0.82242363209130576</v>
      </c>
      <c r="J8" s="172"/>
      <c r="K8" s="172"/>
    </row>
    <row r="9" spans="1:11" ht="17.25" thickBot="1" x14ac:dyDescent="0.35">
      <c r="A9" s="272" t="s">
        <v>129</v>
      </c>
      <c r="B9" s="216" t="s">
        <v>133</v>
      </c>
      <c r="C9" s="217">
        <v>259</v>
      </c>
      <c r="D9" s="218">
        <v>5.7529986672589963</v>
      </c>
      <c r="E9" s="3"/>
      <c r="F9" s="272" t="s">
        <v>129</v>
      </c>
      <c r="G9" s="216" t="s">
        <v>146</v>
      </c>
      <c r="H9" s="217">
        <v>176</v>
      </c>
      <c r="I9" s="218">
        <v>4.2054958183990445</v>
      </c>
      <c r="J9" s="172"/>
      <c r="K9" s="172"/>
    </row>
    <row r="10" spans="1:11" ht="17.25" thickBot="1" x14ac:dyDescent="0.35">
      <c r="A10" s="273"/>
      <c r="B10" s="216" t="s">
        <v>130</v>
      </c>
      <c r="C10" s="217">
        <v>254</v>
      </c>
      <c r="D10" s="218">
        <v>5.6419369169258102</v>
      </c>
      <c r="E10" s="3"/>
      <c r="F10" s="273"/>
      <c r="G10" s="216" t="s">
        <v>99</v>
      </c>
      <c r="H10" s="217">
        <v>158</v>
      </c>
      <c r="I10" s="218">
        <v>3.775388291517324</v>
      </c>
      <c r="J10" s="172"/>
      <c r="K10" s="172"/>
    </row>
    <row r="11" spans="1:11" ht="17.25" thickBot="1" x14ac:dyDescent="0.35">
      <c r="A11" s="273"/>
      <c r="B11" s="216" t="s">
        <v>131</v>
      </c>
      <c r="C11" s="217">
        <v>174</v>
      </c>
      <c r="D11" s="218">
        <v>3.8649489115948468</v>
      </c>
      <c r="E11" s="3"/>
      <c r="F11" s="273"/>
      <c r="G11" s="216" t="s">
        <v>183</v>
      </c>
      <c r="H11" s="217">
        <v>158</v>
      </c>
      <c r="I11" s="218">
        <v>3.775388291517324</v>
      </c>
      <c r="J11" s="172"/>
      <c r="K11" s="172"/>
    </row>
    <row r="12" spans="1:11" ht="17.25" thickBot="1" x14ac:dyDescent="0.35">
      <c r="A12" s="273"/>
      <c r="B12" s="216" t="s">
        <v>132</v>
      </c>
      <c r="C12" s="217">
        <v>169</v>
      </c>
      <c r="D12" s="218">
        <v>3.7538871612616611</v>
      </c>
      <c r="E12" s="4"/>
      <c r="F12" s="273"/>
      <c r="G12" s="216" t="s">
        <v>151</v>
      </c>
      <c r="H12" s="217">
        <v>156</v>
      </c>
      <c r="I12" s="218">
        <v>3.7275985663082443</v>
      </c>
      <c r="J12" s="172"/>
      <c r="K12" s="172"/>
    </row>
    <row r="13" spans="1:11" ht="17.25" thickBot="1" x14ac:dyDescent="0.35">
      <c r="A13" s="274"/>
      <c r="B13" s="216" t="s">
        <v>256</v>
      </c>
      <c r="C13" s="217">
        <v>142</v>
      </c>
      <c r="D13" s="218">
        <v>3.1541537094624608</v>
      </c>
      <c r="E13" s="3"/>
      <c r="F13" s="274"/>
      <c r="G13" s="216" t="s">
        <v>247</v>
      </c>
      <c r="H13" s="217">
        <v>117</v>
      </c>
      <c r="I13" s="218">
        <v>2.795698924731183</v>
      </c>
      <c r="J13" s="172"/>
      <c r="K13" s="172"/>
    </row>
    <row r="14" spans="1:11" ht="17.25" thickBot="1" x14ac:dyDescent="0.35">
      <c r="A14" s="272" t="s">
        <v>135</v>
      </c>
      <c r="B14" s="216" t="s">
        <v>187</v>
      </c>
      <c r="C14" s="217">
        <v>87</v>
      </c>
      <c r="D14" s="218">
        <v>2.4978466838931954</v>
      </c>
      <c r="E14" s="3"/>
      <c r="F14" s="272" t="s">
        <v>135</v>
      </c>
      <c r="G14" s="216" t="s">
        <v>92</v>
      </c>
      <c r="H14" s="217">
        <v>96</v>
      </c>
      <c r="I14" s="218">
        <v>2.999062792877226</v>
      </c>
      <c r="J14" s="172"/>
      <c r="K14" s="172"/>
    </row>
    <row r="15" spans="1:11" ht="17.25" thickBot="1" x14ac:dyDescent="0.35">
      <c r="A15" s="273"/>
      <c r="B15" s="216" t="s">
        <v>138</v>
      </c>
      <c r="C15" s="217">
        <v>75</v>
      </c>
      <c r="D15" s="218">
        <v>2.1533161068044793</v>
      </c>
      <c r="E15" s="3"/>
      <c r="F15" s="273"/>
      <c r="G15" s="216" t="s">
        <v>147</v>
      </c>
      <c r="H15" s="217">
        <v>88</v>
      </c>
      <c r="I15" s="218">
        <v>2.7491408934707904</v>
      </c>
      <c r="J15" s="172"/>
      <c r="K15" s="172"/>
    </row>
    <row r="16" spans="1:11" ht="17.25" thickBot="1" x14ac:dyDescent="0.35">
      <c r="A16" s="273"/>
      <c r="B16" s="216" t="s">
        <v>253</v>
      </c>
      <c r="C16" s="217">
        <v>63</v>
      </c>
      <c r="D16" s="218">
        <v>1.8087855297157622</v>
      </c>
      <c r="E16" s="3"/>
      <c r="F16" s="273"/>
      <c r="G16" s="216" t="s">
        <v>96</v>
      </c>
      <c r="H16" s="217">
        <v>83</v>
      </c>
      <c r="I16" s="218">
        <v>2.5929397063417681</v>
      </c>
      <c r="J16" s="172"/>
      <c r="K16" s="172"/>
    </row>
    <row r="17" spans="1:11" ht="17.25" thickBot="1" x14ac:dyDescent="0.35">
      <c r="A17" s="273"/>
      <c r="B17" s="216" t="s">
        <v>188</v>
      </c>
      <c r="C17" s="217">
        <v>63</v>
      </c>
      <c r="D17" s="218">
        <v>1.8087855297157622</v>
      </c>
      <c r="E17" s="3"/>
      <c r="F17" s="273"/>
      <c r="G17" s="216" t="s">
        <v>121</v>
      </c>
      <c r="H17" s="217">
        <v>76</v>
      </c>
      <c r="I17" s="218">
        <v>2.3742580443611372</v>
      </c>
      <c r="J17" s="172"/>
      <c r="K17" s="172"/>
    </row>
    <row r="18" spans="1:11" ht="17.25" thickBot="1" x14ac:dyDescent="0.35">
      <c r="A18" s="274"/>
      <c r="B18" s="216" t="s">
        <v>136</v>
      </c>
      <c r="C18" s="217">
        <v>62</v>
      </c>
      <c r="D18" s="218">
        <v>1.7800746482917025</v>
      </c>
      <c r="E18" s="3"/>
      <c r="F18" s="274"/>
      <c r="G18" s="216" t="s">
        <v>139</v>
      </c>
      <c r="H18" s="217">
        <v>75</v>
      </c>
      <c r="I18" s="218">
        <v>2.3430178069353329</v>
      </c>
      <c r="J18" s="172"/>
      <c r="K18" s="172"/>
    </row>
    <row r="19" spans="1:11" ht="17.25" customHeight="1" thickBot="1" x14ac:dyDescent="0.35">
      <c r="A19" s="272" t="s">
        <v>140</v>
      </c>
      <c r="B19" s="216" t="s">
        <v>136</v>
      </c>
      <c r="C19" s="217">
        <v>32</v>
      </c>
      <c r="D19" s="218">
        <v>1.9047619047619049</v>
      </c>
      <c r="E19" s="3"/>
      <c r="F19" s="272" t="s">
        <v>140</v>
      </c>
      <c r="G19" s="216" t="s">
        <v>139</v>
      </c>
      <c r="H19" s="217">
        <v>33</v>
      </c>
      <c r="I19" s="218">
        <v>2.2900763358778624</v>
      </c>
      <c r="J19" s="172"/>
      <c r="K19" s="172"/>
    </row>
    <row r="20" spans="1:11" ht="17.25" thickBot="1" x14ac:dyDescent="0.35">
      <c r="A20" s="273"/>
      <c r="B20" s="216" t="s">
        <v>107</v>
      </c>
      <c r="C20" s="217">
        <v>27</v>
      </c>
      <c r="D20" s="218">
        <v>1.607142857142857</v>
      </c>
      <c r="E20" s="3"/>
      <c r="F20" s="273"/>
      <c r="G20" s="216" t="s">
        <v>87</v>
      </c>
      <c r="H20" s="217">
        <v>16</v>
      </c>
      <c r="I20" s="218">
        <v>1.1103400416377516</v>
      </c>
      <c r="J20" s="172"/>
      <c r="K20" s="172"/>
    </row>
    <row r="21" spans="1:11" ht="17.25" thickBot="1" x14ac:dyDescent="0.35">
      <c r="A21" s="273"/>
      <c r="B21" s="216" t="s">
        <v>254</v>
      </c>
      <c r="C21" s="217">
        <v>18</v>
      </c>
      <c r="D21" s="218">
        <v>1.0714285714285714</v>
      </c>
      <c r="E21" s="3"/>
      <c r="F21" s="273"/>
      <c r="G21" s="216" t="s">
        <v>245</v>
      </c>
      <c r="H21" s="217">
        <v>15</v>
      </c>
      <c r="I21" s="218">
        <v>1.0409437890353921</v>
      </c>
      <c r="J21" s="172"/>
      <c r="K21" s="172"/>
    </row>
    <row r="22" spans="1:11" ht="17.25" thickBot="1" x14ac:dyDescent="0.35">
      <c r="A22" s="273"/>
      <c r="B22" s="216" t="s">
        <v>255</v>
      </c>
      <c r="C22" s="217">
        <v>18</v>
      </c>
      <c r="D22" s="218">
        <v>1.0714285714285714</v>
      </c>
      <c r="E22" s="4"/>
      <c r="F22" s="273"/>
      <c r="G22" s="216" t="s">
        <v>152</v>
      </c>
      <c r="H22" s="217">
        <v>14</v>
      </c>
      <c r="I22" s="218">
        <v>0.9715475364330326</v>
      </c>
      <c r="J22" s="172"/>
      <c r="K22" s="172"/>
    </row>
    <row r="23" spans="1:11" ht="17.25" thickBot="1" x14ac:dyDescent="0.35">
      <c r="A23" s="274"/>
      <c r="B23" s="216" t="s">
        <v>257</v>
      </c>
      <c r="C23" s="217">
        <v>15</v>
      </c>
      <c r="D23" s="218">
        <v>0.89285714285714279</v>
      </c>
      <c r="E23" s="3"/>
      <c r="F23" s="274"/>
      <c r="G23" s="216" t="s">
        <v>248</v>
      </c>
      <c r="H23" s="217">
        <v>14</v>
      </c>
      <c r="I23" s="218">
        <v>0.9715475364330326</v>
      </c>
      <c r="J23" s="172"/>
      <c r="K23" s="172"/>
    </row>
  </sheetData>
  <mergeCells count="14">
    <mergeCell ref="A19:A23"/>
    <mergeCell ref="F19:F23"/>
    <mergeCell ref="A4:A8"/>
    <mergeCell ref="F4:F8"/>
    <mergeCell ref="A9:A13"/>
    <mergeCell ref="F9:F13"/>
    <mergeCell ref="A14:A18"/>
    <mergeCell ref="F14:F18"/>
    <mergeCell ref="I2:I3"/>
    <mergeCell ref="A2:A3"/>
    <mergeCell ref="C2:C3"/>
    <mergeCell ref="D2:D3"/>
    <mergeCell ref="F2:F3"/>
    <mergeCell ref="H2:H3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K74"/>
  <sheetViews>
    <sheetView zoomScale="120" zoomScaleNormal="120" workbookViewId="0">
      <selection activeCell="C37" sqref="C37"/>
    </sheetView>
  </sheetViews>
  <sheetFormatPr defaultColWidth="9.140625" defaultRowHeight="9" customHeight="1" x14ac:dyDescent="0.2"/>
  <cols>
    <col min="1" max="1" width="9.140625" style="49"/>
    <col min="2" max="2" width="21" style="49" bestFit="1" customWidth="1"/>
    <col min="3" max="8" width="12.28515625" style="49" customWidth="1"/>
    <col min="9" max="16384" width="9.140625" style="49"/>
  </cols>
  <sheetData>
    <row r="1" spans="1:11" ht="12.75" x14ac:dyDescent="0.2">
      <c r="C1" s="50"/>
    </row>
    <row r="2" spans="1:11" ht="16.5" customHeight="1" x14ac:dyDescent="0.2">
      <c r="A2" s="141"/>
      <c r="B2" s="141"/>
      <c r="C2" s="141"/>
      <c r="D2" s="141"/>
      <c r="E2" s="141"/>
      <c r="F2" s="141"/>
      <c r="G2" s="141"/>
      <c r="H2" s="141"/>
      <c r="I2" s="141"/>
    </row>
    <row r="3" spans="1:11" ht="55.5" customHeight="1" x14ac:dyDescent="0.2">
      <c r="A3" s="131"/>
      <c r="B3" s="131"/>
      <c r="C3" s="132" t="s">
        <v>204</v>
      </c>
      <c r="D3" s="132" t="s">
        <v>239</v>
      </c>
      <c r="E3" s="132" t="s">
        <v>205</v>
      </c>
      <c r="F3" s="132" t="s">
        <v>240</v>
      </c>
      <c r="G3" s="133" t="s">
        <v>241</v>
      </c>
      <c r="H3" s="133" t="s">
        <v>242</v>
      </c>
      <c r="I3" s="157"/>
    </row>
    <row r="4" spans="1:11" ht="12.75" x14ac:dyDescent="0.2">
      <c r="A4" s="134" t="s">
        <v>154</v>
      </c>
      <c r="B4" s="131" t="s">
        <v>1</v>
      </c>
      <c r="C4" s="131">
        <v>39551</v>
      </c>
      <c r="D4" s="131">
        <v>27972</v>
      </c>
      <c r="E4" s="131">
        <v>20874</v>
      </c>
      <c r="F4" s="131">
        <v>13609</v>
      </c>
      <c r="G4" s="135">
        <f>(D4-C4)/C4*100</f>
        <v>-29.276124497484261</v>
      </c>
      <c r="H4" s="135">
        <f>(F4-E4)/E4*100</f>
        <v>-34.804062470058447</v>
      </c>
      <c r="I4" s="158">
        <f>H4-G4</f>
        <v>-5.5279379725741862</v>
      </c>
      <c r="J4" s="56"/>
      <c r="K4" s="125"/>
    </row>
    <row r="5" spans="1:11" ht="12.75" x14ac:dyDescent="0.2">
      <c r="A5" s="134" t="s">
        <v>155</v>
      </c>
      <c r="B5" s="131" t="s">
        <v>206</v>
      </c>
      <c r="C5" s="131">
        <v>1296</v>
      </c>
      <c r="D5" s="131">
        <v>841</v>
      </c>
      <c r="E5" s="131">
        <v>667</v>
      </c>
      <c r="F5" s="131">
        <v>434</v>
      </c>
      <c r="G5" s="135">
        <f t="shared" ref="G5:G30" si="0">(D5-C5)/C5*100</f>
        <v>-35.108024691358025</v>
      </c>
      <c r="H5" s="135">
        <f t="shared" ref="H5:H30" si="1">(F5-E5)/E5*100</f>
        <v>-34.932533733133432</v>
      </c>
      <c r="I5" s="158">
        <f t="shared" ref="I5:I30" si="2">H5-G5</f>
        <v>0.17549095822459293</v>
      </c>
      <c r="J5" s="56"/>
      <c r="K5" s="125"/>
    </row>
    <row r="6" spans="1:11" s="58" customFormat="1" ht="12.75" x14ac:dyDescent="0.2">
      <c r="A6" s="134" t="s">
        <v>159</v>
      </c>
      <c r="B6" s="131" t="s">
        <v>7</v>
      </c>
      <c r="C6" s="131">
        <v>12450</v>
      </c>
      <c r="D6" s="131">
        <v>8747</v>
      </c>
      <c r="E6" s="131">
        <v>6898</v>
      </c>
      <c r="F6" s="131">
        <v>4443</v>
      </c>
      <c r="G6" s="135">
        <f t="shared" si="0"/>
        <v>-29.742971887550201</v>
      </c>
      <c r="H6" s="135">
        <f t="shared" si="1"/>
        <v>-35.590026094520148</v>
      </c>
      <c r="I6" s="158">
        <f t="shared" si="2"/>
        <v>-5.8470542069699469</v>
      </c>
      <c r="J6" s="56"/>
      <c r="K6" s="126"/>
    </row>
    <row r="7" spans="1:11" s="58" customFormat="1" ht="12.75" x14ac:dyDescent="0.2">
      <c r="A7" s="134" t="s">
        <v>156</v>
      </c>
      <c r="B7" s="131" t="s">
        <v>2</v>
      </c>
      <c r="C7" s="131">
        <v>98672</v>
      </c>
      <c r="D7" s="131">
        <v>73117</v>
      </c>
      <c r="E7" s="131">
        <v>49884</v>
      </c>
      <c r="F7" s="131">
        <v>34934</v>
      </c>
      <c r="G7" s="135">
        <f t="shared" si="0"/>
        <v>-25.898937895248906</v>
      </c>
      <c r="H7" s="135">
        <f t="shared" si="1"/>
        <v>-29.969529307994549</v>
      </c>
      <c r="I7" s="158">
        <f t="shared" si="2"/>
        <v>-4.0705914127456424</v>
      </c>
      <c r="J7" s="56"/>
      <c r="K7" s="126"/>
    </row>
    <row r="8" spans="1:11" s="59" customFormat="1" ht="12.75" x14ac:dyDescent="0.2">
      <c r="A8" s="134" t="s">
        <v>174</v>
      </c>
      <c r="B8" s="131" t="s">
        <v>207</v>
      </c>
      <c r="C8" s="131">
        <v>5462</v>
      </c>
      <c r="D8" s="131">
        <v>5234</v>
      </c>
      <c r="E8" s="131">
        <v>2192</v>
      </c>
      <c r="F8" s="131">
        <v>2229</v>
      </c>
      <c r="G8" s="159">
        <f t="shared" si="0"/>
        <v>-4.174295129989015</v>
      </c>
      <c r="H8" s="159">
        <f t="shared" si="1"/>
        <v>1.687956204379562</v>
      </c>
      <c r="I8" s="158">
        <f t="shared" si="2"/>
        <v>5.8622513343685769</v>
      </c>
      <c r="J8" s="56"/>
      <c r="K8" s="127"/>
    </row>
    <row r="9" spans="1:11" s="59" customFormat="1" ht="12.75" x14ac:dyDescent="0.2">
      <c r="A9" s="134" t="s">
        <v>175</v>
      </c>
      <c r="B9" s="131" t="s">
        <v>3</v>
      </c>
      <c r="C9" s="131">
        <v>5423</v>
      </c>
      <c r="D9" s="131">
        <v>4239</v>
      </c>
      <c r="E9" s="131">
        <v>2526</v>
      </c>
      <c r="F9" s="131">
        <v>1949</v>
      </c>
      <c r="G9" s="135">
        <f t="shared" si="0"/>
        <v>-21.832933800479442</v>
      </c>
      <c r="H9" s="135">
        <f t="shared" si="1"/>
        <v>-22.842438638163102</v>
      </c>
      <c r="I9" s="158">
        <f t="shared" si="2"/>
        <v>-1.0095048376836608</v>
      </c>
      <c r="J9" s="56"/>
      <c r="K9" s="127"/>
    </row>
    <row r="10" spans="1:11" s="58" customFormat="1" ht="12.75" x14ac:dyDescent="0.2">
      <c r="A10" s="134" t="s">
        <v>157</v>
      </c>
      <c r="B10" s="131" t="s">
        <v>5</v>
      </c>
      <c r="C10" s="131">
        <v>48615</v>
      </c>
      <c r="D10" s="131">
        <v>33556</v>
      </c>
      <c r="E10" s="131">
        <v>23995</v>
      </c>
      <c r="F10" s="131">
        <v>15939</v>
      </c>
      <c r="G10" s="135">
        <f t="shared" si="0"/>
        <v>-30.976036202818058</v>
      </c>
      <c r="H10" s="135">
        <f t="shared" si="1"/>
        <v>-33.573661179412376</v>
      </c>
      <c r="I10" s="158">
        <f t="shared" si="2"/>
        <v>-2.597624976594318</v>
      </c>
      <c r="J10" s="56"/>
      <c r="K10" s="126"/>
    </row>
    <row r="11" spans="1:11" s="58" customFormat="1" ht="12.75" x14ac:dyDescent="0.2">
      <c r="A11" s="134" t="s">
        <v>158</v>
      </c>
      <c r="B11" s="131" t="s">
        <v>6</v>
      </c>
      <c r="C11" s="131">
        <v>10501</v>
      </c>
      <c r="D11" s="131">
        <v>7495</v>
      </c>
      <c r="E11" s="131">
        <v>5553</v>
      </c>
      <c r="F11" s="131">
        <v>3658</v>
      </c>
      <c r="G11" s="135">
        <f t="shared" si="0"/>
        <v>-28.625845157604036</v>
      </c>
      <c r="H11" s="135">
        <f t="shared" si="1"/>
        <v>-34.125697820997658</v>
      </c>
      <c r="I11" s="158">
        <f t="shared" si="2"/>
        <v>-5.4998526633936216</v>
      </c>
      <c r="J11" s="56"/>
      <c r="K11" s="126"/>
    </row>
    <row r="12" spans="1:11" s="58" customFormat="1" ht="12.75" x14ac:dyDescent="0.2">
      <c r="A12" s="134" t="s">
        <v>160</v>
      </c>
      <c r="B12" s="131" t="s">
        <v>23</v>
      </c>
      <c r="C12" s="131">
        <v>42065</v>
      </c>
      <c r="D12" s="131">
        <v>30922</v>
      </c>
      <c r="E12" s="131">
        <v>21750</v>
      </c>
      <c r="F12" s="131">
        <v>14567</v>
      </c>
      <c r="G12" s="135">
        <f t="shared" si="0"/>
        <v>-26.489956020444549</v>
      </c>
      <c r="H12" s="135">
        <f t="shared" si="1"/>
        <v>-33.025287356321833</v>
      </c>
      <c r="I12" s="158">
        <f t="shared" si="2"/>
        <v>-6.5353313358772844</v>
      </c>
      <c r="J12" s="56"/>
      <c r="K12" s="126"/>
    </row>
    <row r="13" spans="1:11" s="58" customFormat="1" ht="12.75" x14ac:dyDescent="0.2">
      <c r="A13" s="134" t="s">
        <v>161</v>
      </c>
      <c r="B13" s="131" t="s">
        <v>8</v>
      </c>
      <c r="C13" s="131">
        <v>33610</v>
      </c>
      <c r="D13" s="131">
        <v>23451</v>
      </c>
      <c r="E13" s="131">
        <v>18092</v>
      </c>
      <c r="F13" s="131">
        <v>11810</v>
      </c>
      <c r="G13" s="135">
        <f t="shared" si="0"/>
        <v>-30.226123177625709</v>
      </c>
      <c r="H13" s="135">
        <f t="shared" si="1"/>
        <v>-34.722529294715898</v>
      </c>
      <c r="I13" s="158">
        <f t="shared" si="2"/>
        <v>-4.4964061170901886</v>
      </c>
      <c r="J13" s="56"/>
      <c r="K13" s="126"/>
    </row>
    <row r="14" spans="1:11" s="58" customFormat="1" ht="12.75" x14ac:dyDescent="0.2">
      <c r="A14" s="134" t="s">
        <v>163</v>
      </c>
      <c r="B14" s="131" t="s">
        <v>9</v>
      </c>
      <c r="C14" s="131">
        <v>8271</v>
      </c>
      <c r="D14" s="131">
        <v>5577</v>
      </c>
      <c r="E14" s="131">
        <v>4359</v>
      </c>
      <c r="F14" s="131">
        <v>2760</v>
      </c>
      <c r="G14" s="135">
        <f t="shared" si="0"/>
        <v>-32.57163583605368</v>
      </c>
      <c r="H14" s="135">
        <f t="shared" si="1"/>
        <v>-36.682725395732966</v>
      </c>
      <c r="I14" s="158">
        <f t="shared" si="2"/>
        <v>-4.1110895596792858</v>
      </c>
      <c r="J14" s="56"/>
      <c r="K14" s="126"/>
    </row>
    <row r="15" spans="1:11" s="58" customFormat="1" ht="12.75" x14ac:dyDescent="0.2">
      <c r="A15" s="134" t="s">
        <v>164</v>
      </c>
      <c r="B15" s="131" t="s">
        <v>10</v>
      </c>
      <c r="C15" s="131">
        <v>14487</v>
      </c>
      <c r="D15" s="131">
        <v>9667</v>
      </c>
      <c r="E15" s="131">
        <v>7187</v>
      </c>
      <c r="F15" s="131">
        <v>4628</v>
      </c>
      <c r="G15" s="135">
        <f t="shared" si="0"/>
        <v>-33.271208669841926</v>
      </c>
      <c r="H15" s="135">
        <f t="shared" si="1"/>
        <v>-35.605955196883258</v>
      </c>
      <c r="I15" s="158">
        <f t="shared" si="2"/>
        <v>-2.3347465270413323</v>
      </c>
      <c r="J15" s="56"/>
      <c r="K15" s="126"/>
    </row>
    <row r="16" spans="1:11" s="59" customFormat="1" ht="12.75" x14ac:dyDescent="0.2">
      <c r="A16" s="134" t="s">
        <v>165</v>
      </c>
      <c r="B16" s="131" t="s">
        <v>11</v>
      </c>
      <c r="C16" s="131">
        <v>56755</v>
      </c>
      <c r="D16" s="131">
        <v>38885</v>
      </c>
      <c r="E16" s="131">
        <v>29593</v>
      </c>
      <c r="F16" s="131">
        <v>19643</v>
      </c>
      <c r="G16" s="135">
        <f t="shared" si="0"/>
        <v>-31.486212668487358</v>
      </c>
      <c r="H16" s="135">
        <f t="shared" si="1"/>
        <v>-33.622816206535326</v>
      </c>
      <c r="I16" s="158">
        <f t="shared" si="2"/>
        <v>-2.136603538047968</v>
      </c>
      <c r="J16" s="56"/>
      <c r="K16" s="127"/>
    </row>
    <row r="17" spans="1:11" s="58" customFormat="1" ht="12.75" x14ac:dyDescent="0.2">
      <c r="A17" s="134" t="s">
        <v>166</v>
      </c>
      <c r="B17" s="131" t="s">
        <v>12</v>
      </c>
      <c r="C17" s="131">
        <v>11743</v>
      </c>
      <c r="D17" s="131">
        <v>8500</v>
      </c>
      <c r="E17" s="131">
        <v>5908</v>
      </c>
      <c r="F17" s="131">
        <v>4252</v>
      </c>
      <c r="G17" s="135">
        <f t="shared" si="0"/>
        <v>-27.61645235459423</v>
      </c>
      <c r="H17" s="135">
        <f t="shared" si="1"/>
        <v>-28.029790115098173</v>
      </c>
      <c r="I17" s="158">
        <f t="shared" si="2"/>
        <v>-0.41333776050394277</v>
      </c>
      <c r="J17" s="56"/>
      <c r="K17" s="126"/>
    </row>
    <row r="18" spans="1:11" s="58" customFormat="1" ht="12.75" x14ac:dyDescent="0.2">
      <c r="A18" s="134" t="s">
        <v>167</v>
      </c>
      <c r="B18" s="131" t="s">
        <v>13</v>
      </c>
      <c r="C18" s="131">
        <v>2507</v>
      </c>
      <c r="D18" s="131">
        <v>1927</v>
      </c>
      <c r="E18" s="131">
        <v>1242</v>
      </c>
      <c r="F18" s="131">
        <v>943</v>
      </c>
      <c r="G18" s="135">
        <f t="shared" si="0"/>
        <v>-23.135221380135622</v>
      </c>
      <c r="H18" s="135">
        <f t="shared" si="1"/>
        <v>-24.074074074074073</v>
      </c>
      <c r="I18" s="158">
        <f t="shared" si="2"/>
        <v>-0.9388526939384505</v>
      </c>
      <c r="J18" s="56"/>
      <c r="K18" s="126"/>
    </row>
    <row r="19" spans="1:11" s="58" customFormat="1" ht="12.75" x14ac:dyDescent="0.2">
      <c r="A19" s="134" t="s">
        <v>168</v>
      </c>
      <c r="B19" s="131" t="s">
        <v>14</v>
      </c>
      <c r="C19" s="131">
        <v>60742</v>
      </c>
      <c r="D19" s="131">
        <v>46731</v>
      </c>
      <c r="E19" s="131">
        <v>26461</v>
      </c>
      <c r="F19" s="131">
        <v>20886</v>
      </c>
      <c r="G19" s="135">
        <f t="shared" si="0"/>
        <v>-23.066412037799218</v>
      </c>
      <c r="H19" s="135">
        <f t="shared" si="1"/>
        <v>-21.06874267790333</v>
      </c>
      <c r="I19" s="158">
        <f t="shared" si="2"/>
        <v>1.9976693598958875</v>
      </c>
      <c r="J19" s="56"/>
      <c r="K19" s="126"/>
    </row>
    <row r="20" spans="1:11" s="58" customFormat="1" ht="12.75" x14ac:dyDescent="0.2">
      <c r="A20" s="134" t="s">
        <v>169</v>
      </c>
      <c r="B20" s="131" t="s">
        <v>15</v>
      </c>
      <c r="C20" s="131">
        <v>38284</v>
      </c>
      <c r="D20" s="131">
        <v>27586</v>
      </c>
      <c r="E20" s="131">
        <v>17310</v>
      </c>
      <c r="F20" s="131">
        <v>13066</v>
      </c>
      <c r="G20" s="135">
        <f t="shared" si="0"/>
        <v>-27.943788527844532</v>
      </c>
      <c r="H20" s="135">
        <f t="shared" si="1"/>
        <v>-24.517619872905836</v>
      </c>
      <c r="I20" s="158">
        <f t="shared" si="2"/>
        <v>3.4261686549386958</v>
      </c>
      <c r="J20" s="56"/>
      <c r="K20" s="126"/>
    </row>
    <row r="21" spans="1:11" s="58" customFormat="1" ht="12.75" x14ac:dyDescent="0.2">
      <c r="A21" s="134" t="s">
        <v>170</v>
      </c>
      <c r="B21" s="131" t="s">
        <v>16</v>
      </c>
      <c r="C21" s="131">
        <v>4923</v>
      </c>
      <c r="D21" s="131">
        <v>3672</v>
      </c>
      <c r="E21" s="131">
        <v>2296</v>
      </c>
      <c r="F21" s="131">
        <v>1808</v>
      </c>
      <c r="G21" s="135">
        <f t="shared" si="0"/>
        <v>-25.411334552102378</v>
      </c>
      <c r="H21" s="135">
        <f t="shared" si="1"/>
        <v>-21.254355400696863</v>
      </c>
      <c r="I21" s="158">
        <f t="shared" si="2"/>
        <v>4.1569791514055154</v>
      </c>
      <c r="J21" s="56"/>
      <c r="K21" s="126"/>
    </row>
    <row r="22" spans="1:11" s="58" customFormat="1" ht="12.75" x14ac:dyDescent="0.2">
      <c r="A22" s="134" t="s">
        <v>171</v>
      </c>
      <c r="B22" s="131" t="s">
        <v>17</v>
      </c>
      <c r="C22" s="131">
        <v>17995</v>
      </c>
      <c r="D22" s="131">
        <v>14491</v>
      </c>
      <c r="E22" s="131">
        <v>8234</v>
      </c>
      <c r="F22" s="131">
        <v>6882</v>
      </c>
      <c r="G22" s="135">
        <f t="shared" si="0"/>
        <v>-19.472075576549042</v>
      </c>
      <c r="H22" s="135">
        <f t="shared" si="1"/>
        <v>-16.419723099344182</v>
      </c>
      <c r="I22" s="158">
        <f t="shared" si="2"/>
        <v>3.0523524772048596</v>
      </c>
      <c r="J22" s="56"/>
      <c r="K22" s="126"/>
    </row>
    <row r="23" spans="1:11" s="58" customFormat="1" ht="12.75" x14ac:dyDescent="0.2">
      <c r="A23" s="134" t="s">
        <v>172</v>
      </c>
      <c r="B23" s="131" t="s">
        <v>18</v>
      </c>
      <c r="C23" s="131">
        <v>49837</v>
      </c>
      <c r="D23" s="131">
        <v>38616</v>
      </c>
      <c r="E23" s="131">
        <v>22083</v>
      </c>
      <c r="F23" s="131">
        <v>17258</v>
      </c>
      <c r="G23" s="135">
        <f t="shared" si="0"/>
        <v>-22.515400204667216</v>
      </c>
      <c r="H23" s="135">
        <f t="shared" si="1"/>
        <v>-21.84938640583254</v>
      </c>
      <c r="I23" s="158">
        <f t="shared" si="2"/>
        <v>0.66601379883467615</v>
      </c>
      <c r="J23" s="56"/>
      <c r="K23" s="128"/>
    </row>
    <row r="24" spans="1:11" s="58" customFormat="1" ht="12.75" x14ac:dyDescent="0.2">
      <c r="A24" s="136" t="s">
        <v>263</v>
      </c>
      <c r="B24" s="131" t="s">
        <v>19</v>
      </c>
      <c r="C24" s="131">
        <v>13470</v>
      </c>
      <c r="D24" s="131">
        <v>8858</v>
      </c>
      <c r="E24" s="131">
        <v>6818</v>
      </c>
      <c r="F24" s="131">
        <v>4593</v>
      </c>
      <c r="G24" s="135">
        <f t="shared" si="0"/>
        <v>-34.239049740163324</v>
      </c>
      <c r="H24" s="135">
        <f t="shared" si="1"/>
        <v>-32.634203578762097</v>
      </c>
      <c r="I24" s="158">
        <f t="shared" si="2"/>
        <v>1.6048461614012268</v>
      </c>
      <c r="J24" s="56"/>
      <c r="K24" s="126"/>
    </row>
    <row r="25" spans="1:11" s="58" customFormat="1" ht="12.75" x14ac:dyDescent="0.2">
      <c r="A25" s="134" t="s">
        <v>162</v>
      </c>
      <c r="B25" s="131" t="s">
        <v>208</v>
      </c>
      <c r="C25" s="131">
        <v>151969</v>
      </c>
      <c r="D25" s="131">
        <v>110677</v>
      </c>
      <c r="E25" s="131">
        <v>78323</v>
      </c>
      <c r="F25" s="131">
        <v>53420</v>
      </c>
      <c r="G25" s="135">
        <f t="shared" si="0"/>
        <v>-27.171330995137165</v>
      </c>
      <c r="H25" s="135">
        <f t="shared" si="1"/>
        <v>-31.79525809787674</v>
      </c>
      <c r="I25" s="158">
        <f t="shared" si="2"/>
        <v>-4.6239271027395752</v>
      </c>
      <c r="J25" s="56"/>
      <c r="K25" s="126"/>
    </row>
    <row r="26" spans="1:11" s="58" customFormat="1" ht="12.75" x14ac:dyDescent="0.2">
      <c r="A26" s="134" t="s">
        <v>173</v>
      </c>
      <c r="B26" s="131" t="s">
        <v>209</v>
      </c>
      <c r="C26" s="131">
        <v>112066</v>
      </c>
      <c r="D26" s="131">
        <v>81446</v>
      </c>
      <c r="E26" s="131">
        <v>56016</v>
      </c>
      <c r="F26" s="131">
        <v>38342</v>
      </c>
      <c r="G26" s="135">
        <f t="shared" si="0"/>
        <v>-27.323184551960448</v>
      </c>
      <c r="H26" s="135">
        <f t="shared" si="1"/>
        <v>-31.551699514424453</v>
      </c>
      <c r="I26" s="158">
        <f t="shared" si="2"/>
        <v>-4.2285149624640042</v>
      </c>
      <c r="J26" s="56"/>
      <c r="K26" s="126"/>
    </row>
    <row r="27" spans="1:11" s="58" customFormat="1" ht="12.75" x14ac:dyDescent="0.2">
      <c r="A27" s="134" t="s">
        <v>176</v>
      </c>
      <c r="B27" s="131" t="s">
        <v>26</v>
      </c>
      <c r="C27" s="131">
        <v>113123</v>
      </c>
      <c r="D27" s="131">
        <v>77580</v>
      </c>
      <c r="E27" s="131">
        <v>59231</v>
      </c>
      <c r="F27" s="131">
        <v>38841</v>
      </c>
      <c r="G27" s="135">
        <f t="shared" si="0"/>
        <v>-31.419782007195707</v>
      </c>
      <c r="H27" s="135">
        <f t="shared" si="1"/>
        <v>-34.424541203086221</v>
      </c>
      <c r="I27" s="158">
        <f t="shared" si="2"/>
        <v>-3.0047591958905144</v>
      </c>
      <c r="J27" s="56"/>
      <c r="K27" s="126"/>
    </row>
    <row r="28" spans="1:11" s="58" customFormat="1" ht="12.75" x14ac:dyDescent="0.2">
      <c r="A28" s="134" t="s">
        <v>177</v>
      </c>
      <c r="B28" s="131" t="s">
        <v>27</v>
      </c>
      <c r="C28" s="131">
        <v>136194</v>
      </c>
      <c r="D28" s="131">
        <v>102907</v>
      </c>
      <c r="E28" s="131">
        <v>61451</v>
      </c>
      <c r="F28" s="131">
        <v>47837</v>
      </c>
      <c r="G28" s="135">
        <f t="shared" si="0"/>
        <v>-24.440871110327915</v>
      </c>
      <c r="H28" s="135">
        <f t="shared" si="1"/>
        <v>-22.154236708922557</v>
      </c>
      <c r="I28" s="158">
        <f t="shared" si="2"/>
        <v>2.2866344014053581</v>
      </c>
      <c r="J28" s="56"/>
      <c r="K28" s="126"/>
    </row>
    <row r="29" spans="1:11" s="58" customFormat="1" ht="12.75" x14ac:dyDescent="0.2">
      <c r="A29" s="134" t="s">
        <v>178</v>
      </c>
      <c r="B29" s="131" t="s">
        <v>28</v>
      </c>
      <c r="C29" s="131">
        <v>63307</v>
      </c>
      <c r="D29" s="131">
        <v>47474</v>
      </c>
      <c r="E29" s="131">
        <v>28901</v>
      </c>
      <c r="F29" s="131">
        <v>21851</v>
      </c>
      <c r="G29" s="135">
        <f t="shared" si="0"/>
        <v>-25.009872525944999</v>
      </c>
      <c r="H29" s="135">
        <f t="shared" si="1"/>
        <v>-24.393619597937789</v>
      </c>
      <c r="I29" s="158">
        <f t="shared" si="2"/>
        <v>0.61625292800720999</v>
      </c>
      <c r="J29" s="56"/>
      <c r="K29" s="126"/>
    </row>
    <row r="30" spans="1:11" s="58" customFormat="1" ht="12.75" x14ac:dyDescent="0.2">
      <c r="A30" s="134" t="s">
        <v>0</v>
      </c>
      <c r="B30" s="131" t="s">
        <v>29</v>
      </c>
      <c r="C30" s="131">
        <v>576659</v>
      </c>
      <c r="D30" s="131">
        <v>420084</v>
      </c>
      <c r="E30" s="131">
        <v>283922</v>
      </c>
      <c r="F30" s="131">
        <v>200291</v>
      </c>
      <c r="G30" s="135">
        <f t="shared" si="0"/>
        <v>-27.152095085657209</v>
      </c>
      <c r="H30" s="135">
        <f t="shared" si="1"/>
        <v>-29.455625136481146</v>
      </c>
      <c r="I30" s="158">
        <f t="shared" si="2"/>
        <v>-2.3035300508239374</v>
      </c>
      <c r="J30" s="124"/>
      <c r="K30" s="126"/>
    </row>
    <row r="31" spans="1:11" s="58" customFormat="1" ht="12.75" x14ac:dyDescent="0.2">
      <c r="A31" s="134"/>
      <c r="B31" s="131"/>
      <c r="C31" s="131"/>
      <c r="D31" s="131"/>
      <c r="E31" s="131"/>
      <c r="F31" s="131" t="s">
        <v>210</v>
      </c>
      <c r="G31" s="137">
        <f>MAX(G4:G30)</f>
        <v>-4.174295129989015</v>
      </c>
      <c r="H31" s="137">
        <f>MAX(H4:H30)</f>
        <v>1.687956204379562</v>
      </c>
      <c r="I31" s="138"/>
    </row>
    <row r="32" spans="1:11" s="58" customFormat="1" ht="12.75" x14ac:dyDescent="0.2">
      <c r="A32" s="134"/>
      <c r="B32" s="131"/>
      <c r="C32" s="131"/>
      <c r="D32" s="131"/>
      <c r="E32" s="131"/>
      <c r="F32" s="131" t="s">
        <v>211</v>
      </c>
      <c r="G32" s="139">
        <f>MIN(G5:G30)</f>
        <v>-35.108024691358025</v>
      </c>
      <c r="H32" s="139">
        <f>MIN(H5:H30)</f>
        <v>-36.682725395732966</v>
      </c>
      <c r="I32" s="138"/>
    </row>
    <row r="33" spans="1:9" s="58" customFormat="1" ht="12.75" x14ac:dyDescent="0.2">
      <c r="A33" s="54"/>
      <c r="B33" s="51"/>
      <c r="C33" s="51"/>
      <c r="D33" s="51"/>
      <c r="E33" s="51"/>
      <c r="F33" s="51"/>
      <c r="G33" s="60"/>
      <c r="H33" s="60"/>
      <c r="I33" s="61"/>
    </row>
    <row r="34" spans="1:9" s="58" customFormat="1" ht="12.75" x14ac:dyDescent="0.2">
      <c r="A34" s="54"/>
      <c r="B34" s="51"/>
      <c r="C34" s="51"/>
      <c r="D34" s="51"/>
      <c r="E34" s="51"/>
      <c r="F34" s="51"/>
      <c r="G34" s="60"/>
      <c r="H34" s="60"/>
      <c r="I34" s="61"/>
    </row>
    <row r="35" spans="1:9" s="58" customFormat="1" ht="12.75" x14ac:dyDescent="0.2">
      <c r="A35" s="54"/>
      <c r="B35" s="51"/>
      <c r="C35" s="51"/>
      <c r="D35" s="51"/>
      <c r="E35" s="51"/>
      <c r="F35" s="51"/>
      <c r="G35" s="60"/>
      <c r="H35" s="60"/>
      <c r="I35" s="61"/>
    </row>
    <row r="36" spans="1:9" s="58" customFormat="1" ht="12.75" x14ac:dyDescent="0.2">
      <c r="A36" s="54"/>
      <c r="B36" s="51"/>
      <c r="C36" s="51"/>
      <c r="D36" s="51"/>
      <c r="E36" s="51"/>
      <c r="F36" s="51"/>
      <c r="G36" s="60"/>
      <c r="H36" s="60"/>
      <c r="I36" s="61"/>
    </row>
    <row r="37" spans="1:9" s="58" customFormat="1" ht="18.75" x14ac:dyDescent="0.15">
      <c r="C37" s="62" t="s">
        <v>212</v>
      </c>
    </row>
    <row r="38" spans="1:9" s="58" customFormat="1" ht="16.5" x14ac:dyDescent="0.15">
      <c r="B38" s="63"/>
      <c r="C38" s="64" t="s">
        <v>243</v>
      </c>
      <c r="D38" s="63"/>
      <c r="E38" s="63"/>
    </row>
    <row r="39" spans="1:9" s="58" customFormat="1" x14ac:dyDescent="0.15">
      <c r="B39" s="63"/>
      <c r="C39" s="63"/>
      <c r="D39" s="63"/>
      <c r="E39" s="63"/>
    </row>
    <row r="40" spans="1:9" s="58" customFormat="1" x14ac:dyDescent="0.15">
      <c r="B40" s="63"/>
      <c r="C40" s="63"/>
      <c r="D40" s="63"/>
      <c r="E40" s="63"/>
    </row>
    <row r="41" spans="1:9" s="58" customFormat="1" x14ac:dyDescent="0.15">
      <c r="B41" s="63"/>
      <c r="C41" s="63"/>
      <c r="D41" s="63"/>
      <c r="E41" s="63"/>
    </row>
    <row r="42" spans="1:9" s="58" customFormat="1" x14ac:dyDescent="0.15">
      <c r="B42" s="63"/>
      <c r="C42" s="63"/>
      <c r="D42" s="63"/>
      <c r="E42" s="63"/>
    </row>
    <row r="43" spans="1:9" s="58" customFormat="1" x14ac:dyDescent="0.15">
      <c r="B43" s="63"/>
      <c r="C43" s="63"/>
      <c r="D43" s="63"/>
      <c r="E43" s="63"/>
    </row>
    <row r="44" spans="1:9" s="58" customFormat="1" x14ac:dyDescent="0.15">
      <c r="B44" s="63"/>
      <c r="C44" s="63"/>
      <c r="D44" s="63"/>
      <c r="E44" s="63"/>
    </row>
    <row r="45" spans="1:9" s="58" customFormat="1" x14ac:dyDescent="0.15">
      <c r="B45" s="63"/>
      <c r="C45" s="63"/>
      <c r="D45" s="63"/>
      <c r="E45" s="63"/>
    </row>
    <row r="46" spans="1:9" s="58" customFormat="1" x14ac:dyDescent="0.15">
      <c r="B46" s="63"/>
      <c r="C46" s="63"/>
      <c r="D46" s="63"/>
      <c r="E46" s="63"/>
    </row>
    <row r="47" spans="1:9" s="58" customFormat="1" x14ac:dyDescent="0.15">
      <c r="B47" s="63"/>
      <c r="C47" s="63"/>
      <c r="D47" s="63"/>
      <c r="E47" s="63"/>
    </row>
    <row r="48" spans="1:9" s="58" customFormat="1" x14ac:dyDescent="0.15">
      <c r="B48" s="63"/>
      <c r="C48" s="63"/>
      <c r="D48" s="63"/>
      <c r="E48" s="63"/>
    </row>
    <row r="49" spans="2:5" s="58" customFormat="1" x14ac:dyDescent="0.15">
      <c r="B49" s="63"/>
      <c r="C49" s="63"/>
      <c r="D49" s="63"/>
      <c r="E49" s="63"/>
    </row>
    <row r="50" spans="2:5" s="58" customFormat="1" x14ac:dyDescent="0.15">
      <c r="B50" s="63"/>
      <c r="C50" s="63"/>
      <c r="D50" s="63"/>
      <c r="E50" s="63"/>
    </row>
    <row r="51" spans="2:5" s="58" customFormat="1" x14ac:dyDescent="0.15">
      <c r="B51" s="63"/>
      <c r="C51" s="63"/>
      <c r="D51" s="63"/>
      <c r="E51" s="63"/>
    </row>
    <row r="52" spans="2:5" s="58" customFormat="1" x14ac:dyDescent="0.15">
      <c r="B52" s="63"/>
      <c r="C52" s="63"/>
      <c r="D52" s="63"/>
      <c r="E52" s="63"/>
    </row>
    <row r="53" spans="2:5" s="58" customFormat="1" x14ac:dyDescent="0.15">
      <c r="B53" s="63"/>
      <c r="C53" s="63"/>
      <c r="D53" s="63"/>
      <c r="E53" s="63"/>
    </row>
    <row r="54" spans="2:5" s="58" customFormat="1" x14ac:dyDescent="0.15">
      <c r="B54" s="63"/>
      <c r="C54" s="63"/>
      <c r="D54" s="63"/>
      <c r="E54" s="63"/>
    </row>
    <row r="55" spans="2:5" s="58" customFormat="1" x14ac:dyDescent="0.15">
      <c r="B55" s="63"/>
      <c r="C55" s="63"/>
      <c r="D55" s="63"/>
      <c r="E55" s="63"/>
    </row>
    <row r="56" spans="2:5" s="58" customFormat="1" x14ac:dyDescent="0.15">
      <c r="B56" s="63"/>
      <c r="C56" s="63"/>
      <c r="D56" s="63"/>
      <c r="E56" s="63"/>
    </row>
    <row r="57" spans="2:5" s="58" customFormat="1" x14ac:dyDescent="0.15">
      <c r="B57" s="63"/>
      <c r="C57" s="63"/>
      <c r="D57" s="63"/>
      <c r="E57" s="63"/>
    </row>
    <row r="58" spans="2:5" s="58" customFormat="1" x14ac:dyDescent="0.15">
      <c r="B58" s="63"/>
      <c r="C58" s="63"/>
      <c r="D58" s="63"/>
      <c r="E58" s="63"/>
    </row>
    <row r="59" spans="2:5" s="58" customFormat="1" x14ac:dyDescent="0.15">
      <c r="B59" s="63"/>
      <c r="C59" s="63"/>
      <c r="D59" s="63"/>
      <c r="E59" s="63"/>
    </row>
    <row r="60" spans="2:5" s="58" customFormat="1" x14ac:dyDescent="0.15">
      <c r="B60" s="63"/>
      <c r="C60" s="63"/>
      <c r="D60" s="63"/>
      <c r="E60" s="63"/>
    </row>
    <row r="61" spans="2:5" s="58" customFormat="1" x14ac:dyDescent="0.15">
      <c r="B61" s="63"/>
      <c r="C61" s="63"/>
      <c r="D61" s="63"/>
      <c r="E61" s="63"/>
    </row>
    <row r="62" spans="2:5" s="58" customFormat="1" x14ac:dyDescent="0.15">
      <c r="B62" s="63"/>
      <c r="C62" s="63"/>
      <c r="D62" s="63"/>
      <c r="E62" s="63"/>
    </row>
    <row r="63" spans="2:5" s="58" customFormat="1" x14ac:dyDescent="0.15">
      <c r="B63" s="63"/>
      <c r="C63" s="63"/>
      <c r="D63" s="63"/>
      <c r="E63" s="63"/>
    </row>
    <row r="64" spans="2:5" s="58" customFormat="1" x14ac:dyDescent="0.15">
      <c r="B64" s="63"/>
      <c r="C64" s="63"/>
      <c r="D64" s="63"/>
      <c r="E64" s="63"/>
    </row>
    <row r="65" spans="2:5" s="58" customFormat="1" x14ac:dyDescent="0.15">
      <c r="B65" s="63"/>
      <c r="C65" s="63"/>
      <c r="D65" s="63"/>
      <c r="E65" s="63"/>
    </row>
    <row r="66" spans="2:5" s="58" customFormat="1" x14ac:dyDescent="0.15">
      <c r="B66" s="63"/>
      <c r="C66" s="63"/>
      <c r="D66" s="63"/>
      <c r="E66" s="63"/>
    </row>
    <row r="67" spans="2:5" s="58" customFormat="1" x14ac:dyDescent="0.15">
      <c r="B67" s="63"/>
      <c r="C67" s="63"/>
      <c r="D67" s="63"/>
      <c r="E67" s="63"/>
    </row>
    <row r="68" spans="2:5" s="58" customFormat="1" x14ac:dyDescent="0.15">
      <c r="B68" s="63"/>
      <c r="C68" s="63"/>
      <c r="D68" s="63"/>
      <c r="E68" s="63"/>
    </row>
    <row r="69" spans="2:5" s="58" customFormat="1" x14ac:dyDescent="0.15">
      <c r="B69" s="63"/>
      <c r="C69" s="63"/>
      <c r="D69" s="63"/>
      <c r="E69" s="63"/>
    </row>
    <row r="70" spans="2:5" s="58" customFormat="1" x14ac:dyDescent="0.15">
      <c r="B70" s="63"/>
      <c r="C70" s="63"/>
      <c r="D70" s="63"/>
      <c r="E70" s="63"/>
    </row>
    <row r="71" spans="2:5" s="58" customFormat="1" x14ac:dyDescent="0.15"/>
    <row r="72" spans="2:5" s="58" customFormat="1" x14ac:dyDescent="0.15"/>
    <row r="73" spans="2:5" s="58" customFormat="1" x14ac:dyDescent="0.15"/>
    <row r="74" spans="2:5" s="58" customFormat="1" x14ac:dyDescent="0.15"/>
  </sheetData>
  <pageMargins left="0" right="0" top="0" bottom="0" header="0" footer="0"/>
  <pageSetup paperSize="9" scale="88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F26"/>
  <sheetViews>
    <sheetView workbookViewId="0">
      <selection activeCell="F9" sqref="F9"/>
    </sheetView>
  </sheetViews>
  <sheetFormatPr defaultColWidth="18.5703125" defaultRowHeight="12.75" x14ac:dyDescent="0.2"/>
  <cols>
    <col min="1" max="16384" width="18.5703125" style="65"/>
  </cols>
  <sheetData>
    <row r="1" spans="1:1" ht="18.75" x14ac:dyDescent="0.2">
      <c r="A1" s="62" t="s">
        <v>213</v>
      </c>
    </row>
    <row r="2" spans="1:1" ht="16.5" x14ac:dyDescent="0.2">
      <c r="A2" s="161" t="s">
        <v>272</v>
      </c>
    </row>
    <row r="22" spans="1:6" x14ac:dyDescent="0.2">
      <c r="B22" s="65" t="s">
        <v>70</v>
      </c>
      <c r="C22" s="65" t="s">
        <v>71</v>
      </c>
      <c r="D22" s="65" t="s">
        <v>72</v>
      </c>
      <c r="E22" s="65" t="s">
        <v>214</v>
      </c>
      <c r="F22" s="65" t="s">
        <v>69</v>
      </c>
    </row>
    <row r="23" spans="1:6" x14ac:dyDescent="0.2">
      <c r="A23" s="65">
        <v>2008</v>
      </c>
      <c r="B23" s="66">
        <v>19.2</v>
      </c>
      <c r="C23" s="66">
        <v>36</v>
      </c>
      <c r="D23" s="66">
        <v>36.1</v>
      </c>
      <c r="E23" s="66">
        <v>16.5</v>
      </c>
      <c r="F23" s="66">
        <v>19.600000000000001</v>
      </c>
    </row>
    <row r="24" spans="1:6" x14ac:dyDescent="0.2">
      <c r="A24" s="65">
        <v>2019</v>
      </c>
      <c r="B24" s="160">
        <v>36</v>
      </c>
      <c r="C24" s="160">
        <v>35.299999999999997</v>
      </c>
      <c r="D24" s="160">
        <v>24.4</v>
      </c>
      <c r="E24" s="160">
        <v>16.7</v>
      </c>
      <c r="F24" s="160">
        <v>33.4</v>
      </c>
    </row>
    <row r="25" spans="1:6" x14ac:dyDescent="0.2">
      <c r="B25" s="67"/>
      <c r="C25" s="67"/>
      <c r="D25" s="67"/>
      <c r="E25" s="67"/>
      <c r="F25" s="67"/>
    </row>
    <row r="26" spans="1:6" x14ac:dyDescent="0.2">
      <c r="B26" s="67"/>
      <c r="C26" s="67"/>
      <c r="D26" s="67"/>
      <c r="E26" s="67"/>
      <c r="F26" s="67"/>
    </row>
  </sheetData>
  <pageMargins left="0" right="0" top="0" bottom="0" header="0" footer="0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Z30"/>
  <sheetViews>
    <sheetView topLeftCell="D4" zoomScaleNormal="100" workbookViewId="0">
      <selection activeCell="AA23" sqref="AA23"/>
    </sheetView>
  </sheetViews>
  <sheetFormatPr defaultRowHeight="15" x14ac:dyDescent="0.25"/>
  <cols>
    <col min="1" max="1" width="18.42578125" style="68" bestFit="1" customWidth="1"/>
    <col min="2" max="2" width="7.28515625" style="68" customWidth="1"/>
    <col min="3" max="3" width="6.42578125" style="68" customWidth="1"/>
    <col min="4" max="4" width="6.7109375" style="68" customWidth="1"/>
    <col min="5" max="5" width="8.5703125" style="68" customWidth="1"/>
    <col min="6" max="6" width="3" style="68" customWidth="1"/>
    <col min="7" max="15" width="5" style="68" customWidth="1"/>
    <col min="16" max="16" width="5" customWidth="1"/>
    <col min="17" max="17" width="17.140625" customWidth="1"/>
  </cols>
  <sheetData>
    <row r="1" spans="1:26" x14ac:dyDescent="0.25">
      <c r="B1" s="68">
        <v>2019</v>
      </c>
    </row>
    <row r="2" spans="1:26" ht="52.5" customHeight="1" x14ac:dyDescent="0.25">
      <c r="A2" s="68" t="s">
        <v>215</v>
      </c>
      <c r="B2" s="148" t="s">
        <v>216</v>
      </c>
      <c r="C2" s="69" t="s">
        <v>217</v>
      </c>
      <c r="D2" s="69" t="s">
        <v>218</v>
      </c>
      <c r="E2" s="148" t="s">
        <v>219</v>
      </c>
      <c r="F2" s="69"/>
      <c r="G2" s="69"/>
      <c r="H2" s="69"/>
      <c r="I2" s="69"/>
      <c r="J2" s="69"/>
      <c r="K2" s="69"/>
      <c r="L2" s="69"/>
      <c r="M2" s="69"/>
      <c r="N2" s="69"/>
      <c r="O2" s="69"/>
      <c r="R2" s="1"/>
    </row>
    <row r="3" spans="1:26" x14ac:dyDescent="0.25">
      <c r="A3" s="162" t="s">
        <v>40</v>
      </c>
      <c r="B3" s="51">
        <v>3711</v>
      </c>
      <c r="C3" s="51">
        <v>725</v>
      </c>
      <c r="D3" s="51">
        <v>11919</v>
      </c>
      <c r="E3" s="51">
        <v>16355</v>
      </c>
      <c r="F3" s="70"/>
      <c r="G3" s="71">
        <v>22.690308774075206</v>
      </c>
      <c r="H3" s="71">
        <v>4.4328951391011922</v>
      </c>
      <c r="I3" s="71">
        <v>72.876796086823603</v>
      </c>
      <c r="J3" s="71">
        <v>100</v>
      </c>
      <c r="K3" s="72"/>
      <c r="L3" s="72">
        <v>16.981650116688783</v>
      </c>
      <c r="M3" s="72">
        <v>9.5533008301489009</v>
      </c>
      <c r="N3" s="72">
        <v>19.136228626475074</v>
      </c>
      <c r="O3" s="72">
        <v>17.830082745538391</v>
      </c>
      <c r="P3" s="71"/>
      <c r="Q3" s="38"/>
      <c r="R3" s="73"/>
    </row>
    <row r="4" spans="1:26" x14ac:dyDescent="0.25">
      <c r="A4" s="162" t="s">
        <v>41</v>
      </c>
      <c r="B4" s="51">
        <v>2298</v>
      </c>
      <c r="C4" s="51">
        <v>1137</v>
      </c>
      <c r="D4" s="51">
        <v>8780</v>
      </c>
      <c r="E4" s="51">
        <v>12215</v>
      </c>
      <c r="F4" s="70"/>
      <c r="G4" s="71">
        <v>18.812934916086778</v>
      </c>
      <c r="H4" s="71">
        <v>9.3082275890298813</v>
      </c>
      <c r="I4" s="71">
        <v>71.878837494883342</v>
      </c>
      <c r="J4" s="71">
        <v>100</v>
      </c>
      <c r="K4" s="72"/>
      <c r="L4" s="72">
        <v>10.515718665629432</v>
      </c>
      <c r="M4" s="72">
        <v>14.98221109500593</v>
      </c>
      <c r="N4" s="72">
        <v>14.096491932246929</v>
      </c>
      <c r="O4" s="72">
        <v>13.316689742387739</v>
      </c>
      <c r="P4" s="71"/>
      <c r="Q4" s="38"/>
      <c r="R4" s="38"/>
    </row>
    <row r="5" spans="1:26" x14ac:dyDescent="0.25">
      <c r="A5" s="162" t="s">
        <v>42</v>
      </c>
      <c r="B5" s="51">
        <v>1896</v>
      </c>
      <c r="C5" s="51">
        <v>1101</v>
      </c>
      <c r="D5" s="51">
        <v>6529</v>
      </c>
      <c r="E5" s="51">
        <v>9526</v>
      </c>
      <c r="F5" s="70"/>
      <c r="G5" s="71">
        <v>19.903422212891034</v>
      </c>
      <c r="H5" s="71">
        <v>11.557841696409826</v>
      </c>
      <c r="I5" s="71">
        <v>68.538736090699132</v>
      </c>
      <c r="J5" s="71">
        <v>100</v>
      </c>
      <c r="K5" s="72"/>
      <c r="L5" s="72">
        <v>8.6761543037569204</v>
      </c>
      <c r="M5" s="72">
        <v>14.507840295164055</v>
      </c>
      <c r="N5" s="72">
        <v>10.482459661234648</v>
      </c>
      <c r="O5" s="72">
        <v>10.385164673433122</v>
      </c>
      <c r="P5" s="71"/>
      <c r="Q5" s="38"/>
      <c r="R5" s="38"/>
    </row>
    <row r="6" spans="1:26" x14ac:dyDescent="0.25">
      <c r="A6" s="162" t="s">
        <v>265</v>
      </c>
      <c r="B6" s="51">
        <v>289</v>
      </c>
      <c r="C6" s="51">
        <v>76</v>
      </c>
      <c r="D6" s="51">
        <v>3117</v>
      </c>
      <c r="E6" s="51">
        <v>3482</v>
      </c>
      <c r="F6" s="70"/>
      <c r="G6" s="71">
        <v>8.2998276852383679</v>
      </c>
      <c r="H6" s="71">
        <v>2.1826536473291211</v>
      </c>
      <c r="I6" s="71">
        <v>89.517518667432512</v>
      </c>
      <c r="J6" s="71">
        <v>100</v>
      </c>
      <c r="K6" s="72"/>
      <c r="L6" s="72">
        <v>1.3224728870178009</v>
      </c>
      <c r="M6" s="72">
        <v>1.0014494663328501</v>
      </c>
      <c r="N6" s="72">
        <v>5.004415188247572</v>
      </c>
      <c r="O6" s="72">
        <v>3.7960469654518296</v>
      </c>
      <c r="P6" s="71"/>
      <c r="Q6" s="38"/>
      <c r="R6" s="38"/>
    </row>
    <row r="7" spans="1:26" ht="18.75" x14ac:dyDescent="0.25">
      <c r="A7" s="162" t="s">
        <v>50</v>
      </c>
      <c r="B7" s="51">
        <v>185</v>
      </c>
      <c r="C7" s="51">
        <v>64</v>
      </c>
      <c r="D7" s="51">
        <v>3042</v>
      </c>
      <c r="E7" s="51">
        <v>3291</v>
      </c>
      <c r="F7" s="70"/>
      <c r="G7" s="71">
        <v>5.6213916742631413</v>
      </c>
      <c r="H7" s="71">
        <v>1.9446976602856274</v>
      </c>
      <c r="I7" s="71">
        <v>92.433910665451236</v>
      </c>
      <c r="J7" s="71">
        <v>100</v>
      </c>
      <c r="K7" s="72"/>
      <c r="L7" s="72">
        <v>0.84656568892142958</v>
      </c>
      <c r="M7" s="72">
        <v>0.84332586638555807</v>
      </c>
      <c r="N7" s="72">
        <v>4.8840009633137997</v>
      </c>
      <c r="O7" s="72">
        <v>3.5878203800407729</v>
      </c>
      <c r="P7" s="71"/>
      <c r="Q7" s="62" t="s">
        <v>220</v>
      </c>
      <c r="R7" s="75"/>
      <c r="S7" s="76"/>
      <c r="T7" s="76"/>
      <c r="U7" s="76"/>
      <c r="V7" s="76"/>
      <c r="W7" s="76"/>
      <c r="X7" s="76"/>
      <c r="Y7" s="76"/>
      <c r="Z7" s="76"/>
    </row>
    <row r="8" spans="1:26" ht="16.5" x14ac:dyDescent="0.25">
      <c r="A8" s="162" t="s">
        <v>47</v>
      </c>
      <c r="B8" s="51">
        <v>302</v>
      </c>
      <c r="C8" s="51">
        <v>148</v>
      </c>
      <c r="D8" s="51">
        <v>3009</v>
      </c>
      <c r="E8" s="51">
        <v>3459</v>
      </c>
      <c r="F8" s="70"/>
      <c r="G8" s="71">
        <v>8.7308470656259036</v>
      </c>
      <c r="H8" s="71">
        <v>4.2786932639491182</v>
      </c>
      <c r="I8" s="71">
        <v>86.990459670424983</v>
      </c>
      <c r="J8" s="71">
        <v>100</v>
      </c>
      <c r="K8" s="72"/>
      <c r="L8" s="72">
        <v>1.3819612867798472</v>
      </c>
      <c r="M8" s="72">
        <v>1.9501910660166031</v>
      </c>
      <c r="N8" s="72">
        <v>4.8310187043429398</v>
      </c>
      <c r="O8" s="72">
        <v>3.7709725598787704</v>
      </c>
      <c r="P8" s="71"/>
      <c r="Q8" s="219" t="s">
        <v>284</v>
      </c>
      <c r="R8" s="75"/>
      <c r="S8" s="76"/>
      <c r="T8" s="76"/>
      <c r="U8" s="76"/>
      <c r="V8" s="76"/>
      <c r="W8" s="76"/>
      <c r="X8" s="76"/>
      <c r="Y8" s="76"/>
      <c r="Z8" s="76"/>
    </row>
    <row r="9" spans="1:26" x14ac:dyDescent="0.25">
      <c r="A9" s="162" t="s">
        <v>46</v>
      </c>
      <c r="B9" s="51">
        <v>152</v>
      </c>
      <c r="C9" s="51">
        <v>226</v>
      </c>
      <c r="D9" s="51">
        <v>2644</v>
      </c>
      <c r="E9" s="51">
        <v>3022</v>
      </c>
      <c r="F9" s="70"/>
      <c r="G9" s="71">
        <v>5.0297816015883523</v>
      </c>
      <c r="H9" s="71">
        <v>7.478491065519524</v>
      </c>
      <c r="I9" s="71">
        <v>87.491727332892125</v>
      </c>
      <c r="J9" s="71">
        <v>100</v>
      </c>
      <c r="K9" s="72"/>
      <c r="L9" s="72">
        <v>0.69555667414085021</v>
      </c>
      <c r="M9" s="72">
        <v>2.9779944656740018</v>
      </c>
      <c r="N9" s="72">
        <v>4.2450028096652481</v>
      </c>
      <c r="O9" s="72">
        <v>3.2945588539906465</v>
      </c>
      <c r="P9" s="71"/>
      <c r="Q9" s="38"/>
      <c r="R9" s="38"/>
    </row>
    <row r="10" spans="1:26" x14ac:dyDescent="0.25">
      <c r="A10" s="162" t="s">
        <v>52</v>
      </c>
      <c r="B10" s="51">
        <v>295</v>
      </c>
      <c r="C10" s="51">
        <v>130</v>
      </c>
      <c r="D10" s="51">
        <v>2553</v>
      </c>
      <c r="E10" s="51">
        <v>2978</v>
      </c>
      <c r="F10" s="70"/>
      <c r="G10" s="71">
        <v>9.9059771658831419</v>
      </c>
      <c r="H10" s="71">
        <v>4.3653458697112155</v>
      </c>
      <c r="I10" s="71">
        <v>85.728676964405636</v>
      </c>
      <c r="J10" s="71">
        <v>100</v>
      </c>
      <c r="K10" s="72"/>
      <c r="L10" s="72">
        <v>1.3499290715233605</v>
      </c>
      <c r="M10" s="72">
        <v>1.7130056660956647</v>
      </c>
      <c r="N10" s="72">
        <v>4.098900216745605</v>
      </c>
      <c r="O10" s="72">
        <v>3.2465904259378369</v>
      </c>
      <c r="P10" s="71"/>
      <c r="Q10" s="38"/>
      <c r="R10" s="38"/>
    </row>
    <row r="11" spans="1:26" x14ac:dyDescent="0.25">
      <c r="A11" s="162" t="s">
        <v>56</v>
      </c>
      <c r="B11" s="51">
        <v>179</v>
      </c>
      <c r="C11" s="51">
        <v>134</v>
      </c>
      <c r="D11" s="51">
        <v>2563</v>
      </c>
      <c r="E11" s="51">
        <v>2876</v>
      </c>
      <c r="F11" s="70"/>
      <c r="G11" s="71">
        <v>6.223922114047288</v>
      </c>
      <c r="H11" s="71">
        <v>4.6592489568845616</v>
      </c>
      <c r="I11" s="71">
        <v>89.116828929068149</v>
      </c>
      <c r="J11" s="71">
        <v>100</v>
      </c>
      <c r="K11" s="72"/>
      <c r="L11" s="72">
        <v>0.8191095044158696</v>
      </c>
      <c r="M11" s="72">
        <v>1.7657135327447622</v>
      </c>
      <c r="N11" s="72">
        <v>4.1149554467367748</v>
      </c>
      <c r="O11" s="72">
        <v>3.1353908881790531</v>
      </c>
      <c r="P11" s="71"/>
      <c r="Q11" s="38"/>
      <c r="R11" s="38"/>
    </row>
    <row r="12" spans="1:26" x14ac:dyDescent="0.25">
      <c r="A12" s="162" t="s">
        <v>269</v>
      </c>
      <c r="B12" s="51">
        <v>54</v>
      </c>
      <c r="C12" s="51">
        <v>34</v>
      </c>
      <c r="D12" s="51">
        <v>1661</v>
      </c>
      <c r="E12" s="51">
        <v>1749</v>
      </c>
      <c r="F12" s="70"/>
      <c r="G12" s="71">
        <v>3.0874785591766725</v>
      </c>
      <c r="H12" s="71">
        <v>1.9439679817038307</v>
      </c>
      <c r="I12" s="71">
        <v>94.968553459119505</v>
      </c>
      <c r="J12" s="71">
        <v>100.00000000000001</v>
      </c>
      <c r="K12" s="72"/>
      <c r="L12" s="72">
        <v>0.24710566055003891</v>
      </c>
      <c r="M12" s="72">
        <v>0.44801686651732775</v>
      </c>
      <c r="N12" s="72">
        <v>2.6667737015332746</v>
      </c>
      <c r="O12" s="72">
        <v>1.9067450150991527</v>
      </c>
      <c r="P12" s="71"/>
      <c r="Q12" s="38"/>
      <c r="R12" s="38"/>
    </row>
    <row r="13" spans="1:26" x14ac:dyDescent="0.25">
      <c r="A13" s="162" t="s">
        <v>44</v>
      </c>
      <c r="B13" s="51">
        <v>355</v>
      </c>
      <c r="C13" s="51">
        <v>350</v>
      </c>
      <c r="D13" s="51">
        <v>1429</v>
      </c>
      <c r="E13" s="51">
        <v>2134</v>
      </c>
      <c r="F13" s="70"/>
      <c r="G13" s="71">
        <v>16.635426429240862</v>
      </c>
      <c r="H13" s="71">
        <v>16.401124648547331</v>
      </c>
      <c r="I13" s="71">
        <v>66.963448922211811</v>
      </c>
      <c r="J13" s="71">
        <v>100</v>
      </c>
      <c r="K13" s="72"/>
      <c r="L13" s="72">
        <v>1.6244909165789596</v>
      </c>
      <c r="M13" s="72">
        <v>4.6119383317960203</v>
      </c>
      <c r="N13" s="72">
        <v>2.2942923657381393</v>
      </c>
      <c r="O13" s="72">
        <v>2.3264687605612306</v>
      </c>
      <c r="P13" s="71"/>
      <c r="Q13" s="38"/>
      <c r="R13" s="38"/>
    </row>
    <row r="14" spans="1:26" x14ac:dyDescent="0.25">
      <c r="A14" s="162" t="s">
        <v>58</v>
      </c>
      <c r="B14" s="51">
        <v>260</v>
      </c>
      <c r="C14" s="51">
        <v>86</v>
      </c>
      <c r="D14" s="51">
        <v>1343</v>
      </c>
      <c r="E14" s="51">
        <v>1689</v>
      </c>
      <c r="F14" s="70"/>
      <c r="G14" s="71">
        <v>15.393724097098877</v>
      </c>
      <c r="H14" s="71">
        <v>5.0917702782711665</v>
      </c>
      <c r="I14" s="71">
        <v>79.514505624629962</v>
      </c>
      <c r="J14" s="71">
        <v>100</v>
      </c>
      <c r="K14" s="72"/>
      <c r="L14" s="72">
        <v>1.1897679952409279</v>
      </c>
      <c r="M14" s="72">
        <v>1.1332191329555936</v>
      </c>
      <c r="N14" s="72">
        <v>2.1562173878140802</v>
      </c>
      <c r="O14" s="72">
        <v>1.8413335222998681</v>
      </c>
      <c r="P14" s="71"/>
      <c r="Q14" s="38"/>
      <c r="R14" s="38"/>
    </row>
    <row r="15" spans="1:26" x14ac:dyDescent="0.25">
      <c r="A15" s="162" t="s">
        <v>49</v>
      </c>
      <c r="B15" s="51">
        <v>314</v>
      </c>
      <c r="C15" s="51">
        <v>176</v>
      </c>
      <c r="D15" s="51">
        <v>1286</v>
      </c>
      <c r="E15" s="51">
        <v>1776</v>
      </c>
      <c r="F15" s="70"/>
      <c r="G15" s="71">
        <v>17.68018018018018</v>
      </c>
      <c r="H15" s="71">
        <v>9.9099099099099099</v>
      </c>
      <c r="I15" s="71">
        <v>72.409909909909913</v>
      </c>
      <c r="J15" s="71">
        <v>100</v>
      </c>
      <c r="K15" s="72"/>
      <c r="L15" s="72">
        <v>1.4368736557909669</v>
      </c>
      <c r="M15" s="72">
        <v>2.3191461325602845</v>
      </c>
      <c r="N15" s="72">
        <v>2.0647025768644136</v>
      </c>
      <c r="O15" s="72">
        <v>1.9361801868588311</v>
      </c>
      <c r="P15" s="71"/>
      <c r="Q15" s="38"/>
      <c r="R15" s="38"/>
    </row>
    <row r="16" spans="1:26" x14ac:dyDescent="0.25">
      <c r="A16" s="162" t="s">
        <v>53</v>
      </c>
      <c r="B16" s="51">
        <v>554</v>
      </c>
      <c r="C16" s="51">
        <v>56</v>
      </c>
      <c r="D16" s="51">
        <v>1392</v>
      </c>
      <c r="E16" s="51">
        <v>2002</v>
      </c>
      <c r="F16" s="70"/>
      <c r="G16" s="71">
        <v>27.672327672327672</v>
      </c>
      <c r="H16" s="71">
        <v>2.7972027972027971</v>
      </c>
      <c r="I16" s="71">
        <v>69.530469530469531</v>
      </c>
      <c r="J16" s="71">
        <v>100</v>
      </c>
      <c r="K16" s="72"/>
      <c r="L16" s="72">
        <v>2.5351210360133618</v>
      </c>
      <c r="M16" s="72">
        <v>0.73791013308736331</v>
      </c>
      <c r="N16" s="72">
        <v>2.2348880147708114</v>
      </c>
      <c r="O16" s="72">
        <v>2.1825634764028039</v>
      </c>
      <c r="P16" s="71"/>
      <c r="Q16" s="38"/>
      <c r="R16" s="38"/>
    </row>
    <row r="17" spans="1:23" x14ac:dyDescent="0.25">
      <c r="A17" s="162" t="s">
        <v>45</v>
      </c>
      <c r="B17" s="51">
        <v>1172</v>
      </c>
      <c r="C17" s="51">
        <v>49</v>
      </c>
      <c r="D17" s="51">
        <v>1100</v>
      </c>
      <c r="E17" s="51">
        <v>2321</v>
      </c>
      <c r="F17" s="70"/>
      <c r="G17" s="71">
        <v>50.495476087893152</v>
      </c>
      <c r="H17" s="71">
        <v>2.1111589831968978</v>
      </c>
      <c r="I17" s="71">
        <v>47.393364928909953</v>
      </c>
      <c r="J17" s="71">
        <v>100</v>
      </c>
      <c r="K17" s="72"/>
      <c r="L17" s="72">
        <v>5.3631080400860291</v>
      </c>
      <c r="M17" s="72">
        <v>0.64567136645144285</v>
      </c>
      <c r="N17" s="72">
        <v>1.7660752990286588</v>
      </c>
      <c r="O17" s="72">
        <v>2.5303345797856687</v>
      </c>
      <c r="P17" s="71"/>
      <c r="Q17" s="38"/>
      <c r="R17" s="38"/>
    </row>
    <row r="18" spans="1:23" x14ac:dyDescent="0.25">
      <c r="A18" s="162" t="s">
        <v>55</v>
      </c>
      <c r="B18" s="51">
        <v>415</v>
      </c>
      <c r="C18" s="51">
        <v>149</v>
      </c>
      <c r="D18" s="51">
        <v>945</v>
      </c>
      <c r="E18" s="51">
        <v>1509</v>
      </c>
      <c r="F18" s="70"/>
      <c r="G18" s="71">
        <v>27.501656726308816</v>
      </c>
      <c r="H18" s="71">
        <v>9.8740888005301528</v>
      </c>
      <c r="I18" s="71">
        <v>62.624254473161031</v>
      </c>
      <c r="J18" s="71">
        <v>100</v>
      </c>
      <c r="K18" s="72"/>
      <c r="L18" s="72">
        <v>1.8990527616345583</v>
      </c>
      <c r="M18" s="72">
        <v>1.9633680326788774</v>
      </c>
      <c r="N18" s="72">
        <v>1.5172192341655293</v>
      </c>
      <c r="O18" s="72">
        <v>1.6450990439020134</v>
      </c>
      <c r="P18" s="71"/>
      <c r="Q18" s="38"/>
      <c r="R18" s="38"/>
    </row>
    <row r="19" spans="1:23" x14ac:dyDescent="0.25">
      <c r="A19" s="162" t="s">
        <v>267</v>
      </c>
      <c r="B19" s="51">
        <v>244</v>
      </c>
      <c r="C19" s="51">
        <v>145</v>
      </c>
      <c r="D19" s="51">
        <v>823</v>
      </c>
      <c r="E19" s="51">
        <v>1212</v>
      </c>
      <c r="F19" s="70"/>
      <c r="G19" s="71">
        <v>20.132013201320131</v>
      </c>
      <c r="H19" s="71">
        <v>11.963696369636963</v>
      </c>
      <c r="I19" s="71">
        <v>67.904290429042902</v>
      </c>
      <c r="J19" s="71">
        <v>100</v>
      </c>
      <c r="K19" s="72"/>
      <c r="L19" s="72">
        <v>1.1165515032261017</v>
      </c>
      <c r="M19" s="72">
        <v>1.9106601660297799</v>
      </c>
      <c r="N19" s="72">
        <v>1.32134542827326</v>
      </c>
      <c r="O19" s="72">
        <v>1.3213121545455535</v>
      </c>
      <c r="P19" s="71"/>
      <c r="Q19" s="38"/>
      <c r="R19" s="38"/>
    </row>
    <row r="20" spans="1:23" x14ac:dyDescent="0.25">
      <c r="A20" s="162" t="s">
        <v>61</v>
      </c>
      <c r="B20" s="51">
        <v>147</v>
      </c>
      <c r="C20" s="51">
        <v>101</v>
      </c>
      <c r="D20" s="51">
        <v>788</v>
      </c>
      <c r="E20" s="51">
        <v>1036</v>
      </c>
      <c r="F20" s="70"/>
      <c r="G20" s="71">
        <v>14.189189189189189</v>
      </c>
      <c r="H20" s="71">
        <v>9.7490347490347489</v>
      </c>
      <c r="I20" s="71">
        <v>76.061776061776072</v>
      </c>
      <c r="J20" s="71">
        <v>100.00000000000001</v>
      </c>
      <c r="K20" s="72"/>
      <c r="L20" s="72">
        <v>0.67267652038621706</v>
      </c>
      <c r="M20" s="72">
        <v>1.3308736328897088</v>
      </c>
      <c r="N20" s="72">
        <v>1.2651521233041663</v>
      </c>
      <c r="O20" s="72">
        <v>1.129438442334318</v>
      </c>
      <c r="P20" s="71"/>
      <c r="Q20" s="38"/>
      <c r="R20" s="38"/>
    </row>
    <row r="21" spans="1:23" x14ac:dyDescent="0.25">
      <c r="A21" s="162" t="s">
        <v>62</v>
      </c>
      <c r="B21" s="51">
        <v>121</v>
      </c>
      <c r="C21" s="51">
        <v>81</v>
      </c>
      <c r="D21" s="51">
        <v>741</v>
      </c>
      <c r="E21" s="51">
        <v>943</v>
      </c>
      <c r="F21" s="70"/>
      <c r="G21" s="71">
        <v>12.83138918345705</v>
      </c>
      <c r="H21" s="71">
        <v>8.5896076352067858</v>
      </c>
      <c r="I21" s="71">
        <v>78.579003181336162</v>
      </c>
      <c r="J21" s="71">
        <v>100</v>
      </c>
      <c r="K21" s="72"/>
      <c r="L21" s="72">
        <v>0.55369972086212416</v>
      </c>
      <c r="M21" s="72">
        <v>1.0673342996442219</v>
      </c>
      <c r="N21" s="72">
        <v>1.189692542345669</v>
      </c>
      <c r="O21" s="72">
        <v>1.0280506284954267</v>
      </c>
      <c r="P21" s="71"/>
      <c r="Q21" s="38"/>
      <c r="R21" s="38"/>
    </row>
    <row r="22" spans="1:23" x14ac:dyDescent="0.25">
      <c r="A22" s="162" t="s">
        <v>60</v>
      </c>
      <c r="B22" s="51">
        <v>315</v>
      </c>
      <c r="C22" s="51">
        <v>160</v>
      </c>
      <c r="D22" s="51">
        <v>695</v>
      </c>
      <c r="E22" s="51">
        <v>1170</v>
      </c>
      <c r="F22" s="70"/>
      <c r="G22" s="71">
        <v>26.923076923076923</v>
      </c>
      <c r="H22" s="71">
        <v>13.675213675213676</v>
      </c>
      <c r="I22" s="71">
        <v>59.401709401709404</v>
      </c>
      <c r="J22" s="71">
        <v>100</v>
      </c>
      <c r="K22" s="72"/>
      <c r="L22" s="72">
        <v>1.4414496865418935</v>
      </c>
      <c r="M22" s="72">
        <v>2.1083146659638952</v>
      </c>
      <c r="N22" s="72">
        <v>1.1158384843862887</v>
      </c>
      <c r="O22" s="72">
        <v>1.2755241095860543</v>
      </c>
      <c r="P22" s="71"/>
      <c r="Q22" s="38"/>
      <c r="R22" s="38"/>
    </row>
    <row r="23" spans="1:23" x14ac:dyDescent="0.25">
      <c r="A23" s="162" t="s">
        <v>182</v>
      </c>
      <c r="B23" s="51">
        <v>8595</v>
      </c>
      <c r="C23" s="51">
        <v>2461</v>
      </c>
      <c r="D23" s="51">
        <v>5926</v>
      </c>
      <c r="E23" s="51">
        <v>16982</v>
      </c>
      <c r="F23" s="70"/>
      <c r="G23" s="71">
        <v>50.612413143328226</v>
      </c>
      <c r="H23" s="71">
        <v>14.491814862795902</v>
      </c>
      <c r="I23" s="71">
        <v>34.895771993875869</v>
      </c>
      <c r="J23" s="71">
        <v>100</v>
      </c>
      <c r="K23" s="72"/>
      <c r="L23" s="72">
        <v>39.330984304214525</v>
      </c>
      <c r="M23" s="72">
        <v>32.42851495585716</v>
      </c>
      <c r="N23" s="72">
        <v>9.514329292767119</v>
      </c>
      <c r="O23" s="72">
        <v>18.513632845290918</v>
      </c>
      <c r="P23" s="71"/>
    </row>
    <row r="24" spans="1:23" x14ac:dyDescent="0.25">
      <c r="A24" s="77"/>
      <c r="B24" s="51">
        <v>21853</v>
      </c>
      <c r="C24" s="51">
        <v>7589</v>
      </c>
      <c r="D24" s="51">
        <v>62285</v>
      </c>
      <c r="E24" s="51">
        <v>91727</v>
      </c>
      <c r="F24" s="74"/>
      <c r="G24" s="71"/>
      <c r="H24" s="71"/>
      <c r="I24" s="71"/>
      <c r="J24" s="71"/>
      <c r="K24" s="72"/>
      <c r="L24" s="72">
        <v>100</v>
      </c>
      <c r="M24" s="72">
        <v>99.999999999999972</v>
      </c>
      <c r="N24" s="72">
        <v>100</v>
      </c>
      <c r="O24" s="72">
        <v>99.999999999999986</v>
      </c>
      <c r="P24" s="71"/>
    </row>
    <row r="25" spans="1:23" x14ac:dyDescent="0.25">
      <c r="A25" s="78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9"/>
      <c r="Q25" s="244" t="s">
        <v>221</v>
      </c>
      <c r="R25" s="244"/>
      <c r="S25" s="244"/>
      <c r="T25" s="244"/>
      <c r="U25" s="244"/>
      <c r="V25" s="244"/>
      <c r="W25" s="244"/>
    </row>
    <row r="26" spans="1:23" x14ac:dyDescent="0.25">
      <c r="A26" s="80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9"/>
    </row>
    <row r="27" spans="1:23" x14ac:dyDescent="0.25"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79"/>
    </row>
    <row r="28" spans="1:23" x14ac:dyDescent="0.25">
      <c r="A28" s="81"/>
      <c r="B28" s="82"/>
      <c r="C28" s="82"/>
      <c r="D28" s="82"/>
      <c r="E28" s="70"/>
      <c r="F28" s="70"/>
      <c r="G28" s="82"/>
      <c r="H28" s="82"/>
      <c r="I28" s="82"/>
      <c r="J28" s="70"/>
      <c r="K28" s="70"/>
      <c r="L28" s="70"/>
      <c r="M28" s="70"/>
      <c r="N28" s="70"/>
      <c r="O28" s="70"/>
      <c r="P28" s="79"/>
      <c r="Q28" s="78"/>
    </row>
    <row r="29" spans="1:23" x14ac:dyDescent="0.25">
      <c r="A29" s="80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9"/>
    </row>
    <row r="30" spans="1:23" x14ac:dyDescent="0.25">
      <c r="A30" s="80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9"/>
    </row>
  </sheetData>
  <mergeCells count="1">
    <mergeCell ref="Q25:W25"/>
  </mergeCells>
  <pageMargins left="0" right="0" top="0" bottom="0" header="0" footer="0"/>
  <pageSetup paperSize="9" scale="6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I96"/>
  <sheetViews>
    <sheetView tabSelected="1" workbookViewId="0">
      <selection activeCell="M24" sqref="M24"/>
    </sheetView>
  </sheetViews>
  <sheetFormatPr defaultRowHeight="15" x14ac:dyDescent="0.25"/>
  <cols>
    <col min="1" max="1" width="16.42578125" style="86" customWidth="1"/>
    <col min="2" max="3" width="9.140625" style="93"/>
    <col min="4" max="4" width="9.140625" style="86"/>
    <col min="5" max="6" width="9.140625" style="98"/>
    <col min="7" max="7" width="9.140625" style="86"/>
    <col min="8" max="8" width="11" customWidth="1"/>
  </cols>
  <sheetData>
    <row r="1" spans="1:9" x14ac:dyDescent="0.25">
      <c r="A1" s="83" t="s">
        <v>222</v>
      </c>
      <c r="B1" s="84">
        <v>1995</v>
      </c>
      <c r="C1" s="84" t="s">
        <v>291</v>
      </c>
      <c r="D1" s="85" t="s">
        <v>293</v>
      </c>
      <c r="E1" s="85" t="s">
        <v>244</v>
      </c>
      <c r="F1" s="85" t="s">
        <v>292</v>
      </c>
      <c r="H1" s="1"/>
    </row>
    <row r="2" spans="1:9" x14ac:dyDescent="0.25">
      <c r="A2" s="87">
        <v>13</v>
      </c>
      <c r="B2" s="83">
        <v>3.6082388119539617E-3</v>
      </c>
      <c r="C2" s="83">
        <v>0</v>
      </c>
      <c r="D2" s="83">
        <v>4.0156933295318106E-3</v>
      </c>
      <c r="E2" s="83">
        <v>3.643060243465716E-3</v>
      </c>
      <c r="F2" s="83">
        <v>3.9803133700716262E-3</v>
      </c>
      <c r="G2" s="88"/>
      <c r="H2" s="38"/>
    </row>
    <row r="3" spans="1:9" x14ac:dyDescent="0.25">
      <c r="A3" s="87">
        <v>14</v>
      </c>
      <c r="B3" s="83">
        <v>1.3786079988735366E-2</v>
      </c>
      <c r="C3" s="83">
        <v>3.7306194320504975E-3</v>
      </c>
      <c r="D3" s="83">
        <v>4.0012643995502575E-3</v>
      </c>
      <c r="E3" s="83">
        <v>1.4516658773233458E-2</v>
      </c>
      <c r="F3" s="83">
        <v>7.8945758343086422E-3</v>
      </c>
      <c r="G3" s="89"/>
      <c r="H3" s="38"/>
    </row>
    <row r="4" spans="1:9" x14ac:dyDescent="0.25">
      <c r="A4" s="87">
        <v>15</v>
      </c>
      <c r="B4" s="83">
        <v>9.4843708255410109E-2</v>
      </c>
      <c r="C4" s="83">
        <v>6.3068895348297974E-2</v>
      </c>
      <c r="D4" s="83">
        <v>5.5749461918139877E-2</v>
      </c>
      <c r="E4" s="83">
        <v>0.10496806618055594</v>
      </c>
      <c r="F4" s="83">
        <v>8.6196763703326407E-2</v>
      </c>
      <c r="G4" s="89"/>
      <c r="H4" s="38"/>
    </row>
    <row r="5" spans="1:9" x14ac:dyDescent="0.25">
      <c r="A5" s="87">
        <v>16</v>
      </c>
      <c r="B5" s="83">
        <v>3.2587138244258682</v>
      </c>
      <c r="C5" s="83">
        <v>2.6023279005947142</v>
      </c>
      <c r="D5" s="83">
        <v>2.3078977273834793</v>
      </c>
      <c r="E5" s="83">
        <v>1.3312034078807242</v>
      </c>
      <c r="F5" s="83">
        <v>1.1645038761062296</v>
      </c>
      <c r="G5" s="89"/>
      <c r="H5" s="38"/>
    </row>
    <row r="6" spans="1:9" ht="18.75" x14ac:dyDescent="0.25">
      <c r="A6" s="87">
        <v>17</v>
      </c>
      <c r="B6" s="83">
        <v>5.793335677308888</v>
      </c>
      <c r="C6" s="83">
        <v>5.2315360665344075</v>
      </c>
      <c r="D6" s="83">
        <v>4.554013884464517</v>
      </c>
      <c r="E6" s="83">
        <v>2.5016158544911655</v>
      </c>
      <c r="F6" s="83">
        <v>2.1395244759637184</v>
      </c>
      <c r="G6" s="89"/>
      <c r="H6" s="62" t="s">
        <v>223</v>
      </c>
    </row>
    <row r="7" spans="1:9" ht="16.5" x14ac:dyDescent="0.25">
      <c r="A7" s="87">
        <v>18</v>
      </c>
      <c r="B7" s="83">
        <v>8.885624161639333</v>
      </c>
      <c r="C7" s="83">
        <v>8.9886548599470402</v>
      </c>
      <c r="D7" s="83">
        <v>7.179282219804457</v>
      </c>
      <c r="E7" s="83">
        <v>5.1263470562068623</v>
      </c>
      <c r="F7" s="83">
        <v>4.2067896432296621</v>
      </c>
      <c r="G7" s="89"/>
      <c r="H7" s="165" t="s">
        <v>273</v>
      </c>
      <c r="I7" s="155"/>
    </row>
    <row r="8" spans="1:9" x14ac:dyDescent="0.25">
      <c r="A8" s="87">
        <v>19</v>
      </c>
      <c r="B8" s="83">
        <v>14.615759957071155</v>
      </c>
      <c r="C8" s="83">
        <v>15.759255592951892</v>
      </c>
      <c r="D8" s="83">
        <v>10.907291712821422</v>
      </c>
      <c r="E8" s="83">
        <v>9.2371828733777814</v>
      </c>
      <c r="F8" s="83">
        <v>6.6973901622269487</v>
      </c>
      <c r="G8" s="89"/>
      <c r="H8" s="38"/>
    </row>
    <row r="9" spans="1:9" x14ac:dyDescent="0.25">
      <c r="A9" s="87">
        <v>20</v>
      </c>
      <c r="B9" s="83">
        <v>20.163905849768309</v>
      </c>
      <c r="C9" s="83">
        <v>21.401153762711633</v>
      </c>
      <c r="D9" s="83">
        <v>13.840920064154385</v>
      </c>
      <c r="E9" s="83">
        <v>13.785611335393705</v>
      </c>
      <c r="F9" s="83">
        <v>9.4834340503766228</v>
      </c>
      <c r="G9" s="89"/>
      <c r="H9" s="38"/>
    </row>
    <row r="10" spans="1:9" x14ac:dyDescent="0.25">
      <c r="A10" s="87">
        <v>21</v>
      </c>
      <c r="B10" s="83">
        <v>26.346371001891423</v>
      </c>
      <c r="C10" s="83">
        <v>28.040955354334169</v>
      </c>
      <c r="D10" s="83">
        <v>17.770914800331791</v>
      </c>
      <c r="E10" s="83">
        <v>18.048767412146283</v>
      </c>
      <c r="F10" s="83">
        <v>11.940880932637432</v>
      </c>
      <c r="G10" s="89"/>
      <c r="H10" s="38"/>
    </row>
    <row r="11" spans="1:9" x14ac:dyDescent="0.25">
      <c r="A11" s="87">
        <v>22</v>
      </c>
      <c r="B11" s="83">
        <v>35.108360284868617</v>
      </c>
      <c r="C11" s="83">
        <v>34.854852963994908</v>
      </c>
      <c r="D11" s="83">
        <v>22.205255455875804</v>
      </c>
      <c r="E11" s="83">
        <v>23.361146761756121</v>
      </c>
      <c r="F11" s="83">
        <v>15.607790200624077</v>
      </c>
      <c r="G11" s="89"/>
      <c r="H11" s="38"/>
    </row>
    <row r="12" spans="1:9" x14ac:dyDescent="0.25">
      <c r="A12" s="87">
        <v>23</v>
      </c>
      <c r="B12" s="83">
        <v>44.354637455401964</v>
      </c>
      <c r="C12" s="83">
        <v>41.916440443189927</v>
      </c>
      <c r="D12" s="83">
        <v>27.711016929877101</v>
      </c>
      <c r="E12" s="83">
        <v>28.210770613249935</v>
      </c>
      <c r="F12" s="83">
        <v>19.295041728031418</v>
      </c>
      <c r="G12" s="89"/>
      <c r="H12" s="38"/>
    </row>
    <row r="13" spans="1:9" x14ac:dyDescent="0.25">
      <c r="A13" s="87">
        <v>24</v>
      </c>
      <c r="B13" s="83">
        <v>55.440676642457206</v>
      </c>
      <c r="C13" s="83">
        <v>48.701815407584846</v>
      </c>
      <c r="D13" s="83">
        <v>34.219968017334459</v>
      </c>
      <c r="E13" s="83">
        <v>34.249523242997356</v>
      </c>
      <c r="F13" s="83">
        <v>24.088539112490338</v>
      </c>
      <c r="G13" s="89"/>
      <c r="H13" s="38"/>
    </row>
    <row r="14" spans="1:9" x14ac:dyDescent="0.25">
      <c r="A14" s="87">
        <v>25</v>
      </c>
      <c r="B14" s="83">
        <v>66.313881597937808</v>
      </c>
      <c r="C14" s="83">
        <v>56.732072620608434</v>
      </c>
      <c r="D14" s="83">
        <v>42.988500765652539</v>
      </c>
      <c r="E14" s="83">
        <v>42.067839775747579</v>
      </c>
      <c r="F14" s="83">
        <v>31.081417785477953</v>
      </c>
      <c r="G14" s="89"/>
    </row>
    <row r="15" spans="1:9" x14ac:dyDescent="0.25">
      <c r="A15" s="87">
        <v>26</v>
      </c>
      <c r="B15" s="83">
        <v>75.613017933590697</v>
      </c>
      <c r="C15" s="83">
        <v>66.488429580326113</v>
      </c>
      <c r="D15" s="83">
        <v>53.657378199629974</v>
      </c>
      <c r="E15" s="83">
        <v>50.77768291937825</v>
      </c>
      <c r="F15" s="83">
        <v>40.549813964943816</v>
      </c>
      <c r="G15" s="89"/>
    </row>
    <row r="16" spans="1:9" x14ac:dyDescent="0.25">
      <c r="A16" s="87">
        <v>27</v>
      </c>
      <c r="B16" s="83">
        <v>85.072949084336159</v>
      </c>
      <c r="C16" s="83">
        <v>75.728945128934015</v>
      </c>
      <c r="D16" s="83">
        <v>64.888252988683078</v>
      </c>
      <c r="E16" s="83">
        <v>60.418435434979806</v>
      </c>
      <c r="F16" s="83">
        <v>50.867086297275613</v>
      </c>
      <c r="G16" s="89"/>
    </row>
    <row r="17" spans="1:7" x14ac:dyDescent="0.25">
      <c r="A17" s="87">
        <v>28</v>
      </c>
      <c r="B17" s="83">
        <v>89.077371919019313</v>
      </c>
      <c r="C17" s="83">
        <v>84.574523790130229</v>
      </c>
      <c r="D17" s="83">
        <v>76.035377688709403</v>
      </c>
      <c r="E17" s="83">
        <v>69.080570051995608</v>
      </c>
      <c r="F17" s="83">
        <v>60.813201510882386</v>
      </c>
      <c r="G17" s="89"/>
    </row>
    <row r="18" spans="1:7" x14ac:dyDescent="0.25">
      <c r="A18" s="87">
        <v>29</v>
      </c>
      <c r="B18" s="83">
        <v>90.317961430343601</v>
      </c>
      <c r="C18" s="83">
        <v>93.469915838645917</v>
      </c>
      <c r="D18" s="83">
        <v>87.809270343771232</v>
      </c>
      <c r="E18" s="83">
        <v>78.255827511336733</v>
      </c>
      <c r="F18" s="83">
        <v>71.516307514184888</v>
      </c>
      <c r="G18" s="89"/>
    </row>
    <row r="19" spans="1:7" x14ac:dyDescent="0.25">
      <c r="A19" s="87">
        <v>30</v>
      </c>
      <c r="B19" s="83">
        <v>90.687264251523857</v>
      </c>
      <c r="C19" s="83">
        <v>98.462569231064933</v>
      </c>
      <c r="D19" s="83">
        <v>95.243004655508486</v>
      </c>
      <c r="E19" s="83">
        <v>84.031291714525196</v>
      </c>
      <c r="F19" s="83">
        <v>79.647591455056059</v>
      </c>
      <c r="G19" s="89"/>
    </row>
    <row r="20" spans="1:7" x14ac:dyDescent="0.25">
      <c r="A20" s="87">
        <v>31</v>
      </c>
      <c r="B20" s="83">
        <v>85.274082836686105</v>
      </c>
      <c r="C20" s="83">
        <v>100.40673996350841</v>
      </c>
      <c r="D20" s="83">
        <v>99.081311642887627</v>
      </c>
      <c r="E20" s="83">
        <v>90.950004407691338</v>
      </c>
      <c r="F20" s="83">
        <v>89.051738305469655</v>
      </c>
      <c r="G20" s="89"/>
    </row>
    <row r="21" spans="1:7" x14ac:dyDescent="0.25">
      <c r="A21" s="87">
        <v>32</v>
      </c>
      <c r="B21" s="83">
        <v>77.40085341505835</v>
      </c>
      <c r="C21" s="83">
        <v>100.12668712540523</v>
      </c>
      <c r="D21" s="83">
        <v>100.36189586738267</v>
      </c>
      <c r="E21" s="83">
        <v>90.140118921722546</v>
      </c>
      <c r="F21" s="83">
        <v>89.115528100409307</v>
      </c>
      <c r="G21" s="89"/>
    </row>
    <row r="22" spans="1:7" x14ac:dyDescent="0.25">
      <c r="A22" s="87">
        <v>33</v>
      </c>
      <c r="B22" s="83">
        <v>67.075580857433636</v>
      </c>
      <c r="C22" s="83">
        <v>96.071764450553431</v>
      </c>
      <c r="D22" s="83">
        <v>97.313037797271718</v>
      </c>
      <c r="E22" s="83">
        <v>88.459408302750347</v>
      </c>
      <c r="F22" s="83">
        <v>89.666526706592109</v>
      </c>
      <c r="G22" s="89"/>
    </row>
    <row r="23" spans="1:7" x14ac:dyDescent="0.25">
      <c r="A23" s="87">
        <v>34</v>
      </c>
      <c r="B23" s="83">
        <v>58.830030122663977</v>
      </c>
      <c r="C23" s="83">
        <v>91.0911025695126</v>
      </c>
      <c r="D23" s="83">
        <v>93.321438313472427</v>
      </c>
      <c r="E23" s="83">
        <v>85.537541081056233</v>
      </c>
      <c r="F23" s="83">
        <v>87.110961965485487</v>
      </c>
      <c r="G23" s="89"/>
    </row>
    <row r="24" spans="1:7" x14ac:dyDescent="0.25">
      <c r="A24" s="87">
        <v>35</v>
      </c>
      <c r="B24" s="83">
        <v>49.120003842043964</v>
      </c>
      <c r="C24" s="83">
        <v>84.225942844489182</v>
      </c>
      <c r="D24" s="83">
        <v>85.842625166457978</v>
      </c>
      <c r="E24" s="83">
        <v>80.094005544812802</v>
      </c>
      <c r="F24" s="83">
        <v>81.724808705764843</v>
      </c>
      <c r="G24" s="89"/>
    </row>
    <row r="25" spans="1:7" x14ac:dyDescent="0.25">
      <c r="A25" s="87">
        <v>36</v>
      </c>
      <c r="B25" s="83">
        <v>39.721458735864509</v>
      </c>
      <c r="C25" s="83">
        <v>74.33328532830069</v>
      </c>
      <c r="D25" s="83">
        <v>75.446749527629891</v>
      </c>
      <c r="E25" s="83">
        <v>71.418954636478162</v>
      </c>
      <c r="F25" s="83">
        <v>73.119816066110545</v>
      </c>
      <c r="G25" s="89"/>
    </row>
    <row r="26" spans="1:7" x14ac:dyDescent="0.25">
      <c r="A26" s="87">
        <v>37</v>
      </c>
      <c r="B26" s="83">
        <v>30.828326570624412</v>
      </c>
      <c r="C26" s="83">
        <v>61.806934457446275</v>
      </c>
      <c r="D26" s="83">
        <v>62.519230906840122</v>
      </c>
      <c r="E26" s="83">
        <v>61.307469691911052</v>
      </c>
      <c r="F26" s="83">
        <v>62.758274692050755</v>
      </c>
      <c r="G26" s="89"/>
    </row>
    <row r="27" spans="1:7" x14ac:dyDescent="0.25">
      <c r="A27" s="87">
        <v>38</v>
      </c>
      <c r="B27" s="83">
        <v>23.466513241786437</v>
      </c>
      <c r="C27" s="83">
        <v>50.390135264524936</v>
      </c>
      <c r="D27" s="83">
        <v>50.949035720609324</v>
      </c>
      <c r="E27" s="83">
        <v>49.629186831423993</v>
      </c>
      <c r="F27" s="83">
        <v>50.497533008076303</v>
      </c>
      <c r="G27" s="89"/>
    </row>
    <row r="28" spans="1:7" x14ac:dyDescent="0.25">
      <c r="A28" s="87">
        <v>39</v>
      </c>
      <c r="B28" s="83">
        <v>17.652141695074313</v>
      </c>
      <c r="C28" s="83">
        <v>38.73012456730612</v>
      </c>
      <c r="D28" s="83">
        <v>38.945645162417129</v>
      </c>
      <c r="E28" s="83">
        <v>40.081894018101067</v>
      </c>
      <c r="F28" s="83">
        <v>40.445728435823355</v>
      </c>
      <c r="G28" s="89"/>
    </row>
    <row r="29" spans="1:7" x14ac:dyDescent="0.25">
      <c r="A29" s="87">
        <v>40</v>
      </c>
      <c r="B29" s="83">
        <v>12.499380056414864</v>
      </c>
      <c r="C29" s="83">
        <v>28.278024087681921</v>
      </c>
      <c r="D29" s="83">
        <v>28.323716689300824</v>
      </c>
      <c r="E29" s="83">
        <v>30.551709244273937</v>
      </c>
      <c r="F29" s="83">
        <v>30.647751605995715</v>
      </c>
      <c r="G29" s="89"/>
    </row>
    <row r="30" spans="1:7" x14ac:dyDescent="0.25">
      <c r="A30" s="87">
        <v>41</v>
      </c>
      <c r="B30" s="83">
        <v>8.3705856441583073</v>
      </c>
      <c r="C30" s="83">
        <v>19.330653911711231</v>
      </c>
      <c r="D30" s="83">
        <v>19.413951821277308</v>
      </c>
      <c r="E30" s="83">
        <v>21.672712571707599</v>
      </c>
      <c r="F30" s="83">
        <v>21.877537670305873</v>
      </c>
      <c r="G30" s="89"/>
    </row>
    <row r="31" spans="1:7" x14ac:dyDescent="0.25">
      <c r="A31" s="87">
        <v>42</v>
      </c>
      <c r="B31" s="83">
        <v>5.1872950415423009</v>
      </c>
      <c r="C31" s="83">
        <v>11.965406208718626</v>
      </c>
      <c r="D31" s="83">
        <v>11.946606812959805</v>
      </c>
      <c r="E31" s="83">
        <v>14.315191856829346</v>
      </c>
      <c r="F31" s="83">
        <v>14.274502636657331</v>
      </c>
      <c r="G31" s="89"/>
    </row>
    <row r="32" spans="1:7" x14ac:dyDescent="0.25">
      <c r="A32" s="87">
        <v>43</v>
      </c>
      <c r="B32" s="83">
        <v>3.1946780050327912</v>
      </c>
      <c r="C32" s="83">
        <v>6.9073655070968538</v>
      </c>
      <c r="D32" s="83">
        <v>6.8308446746987421</v>
      </c>
      <c r="E32" s="83">
        <v>8.6488592259909076</v>
      </c>
      <c r="F32" s="83">
        <v>8.6966702213489633</v>
      </c>
      <c r="G32" s="89"/>
    </row>
    <row r="33" spans="1:7" x14ac:dyDescent="0.25">
      <c r="A33" s="87">
        <v>44</v>
      </c>
      <c r="B33" s="83">
        <v>1.9304060631618776</v>
      </c>
      <c r="C33" s="83">
        <v>3.9440801732795685</v>
      </c>
      <c r="D33" s="83">
        <v>3.792673027068076</v>
      </c>
      <c r="E33" s="83">
        <v>5.3535358947295109</v>
      </c>
      <c r="F33" s="83">
        <v>5.4191776126410467</v>
      </c>
      <c r="G33" s="89"/>
    </row>
    <row r="34" spans="1:7" x14ac:dyDescent="0.25">
      <c r="A34" s="87">
        <v>45</v>
      </c>
      <c r="B34" s="83">
        <v>0.81811071899892351</v>
      </c>
      <c r="C34" s="83">
        <v>1.9512981777132719</v>
      </c>
      <c r="D34" s="83">
        <v>1.9172118940626952</v>
      </c>
      <c r="E34" s="83">
        <v>3.1766782555426087</v>
      </c>
      <c r="F34" s="83">
        <v>3.2140609283365587</v>
      </c>
      <c r="G34" s="89"/>
    </row>
    <row r="35" spans="1:7" x14ac:dyDescent="0.25">
      <c r="A35" s="87">
        <v>46</v>
      </c>
      <c r="B35" s="83">
        <v>0.29476609656387448</v>
      </c>
      <c r="C35" s="83">
        <v>1.0250868390582788</v>
      </c>
      <c r="D35" s="83">
        <v>0.99499963046022599</v>
      </c>
      <c r="E35" s="83">
        <v>1.8918476275264879</v>
      </c>
      <c r="F35" s="83">
        <v>1.951805595487706</v>
      </c>
      <c r="G35" s="89"/>
    </row>
    <row r="36" spans="1:7" x14ac:dyDescent="0.25">
      <c r="A36" s="87">
        <v>47</v>
      </c>
      <c r="B36" s="83">
        <v>0.17036659654391528</v>
      </c>
      <c r="C36" s="83">
        <v>0.54243242196076402</v>
      </c>
      <c r="D36" s="83">
        <v>0.53998733106646346</v>
      </c>
      <c r="E36" s="83">
        <v>1.0966529238885483</v>
      </c>
      <c r="F36" s="83">
        <v>1.1317092959200843</v>
      </c>
      <c r="G36" s="89"/>
    </row>
    <row r="37" spans="1:7" x14ac:dyDescent="0.25">
      <c r="A37" s="87">
        <v>48</v>
      </c>
      <c r="B37" s="83">
        <v>4.9483982398642663E-2</v>
      </c>
      <c r="C37" s="83">
        <v>0.31074619859326735</v>
      </c>
      <c r="D37" s="83">
        <v>0.3232058243105041</v>
      </c>
      <c r="E37" s="83">
        <v>0.7211344190412643</v>
      </c>
      <c r="F37" s="83">
        <v>0.73657810137242175</v>
      </c>
      <c r="G37" s="89"/>
    </row>
    <row r="38" spans="1:7" x14ac:dyDescent="0.25">
      <c r="A38" s="87">
        <v>49</v>
      </c>
      <c r="B38" s="83">
        <v>1.384636519312143E-2</v>
      </c>
      <c r="C38" s="83">
        <v>0.19403719196595773</v>
      </c>
      <c r="D38" s="83">
        <v>0.19554353861381357</v>
      </c>
      <c r="E38" s="83">
        <v>0.45761143248794922</v>
      </c>
      <c r="F38" s="83">
        <v>0.45822236941796685</v>
      </c>
      <c r="G38" s="89"/>
    </row>
    <row r="39" spans="1:7" x14ac:dyDescent="0.25">
      <c r="A39" s="87">
        <v>50</v>
      </c>
      <c r="B39" s="83">
        <v>1.8420299474488647E-2</v>
      </c>
      <c r="C39" s="83">
        <v>0.19919349795363422</v>
      </c>
      <c r="D39" s="83">
        <v>0.19062024609816447</v>
      </c>
      <c r="E39" s="83">
        <v>0.36328949504789743</v>
      </c>
      <c r="F39" s="83">
        <v>0.37214807906577385</v>
      </c>
      <c r="G39" s="89"/>
    </row>
    <row r="40" spans="1:7" x14ac:dyDescent="0.25">
      <c r="A40" s="90"/>
      <c r="B40" s="91"/>
      <c r="C40" s="91"/>
      <c r="D40" s="92"/>
      <c r="E40" s="83"/>
      <c r="F40" s="83"/>
      <c r="G40" s="89"/>
    </row>
    <row r="41" spans="1:7" x14ac:dyDescent="0.25">
      <c r="A41" s="90"/>
      <c r="B41" s="91"/>
      <c r="C41" s="91"/>
      <c r="D41" s="92"/>
      <c r="E41" s="83"/>
      <c r="F41" s="83"/>
      <c r="G41" s="89"/>
    </row>
    <row r="42" spans="1:7" x14ac:dyDescent="0.25">
      <c r="A42" s="90"/>
      <c r="B42" s="91"/>
      <c r="C42" s="91"/>
      <c r="D42" s="92"/>
      <c r="E42" s="83"/>
      <c r="F42" s="83"/>
      <c r="G42" s="89"/>
    </row>
    <row r="43" spans="1:7" x14ac:dyDescent="0.25">
      <c r="A43" s="90"/>
      <c r="B43" s="91"/>
      <c r="C43" s="91"/>
      <c r="D43" s="92"/>
      <c r="E43" s="83"/>
      <c r="F43" s="83"/>
      <c r="G43" s="89"/>
    </row>
    <row r="44" spans="1:7" x14ac:dyDescent="0.25">
      <c r="A44" s="90"/>
      <c r="B44" s="91"/>
      <c r="C44" s="91"/>
      <c r="D44" s="92"/>
      <c r="E44" s="83"/>
      <c r="F44" s="83"/>
      <c r="G44" s="89"/>
    </row>
    <row r="45" spans="1:7" x14ac:dyDescent="0.25">
      <c r="A45" s="90"/>
      <c r="B45" s="91"/>
      <c r="C45" s="91"/>
      <c r="D45" s="92"/>
      <c r="E45" s="83"/>
      <c r="F45" s="83"/>
      <c r="G45" s="89"/>
    </row>
    <row r="46" spans="1:7" x14ac:dyDescent="0.25">
      <c r="A46" s="90"/>
      <c r="B46" s="91"/>
      <c r="C46" s="91"/>
      <c r="D46" s="92"/>
      <c r="E46" s="83"/>
      <c r="F46" s="83"/>
      <c r="G46" s="89"/>
    </row>
    <row r="47" spans="1:7" x14ac:dyDescent="0.25">
      <c r="A47" s="90"/>
      <c r="B47" s="91"/>
      <c r="C47" s="91"/>
      <c r="D47" s="92"/>
      <c r="E47" s="83"/>
      <c r="F47" s="83"/>
      <c r="G47" s="89"/>
    </row>
    <row r="48" spans="1:7" x14ac:dyDescent="0.25">
      <c r="A48" s="90"/>
      <c r="B48" s="91"/>
      <c r="C48" s="91"/>
      <c r="D48" s="92"/>
      <c r="E48" s="83"/>
      <c r="F48" s="83"/>
      <c r="G48" s="89"/>
    </row>
    <row r="49" spans="1:7" x14ac:dyDescent="0.25">
      <c r="A49" s="90"/>
      <c r="B49" s="91"/>
      <c r="C49" s="91"/>
      <c r="D49" s="92"/>
      <c r="E49" s="83"/>
      <c r="F49" s="83"/>
      <c r="G49" s="89"/>
    </row>
    <row r="50" spans="1:7" x14ac:dyDescent="0.25">
      <c r="A50" s="90"/>
      <c r="B50" s="91"/>
      <c r="C50" s="91"/>
      <c r="D50" s="92"/>
      <c r="E50" s="83"/>
      <c r="F50" s="83"/>
      <c r="G50" s="89"/>
    </row>
    <row r="51" spans="1:7" x14ac:dyDescent="0.25">
      <c r="G51" s="89"/>
    </row>
    <row r="52" spans="1:7" x14ac:dyDescent="0.25">
      <c r="G52" s="89"/>
    </row>
    <row r="53" spans="1:7" x14ac:dyDescent="0.25">
      <c r="G53" s="89"/>
    </row>
    <row r="54" spans="1:7" x14ac:dyDescent="0.25">
      <c r="G54" s="89"/>
    </row>
    <row r="55" spans="1:7" s="76" customFormat="1" x14ac:dyDescent="0.25">
      <c r="A55" s="94"/>
      <c r="B55" s="91"/>
      <c r="C55" s="91"/>
      <c r="D55" s="92"/>
      <c r="E55" s="83"/>
      <c r="F55" s="83"/>
      <c r="G55" s="89"/>
    </row>
    <row r="56" spans="1:7" s="76" customFormat="1" x14ac:dyDescent="0.25">
      <c r="A56" s="86"/>
      <c r="B56" s="95"/>
      <c r="C56" s="95"/>
      <c r="D56" s="96"/>
      <c r="E56" s="163"/>
      <c r="F56" s="163"/>
      <c r="G56" s="89"/>
    </row>
    <row r="57" spans="1:7" s="76" customFormat="1" x14ac:dyDescent="0.25">
      <c r="A57" s="86"/>
      <c r="B57" s="95"/>
      <c r="C57" s="95"/>
      <c r="D57" s="96"/>
      <c r="E57" s="163"/>
      <c r="F57" s="163"/>
      <c r="G57" s="86"/>
    </row>
    <row r="58" spans="1:7" s="76" customFormat="1" x14ac:dyDescent="0.25">
      <c r="A58" s="94"/>
      <c r="B58" s="91"/>
      <c r="C58" s="91"/>
      <c r="D58" s="92"/>
      <c r="E58" s="83"/>
      <c r="F58" s="83"/>
      <c r="G58" s="86"/>
    </row>
    <row r="59" spans="1:7" s="76" customFormat="1" x14ac:dyDescent="0.25">
      <c r="A59" s="86"/>
      <c r="B59" s="97"/>
      <c r="C59" s="97"/>
      <c r="D59" s="89"/>
      <c r="E59" s="164"/>
      <c r="F59" s="164"/>
      <c r="G59" s="86"/>
    </row>
    <row r="60" spans="1:7" s="76" customFormat="1" x14ac:dyDescent="0.25">
      <c r="A60" s="86"/>
      <c r="B60" s="95"/>
      <c r="C60" s="95"/>
      <c r="D60" s="96"/>
      <c r="E60" s="163"/>
      <c r="F60" s="163"/>
      <c r="G60" s="96"/>
    </row>
    <row r="61" spans="1:7" s="76" customFormat="1" x14ac:dyDescent="0.25">
      <c r="A61" s="86"/>
      <c r="B61" s="95"/>
      <c r="C61" s="95"/>
      <c r="D61" s="96"/>
      <c r="E61" s="163"/>
      <c r="F61" s="163"/>
      <c r="G61" s="96"/>
    </row>
    <row r="62" spans="1:7" s="76" customFormat="1" x14ac:dyDescent="0.25">
      <c r="A62" s="86"/>
      <c r="B62" s="93"/>
      <c r="C62" s="93"/>
      <c r="D62" s="86"/>
      <c r="E62" s="98"/>
      <c r="F62" s="98"/>
      <c r="G62" s="92"/>
    </row>
    <row r="63" spans="1:7" s="76" customFormat="1" x14ac:dyDescent="0.25">
      <c r="A63" s="86"/>
      <c r="B63" s="93"/>
      <c r="C63" s="93"/>
      <c r="D63" s="86"/>
      <c r="E63" s="98"/>
      <c r="F63" s="98"/>
      <c r="G63" s="89"/>
    </row>
    <row r="64" spans="1:7" s="76" customFormat="1" x14ac:dyDescent="0.25">
      <c r="A64" s="86"/>
      <c r="B64" s="93"/>
      <c r="C64" s="93"/>
      <c r="D64" s="86"/>
      <c r="E64" s="98"/>
      <c r="F64" s="98"/>
      <c r="G64" s="96"/>
    </row>
    <row r="65" spans="1:7" s="76" customFormat="1" x14ac:dyDescent="0.25">
      <c r="A65" s="86"/>
      <c r="B65" s="93"/>
      <c r="C65" s="93"/>
      <c r="D65" s="86"/>
      <c r="E65" s="98"/>
      <c r="F65" s="98"/>
      <c r="G65" s="96"/>
    </row>
    <row r="66" spans="1:7" s="76" customFormat="1" x14ac:dyDescent="0.25">
      <c r="A66" s="86"/>
      <c r="B66" s="93"/>
      <c r="C66" s="93"/>
      <c r="D66" s="86"/>
      <c r="E66" s="98"/>
      <c r="F66" s="98"/>
      <c r="G66" s="86"/>
    </row>
    <row r="67" spans="1:7" s="76" customFormat="1" x14ac:dyDescent="0.25">
      <c r="A67" s="86"/>
      <c r="B67" s="93"/>
      <c r="C67" s="93"/>
      <c r="D67" s="86"/>
      <c r="E67" s="98"/>
      <c r="F67" s="98"/>
      <c r="G67" s="86"/>
    </row>
    <row r="68" spans="1:7" s="76" customFormat="1" x14ac:dyDescent="0.25">
      <c r="A68" s="86"/>
      <c r="B68" s="93"/>
      <c r="C68" s="93"/>
      <c r="D68" s="86"/>
      <c r="E68" s="98"/>
      <c r="F68" s="98"/>
      <c r="G68" s="86"/>
    </row>
    <row r="69" spans="1:7" s="76" customFormat="1" x14ac:dyDescent="0.25">
      <c r="A69" s="86"/>
      <c r="B69" s="93"/>
      <c r="C69" s="93"/>
      <c r="D69" s="86"/>
      <c r="E69" s="98"/>
      <c r="F69" s="98"/>
      <c r="G69" s="86"/>
    </row>
    <row r="70" spans="1:7" s="76" customFormat="1" x14ac:dyDescent="0.25">
      <c r="A70" s="86"/>
      <c r="B70" s="93"/>
      <c r="C70" s="93"/>
      <c r="D70" s="86"/>
      <c r="E70" s="98"/>
      <c r="F70" s="98"/>
      <c r="G70" s="86"/>
    </row>
    <row r="71" spans="1:7" s="76" customFormat="1" x14ac:dyDescent="0.25">
      <c r="A71" s="86"/>
      <c r="B71" s="93"/>
      <c r="C71" s="93"/>
      <c r="D71" s="86"/>
      <c r="E71" s="98"/>
      <c r="F71" s="98"/>
      <c r="G71" s="86"/>
    </row>
    <row r="72" spans="1:7" s="76" customFormat="1" x14ac:dyDescent="0.25">
      <c r="A72" s="86"/>
      <c r="B72" s="93"/>
      <c r="C72" s="93"/>
      <c r="D72" s="86"/>
      <c r="E72" s="98"/>
      <c r="F72" s="98"/>
      <c r="G72" s="86"/>
    </row>
    <row r="73" spans="1:7" s="76" customFormat="1" x14ac:dyDescent="0.25">
      <c r="A73" s="86"/>
      <c r="B73" s="93"/>
      <c r="C73" s="93"/>
      <c r="D73" s="86"/>
      <c r="E73" s="98"/>
      <c r="F73" s="98"/>
      <c r="G73" s="86"/>
    </row>
    <row r="74" spans="1:7" s="76" customFormat="1" x14ac:dyDescent="0.25">
      <c r="A74" s="86"/>
      <c r="B74" s="93"/>
      <c r="C74" s="93"/>
      <c r="D74" s="86"/>
      <c r="E74" s="98"/>
      <c r="F74" s="98"/>
      <c r="G74" s="86"/>
    </row>
    <row r="75" spans="1:7" s="76" customFormat="1" x14ac:dyDescent="0.25">
      <c r="A75" s="86"/>
      <c r="B75" s="93"/>
      <c r="C75" s="93"/>
      <c r="D75" s="86"/>
      <c r="E75" s="98"/>
      <c r="F75" s="98"/>
      <c r="G75" s="86"/>
    </row>
    <row r="76" spans="1:7" s="76" customFormat="1" x14ac:dyDescent="0.25">
      <c r="A76" s="86"/>
      <c r="B76" s="93"/>
      <c r="C76" s="93"/>
      <c r="D76" s="86"/>
      <c r="E76" s="98"/>
      <c r="F76" s="98"/>
      <c r="G76" s="86"/>
    </row>
    <row r="77" spans="1:7" s="76" customFormat="1" x14ac:dyDescent="0.25">
      <c r="A77" s="86"/>
      <c r="B77" s="93"/>
      <c r="C77" s="93"/>
      <c r="D77" s="86"/>
      <c r="E77" s="98"/>
      <c r="F77" s="98"/>
      <c r="G77" s="86"/>
    </row>
    <row r="78" spans="1:7" s="76" customFormat="1" x14ac:dyDescent="0.25">
      <c r="A78" s="86"/>
      <c r="B78" s="93"/>
      <c r="C78" s="93"/>
      <c r="D78" s="86"/>
      <c r="E78" s="98"/>
      <c r="F78" s="98"/>
      <c r="G78" s="86"/>
    </row>
    <row r="79" spans="1:7" s="76" customFormat="1" x14ac:dyDescent="0.25">
      <c r="A79" s="86"/>
      <c r="B79" s="93"/>
      <c r="C79" s="93"/>
      <c r="D79" s="86"/>
      <c r="E79" s="98"/>
      <c r="F79" s="98"/>
      <c r="G79" s="86"/>
    </row>
    <row r="80" spans="1:7" s="76" customFormat="1" x14ac:dyDescent="0.25">
      <c r="A80" s="86"/>
      <c r="B80" s="93"/>
      <c r="C80" s="93"/>
      <c r="D80" s="86"/>
      <c r="E80" s="98"/>
      <c r="F80" s="98"/>
      <c r="G80" s="86"/>
    </row>
    <row r="81" spans="1:7" s="76" customFormat="1" x14ac:dyDescent="0.25">
      <c r="A81" s="86"/>
      <c r="B81" s="93"/>
      <c r="C81" s="93"/>
      <c r="D81" s="86"/>
      <c r="E81" s="98"/>
      <c r="F81" s="98"/>
      <c r="G81" s="86"/>
    </row>
    <row r="82" spans="1:7" s="76" customFormat="1" x14ac:dyDescent="0.25">
      <c r="A82" s="86"/>
      <c r="B82" s="93"/>
      <c r="C82" s="93"/>
      <c r="D82" s="86"/>
      <c r="E82" s="98"/>
      <c r="F82" s="98"/>
      <c r="G82" s="86"/>
    </row>
    <row r="83" spans="1:7" s="76" customFormat="1" x14ac:dyDescent="0.25">
      <c r="A83" s="86"/>
      <c r="B83" s="93"/>
      <c r="C83" s="93"/>
      <c r="D83" s="86"/>
      <c r="E83" s="98"/>
      <c r="F83" s="98"/>
      <c r="G83" s="86"/>
    </row>
    <row r="84" spans="1:7" s="76" customFormat="1" x14ac:dyDescent="0.25">
      <c r="A84" s="86"/>
      <c r="B84" s="93"/>
      <c r="C84" s="93"/>
      <c r="D84" s="86"/>
      <c r="E84" s="98"/>
      <c r="F84" s="98"/>
      <c r="G84" s="86"/>
    </row>
    <row r="85" spans="1:7" s="76" customFormat="1" x14ac:dyDescent="0.25">
      <c r="A85" s="86"/>
      <c r="B85" s="93"/>
      <c r="C85" s="93"/>
      <c r="D85" s="86"/>
      <c r="E85" s="98"/>
      <c r="F85" s="98"/>
      <c r="G85" s="86"/>
    </row>
    <row r="86" spans="1:7" s="76" customFormat="1" x14ac:dyDescent="0.25">
      <c r="A86" s="86"/>
      <c r="B86" s="93"/>
      <c r="C86" s="93"/>
      <c r="D86" s="86"/>
      <c r="E86" s="98"/>
      <c r="F86" s="98"/>
      <c r="G86" s="86"/>
    </row>
    <row r="87" spans="1:7" s="76" customFormat="1" x14ac:dyDescent="0.25">
      <c r="A87" s="86"/>
      <c r="B87" s="93"/>
      <c r="C87" s="93"/>
      <c r="D87" s="86"/>
      <c r="E87" s="98"/>
      <c r="F87" s="98"/>
      <c r="G87" s="86"/>
    </row>
    <row r="88" spans="1:7" s="76" customFormat="1" x14ac:dyDescent="0.25">
      <c r="A88" s="86"/>
      <c r="B88" s="93"/>
      <c r="C88" s="93"/>
      <c r="D88" s="86"/>
      <c r="E88" s="98"/>
      <c r="F88" s="98"/>
      <c r="G88" s="86"/>
    </row>
    <row r="89" spans="1:7" s="76" customFormat="1" x14ac:dyDescent="0.25">
      <c r="A89" s="86"/>
      <c r="B89" s="93"/>
      <c r="C89" s="93"/>
      <c r="D89" s="86"/>
      <c r="E89" s="98"/>
      <c r="F89" s="98"/>
      <c r="G89" s="86"/>
    </row>
    <row r="90" spans="1:7" s="76" customFormat="1" x14ac:dyDescent="0.25">
      <c r="A90" s="86"/>
      <c r="B90" s="93"/>
      <c r="C90" s="93"/>
      <c r="D90" s="86"/>
      <c r="E90" s="98"/>
      <c r="F90" s="98"/>
      <c r="G90" s="86"/>
    </row>
    <row r="91" spans="1:7" s="76" customFormat="1" x14ac:dyDescent="0.25">
      <c r="A91" s="86"/>
      <c r="B91" s="93"/>
      <c r="C91" s="93"/>
      <c r="D91" s="86"/>
      <c r="E91" s="98"/>
      <c r="F91" s="98"/>
      <c r="G91" s="86"/>
    </row>
    <row r="92" spans="1:7" s="76" customFormat="1" x14ac:dyDescent="0.25">
      <c r="A92" s="86"/>
      <c r="B92" s="93"/>
      <c r="C92" s="93"/>
      <c r="D92" s="86"/>
      <c r="E92" s="98"/>
      <c r="F92" s="98"/>
      <c r="G92" s="86"/>
    </row>
    <row r="93" spans="1:7" s="76" customFormat="1" x14ac:dyDescent="0.25">
      <c r="A93" s="86"/>
      <c r="B93" s="93"/>
      <c r="C93" s="93"/>
      <c r="D93" s="86"/>
      <c r="E93" s="98"/>
      <c r="F93" s="98"/>
      <c r="G93" s="86"/>
    </row>
    <row r="94" spans="1:7" s="76" customFormat="1" x14ac:dyDescent="0.25">
      <c r="A94" s="86"/>
      <c r="B94" s="93"/>
      <c r="C94" s="93"/>
      <c r="D94" s="86"/>
      <c r="E94" s="98"/>
      <c r="F94" s="98"/>
      <c r="G94" s="86"/>
    </row>
    <row r="95" spans="1:7" s="76" customFormat="1" x14ac:dyDescent="0.25">
      <c r="A95" s="86"/>
      <c r="B95" s="93"/>
      <c r="C95" s="93"/>
      <c r="D95" s="86"/>
      <c r="E95" s="98"/>
      <c r="F95" s="98"/>
      <c r="G95" s="86"/>
    </row>
    <row r="96" spans="1:7" s="76" customFormat="1" x14ac:dyDescent="0.25">
      <c r="A96" s="86"/>
      <c r="B96" s="93"/>
      <c r="C96" s="93"/>
      <c r="D96" s="86"/>
      <c r="E96" s="98"/>
      <c r="F96" s="98"/>
      <c r="G96" s="86"/>
    </row>
  </sheetData>
  <pageMargins left="0" right="0" top="0" bottom="0" header="0" footer="0"/>
  <pageSetup paperSize="9" scale="79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O49"/>
  <sheetViews>
    <sheetView topLeftCell="C1" zoomScale="90" zoomScaleNormal="90" workbookViewId="0">
      <selection activeCell="N23" sqref="N23"/>
    </sheetView>
  </sheetViews>
  <sheetFormatPr defaultRowHeight="15" x14ac:dyDescent="0.25"/>
  <cols>
    <col min="1" max="1" width="16.42578125" customWidth="1"/>
    <col min="5" max="5" width="11" customWidth="1"/>
  </cols>
  <sheetData>
    <row r="1" spans="1:7" x14ac:dyDescent="0.25">
      <c r="E1" s="1"/>
    </row>
    <row r="2" spans="1:7" x14ac:dyDescent="0.25">
      <c r="A2" s="99" t="s">
        <v>224</v>
      </c>
      <c r="B2" s="99" t="s">
        <v>225</v>
      </c>
      <c r="C2" s="99" t="s">
        <v>226</v>
      </c>
      <c r="D2" s="99" t="s">
        <v>227</v>
      </c>
      <c r="E2" s="99" t="s">
        <v>228</v>
      </c>
    </row>
    <row r="3" spans="1:7" x14ac:dyDescent="0.25">
      <c r="A3" s="100">
        <v>1933</v>
      </c>
      <c r="B3" s="101">
        <v>861.53979036217061</v>
      </c>
      <c r="C3" s="101">
        <v>686.37464976853937</v>
      </c>
      <c r="D3" s="101">
        <v>765.21465071123225</v>
      </c>
      <c r="E3" s="101">
        <v>2313.1290908419423</v>
      </c>
    </row>
    <row r="4" spans="1:7" x14ac:dyDescent="0.25">
      <c r="A4" s="100">
        <v>1934</v>
      </c>
      <c r="B4" s="101">
        <v>870.61148112462831</v>
      </c>
      <c r="C4" s="101">
        <v>697.69623926373777</v>
      </c>
      <c r="D4" s="101">
        <v>757.81319449841158</v>
      </c>
      <c r="E4" s="101">
        <v>2326.1209148867774</v>
      </c>
    </row>
    <row r="5" spans="1:7" x14ac:dyDescent="0.25">
      <c r="A5" s="100">
        <v>1935</v>
      </c>
      <c r="B5" s="101">
        <v>871.58055774755383</v>
      </c>
      <c r="C5" s="101">
        <v>700.60753718595868</v>
      </c>
      <c r="D5" s="101">
        <v>727.6965434932381</v>
      </c>
      <c r="E5" s="101">
        <v>2299.8846384267508</v>
      </c>
    </row>
    <row r="6" spans="1:7" x14ac:dyDescent="0.25">
      <c r="A6" s="100">
        <v>1936</v>
      </c>
      <c r="B6" s="101">
        <v>869.28833330838165</v>
      </c>
      <c r="C6" s="101">
        <v>698.98951389341653</v>
      </c>
      <c r="D6" s="101">
        <v>697.08223949130354</v>
      </c>
      <c r="E6" s="101">
        <v>2265.3600866931015</v>
      </c>
    </row>
    <row r="7" spans="1:7" x14ac:dyDescent="0.25">
      <c r="A7" s="100">
        <v>1937</v>
      </c>
      <c r="B7" s="101">
        <v>870.87652472400782</v>
      </c>
      <c r="C7" s="101">
        <v>700.08615812193568</v>
      </c>
      <c r="D7" s="101">
        <v>667.27549676286014</v>
      </c>
      <c r="E7" s="101">
        <v>2238.2381796088039</v>
      </c>
    </row>
    <row r="8" spans="1:7" x14ac:dyDescent="0.25">
      <c r="A8" s="100">
        <v>1938</v>
      </c>
      <c r="B8" s="101">
        <v>872.59864924949477</v>
      </c>
      <c r="C8" s="101">
        <v>709.5422507333036</v>
      </c>
      <c r="D8" s="101">
        <v>640.23039954107458</v>
      </c>
      <c r="E8" s="101">
        <v>2222.3712995238729</v>
      </c>
    </row>
    <row r="9" spans="1:7" x14ac:dyDescent="0.25">
      <c r="A9" s="100">
        <v>1939</v>
      </c>
      <c r="B9" s="101">
        <v>873.16750777211564</v>
      </c>
      <c r="C9" s="101">
        <v>705.57101486189947</v>
      </c>
      <c r="D9" s="101">
        <v>609.93664485940178</v>
      </c>
      <c r="E9" s="101">
        <v>2188.6751674934171</v>
      </c>
    </row>
    <row r="10" spans="1:7" x14ac:dyDescent="0.25">
      <c r="A10" s="100">
        <v>1940</v>
      </c>
      <c r="B10" s="101">
        <v>870.89515303533483</v>
      </c>
      <c r="C10" s="101">
        <v>701.01068722145146</v>
      </c>
      <c r="D10" s="101">
        <v>583.11572508131815</v>
      </c>
      <c r="E10" s="101">
        <v>2155.0215653381042</v>
      </c>
    </row>
    <row r="11" spans="1:7" x14ac:dyDescent="0.25">
      <c r="A11" s="100">
        <v>1941</v>
      </c>
      <c r="B11" s="101">
        <v>883.24313219358862</v>
      </c>
      <c r="C11" s="101">
        <v>706.18067495862238</v>
      </c>
      <c r="D11" s="101">
        <v>553.31500166336286</v>
      </c>
      <c r="E11" s="101">
        <v>2142.738808815574</v>
      </c>
    </row>
    <row r="12" spans="1:7" x14ac:dyDescent="0.25">
      <c r="A12" s="100">
        <v>1942</v>
      </c>
      <c r="B12" s="101">
        <v>885.63860216044498</v>
      </c>
      <c r="C12" s="101">
        <v>711.13543838500971</v>
      </c>
      <c r="D12" s="101">
        <v>541.19001098093383</v>
      </c>
      <c r="E12" s="101">
        <v>2137.9640515263886</v>
      </c>
    </row>
    <row r="13" spans="1:7" x14ac:dyDescent="0.25">
      <c r="A13" s="100">
        <v>1943</v>
      </c>
      <c r="B13" s="101">
        <v>887.34789110836039</v>
      </c>
      <c r="C13" s="101">
        <v>709.66097303708932</v>
      </c>
      <c r="D13" s="101">
        <v>519.6470803931287</v>
      </c>
      <c r="E13" s="101">
        <v>2116.6559445385783</v>
      </c>
    </row>
    <row r="14" spans="1:7" x14ac:dyDescent="0.25">
      <c r="A14" s="100">
        <v>1944</v>
      </c>
      <c r="B14" s="101">
        <v>895.02807240483594</v>
      </c>
      <c r="C14" s="101">
        <v>707.36274205373275</v>
      </c>
      <c r="D14" s="101">
        <v>493.90459490564024</v>
      </c>
      <c r="E14" s="101">
        <v>2096.2954093642088</v>
      </c>
    </row>
    <row r="15" spans="1:7" x14ac:dyDescent="0.25">
      <c r="A15" s="100">
        <v>1945</v>
      </c>
      <c r="B15" s="101">
        <v>898.32383286880531</v>
      </c>
      <c r="C15" s="101">
        <v>706.11238747154391</v>
      </c>
      <c r="D15" s="101">
        <v>479.82879017657183</v>
      </c>
      <c r="E15" s="101">
        <v>2084.2650105169214</v>
      </c>
      <c r="G15" s="102" t="s">
        <v>290</v>
      </c>
    </row>
    <row r="16" spans="1:7" x14ac:dyDescent="0.25">
      <c r="A16" s="100">
        <v>1946</v>
      </c>
      <c r="B16" s="101">
        <v>910.42129440509643</v>
      </c>
      <c r="C16" s="101">
        <v>707.01909014202431</v>
      </c>
      <c r="D16" s="101">
        <v>455.74004240778248</v>
      </c>
      <c r="E16" s="101">
        <v>2073.1804269549029</v>
      </c>
    </row>
    <row r="17" spans="1:5" x14ac:dyDescent="0.25">
      <c r="A17" s="100">
        <v>1947</v>
      </c>
      <c r="B17" s="101">
        <v>902.45690151411395</v>
      </c>
      <c r="C17" s="101">
        <v>689.46068806993173</v>
      </c>
      <c r="D17" s="101">
        <v>418.80655446928813</v>
      </c>
      <c r="E17" s="101">
        <v>2010.7241440533339</v>
      </c>
    </row>
    <row r="18" spans="1:5" x14ac:dyDescent="0.25">
      <c r="A18" s="100">
        <v>1948</v>
      </c>
      <c r="B18" s="101">
        <v>892.08274499426216</v>
      </c>
      <c r="C18" s="101">
        <v>676.43501246723486</v>
      </c>
      <c r="D18" s="101">
        <v>394.73202405427196</v>
      </c>
      <c r="E18" s="101">
        <v>1963.249781515769</v>
      </c>
    </row>
    <row r="19" spans="1:5" x14ac:dyDescent="0.25">
      <c r="A19" s="100">
        <v>1949</v>
      </c>
      <c r="B19" s="101">
        <v>881.36760057638548</v>
      </c>
      <c r="C19" s="101">
        <v>668.00047473374457</v>
      </c>
      <c r="D19" s="101">
        <v>373.80512999611364</v>
      </c>
      <c r="E19" s="101">
        <v>1923.1732053062437</v>
      </c>
    </row>
    <row r="20" spans="1:5" x14ac:dyDescent="0.25">
      <c r="A20" s="100">
        <v>1950</v>
      </c>
      <c r="B20" s="101">
        <v>888.98681082225642</v>
      </c>
      <c r="C20" s="101">
        <v>664.11771618695082</v>
      </c>
      <c r="D20" s="101">
        <v>355.57006051105543</v>
      </c>
      <c r="E20" s="101">
        <v>1908.6745875202628</v>
      </c>
    </row>
    <row r="21" spans="1:5" x14ac:dyDescent="0.25">
      <c r="A21" s="100">
        <v>1951</v>
      </c>
      <c r="B21" s="101">
        <v>886.14770412461894</v>
      </c>
      <c r="C21" s="101">
        <v>657.65346927263795</v>
      </c>
      <c r="D21" s="101">
        <v>339.90394786444381</v>
      </c>
      <c r="E21" s="101">
        <v>1883.7051212617007</v>
      </c>
    </row>
    <row r="22" spans="1:5" x14ac:dyDescent="0.25">
      <c r="A22" s="100">
        <v>1952</v>
      </c>
      <c r="B22" s="101">
        <v>883.58377381713217</v>
      </c>
      <c r="C22" s="101">
        <v>647.28923560462545</v>
      </c>
      <c r="D22" s="101">
        <v>322.20973370687182</v>
      </c>
      <c r="E22" s="101">
        <v>1853.0827431286293</v>
      </c>
    </row>
    <row r="23" spans="1:5" x14ac:dyDescent="0.25">
      <c r="A23" s="100">
        <v>1953</v>
      </c>
      <c r="B23" s="101">
        <v>894.55181188186987</v>
      </c>
      <c r="C23" s="101">
        <v>652.15971187235391</v>
      </c>
      <c r="D23" s="101">
        <v>314.82517301365726</v>
      </c>
      <c r="E23" s="101">
        <v>1861.536696767881</v>
      </c>
    </row>
    <row r="24" spans="1:5" x14ac:dyDescent="0.25">
      <c r="A24" s="100">
        <v>1954</v>
      </c>
      <c r="B24" s="101">
        <v>890.71331331775013</v>
      </c>
      <c r="C24" s="101">
        <v>647.20599727008766</v>
      </c>
      <c r="D24" s="101">
        <v>304.20489264942853</v>
      </c>
      <c r="E24" s="101">
        <v>1842.1242032372663</v>
      </c>
    </row>
    <row r="25" spans="1:5" x14ac:dyDescent="0.25">
      <c r="A25" s="100">
        <v>1955</v>
      </c>
      <c r="B25" s="101">
        <v>889.29083015680555</v>
      </c>
      <c r="C25" s="101">
        <v>644.43026452039999</v>
      </c>
      <c r="D25" s="101">
        <v>296.44512489589403</v>
      </c>
      <c r="E25" s="101">
        <v>1830.1662195730996</v>
      </c>
    </row>
    <row r="26" spans="1:5" x14ac:dyDescent="0.25">
      <c r="A26" s="100">
        <v>1956</v>
      </c>
      <c r="B26" s="101">
        <v>885.85535390843688</v>
      </c>
      <c r="C26" s="101">
        <v>640.72664030698263</v>
      </c>
      <c r="D26" s="101">
        <v>283.52804703860591</v>
      </c>
      <c r="E26" s="101">
        <v>1810.1100412540254</v>
      </c>
    </row>
    <row r="27" spans="1:5" x14ac:dyDescent="0.25">
      <c r="A27" s="100">
        <v>1957</v>
      </c>
      <c r="B27" s="101">
        <v>874.56588034399783</v>
      </c>
      <c r="C27" s="101">
        <v>627.81198940271759</v>
      </c>
      <c r="D27" s="101">
        <v>267.82136571888731</v>
      </c>
      <c r="E27" s="101">
        <v>1770.1992354656029</v>
      </c>
    </row>
    <row r="28" spans="1:5" x14ac:dyDescent="0.25">
      <c r="A28" s="100">
        <v>1958</v>
      </c>
      <c r="B28" s="101">
        <v>870.00152724952159</v>
      </c>
      <c r="C28" s="101">
        <v>623.89238125321606</v>
      </c>
      <c r="D28" s="101">
        <v>257.0553484807715</v>
      </c>
      <c r="E28" s="101">
        <v>1750.9492569835093</v>
      </c>
    </row>
    <row r="29" spans="1:5" x14ac:dyDescent="0.25">
      <c r="A29" s="100">
        <v>1959</v>
      </c>
      <c r="B29" s="101">
        <v>866.19136151812984</v>
      </c>
      <c r="C29" s="101">
        <v>614.45013628444497</v>
      </c>
      <c r="D29" s="101">
        <v>243.87163507247968</v>
      </c>
      <c r="E29" s="101">
        <v>1724.5131328750545</v>
      </c>
    </row>
    <row r="30" spans="1:5" x14ac:dyDescent="0.25">
      <c r="A30" s="100">
        <v>1960</v>
      </c>
      <c r="B30" s="101">
        <v>865.61964707768175</v>
      </c>
      <c r="C30" s="101">
        <v>615.34318919406894</v>
      </c>
      <c r="D30" s="101">
        <v>235.31694582639955</v>
      </c>
      <c r="E30" s="101">
        <v>1716.2797820981505</v>
      </c>
    </row>
    <row r="31" spans="1:5" x14ac:dyDescent="0.25">
      <c r="A31" s="100">
        <v>1961</v>
      </c>
      <c r="B31" s="101">
        <v>849.52210013402021</v>
      </c>
      <c r="C31" s="101">
        <v>600.86390028068854</v>
      </c>
      <c r="D31" s="101">
        <v>220.31321599057611</v>
      </c>
      <c r="E31" s="101">
        <v>1670.6992164052847</v>
      </c>
    </row>
    <row r="32" spans="1:5" x14ac:dyDescent="0.25">
      <c r="A32" s="100">
        <v>1962</v>
      </c>
      <c r="B32" s="101">
        <v>838.23861695285177</v>
      </c>
      <c r="C32" s="101">
        <v>594.82765306881038</v>
      </c>
      <c r="D32" s="101">
        <v>207.52199233709689</v>
      </c>
      <c r="E32" s="101">
        <v>1640.588262358759</v>
      </c>
    </row>
    <row r="33" spans="1:15" x14ac:dyDescent="0.25">
      <c r="A33" s="100">
        <v>1963</v>
      </c>
      <c r="B33" s="101">
        <v>835.70986967692716</v>
      </c>
      <c r="C33" s="101">
        <v>586.87275279127641</v>
      </c>
      <c r="D33" s="101">
        <v>196.52644276734634</v>
      </c>
      <c r="E33" s="101">
        <v>1619.1090652355501</v>
      </c>
    </row>
    <row r="34" spans="1:15" x14ac:dyDescent="0.25">
      <c r="A34" s="100">
        <v>1964</v>
      </c>
      <c r="B34" s="101">
        <v>827.61116718513244</v>
      </c>
      <c r="C34" s="101">
        <v>578.34033816105625</v>
      </c>
      <c r="D34" s="101">
        <v>182.80192331285994</v>
      </c>
      <c r="E34" s="101">
        <v>1588.7534286590487</v>
      </c>
    </row>
    <row r="35" spans="1:15" x14ac:dyDescent="0.25">
      <c r="A35" s="100">
        <v>1965</v>
      </c>
      <c r="B35" s="101">
        <v>821.75330747775263</v>
      </c>
      <c r="C35" s="101">
        <v>573.92567942967025</v>
      </c>
      <c r="D35" s="101">
        <v>173.15820478152514</v>
      </c>
      <c r="E35" s="101">
        <v>1568.837191688948</v>
      </c>
    </row>
    <row r="36" spans="1:15" x14ac:dyDescent="0.25">
      <c r="A36" s="100">
        <v>1966</v>
      </c>
      <c r="B36" s="101">
        <v>811.52058259024966</v>
      </c>
      <c r="C36" s="101">
        <v>563.7959219043147</v>
      </c>
      <c r="D36" s="101">
        <v>163.8187224574834</v>
      </c>
      <c r="E36" s="101">
        <v>1539.1352269520478</v>
      </c>
    </row>
    <row r="37" spans="1:15" x14ac:dyDescent="0.25">
      <c r="A37" s="100">
        <v>1967</v>
      </c>
      <c r="B37" s="101">
        <v>807.9590261431531</v>
      </c>
      <c r="C37" s="101">
        <v>563.25244524507821</v>
      </c>
      <c r="D37" s="101">
        <v>158.22260950461143</v>
      </c>
      <c r="E37" s="101">
        <v>1529.4340808928428</v>
      </c>
    </row>
    <row r="38" spans="1:15" x14ac:dyDescent="0.25">
      <c r="A38" s="100">
        <v>1968</v>
      </c>
      <c r="B38">
        <v>812.95075843667178</v>
      </c>
      <c r="C38">
        <v>562.77263283800664</v>
      </c>
      <c r="D38">
        <v>155.53043749536567</v>
      </c>
      <c r="E38">
        <v>1531.2538287700438</v>
      </c>
      <c r="L38" s="103"/>
      <c r="M38" s="103"/>
      <c r="N38" s="103"/>
      <c r="O38" s="103"/>
    </row>
    <row r="39" spans="1:15" x14ac:dyDescent="0.25">
      <c r="A39" s="100">
        <v>1969</v>
      </c>
      <c r="B39">
        <v>792.6477995447666</v>
      </c>
      <c r="C39">
        <v>549.70464516411027</v>
      </c>
      <c r="D39">
        <v>150.73839930911979</v>
      </c>
      <c r="E39">
        <v>1493.0908440179967</v>
      </c>
      <c r="L39" s="103"/>
      <c r="M39" s="103"/>
      <c r="N39" s="103"/>
      <c r="O39" s="103"/>
    </row>
    <row r="40" spans="1:15" x14ac:dyDescent="0.25">
      <c r="A40" s="100">
        <v>1970</v>
      </c>
      <c r="B40">
        <v>793.41716389170892</v>
      </c>
      <c r="C40">
        <v>548.92565827913074</v>
      </c>
      <c r="D40">
        <v>149.74431148415763</v>
      </c>
      <c r="E40">
        <v>1492.0871336549974</v>
      </c>
      <c r="L40" s="103"/>
      <c r="M40" s="103"/>
      <c r="N40" s="103"/>
      <c r="O40" s="103"/>
    </row>
    <row r="41" spans="1:15" x14ac:dyDescent="0.25">
      <c r="A41" s="100">
        <v>1971</v>
      </c>
      <c r="B41">
        <v>797.32063191040925</v>
      </c>
      <c r="C41">
        <v>542.42616990590602</v>
      </c>
      <c r="D41">
        <v>147.91422253031214</v>
      </c>
      <c r="E41">
        <v>1487.6610243466275</v>
      </c>
      <c r="L41" s="103"/>
      <c r="M41" s="103"/>
      <c r="N41" s="103"/>
      <c r="O41" s="103"/>
    </row>
    <row r="42" spans="1:15" x14ac:dyDescent="0.25">
      <c r="A42" s="100">
        <v>1972</v>
      </c>
      <c r="B42">
        <v>794.1061381661624</v>
      </c>
      <c r="C42">
        <v>536.42081363810087</v>
      </c>
      <c r="D42">
        <v>145.34989043176051</v>
      </c>
      <c r="E42">
        <v>1475.8768422360233</v>
      </c>
      <c r="L42" s="103"/>
      <c r="M42" s="103"/>
      <c r="N42" s="103"/>
      <c r="O42" s="103"/>
    </row>
    <row r="43" spans="1:15" x14ac:dyDescent="0.25">
      <c r="A43" s="100">
        <v>1973</v>
      </c>
      <c r="B43">
        <v>791.94757975462187</v>
      </c>
      <c r="C43">
        <v>530.64576764145909</v>
      </c>
      <c r="D43">
        <v>143.51584617584413</v>
      </c>
      <c r="E43">
        <v>1466.1091935719251</v>
      </c>
      <c r="L43" s="103"/>
      <c r="M43" s="103"/>
      <c r="N43" s="103"/>
      <c r="O43" s="103"/>
    </row>
    <row r="44" spans="1:15" x14ac:dyDescent="0.25">
      <c r="A44" s="100">
        <v>1974</v>
      </c>
      <c r="B44">
        <v>781.96247390344661</v>
      </c>
      <c r="C44">
        <v>520.26781100650965</v>
      </c>
      <c r="D44">
        <v>142.31648003098104</v>
      </c>
      <c r="E44">
        <v>1444.5467649409372</v>
      </c>
      <c r="L44" s="103"/>
      <c r="M44" s="103"/>
      <c r="N44" s="103"/>
      <c r="O44" s="103"/>
    </row>
    <row r="45" spans="1:15" x14ac:dyDescent="0.25">
      <c r="A45" s="100">
        <v>1975</v>
      </c>
      <c r="B45">
        <v>783.36942817031218</v>
      </c>
      <c r="C45">
        <v>516.28264203891331</v>
      </c>
      <c r="D45">
        <v>144.69314930660718</v>
      </c>
      <c r="E45">
        <v>1444.3452195158329</v>
      </c>
      <c r="L45" s="103"/>
      <c r="M45" s="103"/>
      <c r="N45" s="103"/>
      <c r="O45" s="103"/>
    </row>
    <row r="46" spans="1:15" x14ac:dyDescent="0.25">
      <c r="A46" s="100">
        <v>1976</v>
      </c>
      <c r="B46">
        <v>783.68597094790766</v>
      </c>
      <c r="C46">
        <v>508.17861930201849</v>
      </c>
      <c r="D46">
        <v>147.13698738531303</v>
      </c>
      <c r="E46">
        <v>1439.0015776352393</v>
      </c>
      <c r="L46" s="103"/>
      <c r="M46" s="103"/>
      <c r="N46" s="103"/>
      <c r="O46" s="103"/>
    </row>
    <row r="47" spans="1:15" x14ac:dyDescent="0.25">
      <c r="A47" s="100">
        <v>1977</v>
      </c>
      <c r="B47">
        <v>781.89388274948044</v>
      </c>
      <c r="C47">
        <v>503.62938295181692</v>
      </c>
      <c r="D47">
        <v>151.13648842564646</v>
      </c>
      <c r="E47">
        <v>1436.6597541269441</v>
      </c>
      <c r="L47" s="103"/>
      <c r="M47" s="103"/>
      <c r="N47" s="103"/>
      <c r="O47" s="103"/>
    </row>
    <row r="48" spans="1:15" x14ac:dyDescent="0.25">
      <c r="A48" s="100">
        <v>1978</v>
      </c>
      <c r="B48">
        <v>776.25922175124379</v>
      </c>
      <c r="C48">
        <v>502.1868215586382</v>
      </c>
      <c r="D48">
        <v>152.72943016395996</v>
      </c>
      <c r="E48">
        <v>1431.1754734738413</v>
      </c>
      <c r="L48" s="103"/>
      <c r="M48" s="103"/>
      <c r="N48" s="103"/>
      <c r="O48" s="103"/>
    </row>
    <row r="49" spans="1:5" x14ac:dyDescent="0.25">
      <c r="A49">
        <v>1979</v>
      </c>
      <c r="B49">
        <v>773.92694985702224</v>
      </c>
      <c r="C49">
        <v>506.84411099277105</v>
      </c>
      <c r="D49">
        <v>158.94202779735349</v>
      </c>
      <c r="E49">
        <v>1439.7130886471471</v>
      </c>
    </row>
  </sheetData>
  <pageMargins left="0.7" right="0.7" top="0.75" bottom="0.75" header="0.3" footer="0.3"/>
  <pageSetup paperSize="9" orientation="portrait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R45"/>
  <sheetViews>
    <sheetView zoomScale="110" zoomScaleNormal="110" workbookViewId="0">
      <selection activeCell="K3" sqref="K3"/>
    </sheetView>
  </sheetViews>
  <sheetFormatPr defaultColWidth="9.140625" defaultRowHeight="9" customHeight="1" x14ac:dyDescent="0.2"/>
  <cols>
    <col min="1" max="1" width="9.140625" style="49"/>
    <col min="2" max="2" width="8.28515625" style="49" customWidth="1"/>
    <col min="3" max="3" width="11.42578125" style="49" customWidth="1"/>
    <col min="4" max="4" width="8.5703125" style="49" customWidth="1"/>
    <col min="5" max="5" width="12.5703125" style="49" customWidth="1"/>
    <col min="6" max="16384" width="9.140625" style="49"/>
  </cols>
  <sheetData>
    <row r="1" spans="1:18" ht="12.75" x14ac:dyDescent="0.2">
      <c r="C1" s="50"/>
    </row>
    <row r="2" spans="1:18" ht="16.5" customHeight="1" thickBot="1" x14ac:dyDescent="0.25"/>
    <row r="3" spans="1:18" ht="24" customHeight="1" thickBot="1" x14ac:dyDescent="0.25">
      <c r="B3" s="104"/>
      <c r="C3" s="105" t="s">
        <v>229</v>
      </c>
      <c r="D3" s="105" t="s">
        <v>230</v>
      </c>
      <c r="E3" s="105" t="s">
        <v>231</v>
      </c>
      <c r="H3" s="53"/>
    </row>
    <row r="4" spans="1:18" ht="12.75" customHeight="1" x14ac:dyDescent="0.2">
      <c r="A4" s="245" t="s">
        <v>232</v>
      </c>
      <c r="B4" s="55" t="s">
        <v>24</v>
      </c>
      <c r="C4" s="55">
        <v>9.4</v>
      </c>
      <c r="D4" s="55">
        <v>32.700000000000003</v>
      </c>
      <c r="E4" s="55">
        <v>57.9</v>
      </c>
      <c r="H4" s="57"/>
    </row>
    <row r="5" spans="1:18" ht="12.75" customHeight="1" x14ac:dyDescent="0.2">
      <c r="A5" s="246"/>
      <c r="B5" s="55" t="s">
        <v>25</v>
      </c>
      <c r="C5" s="55">
        <v>10.5</v>
      </c>
      <c r="D5" s="55">
        <v>31.4</v>
      </c>
      <c r="E5" s="55">
        <v>58.1</v>
      </c>
      <c r="H5" s="57"/>
    </row>
    <row r="6" spans="1:18" s="58" customFormat="1" ht="9" customHeight="1" x14ac:dyDescent="0.15">
      <c r="A6" s="246"/>
      <c r="B6" s="55" t="s">
        <v>26</v>
      </c>
      <c r="C6" s="55">
        <v>7.5</v>
      </c>
      <c r="D6" s="55">
        <v>27.1</v>
      </c>
      <c r="E6" s="55">
        <v>65.400000000000006</v>
      </c>
      <c r="H6" s="57"/>
    </row>
    <row r="7" spans="1:18" s="58" customFormat="1" ht="9" customHeight="1" x14ac:dyDescent="0.15">
      <c r="A7" s="246"/>
      <c r="B7" s="55" t="s">
        <v>27</v>
      </c>
      <c r="C7" s="55">
        <v>14.9</v>
      </c>
      <c r="D7" s="55">
        <v>7.7</v>
      </c>
      <c r="E7" s="55">
        <v>77.400000000000006</v>
      </c>
      <c r="H7" s="57"/>
    </row>
    <row r="8" spans="1:18" s="59" customFormat="1" ht="9" customHeight="1" x14ac:dyDescent="0.15">
      <c r="A8" s="246"/>
      <c r="B8" s="55" t="s">
        <v>28</v>
      </c>
      <c r="C8" s="55">
        <v>15.2</v>
      </c>
      <c r="D8" s="55">
        <v>8.1</v>
      </c>
      <c r="E8" s="55">
        <v>76.7</v>
      </c>
      <c r="H8" s="57"/>
    </row>
    <row r="9" spans="1:18" s="59" customFormat="1" ht="12.75" customHeight="1" x14ac:dyDescent="0.2">
      <c r="A9" s="246"/>
      <c r="B9" s="55" t="s">
        <v>20</v>
      </c>
      <c r="C9" s="55">
        <v>11.1</v>
      </c>
      <c r="D9" s="55">
        <v>22.5</v>
      </c>
      <c r="E9" s="55">
        <v>66.400000000000006</v>
      </c>
      <c r="H9" s="57"/>
      <c r="R9" s="49"/>
    </row>
    <row r="10" spans="1:18" s="59" customFormat="1" ht="15" x14ac:dyDescent="0.25">
      <c r="A10" s="220"/>
      <c r="B10" s="55"/>
      <c r="C10" s="55"/>
      <c r="D10" s="55"/>
      <c r="E10" s="55"/>
      <c r="H10" s="57"/>
    </row>
    <row r="11" spans="1:18" s="58" customFormat="1" ht="12.75" customHeight="1" x14ac:dyDescent="0.2">
      <c r="A11" s="245" t="s">
        <v>233</v>
      </c>
      <c r="B11" s="55" t="s">
        <v>24</v>
      </c>
      <c r="C11" s="55">
        <v>16.3</v>
      </c>
      <c r="D11" s="55">
        <v>32.700000000000003</v>
      </c>
      <c r="E11" s="55">
        <v>51</v>
      </c>
      <c r="H11" s="57"/>
      <c r="R11" s="49"/>
    </row>
    <row r="12" spans="1:18" s="58" customFormat="1" ht="12.75" customHeight="1" x14ac:dyDescent="0.2">
      <c r="A12" s="246"/>
      <c r="B12" s="55" t="s">
        <v>25</v>
      </c>
      <c r="C12" s="55">
        <v>16.3</v>
      </c>
      <c r="D12" s="55">
        <v>33.200000000000003</v>
      </c>
      <c r="E12" s="55">
        <v>50.5</v>
      </c>
      <c r="H12" s="57"/>
      <c r="R12" s="49"/>
    </row>
    <row r="13" spans="1:18" s="58" customFormat="1" ht="12.75" customHeight="1" x14ac:dyDescent="0.2">
      <c r="A13" s="246"/>
      <c r="B13" s="55" t="s">
        <v>26</v>
      </c>
      <c r="C13" s="55">
        <v>12.5</v>
      </c>
      <c r="D13" s="55">
        <v>29.9</v>
      </c>
      <c r="E13" s="55">
        <v>57.6</v>
      </c>
      <c r="H13" s="57"/>
      <c r="R13" s="49"/>
    </row>
    <row r="14" spans="1:18" s="58" customFormat="1" ht="12.75" customHeight="1" x14ac:dyDescent="0.2">
      <c r="A14" s="246"/>
      <c r="B14" s="55" t="s">
        <v>27</v>
      </c>
      <c r="C14" s="55">
        <v>11.6</v>
      </c>
      <c r="D14" s="55">
        <v>12.5</v>
      </c>
      <c r="E14" s="55">
        <v>75.900000000000006</v>
      </c>
      <c r="H14" s="57"/>
      <c r="R14" s="49"/>
    </row>
    <row r="15" spans="1:18" s="58" customFormat="1" ht="12.75" customHeight="1" x14ac:dyDescent="0.2">
      <c r="A15" s="246"/>
      <c r="B15" s="55" t="s">
        <v>28</v>
      </c>
      <c r="C15" s="55">
        <v>11.3</v>
      </c>
      <c r="D15" s="55">
        <v>14.7</v>
      </c>
      <c r="E15" s="55">
        <v>74</v>
      </c>
      <c r="H15" s="57"/>
      <c r="R15" s="49"/>
    </row>
    <row r="16" spans="1:18" s="58" customFormat="1" ht="12.75" customHeight="1" x14ac:dyDescent="0.2">
      <c r="A16" s="246"/>
      <c r="B16" s="55" t="s">
        <v>20</v>
      </c>
      <c r="C16" s="55">
        <v>13.4</v>
      </c>
      <c r="D16" s="55">
        <v>25</v>
      </c>
      <c r="E16" s="55">
        <v>61.5</v>
      </c>
      <c r="H16" s="57"/>
      <c r="R16" s="49"/>
    </row>
    <row r="17" spans="1:18" s="58" customFormat="1" ht="15" x14ac:dyDescent="0.25">
      <c r="A17" s="220"/>
      <c r="B17" s="55"/>
      <c r="C17" s="55"/>
      <c r="D17" s="55"/>
      <c r="E17" s="55"/>
      <c r="H17" s="57"/>
    </row>
    <row r="18" spans="1:18" s="59" customFormat="1" ht="12.75" customHeight="1" x14ac:dyDescent="0.2">
      <c r="A18" s="245" t="s">
        <v>287</v>
      </c>
      <c r="B18" s="55" t="s">
        <v>24</v>
      </c>
      <c r="C18" s="55">
        <v>23.668755608270509</v>
      </c>
      <c r="D18" s="55">
        <v>28.947571638977223</v>
      </c>
      <c r="E18" s="55">
        <v>47.383672752752261</v>
      </c>
      <c r="H18" s="57"/>
      <c r="R18" s="49"/>
    </row>
    <row r="19" spans="1:18" s="58" customFormat="1" ht="12.75" customHeight="1" x14ac:dyDescent="0.2">
      <c r="A19" s="246"/>
      <c r="B19" s="55" t="s">
        <v>25</v>
      </c>
      <c r="C19" s="55">
        <v>24.817382740067352</v>
      </c>
      <c r="D19" s="55">
        <v>27.936755236897525</v>
      </c>
      <c r="E19" s="55">
        <v>47.245862023035116</v>
      </c>
      <c r="H19" s="57"/>
      <c r="R19" s="49"/>
    </row>
    <row r="20" spans="1:18" s="58" customFormat="1" ht="12.75" customHeight="1" x14ac:dyDescent="0.2">
      <c r="A20" s="246"/>
      <c r="B20" s="55" t="s">
        <v>26</v>
      </c>
      <c r="C20" s="55">
        <v>21.459757983013628</v>
      </c>
      <c r="D20" s="55">
        <v>27.543405947646789</v>
      </c>
      <c r="E20" s="55">
        <v>50.996836069339579</v>
      </c>
      <c r="H20" s="57"/>
      <c r="R20" s="49"/>
    </row>
    <row r="21" spans="1:18" s="58" customFormat="1" ht="12.75" customHeight="1" x14ac:dyDescent="0.2">
      <c r="A21" s="246"/>
      <c r="B21" s="55" t="s">
        <v>27</v>
      </c>
      <c r="C21" s="55">
        <v>18.624151423689362</v>
      </c>
      <c r="D21" s="55">
        <v>14.863637631028894</v>
      </c>
      <c r="E21" s="55">
        <v>66.512210945281737</v>
      </c>
      <c r="H21" s="57"/>
      <c r="R21" s="49"/>
    </row>
    <row r="22" spans="1:18" s="58" customFormat="1" ht="12.75" customHeight="1" x14ac:dyDescent="0.2">
      <c r="A22" s="246"/>
      <c r="B22" s="55" t="s">
        <v>28</v>
      </c>
      <c r="C22" s="55">
        <v>17.468052700811121</v>
      </c>
      <c r="D22" s="55">
        <v>19.858146126833724</v>
      </c>
      <c r="E22" s="55">
        <v>62.673801172355162</v>
      </c>
      <c r="H22" s="57"/>
      <c r="R22" s="49"/>
    </row>
    <row r="23" spans="1:18" s="58" customFormat="1" ht="12.75" customHeight="1" x14ac:dyDescent="0.2">
      <c r="A23" s="246"/>
      <c r="B23" s="55" t="s">
        <v>20</v>
      </c>
      <c r="C23" s="55">
        <v>20.735220045523352</v>
      </c>
      <c r="D23" s="55">
        <v>24.294315438065667</v>
      </c>
      <c r="E23" s="55">
        <v>54.970464516410985</v>
      </c>
      <c r="H23" s="57"/>
      <c r="R23" s="49"/>
    </row>
    <row r="24" spans="1:18" s="58" customFormat="1" ht="11.25" x14ac:dyDescent="0.2">
      <c r="B24" s="104"/>
      <c r="C24" s="55"/>
      <c r="D24" s="55"/>
      <c r="E24" s="55"/>
      <c r="H24" s="57"/>
    </row>
    <row r="25" spans="1:18" s="58" customFormat="1" ht="12.75" customHeight="1" x14ac:dyDescent="0.2">
      <c r="A25" s="245" t="s">
        <v>288</v>
      </c>
      <c r="B25" s="55" t="s">
        <v>24</v>
      </c>
      <c r="C25" s="55">
        <v>23.318725250974399</v>
      </c>
      <c r="D25" s="55">
        <v>27.336609094735564</v>
      </c>
      <c r="E25" s="55">
        <v>49.34466565429004</v>
      </c>
      <c r="H25" s="57"/>
      <c r="R25" s="49"/>
    </row>
    <row r="26" spans="1:18" s="58" customFormat="1" ht="12.75" customHeight="1" x14ac:dyDescent="0.2">
      <c r="A26" s="246"/>
      <c r="B26" s="55" t="s">
        <v>25</v>
      </c>
      <c r="C26" s="55">
        <v>23.836373830368938</v>
      </c>
      <c r="D26" s="55">
        <v>26.547092215872631</v>
      </c>
      <c r="E26" s="55">
        <v>49.616533953758427</v>
      </c>
      <c r="H26" s="57"/>
      <c r="R26" s="49"/>
    </row>
    <row r="27" spans="1:18" s="58" customFormat="1" ht="12.75" customHeight="1" x14ac:dyDescent="0.2">
      <c r="A27" s="246"/>
      <c r="B27" s="55" t="s">
        <v>26</v>
      </c>
      <c r="C27" s="55">
        <v>22.352709851053</v>
      </c>
      <c r="D27" s="55">
        <v>30.798945731884004</v>
      </c>
      <c r="E27" s="55">
        <v>46.848344417063004</v>
      </c>
      <c r="F27" s="106" t="s">
        <v>289</v>
      </c>
      <c r="R27" s="49"/>
    </row>
    <row r="28" spans="1:18" s="58" customFormat="1" ht="12.75" customHeight="1" x14ac:dyDescent="0.2">
      <c r="A28" s="246"/>
      <c r="B28" s="55" t="s">
        <v>27</v>
      </c>
      <c r="C28" s="55">
        <v>23.385943192603111</v>
      </c>
      <c r="D28" s="55">
        <v>22.342775547435238</v>
      </c>
      <c r="E28" s="55">
        <v>54.271281259961654</v>
      </c>
      <c r="R28" s="49"/>
    </row>
    <row r="29" spans="1:18" s="58" customFormat="1" ht="12.75" customHeight="1" x14ac:dyDescent="0.2">
      <c r="A29" s="246"/>
      <c r="B29" s="55" t="s">
        <v>28</v>
      </c>
      <c r="C29" s="55">
        <v>23.261115780210037</v>
      </c>
      <c r="D29" s="55">
        <v>24.960728231140365</v>
      </c>
      <c r="E29" s="55">
        <v>51.778155988649601</v>
      </c>
      <c r="R29" s="49"/>
    </row>
    <row r="30" spans="1:18" s="58" customFormat="1" ht="12.75" customHeight="1" x14ac:dyDescent="0.2">
      <c r="A30" s="246"/>
      <c r="B30" s="55" t="s">
        <v>20</v>
      </c>
      <c r="C30" s="55">
        <v>22.607305014297776</v>
      </c>
      <c r="D30" s="55">
        <v>26.708283886425114</v>
      </c>
      <c r="E30" s="55">
        <v>50.684411099277106</v>
      </c>
      <c r="R30" s="49"/>
    </row>
    <row r="31" spans="1:18" s="58" customFormat="1" x14ac:dyDescent="0.15">
      <c r="B31" s="63"/>
      <c r="C31" s="63"/>
      <c r="D31" s="63"/>
      <c r="E31" s="63"/>
    </row>
    <row r="32" spans="1:18" s="58" customFormat="1" x14ac:dyDescent="0.15">
      <c r="B32" s="63"/>
      <c r="C32" s="63"/>
      <c r="D32" s="63"/>
      <c r="E32" s="63"/>
    </row>
    <row r="33" spans="2:12" s="58" customFormat="1" x14ac:dyDescent="0.15">
      <c r="B33" s="63"/>
      <c r="C33" s="63"/>
      <c r="D33" s="63"/>
      <c r="E33" s="63"/>
    </row>
    <row r="34" spans="2:12" s="58" customFormat="1" x14ac:dyDescent="0.15">
      <c r="B34" s="63"/>
      <c r="C34" s="63"/>
      <c r="D34" s="63"/>
      <c r="E34" s="63"/>
    </row>
    <row r="35" spans="2:12" s="58" customFormat="1" x14ac:dyDescent="0.15">
      <c r="B35" s="63"/>
      <c r="C35" s="63"/>
      <c r="D35" s="63"/>
      <c r="E35" s="63"/>
    </row>
    <row r="36" spans="2:12" s="58" customFormat="1" x14ac:dyDescent="0.15">
      <c r="B36" s="63"/>
      <c r="C36" s="63"/>
      <c r="D36" s="63"/>
      <c r="E36" s="63"/>
    </row>
    <row r="37" spans="2:12" s="58" customFormat="1" x14ac:dyDescent="0.15">
      <c r="B37" s="63"/>
      <c r="C37" s="63"/>
      <c r="D37" s="63"/>
      <c r="E37" s="63"/>
    </row>
    <row r="38" spans="2:12" s="58" customFormat="1" x14ac:dyDescent="0.15">
      <c r="B38" s="63"/>
      <c r="C38" s="63"/>
      <c r="D38" s="63"/>
      <c r="E38" s="63"/>
    </row>
    <row r="39" spans="2:12" s="58" customFormat="1" x14ac:dyDescent="0.15">
      <c r="B39" s="63"/>
      <c r="C39" s="63"/>
      <c r="D39" s="63"/>
      <c r="E39" s="63"/>
    </row>
    <row r="40" spans="2:12" s="58" customFormat="1" x14ac:dyDescent="0.15">
      <c r="B40" s="63"/>
      <c r="C40" s="63"/>
      <c r="D40" s="63"/>
      <c r="E40" s="63"/>
      <c r="G40" s="107"/>
      <c r="H40" s="107"/>
      <c r="I40" s="107"/>
      <c r="J40" s="107"/>
      <c r="K40" s="107"/>
      <c r="L40" s="107"/>
    </row>
    <row r="41" spans="2:12" s="58" customFormat="1" x14ac:dyDescent="0.15">
      <c r="B41" s="63"/>
      <c r="C41" s="63"/>
      <c r="D41" s="63"/>
      <c r="E41" s="63"/>
      <c r="G41" s="107"/>
      <c r="H41" s="107"/>
      <c r="I41" s="107"/>
      <c r="J41" s="107"/>
      <c r="K41" s="107"/>
      <c r="L41" s="107"/>
    </row>
    <row r="42" spans="2:12" s="58" customFormat="1" x14ac:dyDescent="0.15">
      <c r="B42" s="63"/>
      <c r="C42" s="63"/>
      <c r="D42" s="63"/>
      <c r="E42" s="63"/>
      <c r="G42" s="107"/>
      <c r="H42" s="107"/>
      <c r="I42" s="107"/>
      <c r="J42" s="107"/>
      <c r="K42" s="107"/>
      <c r="L42" s="107"/>
    </row>
    <row r="43" spans="2:12" s="58" customFormat="1" x14ac:dyDescent="0.15">
      <c r="B43" s="63"/>
      <c r="C43" s="63"/>
      <c r="D43" s="63"/>
      <c r="E43" s="63"/>
      <c r="G43" s="107"/>
      <c r="H43" s="107"/>
      <c r="I43" s="107"/>
      <c r="J43" s="107"/>
      <c r="K43" s="107"/>
      <c r="L43" s="107"/>
    </row>
    <row r="44" spans="2:12" ht="9" customHeight="1" x14ac:dyDescent="0.2">
      <c r="F44" s="58"/>
      <c r="G44" s="107"/>
      <c r="H44" s="107"/>
      <c r="I44" s="107"/>
      <c r="J44" s="107"/>
      <c r="K44" s="107"/>
      <c r="L44" s="107"/>
    </row>
    <row r="45" spans="2:12" ht="9" customHeight="1" x14ac:dyDescent="0.2">
      <c r="F45" s="58"/>
      <c r="G45" s="107"/>
      <c r="H45" s="107"/>
      <c r="I45" s="107"/>
      <c r="J45" s="107"/>
      <c r="K45" s="107"/>
      <c r="L45" s="107"/>
    </row>
  </sheetData>
  <mergeCells count="4">
    <mergeCell ref="A4:A9"/>
    <mergeCell ref="A11:A16"/>
    <mergeCell ref="A18:A23"/>
    <mergeCell ref="A25:A30"/>
  </mergeCells>
  <pageMargins left="0.74803149606299213" right="0.74803149606299213" top="0.98425196850393704" bottom="0.98425196850393704" header="0.51181102362204722" footer="0.51181102362204722"/>
  <pageSetup paperSize="9" orientation="landscape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J60"/>
  <sheetViews>
    <sheetView topLeftCell="B1" workbookViewId="0">
      <selection activeCell="K57" sqref="K57"/>
    </sheetView>
  </sheetViews>
  <sheetFormatPr defaultColWidth="9.140625" defaultRowHeight="9" customHeight="1" x14ac:dyDescent="0.2"/>
  <cols>
    <col min="1" max="1" width="9.140625" style="49"/>
    <col min="2" max="2" width="21" style="49" bestFit="1" customWidth="1"/>
    <col min="3" max="4" width="12.28515625" style="49" customWidth="1"/>
    <col min="5" max="5" width="25" style="49" bestFit="1" customWidth="1"/>
    <col min="6" max="6" width="12.28515625" style="49" customWidth="1"/>
    <col min="7" max="7" width="22.42578125" style="49" bestFit="1" customWidth="1"/>
    <col min="8" max="8" width="12.28515625" style="49" customWidth="1"/>
    <col min="9" max="16384" width="9.140625" style="49"/>
  </cols>
  <sheetData>
    <row r="1" spans="1:10" ht="12.75" x14ac:dyDescent="0.2">
      <c r="C1" s="50"/>
    </row>
    <row r="2" spans="1:10" ht="16.5" customHeight="1" x14ac:dyDescent="0.2"/>
    <row r="3" spans="1:10" ht="55.5" customHeight="1" x14ac:dyDescent="0.2">
      <c r="A3" s="51"/>
      <c r="B3" s="51"/>
      <c r="C3" s="52" t="s">
        <v>234</v>
      </c>
      <c r="D3" s="52" t="s">
        <v>235</v>
      </c>
      <c r="E3" s="53"/>
      <c r="F3" s="49" t="s">
        <v>236</v>
      </c>
      <c r="H3" s="49" t="s">
        <v>237</v>
      </c>
      <c r="J3" s="53"/>
    </row>
    <row r="4" spans="1:10" ht="12.75" x14ac:dyDescent="0.2">
      <c r="A4" s="54" t="s">
        <v>154</v>
      </c>
      <c r="B4" s="51" t="s">
        <v>1</v>
      </c>
      <c r="C4" s="166" t="s">
        <v>107</v>
      </c>
      <c r="D4" s="166" t="s">
        <v>87</v>
      </c>
      <c r="E4" s="58" t="s">
        <v>1</v>
      </c>
      <c r="F4" s="107">
        <v>4.2834070641106665</v>
      </c>
      <c r="G4" s="58" t="s">
        <v>1</v>
      </c>
      <c r="H4" s="107">
        <v>2.8184400262180467</v>
      </c>
      <c r="J4" s="57"/>
    </row>
    <row r="5" spans="1:10" ht="12.75" x14ac:dyDescent="0.2">
      <c r="A5" s="54" t="s">
        <v>155</v>
      </c>
      <c r="B5" s="51" t="s">
        <v>63</v>
      </c>
      <c r="C5" s="166" t="s">
        <v>107</v>
      </c>
      <c r="D5" s="166" t="s">
        <v>100</v>
      </c>
      <c r="E5" s="58" t="s">
        <v>206</v>
      </c>
      <c r="F5" s="107">
        <v>2.877697841726619</v>
      </c>
      <c r="G5" s="58" t="s">
        <v>206</v>
      </c>
      <c r="H5" s="107">
        <v>2.5943396226415096</v>
      </c>
      <c r="J5" s="57"/>
    </row>
    <row r="6" spans="1:10" s="58" customFormat="1" ht="12.75" x14ac:dyDescent="0.2">
      <c r="A6" s="54" t="s">
        <v>159</v>
      </c>
      <c r="B6" s="51" t="s">
        <v>7</v>
      </c>
      <c r="C6" s="166" t="s">
        <v>107</v>
      </c>
      <c r="D6" s="166" t="s">
        <v>87</v>
      </c>
      <c r="E6" s="58" t="s">
        <v>7</v>
      </c>
      <c r="F6" s="107">
        <v>4.5139664804469275</v>
      </c>
      <c r="G6" s="58" t="s">
        <v>7</v>
      </c>
      <c r="H6" s="107">
        <v>2.9026217228464422</v>
      </c>
      <c r="J6" s="57"/>
    </row>
    <row r="7" spans="1:10" s="58" customFormat="1" ht="12.75" x14ac:dyDescent="0.2">
      <c r="A7" s="54" t="s">
        <v>156</v>
      </c>
      <c r="B7" s="51" t="s">
        <v>2</v>
      </c>
      <c r="C7" s="166" t="s">
        <v>107</v>
      </c>
      <c r="D7" s="166" t="s">
        <v>87</v>
      </c>
      <c r="E7" s="58" t="s">
        <v>2</v>
      </c>
      <c r="F7" s="107">
        <v>4.370868017451353</v>
      </c>
      <c r="G7" s="58" t="s">
        <v>2</v>
      </c>
      <c r="H7" s="107">
        <v>2.9197896856471641</v>
      </c>
      <c r="J7" s="57"/>
    </row>
    <row r="8" spans="1:10" s="59" customFormat="1" ht="12.75" x14ac:dyDescent="0.2">
      <c r="A8" s="54" t="s">
        <v>174</v>
      </c>
      <c r="B8" s="51" t="s">
        <v>30</v>
      </c>
      <c r="C8" s="166" t="s">
        <v>259</v>
      </c>
      <c r="D8" s="166" t="s">
        <v>96</v>
      </c>
      <c r="E8" s="58" t="s">
        <v>207</v>
      </c>
      <c r="F8" s="107">
        <v>1.7292126563649743</v>
      </c>
      <c r="G8" s="58" t="s">
        <v>207</v>
      </c>
      <c r="H8" s="107">
        <v>2.1065182829888713</v>
      </c>
      <c r="J8" s="57"/>
    </row>
    <row r="9" spans="1:10" s="59" customFormat="1" ht="12.75" x14ac:dyDescent="0.2">
      <c r="A9" s="54" t="s">
        <v>175</v>
      </c>
      <c r="B9" s="51" t="s">
        <v>3</v>
      </c>
      <c r="C9" s="166" t="s">
        <v>107</v>
      </c>
      <c r="D9" s="166" t="s">
        <v>87</v>
      </c>
      <c r="E9" s="58" t="s">
        <v>3</v>
      </c>
      <c r="F9" s="107">
        <v>3.8112522686025407</v>
      </c>
      <c r="G9" s="58" t="s">
        <v>3</v>
      </c>
      <c r="H9" s="107">
        <v>2.7027027027027026</v>
      </c>
      <c r="J9" s="57"/>
    </row>
    <row r="10" spans="1:10" s="58" customFormat="1" ht="12.75" x14ac:dyDescent="0.2">
      <c r="A10" s="54" t="s">
        <v>157</v>
      </c>
      <c r="B10" s="51" t="s">
        <v>5</v>
      </c>
      <c r="C10" s="166" t="s">
        <v>107</v>
      </c>
      <c r="D10" s="166" t="s">
        <v>87</v>
      </c>
      <c r="E10" s="58" t="s">
        <v>5</v>
      </c>
      <c r="F10" s="107">
        <v>3.9336876155268019</v>
      </c>
      <c r="G10" s="58" t="s">
        <v>5</v>
      </c>
      <c r="H10" s="107">
        <v>2.844127062299926</v>
      </c>
      <c r="J10" s="57"/>
    </row>
    <row r="11" spans="1:10" s="58" customFormat="1" ht="12.75" x14ac:dyDescent="0.2">
      <c r="A11" s="54" t="s">
        <v>158</v>
      </c>
      <c r="B11" s="51" t="s">
        <v>6</v>
      </c>
      <c r="C11" s="166" t="s">
        <v>107</v>
      </c>
      <c r="D11" s="166" t="s">
        <v>92</v>
      </c>
      <c r="E11" s="58" t="s">
        <v>6</v>
      </c>
      <c r="F11" s="107">
        <v>4.1070964387834676</v>
      </c>
      <c r="G11" s="58" t="s">
        <v>6</v>
      </c>
      <c r="H11" s="107">
        <v>2.4396929824561404</v>
      </c>
      <c r="J11" s="57"/>
    </row>
    <row r="12" spans="1:10" s="58" customFormat="1" ht="12.75" x14ac:dyDescent="0.2">
      <c r="A12" s="54" t="s">
        <v>160</v>
      </c>
      <c r="B12" s="51" t="s">
        <v>23</v>
      </c>
      <c r="C12" s="166" t="s">
        <v>107</v>
      </c>
      <c r="D12" s="166" t="s">
        <v>87</v>
      </c>
      <c r="E12" s="58" t="s">
        <v>23</v>
      </c>
      <c r="F12" s="107">
        <v>4.0652988629867242</v>
      </c>
      <c r="G12" s="58" t="s">
        <v>23</v>
      </c>
      <c r="H12" s="107">
        <v>2.9843863232096974</v>
      </c>
      <c r="J12" s="57"/>
    </row>
    <row r="13" spans="1:10" s="58" customFormat="1" ht="12.75" x14ac:dyDescent="0.2">
      <c r="A13" s="54" t="s">
        <v>161</v>
      </c>
      <c r="B13" s="51" t="s">
        <v>8</v>
      </c>
      <c r="C13" s="166" t="s">
        <v>107</v>
      </c>
      <c r="D13" s="166" t="s">
        <v>87</v>
      </c>
      <c r="E13" s="58" t="s">
        <v>8</v>
      </c>
      <c r="F13" s="107">
        <v>4.1039441594483224</v>
      </c>
      <c r="G13" s="58" t="s">
        <v>8</v>
      </c>
      <c r="H13" s="107">
        <v>2.6557093425605536</v>
      </c>
      <c r="J13" s="57"/>
    </row>
    <row r="14" spans="1:10" s="58" customFormat="1" ht="12.75" x14ac:dyDescent="0.2">
      <c r="A14" s="54" t="s">
        <v>163</v>
      </c>
      <c r="B14" s="51" t="s">
        <v>9</v>
      </c>
      <c r="C14" s="166" t="s">
        <v>107</v>
      </c>
      <c r="D14" s="166" t="s">
        <v>87</v>
      </c>
      <c r="E14" s="58" t="s">
        <v>9</v>
      </c>
      <c r="F14" s="107">
        <v>4.2454513021762397</v>
      </c>
      <c r="G14" s="58" t="s">
        <v>9</v>
      </c>
      <c r="H14" s="107">
        <v>3.1362653208363374</v>
      </c>
      <c r="J14" s="57"/>
    </row>
    <row r="15" spans="1:10" s="58" customFormat="1" ht="12.75" x14ac:dyDescent="0.2">
      <c r="A15" s="54" t="s">
        <v>164</v>
      </c>
      <c r="B15" s="51" t="s">
        <v>10</v>
      </c>
      <c r="C15" s="166" t="s">
        <v>107</v>
      </c>
      <c r="D15" s="166" t="s">
        <v>87</v>
      </c>
      <c r="E15" s="58" t="s">
        <v>10</v>
      </c>
      <c r="F15" s="107">
        <v>4.9693130073252822</v>
      </c>
      <c r="G15" s="58" t="s">
        <v>10</v>
      </c>
      <c r="H15" s="107">
        <v>3.0329289428076258</v>
      </c>
      <c r="J15" s="57"/>
    </row>
    <row r="16" spans="1:10" s="59" customFormat="1" ht="12.75" x14ac:dyDescent="0.2">
      <c r="A16" s="54" t="s">
        <v>165</v>
      </c>
      <c r="B16" s="51" t="s">
        <v>11</v>
      </c>
      <c r="C16" s="166" t="s">
        <v>107</v>
      </c>
      <c r="D16" s="166" t="s">
        <v>89</v>
      </c>
      <c r="E16" s="58" t="s">
        <v>11</v>
      </c>
      <c r="F16" s="107">
        <v>4.934391059222671</v>
      </c>
      <c r="G16" s="58" t="s">
        <v>11</v>
      </c>
      <c r="H16" s="107">
        <v>3.3860524360471289</v>
      </c>
      <c r="J16" s="57"/>
    </row>
    <row r="17" spans="1:10" s="58" customFormat="1" ht="12.75" x14ac:dyDescent="0.2">
      <c r="A17" s="54" t="s">
        <v>166</v>
      </c>
      <c r="B17" s="51" t="s">
        <v>12</v>
      </c>
      <c r="C17" s="166" t="s">
        <v>107</v>
      </c>
      <c r="D17" s="166" t="s">
        <v>87</v>
      </c>
      <c r="E17" s="58" t="s">
        <v>12</v>
      </c>
      <c r="F17" s="107">
        <v>4.6242774566473983</v>
      </c>
      <c r="G17" s="58" t="s">
        <v>12</v>
      </c>
      <c r="H17" s="107">
        <v>3.0658682634730541</v>
      </c>
      <c r="J17" s="57"/>
    </row>
    <row r="18" spans="1:10" s="58" customFormat="1" ht="12.75" x14ac:dyDescent="0.2">
      <c r="A18" s="54" t="s">
        <v>167</v>
      </c>
      <c r="B18" s="51" t="s">
        <v>13</v>
      </c>
      <c r="C18" s="166" t="s">
        <v>102</v>
      </c>
      <c r="D18" s="166" t="s">
        <v>89</v>
      </c>
      <c r="E18" s="58" t="s">
        <v>13</v>
      </c>
      <c r="F18" s="107">
        <v>3.7661050545094152</v>
      </c>
      <c r="G18" s="58" t="s">
        <v>13</v>
      </c>
      <c r="H18" s="107">
        <v>3.7037037037037033</v>
      </c>
      <c r="J18" s="57"/>
    </row>
    <row r="19" spans="1:10" s="58" customFormat="1" ht="12.75" x14ac:dyDescent="0.2">
      <c r="A19" s="54" t="s">
        <v>168</v>
      </c>
      <c r="B19" s="51" t="s">
        <v>14</v>
      </c>
      <c r="C19" s="166" t="s">
        <v>114</v>
      </c>
      <c r="D19" s="166" t="s">
        <v>92</v>
      </c>
      <c r="E19" s="58" t="s">
        <v>14</v>
      </c>
      <c r="F19" s="107">
        <v>5.0422629508745498</v>
      </c>
      <c r="G19" s="58" t="s">
        <v>14</v>
      </c>
      <c r="H19" s="107">
        <v>3.7139228309902337</v>
      </c>
      <c r="J19" s="57"/>
    </row>
    <row r="20" spans="1:10" s="58" customFormat="1" ht="12.75" x14ac:dyDescent="0.2">
      <c r="A20" s="54" t="s">
        <v>169</v>
      </c>
      <c r="B20" s="51" t="s">
        <v>15</v>
      </c>
      <c r="C20" s="166" t="s">
        <v>102</v>
      </c>
      <c r="D20" s="166" t="s">
        <v>89</v>
      </c>
      <c r="E20" s="58" t="s">
        <v>15</v>
      </c>
      <c r="F20" s="107">
        <v>4.7035628784678218</v>
      </c>
      <c r="G20" s="58" t="s">
        <v>15</v>
      </c>
      <c r="H20" s="107">
        <v>3.4742976688583385</v>
      </c>
      <c r="J20" s="57"/>
    </row>
    <row r="21" spans="1:10" s="58" customFormat="1" ht="12.75" x14ac:dyDescent="0.2">
      <c r="A21" s="54" t="s">
        <v>170</v>
      </c>
      <c r="B21" s="51" t="s">
        <v>16</v>
      </c>
      <c r="C21" s="166" t="s">
        <v>102</v>
      </c>
      <c r="D21" s="166" t="s">
        <v>250</v>
      </c>
      <c r="E21" s="58" t="s">
        <v>16</v>
      </c>
      <c r="F21" s="107">
        <v>4.9792531120331951</v>
      </c>
      <c r="G21" s="58" t="s">
        <v>16</v>
      </c>
      <c r="H21" s="107">
        <v>2.9816513761467891</v>
      </c>
      <c r="J21" s="57"/>
    </row>
    <row r="22" spans="1:10" s="58" customFormat="1" ht="12.75" x14ac:dyDescent="0.2">
      <c r="A22" s="54" t="s">
        <v>171</v>
      </c>
      <c r="B22" s="51" t="s">
        <v>17</v>
      </c>
      <c r="C22" s="166" t="s">
        <v>102</v>
      </c>
      <c r="D22" s="166" t="s">
        <v>92</v>
      </c>
      <c r="E22" s="58" t="s">
        <v>17</v>
      </c>
      <c r="F22" s="107">
        <v>6.192660550458716</v>
      </c>
      <c r="G22" s="58" t="s">
        <v>17</v>
      </c>
      <c r="H22" s="107">
        <v>3.2066676084192682</v>
      </c>
      <c r="J22" s="57"/>
    </row>
    <row r="23" spans="1:10" s="58" customFormat="1" ht="12.75" x14ac:dyDescent="0.2">
      <c r="A23" s="54" t="s">
        <v>172</v>
      </c>
      <c r="B23" s="51" t="s">
        <v>18</v>
      </c>
      <c r="C23" s="166" t="s">
        <v>113</v>
      </c>
      <c r="D23" s="166" t="s">
        <v>89</v>
      </c>
      <c r="E23" s="58" t="s">
        <v>18</v>
      </c>
      <c r="F23" s="107">
        <v>4.0235917428899883</v>
      </c>
      <c r="G23" s="58" t="s">
        <v>18</v>
      </c>
      <c r="H23" s="107">
        <v>3.5359234778870436</v>
      </c>
      <c r="J23" s="57"/>
    </row>
    <row r="24" spans="1:10" s="58" customFormat="1" ht="12.75" x14ac:dyDescent="0.2">
      <c r="A24" s="54"/>
      <c r="B24" s="51" t="s">
        <v>19</v>
      </c>
      <c r="C24" s="166" t="s">
        <v>107</v>
      </c>
      <c r="D24" s="166" t="s">
        <v>87</v>
      </c>
      <c r="E24" s="58" t="s">
        <v>19</v>
      </c>
      <c r="F24" s="107">
        <v>4.666666666666667</v>
      </c>
      <c r="G24" s="58" t="s">
        <v>19</v>
      </c>
      <c r="H24" s="107">
        <v>3.3272143184947223</v>
      </c>
      <c r="J24" s="57"/>
    </row>
    <row r="25" spans="1:10" s="58" customFormat="1" ht="12.75" x14ac:dyDescent="0.2">
      <c r="A25" s="54" t="s">
        <v>0</v>
      </c>
      <c r="B25" s="51" t="s">
        <v>20</v>
      </c>
      <c r="C25" s="166" t="s">
        <v>107</v>
      </c>
      <c r="D25" s="166" t="s">
        <v>87</v>
      </c>
      <c r="E25" s="58" t="s">
        <v>29</v>
      </c>
      <c r="F25" s="107">
        <v>3.6148885494482021</v>
      </c>
      <c r="G25" s="58" t="s">
        <v>29</v>
      </c>
      <c r="H25" s="107">
        <v>2.8583711534609693</v>
      </c>
      <c r="J25" s="57"/>
    </row>
    <row r="26" spans="1:10" s="58" customFormat="1" ht="12.75" x14ac:dyDescent="0.2">
      <c r="A26" s="54"/>
      <c r="B26" s="51"/>
      <c r="C26" s="51"/>
      <c r="D26" s="51">
        <f>SUM(D3:D6)</f>
        <v>0</v>
      </c>
      <c r="E26" s="58" t="s">
        <v>210</v>
      </c>
      <c r="H26" s="58">
        <v>3.8</v>
      </c>
    </row>
    <row r="27" spans="1:10" s="58" customFormat="1" ht="12.75" x14ac:dyDescent="0.2">
      <c r="A27" s="54"/>
      <c r="B27" s="51"/>
      <c r="C27" s="51"/>
      <c r="D27" s="51"/>
      <c r="E27" s="58" t="s">
        <v>211</v>
      </c>
      <c r="H27" s="58">
        <v>2.2999999999999998</v>
      </c>
    </row>
    <row r="28" spans="1:10" s="58" customFormat="1" ht="12.75" x14ac:dyDescent="0.2">
      <c r="A28" s="54"/>
      <c r="B28" s="51"/>
      <c r="C28" s="51"/>
      <c r="D28" s="51"/>
      <c r="E28" s="51"/>
      <c r="F28" s="51"/>
      <c r="G28" s="60"/>
      <c r="H28" s="60"/>
      <c r="I28" s="61"/>
    </row>
    <row r="29" spans="1:10" s="58" customFormat="1" ht="12.75" x14ac:dyDescent="0.2">
      <c r="A29" s="54"/>
      <c r="B29" s="51"/>
      <c r="C29" s="51"/>
      <c r="D29" s="51"/>
      <c r="E29" s="51"/>
      <c r="F29" s="51"/>
      <c r="G29" s="60"/>
      <c r="H29" s="60"/>
      <c r="I29" s="61"/>
    </row>
    <row r="30" spans="1:10" s="58" customFormat="1" ht="12.75" x14ac:dyDescent="0.2">
      <c r="A30" s="54"/>
      <c r="B30" s="51"/>
      <c r="C30" s="51"/>
      <c r="D30" s="51"/>
      <c r="E30" s="51"/>
      <c r="F30" s="51"/>
      <c r="G30" s="60"/>
      <c r="H30" s="60"/>
      <c r="I30" s="61"/>
    </row>
    <row r="31" spans="1:10" s="58" customFormat="1" ht="12.75" x14ac:dyDescent="0.2">
      <c r="A31" s="54"/>
      <c r="B31" s="51"/>
      <c r="C31" s="51"/>
      <c r="D31" s="51"/>
      <c r="E31" s="51"/>
      <c r="F31" s="51"/>
      <c r="G31" s="60"/>
      <c r="H31" s="60"/>
      <c r="I31" s="61"/>
    </row>
    <row r="32" spans="1:10" s="58" customFormat="1" ht="18.75" x14ac:dyDescent="0.15">
      <c r="C32" s="62" t="s">
        <v>285</v>
      </c>
    </row>
    <row r="33" spans="2:5" s="58" customFormat="1" ht="16.5" x14ac:dyDescent="0.15">
      <c r="B33" s="63"/>
      <c r="C33" s="64" t="s">
        <v>274</v>
      </c>
      <c r="D33" s="63"/>
      <c r="E33" s="63"/>
    </row>
    <row r="34" spans="2:5" s="58" customFormat="1" x14ac:dyDescent="0.15">
      <c r="B34" s="63"/>
      <c r="C34" s="63"/>
      <c r="D34" s="63"/>
      <c r="E34" s="63"/>
    </row>
    <row r="35" spans="2:5" s="58" customFormat="1" x14ac:dyDescent="0.15">
      <c r="B35" s="63"/>
      <c r="C35" s="63"/>
      <c r="D35" s="63"/>
      <c r="E35" s="63"/>
    </row>
    <row r="36" spans="2:5" s="58" customFormat="1" x14ac:dyDescent="0.15">
      <c r="B36" s="63"/>
      <c r="C36" s="63"/>
      <c r="D36" s="63"/>
      <c r="E36" s="63"/>
    </row>
    <row r="37" spans="2:5" s="58" customFormat="1" x14ac:dyDescent="0.15">
      <c r="B37" s="63"/>
      <c r="C37" s="63"/>
      <c r="D37" s="63"/>
      <c r="E37" s="63"/>
    </row>
    <row r="38" spans="2:5" s="58" customFormat="1" x14ac:dyDescent="0.15">
      <c r="B38" s="63"/>
      <c r="C38" s="63"/>
      <c r="D38" s="63"/>
      <c r="E38" s="63"/>
    </row>
    <row r="39" spans="2:5" s="58" customFormat="1" x14ac:dyDescent="0.15">
      <c r="B39" s="63"/>
      <c r="C39" s="63"/>
      <c r="D39" s="63"/>
      <c r="E39" s="63"/>
    </row>
    <row r="40" spans="2:5" s="58" customFormat="1" x14ac:dyDescent="0.15">
      <c r="B40" s="63"/>
      <c r="C40" s="63"/>
      <c r="D40" s="63"/>
      <c r="E40" s="63"/>
    </row>
    <row r="41" spans="2:5" s="58" customFormat="1" x14ac:dyDescent="0.15">
      <c r="B41" s="63"/>
      <c r="C41" s="63"/>
      <c r="D41" s="63"/>
      <c r="E41" s="63"/>
    </row>
    <row r="42" spans="2:5" s="58" customFormat="1" x14ac:dyDescent="0.15">
      <c r="B42" s="63"/>
      <c r="C42" s="63"/>
      <c r="D42" s="63"/>
      <c r="E42" s="63"/>
    </row>
    <row r="43" spans="2:5" s="58" customFormat="1" x14ac:dyDescent="0.15">
      <c r="B43" s="63"/>
      <c r="C43" s="63"/>
      <c r="D43" s="63"/>
      <c r="E43" s="63"/>
    </row>
    <row r="44" spans="2:5" s="58" customFormat="1" x14ac:dyDescent="0.15">
      <c r="B44" s="63"/>
      <c r="C44" s="63"/>
      <c r="D44" s="63"/>
      <c r="E44" s="63"/>
    </row>
    <row r="45" spans="2:5" s="58" customFormat="1" x14ac:dyDescent="0.15">
      <c r="B45" s="63"/>
      <c r="C45" s="63"/>
      <c r="D45" s="63"/>
      <c r="E45" s="63"/>
    </row>
    <row r="46" spans="2:5" s="58" customFormat="1" x14ac:dyDescent="0.15">
      <c r="B46" s="63"/>
      <c r="C46" s="63"/>
      <c r="D46" s="63"/>
      <c r="E46" s="63"/>
    </row>
    <row r="47" spans="2:5" s="58" customFormat="1" x14ac:dyDescent="0.15">
      <c r="B47" s="63"/>
      <c r="C47" s="63"/>
      <c r="D47" s="63"/>
      <c r="E47" s="63"/>
    </row>
    <row r="48" spans="2:5" s="58" customFormat="1" x14ac:dyDescent="0.15">
      <c r="B48" s="63"/>
      <c r="C48" s="63"/>
      <c r="D48" s="63"/>
      <c r="E48" s="63"/>
    </row>
    <row r="49" spans="2:5" s="58" customFormat="1" x14ac:dyDescent="0.15">
      <c r="B49" s="63"/>
      <c r="C49" s="63"/>
      <c r="D49" s="63"/>
      <c r="E49" s="63"/>
    </row>
    <row r="50" spans="2:5" s="58" customFormat="1" x14ac:dyDescent="0.15">
      <c r="B50" s="63"/>
      <c r="C50" s="63"/>
      <c r="D50" s="63"/>
      <c r="E50" s="63"/>
    </row>
    <row r="51" spans="2:5" s="58" customFormat="1" x14ac:dyDescent="0.15">
      <c r="B51" s="63"/>
      <c r="C51" s="63"/>
      <c r="D51" s="63"/>
      <c r="E51" s="63"/>
    </row>
    <row r="52" spans="2:5" s="58" customFormat="1" x14ac:dyDescent="0.15">
      <c r="B52" s="63"/>
      <c r="C52" s="63"/>
      <c r="D52" s="63"/>
      <c r="E52" s="63"/>
    </row>
    <row r="53" spans="2:5" s="58" customFormat="1" x14ac:dyDescent="0.15">
      <c r="B53" s="63"/>
      <c r="C53" s="63"/>
      <c r="D53" s="63"/>
      <c r="E53" s="63"/>
    </row>
    <row r="54" spans="2:5" s="58" customFormat="1" x14ac:dyDescent="0.15">
      <c r="B54" s="63"/>
      <c r="C54" s="63"/>
      <c r="D54" s="63"/>
      <c r="E54" s="63"/>
    </row>
    <row r="55" spans="2:5" s="58" customFormat="1" x14ac:dyDescent="0.15">
      <c r="B55" s="63"/>
      <c r="C55" s="63"/>
      <c r="D55" s="63"/>
      <c r="E55" s="63"/>
    </row>
    <row r="56" spans="2:5" s="58" customFormat="1" x14ac:dyDescent="0.15">
      <c r="B56" s="63"/>
      <c r="C56" s="63"/>
      <c r="D56" s="63"/>
      <c r="E56" s="63"/>
    </row>
    <row r="57" spans="2:5" s="58" customFormat="1" x14ac:dyDescent="0.15"/>
    <row r="58" spans="2:5" s="58" customFormat="1" ht="18.75" x14ac:dyDescent="0.15">
      <c r="C58" s="62" t="s">
        <v>286</v>
      </c>
    </row>
    <row r="59" spans="2:5" s="58" customFormat="1" ht="16.5" x14ac:dyDescent="0.15">
      <c r="C59" s="64" t="s">
        <v>275</v>
      </c>
    </row>
    <row r="60" spans="2:5" s="58" customFormat="1" x14ac:dyDescent="0.15"/>
  </sheetData>
  <pageMargins left="0" right="0" top="0" bottom="0" header="0" footer="0"/>
  <pageSetup paperSize="9" scale="64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F11"/>
  <sheetViews>
    <sheetView zoomScale="150" zoomScaleNormal="150" workbookViewId="0">
      <selection activeCell="B3" sqref="B3"/>
    </sheetView>
  </sheetViews>
  <sheetFormatPr defaultRowHeight="12.75" x14ac:dyDescent="0.2"/>
  <cols>
    <col min="1" max="1" width="18.140625" style="111" customWidth="1"/>
    <col min="2" max="2" width="23.140625" style="111" customWidth="1"/>
    <col min="3" max="208" width="9.140625" style="111"/>
    <col min="209" max="209" width="12.42578125" style="111" customWidth="1"/>
    <col min="210" max="210" width="12.85546875" style="111" customWidth="1"/>
    <col min="211" max="211" width="12" style="111" customWidth="1"/>
    <col min="212" max="212" width="12.85546875" style="111" customWidth="1"/>
    <col min="213" max="213" width="12" style="111" customWidth="1"/>
    <col min="214" max="219" width="10.5703125" style="111" bestFit="1" customWidth="1"/>
    <col min="220" max="221" width="10.5703125" style="111" customWidth="1"/>
    <col min="222" max="227" width="9.140625" style="111"/>
    <col min="228" max="228" width="9.28515625" style="111" bestFit="1" customWidth="1"/>
    <col min="229" max="229" width="11.5703125" style="111" bestFit="1" customWidth="1"/>
    <col min="230" max="230" width="9.28515625" style="111" bestFit="1" customWidth="1"/>
    <col min="231" max="231" width="11.5703125" style="111" bestFit="1" customWidth="1"/>
    <col min="232" max="232" width="9.28515625" style="111" bestFit="1" customWidth="1"/>
    <col min="233" max="233" width="9.140625" style="111"/>
    <col min="234" max="234" width="9.28515625" style="111" bestFit="1" customWidth="1"/>
    <col min="235" max="237" width="9.140625" style="111"/>
    <col min="238" max="239" width="9.28515625" style="111" bestFit="1" customWidth="1"/>
    <col min="240" max="241" width="11.5703125" style="111" bestFit="1" customWidth="1"/>
    <col min="242" max="464" width="9.140625" style="111"/>
    <col min="465" max="465" width="12.42578125" style="111" customWidth="1"/>
    <col min="466" max="466" width="12.85546875" style="111" customWidth="1"/>
    <col min="467" max="467" width="12" style="111" customWidth="1"/>
    <col min="468" max="468" width="12.85546875" style="111" customWidth="1"/>
    <col min="469" max="469" width="12" style="111" customWidth="1"/>
    <col min="470" max="475" width="10.5703125" style="111" bestFit="1" customWidth="1"/>
    <col min="476" max="477" width="10.5703125" style="111" customWidth="1"/>
    <col min="478" max="483" width="9.140625" style="111"/>
    <col min="484" max="484" width="9.28515625" style="111" bestFit="1" customWidth="1"/>
    <col min="485" max="485" width="11.5703125" style="111" bestFit="1" customWidth="1"/>
    <col min="486" max="486" width="9.28515625" style="111" bestFit="1" customWidth="1"/>
    <col min="487" max="487" width="11.5703125" style="111" bestFit="1" customWidth="1"/>
    <col min="488" max="488" width="9.28515625" style="111" bestFit="1" customWidth="1"/>
    <col min="489" max="489" width="9.140625" style="111"/>
    <col min="490" max="490" width="9.28515625" style="111" bestFit="1" customWidth="1"/>
    <col min="491" max="493" width="9.140625" style="111"/>
    <col min="494" max="495" width="9.28515625" style="111" bestFit="1" customWidth="1"/>
    <col min="496" max="497" width="11.5703125" style="111" bestFit="1" customWidth="1"/>
    <col min="498" max="720" width="9.140625" style="111"/>
    <col min="721" max="721" width="12.42578125" style="111" customWidth="1"/>
    <col min="722" max="722" width="12.85546875" style="111" customWidth="1"/>
    <col min="723" max="723" width="12" style="111" customWidth="1"/>
    <col min="724" max="724" width="12.85546875" style="111" customWidth="1"/>
    <col min="725" max="725" width="12" style="111" customWidth="1"/>
    <col min="726" max="731" width="10.5703125" style="111" bestFit="1" customWidth="1"/>
    <col min="732" max="733" width="10.5703125" style="111" customWidth="1"/>
    <col min="734" max="739" width="9.140625" style="111"/>
    <col min="740" max="740" width="9.28515625" style="111" bestFit="1" customWidth="1"/>
    <col min="741" max="741" width="11.5703125" style="111" bestFit="1" customWidth="1"/>
    <col min="742" max="742" width="9.28515625" style="111" bestFit="1" customWidth="1"/>
    <col min="743" max="743" width="11.5703125" style="111" bestFit="1" customWidth="1"/>
    <col min="744" max="744" width="9.28515625" style="111" bestFit="1" customWidth="1"/>
    <col min="745" max="745" width="9.140625" style="111"/>
    <col min="746" max="746" width="9.28515625" style="111" bestFit="1" customWidth="1"/>
    <col min="747" max="749" width="9.140625" style="111"/>
    <col min="750" max="751" width="9.28515625" style="111" bestFit="1" customWidth="1"/>
    <col min="752" max="753" width="11.5703125" style="111" bestFit="1" customWidth="1"/>
    <col min="754" max="976" width="9.140625" style="111"/>
    <col min="977" max="977" width="12.42578125" style="111" customWidth="1"/>
    <col min="978" max="978" width="12.85546875" style="111" customWidth="1"/>
    <col min="979" max="979" width="12" style="111" customWidth="1"/>
    <col min="980" max="980" width="12.85546875" style="111" customWidth="1"/>
    <col min="981" max="981" width="12" style="111" customWidth="1"/>
    <col min="982" max="987" width="10.5703125" style="111" bestFit="1" customWidth="1"/>
    <col min="988" max="989" width="10.5703125" style="111" customWidth="1"/>
    <col min="990" max="995" width="9.140625" style="111"/>
    <col min="996" max="996" width="9.28515625" style="111" bestFit="1" customWidth="1"/>
    <col min="997" max="997" width="11.5703125" style="111" bestFit="1" customWidth="1"/>
    <col min="998" max="998" width="9.28515625" style="111" bestFit="1" customWidth="1"/>
    <col min="999" max="999" width="11.5703125" style="111" bestFit="1" customWidth="1"/>
    <col min="1000" max="1000" width="9.28515625" style="111" bestFit="1" customWidth="1"/>
    <col min="1001" max="1001" width="9.140625" style="111"/>
    <col min="1002" max="1002" width="9.28515625" style="111" bestFit="1" customWidth="1"/>
    <col min="1003" max="1005" width="9.140625" style="111"/>
    <col min="1006" max="1007" width="9.28515625" style="111" bestFit="1" customWidth="1"/>
    <col min="1008" max="1009" width="11.5703125" style="111" bestFit="1" customWidth="1"/>
    <col min="1010" max="1232" width="9.140625" style="111"/>
    <col min="1233" max="1233" width="12.42578125" style="111" customWidth="1"/>
    <col min="1234" max="1234" width="12.85546875" style="111" customWidth="1"/>
    <col min="1235" max="1235" width="12" style="111" customWidth="1"/>
    <col min="1236" max="1236" width="12.85546875" style="111" customWidth="1"/>
    <col min="1237" max="1237" width="12" style="111" customWidth="1"/>
    <col min="1238" max="1243" width="10.5703125" style="111" bestFit="1" customWidth="1"/>
    <col min="1244" max="1245" width="10.5703125" style="111" customWidth="1"/>
    <col min="1246" max="1251" width="9.140625" style="111"/>
    <col min="1252" max="1252" width="9.28515625" style="111" bestFit="1" customWidth="1"/>
    <col min="1253" max="1253" width="11.5703125" style="111" bestFit="1" customWidth="1"/>
    <col min="1254" max="1254" width="9.28515625" style="111" bestFit="1" customWidth="1"/>
    <col min="1255" max="1255" width="11.5703125" style="111" bestFit="1" customWidth="1"/>
    <col min="1256" max="1256" width="9.28515625" style="111" bestFit="1" customWidth="1"/>
    <col min="1257" max="1257" width="9.140625" style="111"/>
    <col min="1258" max="1258" width="9.28515625" style="111" bestFit="1" customWidth="1"/>
    <col min="1259" max="1261" width="9.140625" style="111"/>
    <col min="1262" max="1263" width="9.28515625" style="111" bestFit="1" customWidth="1"/>
    <col min="1264" max="1265" width="11.5703125" style="111" bestFit="1" customWidth="1"/>
    <col min="1266" max="1488" width="9.140625" style="111"/>
    <col min="1489" max="1489" width="12.42578125" style="111" customWidth="1"/>
    <col min="1490" max="1490" width="12.85546875" style="111" customWidth="1"/>
    <col min="1491" max="1491" width="12" style="111" customWidth="1"/>
    <col min="1492" max="1492" width="12.85546875" style="111" customWidth="1"/>
    <col min="1493" max="1493" width="12" style="111" customWidth="1"/>
    <col min="1494" max="1499" width="10.5703125" style="111" bestFit="1" customWidth="1"/>
    <col min="1500" max="1501" width="10.5703125" style="111" customWidth="1"/>
    <col min="1502" max="1507" width="9.140625" style="111"/>
    <col min="1508" max="1508" width="9.28515625" style="111" bestFit="1" customWidth="1"/>
    <col min="1509" max="1509" width="11.5703125" style="111" bestFit="1" customWidth="1"/>
    <col min="1510" max="1510" width="9.28515625" style="111" bestFit="1" customWidth="1"/>
    <col min="1511" max="1511" width="11.5703125" style="111" bestFit="1" customWidth="1"/>
    <col min="1512" max="1512" width="9.28515625" style="111" bestFit="1" customWidth="1"/>
    <col min="1513" max="1513" width="9.140625" style="111"/>
    <col min="1514" max="1514" width="9.28515625" style="111" bestFit="1" customWidth="1"/>
    <col min="1515" max="1517" width="9.140625" style="111"/>
    <col min="1518" max="1519" width="9.28515625" style="111" bestFit="1" customWidth="1"/>
    <col min="1520" max="1521" width="11.5703125" style="111" bestFit="1" customWidth="1"/>
    <col min="1522" max="1744" width="9.140625" style="111"/>
    <col min="1745" max="1745" width="12.42578125" style="111" customWidth="1"/>
    <col min="1746" max="1746" width="12.85546875" style="111" customWidth="1"/>
    <col min="1747" max="1747" width="12" style="111" customWidth="1"/>
    <col min="1748" max="1748" width="12.85546875" style="111" customWidth="1"/>
    <col min="1749" max="1749" width="12" style="111" customWidth="1"/>
    <col min="1750" max="1755" width="10.5703125" style="111" bestFit="1" customWidth="1"/>
    <col min="1756" max="1757" width="10.5703125" style="111" customWidth="1"/>
    <col min="1758" max="1763" width="9.140625" style="111"/>
    <col min="1764" max="1764" width="9.28515625" style="111" bestFit="1" customWidth="1"/>
    <col min="1765" max="1765" width="11.5703125" style="111" bestFit="1" customWidth="1"/>
    <col min="1766" max="1766" width="9.28515625" style="111" bestFit="1" customWidth="1"/>
    <col min="1767" max="1767" width="11.5703125" style="111" bestFit="1" customWidth="1"/>
    <col min="1768" max="1768" width="9.28515625" style="111" bestFit="1" customWidth="1"/>
    <col min="1769" max="1769" width="9.140625" style="111"/>
    <col min="1770" max="1770" width="9.28515625" style="111" bestFit="1" customWidth="1"/>
    <col min="1771" max="1773" width="9.140625" style="111"/>
    <col min="1774" max="1775" width="9.28515625" style="111" bestFit="1" customWidth="1"/>
    <col min="1776" max="1777" width="11.5703125" style="111" bestFit="1" customWidth="1"/>
    <col min="1778" max="2000" width="9.140625" style="111"/>
    <col min="2001" max="2001" width="12.42578125" style="111" customWidth="1"/>
    <col min="2002" max="2002" width="12.85546875" style="111" customWidth="1"/>
    <col min="2003" max="2003" width="12" style="111" customWidth="1"/>
    <col min="2004" max="2004" width="12.85546875" style="111" customWidth="1"/>
    <col min="2005" max="2005" width="12" style="111" customWidth="1"/>
    <col min="2006" max="2011" width="10.5703125" style="111" bestFit="1" customWidth="1"/>
    <col min="2012" max="2013" width="10.5703125" style="111" customWidth="1"/>
    <col min="2014" max="2019" width="9.140625" style="111"/>
    <col min="2020" max="2020" width="9.28515625" style="111" bestFit="1" customWidth="1"/>
    <col min="2021" max="2021" width="11.5703125" style="111" bestFit="1" customWidth="1"/>
    <col min="2022" max="2022" width="9.28515625" style="111" bestFit="1" customWidth="1"/>
    <col min="2023" max="2023" width="11.5703125" style="111" bestFit="1" customWidth="1"/>
    <col min="2024" max="2024" width="9.28515625" style="111" bestFit="1" customWidth="1"/>
    <col min="2025" max="2025" width="9.140625" style="111"/>
    <col min="2026" max="2026" width="9.28515625" style="111" bestFit="1" customWidth="1"/>
    <col min="2027" max="2029" width="9.140625" style="111"/>
    <col min="2030" max="2031" width="9.28515625" style="111" bestFit="1" customWidth="1"/>
    <col min="2032" max="2033" width="11.5703125" style="111" bestFit="1" customWidth="1"/>
    <col min="2034" max="2256" width="9.140625" style="111"/>
    <col min="2257" max="2257" width="12.42578125" style="111" customWidth="1"/>
    <col min="2258" max="2258" width="12.85546875" style="111" customWidth="1"/>
    <col min="2259" max="2259" width="12" style="111" customWidth="1"/>
    <col min="2260" max="2260" width="12.85546875" style="111" customWidth="1"/>
    <col min="2261" max="2261" width="12" style="111" customWidth="1"/>
    <col min="2262" max="2267" width="10.5703125" style="111" bestFit="1" customWidth="1"/>
    <col min="2268" max="2269" width="10.5703125" style="111" customWidth="1"/>
    <col min="2270" max="2275" width="9.140625" style="111"/>
    <col min="2276" max="2276" width="9.28515625" style="111" bestFit="1" customWidth="1"/>
    <col min="2277" max="2277" width="11.5703125" style="111" bestFit="1" customWidth="1"/>
    <col min="2278" max="2278" width="9.28515625" style="111" bestFit="1" customWidth="1"/>
    <col min="2279" max="2279" width="11.5703125" style="111" bestFit="1" customWidth="1"/>
    <col min="2280" max="2280" width="9.28515625" style="111" bestFit="1" customWidth="1"/>
    <col min="2281" max="2281" width="9.140625" style="111"/>
    <col min="2282" max="2282" width="9.28515625" style="111" bestFit="1" customWidth="1"/>
    <col min="2283" max="2285" width="9.140625" style="111"/>
    <col min="2286" max="2287" width="9.28515625" style="111" bestFit="1" customWidth="1"/>
    <col min="2288" max="2289" width="11.5703125" style="111" bestFit="1" customWidth="1"/>
    <col min="2290" max="2512" width="9.140625" style="111"/>
    <col min="2513" max="2513" width="12.42578125" style="111" customWidth="1"/>
    <col min="2514" max="2514" width="12.85546875" style="111" customWidth="1"/>
    <col min="2515" max="2515" width="12" style="111" customWidth="1"/>
    <col min="2516" max="2516" width="12.85546875" style="111" customWidth="1"/>
    <col min="2517" max="2517" width="12" style="111" customWidth="1"/>
    <col min="2518" max="2523" width="10.5703125" style="111" bestFit="1" customWidth="1"/>
    <col min="2524" max="2525" width="10.5703125" style="111" customWidth="1"/>
    <col min="2526" max="2531" width="9.140625" style="111"/>
    <col min="2532" max="2532" width="9.28515625" style="111" bestFit="1" customWidth="1"/>
    <col min="2533" max="2533" width="11.5703125" style="111" bestFit="1" customWidth="1"/>
    <col min="2534" max="2534" width="9.28515625" style="111" bestFit="1" customWidth="1"/>
    <col min="2535" max="2535" width="11.5703125" style="111" bestFit="1" customWidth="1"/>
    <col min="2536" max="2536" width="9.28515625" style="111" bestFit="1" customWidth="1"/>
    <col min="2537" max="2537" width="9.140625" style="111"/>
    <col min="2538" max="2538" width="9.28515625" style="111" bestFit="1" customWidth="1"/>
    <col min="2539" max="2541" width="9.140625" style="111"/>
    <col min="2542" max="2543" width="9.28515625" style="111" bestFit="1" customWidth="1"/>
    <col min="2544" max="2545" width="11.5703125" style="111" bestFit="1" customWidth="1"/>
    <col min="2546" max="2768" width="9.140625" style="111"/>
    <col min="2769" max="2769" width="12.42578125" style="111" customWidth="1"/>
    <col min="2770" max="2770" width="12.85546875" style="111" customWidth="1"/>
    <col min="2771" max="2771" width="12" style="111" customWidth="1"/>
    <col min="2772" max="2772" width="12.85546875" style="111" customWidth="1"/>
    <col min="2773" max="2773" width="12" style="111" customWidth="1"/>
    <col min="2774" max="2779" width="10.5703125" style="111" bestFit="1" customWidth="1"/>
    <col min="2780" max="2781" width="10.5703125" style="111" customWidth="1"/>
    <col min="2782" max="2787" width="9.140625" style="111"/>
    <col min="2788" max="2788" width="9.28515625" style="111" bestFit="1" customWidth="1"/>
    <col min="2789" max="2789" width="11.5703125" style="111" bestFit="1" customWidth="1"/>
    <col min="2790" max="2790" width="9.28515625" style="111" bestFit="1" customWidth="1"/>
    <col min="2791" max="2791" width="11.5703125" style="111" bestFit="1" customWidth="1"/>
    <col min="2792" max="2792" width="9.28515625" style="111" bestFit="1" customWidth="1"/>
    <col min="2793" max="2793" width="9.140625" style="111"/>
    <col min="2794" max="2794" width="9.28515625" style="111" bestFit="1" customWidth="1"/>
    <col min="2795" max="2797" width="9.140625" style="111"/>
    <col min="2798" max="2799" width="9.28515625" style="111" bestFit="1" customWidth="1"/>
    <col min="2800" max="2801" width="11.5703125" style="111" bestFit="1" customWidth="1"/>
    <col min="2802" max="3024" width="9.140625" style="111"/>
    <col min="3025" max="3025" width="12.42578125" style="111" customWidth="1"/>
    <col min="3026" max="3026" width="12.85546875" style="111" customWidth="1"/>
    <col min="3027" max="3027" width="12" style="111" customWidth="1"/>
    <col min="3028" max="3028" width="12.85546875" style="111" customWidth="1"/>
    <col min="3029" max="3029" width="12" style="111" customWidth="1"/>
    <col min="3030" max="3035" width="10.5703125" style="111" bestFit="1" customWidth="1"/>
    <col min="3036" max="3037" width="10.5703125" style="111" customWidth="1"/>
    <col min="3038" max="3043" width="9.140625" style="111"/>
    <col min="3044" max="3044" width="9.28515625" style="111" bestFit="1" customWidth="1"/>
    <col min="3045" max="3045" width="11.5703125" style="111" bestFit="1" customWidth="1"/>
    <col min="3046" max="3046" width="9.28515625" style="111" bestFit="1" customWidth="1"/>
    <col min="3047" max="3047" width="11.5703125" style="111" bestFit="1" customWidth="1"/>
    <col min="3048" max="3048" width="9.28515625" style="111" bestFit="1" customWidth="1"/>
    <col min="3049" max="3049" width="9.140625" style="111"/>
    <col min="3050" max="3050" width="9.28515625" style="111" bestFit="1" customWidth="1"/>
    <col min="3051" max="3053" width="9.140625" style="111"/>
    <col min="3054" max="3055" width="9.28515625" style="111" bestFit="1" customWidth="1"/>
    <col min="3056" max="3057" width="11.5703125" style="111" bestFit="1" customWidth="1"/>
    <col min="3058" max="3280" width="9.140625" style="111"/>
    <col min="3281" max="3281" width="12.42578125" style="111" customWidth="1"/>
    <col min="3282" max="3282" width="12.85546875" style="111" customWidth="1"/>
    <col min="3283" max="3283" width="12" style="111" customWidth="1"/>
    <col min="3284" max="3284" width="12.85546875" style="111" customWidth="1"/>
    <col min="3285" max="3285" width="12" style="111" customWidth="1"/>
    <col min="3286" max="3291" width="10.5703125" style="111" bestFit="1" customWidth="1"/>
    <col min="3292" max="3293" width="10.5703125" style="111" customWidth="1"/>
    <col min="3294" max="3299" width="9.140625" style="111"/>
    <col min="3300" max="3300" width="9.28515625" style="111" bestFit="1" customWidth="1"/>
    <col min="3301" max="3301" width="11.5703125" style="111" bestFit="1" customWidth="1"/>
    <col min="3302" max="3302" width="9.28515625" style="111" bestFit="1" customWidth="1"/>
    <col min="3303" max="3303" width="11.5703125" style="111" bestFit="1" customWidth="1"/>
    <col min="3304" max="3304" width="9.28515625" style="111" bestFit="1" customWidth="1"/>
    <col min="3305" max="3305" width="9.140625" style="111"/>
    <col min="3306" max="3306" width="9.28515625" style="111" bestFit="1" customWidth="1"/>
    <col min="3307" max="3309" width="9.140625" style="111"/>
    <col min="3310" max="3311" width="9.28515625" style="111" bestFit="1" customWidth="1"/>
    <col min="3312" max="3313" width="11.5703125" style="111" bestFit="1" customWidth="1"/>
    <col min="3314" max="3536" width="9.140625" style="111"/>
    <col min="3537" max="3537" width="12.42578125" style="111" customWidth="1"/>
    <col min="3538" max="3538" width="12.85546875" style="111" customWidth="1"/>
    <col min="3539" max="3539" width="12" style="111" customWidth="1"/>
    <col min="3540" max="3540" width="12.85546875" style="111" customWidth="1"/>
    <col min="3541" max="3541" width="12" style="111" customWidth="1"/>
    <col min="3542" max="3547" width="10.5703125" style="111" bestFit="1" customWidth="1"/>
    <col min="3548" max="3549" width="10.5703125" style="111" customWidth="1"/>
    <col min="3550" max="3555" width="9.140625" style="111"/>
    <col min="3556" max="3556" width="9.28515625" style="111" bestFit="1" customWidth="1"/>
    <col min="3557" max="3557" width="11.5703125" style="111" bestFit="1" customWidth="1"/>
    <col min="3558" max="3558" width="9.28515625" style="111" bestFit="1" customWidth="1"/>
    <col min="3559" max="3559" width="11.5703125" style="111" bestFit="1" customWidth="1"/>
    <col min="3560" max="3560" width="9.28515625" style="111" bestFit="1" customWidth="1"/>
    <col min="3561" max="3561" width="9.140625" style="111"/>
    <col min="3562" max="3562" width="9.28515625" style="111" bestFit="1" customWidth="1"/>
    <col min="3563" max="3565" width="9.140625" style="111"/>
    <col min="3566" max="3567" width="9.28515625" style="111" bestFit="1" customWidth="1"/>
    <col min="3568" max="3569" width="11.5703125" style="111" bestFit="1" customWidth="1"/>
    <col min="3570" max="3792" width="9.140625" style="111"/>
    <col min="3793" max="3793" width="12.42578125" style="111" customWidth="1"/>
    <col min="3794" max="3794" width="12.85546875" style="111" customWidth="1"/>
    <col min="3795" max="3795" width="12" style="111" customWidth="1"/>
    <col min="3796" max="3796" width="12.85546875" style="111" customWidth="1"/>
    <col min="3797" max="3797" width="12" style="111" customWidth="1"/>
    <col min="3798" max="3803" width="10.5703125" style="111" bestFit="1" customWidth="1"/>
    <col min="3804" max="3805" width="10.5703125" style="111" customWidth="1"/>
    <col min="3806" max="3811" width="9.140625" style="111"/>
    <col min="3812" max="3812" width="9.28515625" style="111" bestFit="1" customWidth="1"/>
    <col min="3813" max="3813" width="11.5703125" style="111" bestFit="1" customWidth="1"/>
    <col min="3814" max="3814" width="9.28515625" style="111" bestFit="1" customWidth="1"/>
    <col min="3815" max="3815" width="11.5703125" style="111" bestFit="1" customWidth="1"/>
    <col min="3816" max="3816" width="9.28515625" style="111" bestFit="1" customWidth="1"/>
    <col min="3817" max="3817" width="9.140625" style="111"/>
    <col min="3818" max="3818" width="9.28515625" style="111" bestFit="1" customWidth="1"/>
    <col min="3819" max="3821" width="9.140625" style="111"/>
    <col min="3822" max="3823" width="9.28515625" style="111" bestFit="1" customWidth="1"/>
    <col min="3824" max="3825" width="11.5703125" style="111" bestFit="1" customWidth="1"/>
    <col min="3826" max="4048" width="9.140625" style="111"/>
    <col min="4049" max="4049" width="12.42578125" style="111" customWidth="1"/>
    <col min="4050" max="4050" width="12.85546875" style="111" customWidth="1"/>
    <col min="4051" max="4051" width="12" style="111" customWidth="1"/>
    <col min="4052" max="4052" width="12.85546875" style="111" customWidth="1"/>
    <col min="4053" max="4053" width="12" style="111" customWidth="1"/>
    <col min="4054" max="4059" width="10.5703125" style="111" bestFit="1" customWidth="1"/>
    <col min="4060" max="4061" width="10.5703125" style="111" customWidth="1"/>
    <col min="4062" max="4067" width="9.140625" style="111"/>
    <col min="4068" max="4068" width="9.28515625" style="111" bestFit="1" customWidth="1"/>
    <col min="4069" max="4069" width="11.5703125" style="111" bestFit="1" customWidth="1"/>
    <col min="4070" max="4070" width="9.28515625" style="111" bestFit="1" customWidth="1"/>
    <col min="4071" max="4071" width="11.5703125" style="111" bestFit="1" customWidth="1"/>
    <col min="4072" max="4072" width="9.28515625" style="111" bestFit="1" customWidth="1"/>
    <col min="4073" max="4073" width="9.140625" style="111"/>
    <col min="4074" max="4074" width="9.28515625" style="111" bestFit="1" customWidth="1"/>
    <col min="4075" max="4077" width="9.140625" style="111"/>
    <col min="4078" max="4079" width="9.28515625" style="111" bestFit="1" customWidth="1"/>
    <col min="4080" max="4081" width="11.5703125" style="111" bestFit="1" customWidth="1"/>
    <col min="4082" max="4304" width="9.140625" style="111"/>
    <col min="4305" max="4305" width="12.42578125" style="111" customWidth="1"/>
    <col min="4306" max="4306" width="12.85546875" style="111" customWidth="1"/>
    <col min="4307" max="4307" width="12" style="111" customWidth="1"/>
    <col min="4308" max="4308" width="12.85546875" style="111" customWidth="1"/>
    <col min="4309" max="4309" width="12" style="111" customWidth="1"/>
    <col min="4310" max="4315" width="10.5703125" style="111" bestFit="1" customWidth="1"/>
    <col min="4316" max="4317" width="10.5703125" style="111" customWidth="1"/>
    <col min="4318" max="4323" width="9.140625" style="111"/>
    <col min="4324" max="4324" width="9.28515625" style="111" bestFit="1" customWidth="1"/>
    <col min="4325" max="4325" width="11.5703125" style="111" bestFit="1" customWidth="1"/>
    <col min="4326" max="4326" width="9.28515625" style="111" bestFit="1" customWidth="1"/>
    <col min="4327" max="4327" width="11.5703125" style="111" bestFit="1" customWidth="1"/>
    <col min="4328" max="4328" width="9.28515625" style="111" bestFit="1" customWidth="1"/>
    <col min="4329" max="4329" width="9.140625" style="111"/>
    <col min="4330" max="4330" width="9.28515625" style="111" bestFit="1" customWidth="1"/>
    <col min="4331" max="4333" width="9.140625" style="111"/>
    <col min="4334" max="4335" width="9.28515625" style="111" bestFit="1" customWidth="1"/>
    <col min="4336" max="4337" width="11.5703125" style="111" bestFit="1" customWidth="1"/>
    <col min="4338" max="4560" width="9.140625" style="111"/>
    <col min="4561" max="4561" width="12.42578125" style="111" customWidth="1"/>
    <col min="4562" max="4562" width="12.85546875" style="111" customWidth="1"/>
    <col min="4563" max="4563" width="12" style="111" customWidth="1"/>
    <col min="4564" max="4564" width="12.85546875" style="111" customWidth="1"/>
    <col min="4565" max="4565" width="12" style="111" customWidth="1"/>
    <col min="4566" max="4571" width="10.5703125" style="111" bestFit="1" customWidth="1"/>
    <col min="4572" max="4573" width="10.5703125" style="111" customWidth="1"/>
    <col min="4574" max="4579" width="9.140625" style="111"/>
    <col min="4580" max="4580" width="9.28515625" style="111" bestFit="1" customWidth="1"/>
    <col min="4581" max="4581" width="11.5703125" style="111" bestFit="1" customWidth="1"/>
    <col min="4582" max="4582" width="9.28515625" style="111" bestFit="1" customWidth="1"/>
    <col min="4583" max="4583" width="11.5703125" style="111" bestFit="1" customWidth="1"/>
    <col min="4584" max="4584" width="9.28515625" style="111" bestFit="1" customWidth="1"/>
    <col min="4585" max="4585" width="9.140625" style="111"/>
    <col min="4586" max="4586" width="9.28515625" style="111" bestFit="1" customWidth="1"/>
    <col min="4587" max="4589" width="9.140625" style="111"/>
    <col min="4590" max="4591" width="9.28515625" style="111" bestFit="1" customWidth="1"/>
    <col min="4592" max="4593" width="11.5703125" style="111" bestFit="1" customWidth="1"/>
    <col min="4594" max="4816" width="9.140625" style="111"/>
    <col min="4817" max="4817" width="12.42578125" style="111" customWidth="1"/>
    <col min="4818" max="4818" width="12.85546875" style="111" customWidth="1"/>
    <col min="4819" max="4819" width="12" style="111" customWidth="1"/>
    <col min="4820" max="4820" width="12.85546875" style="111" customWidth="1"/>
    <col min="4821" max="4821" width="12" style="111" customWidth="1"/>
    <col min="4822" max="4827" width="10.5703125" style="111" bestFit="1" customWidth="1"/>
    <col min="4828" max="4829" width="10.5703125" style="111" customWidth="1"/>
    <col min="4830" max="4835" width="9.140625" style="111"/>
    <col min="4836" max="4836" width="9.28515625" style="111" bestFit="1" customWidth="1"/>
    <col min="4837" max="4837" width="11.5703125" style="111" bestFit="1" customWidth="1"/>
    <col min="4838" max="4838" width="9.28515625" style="111" bestFit="1" customWidth="1"/>
    <col min="4839" max="4839" width="11.5703125" style="111" bestFit="1" customWidth="1"/>
    <col min="4840" max="4840" width="9.28515625" style="111" bestFit="1" customWidth="1"/>
    <col min="4841" max="4841" width="9.140625" style="111"/>
    <col min="4842" max="4842" width="9.28515625" style="111" bestFit="1" customWidth="1"/>
    <col min="4843" max="4845" width="9.140625" style="111"/>
    <col min="4846" max="4847" width="9.28515625" style="111" bestFit="1" customWidth="1"/>
    <col min="4848" max="4849" width="11.5703125" style="111" bestFit="1" customWidth="1"/>
    <col min="4850" max="5072" width="9.140625" style="111"/>
    <col min="5073" max="5073" width="12.42578125" style="111" customWidth="1"/>
    <col min="5074" max="5074" width="12.85546875" style="111" customWidth="1"/>
    <col min="5075" max="5075" width="12" style="111" customWidth="1"/>
    <col min="5076" max="5076" width="12.85546875" style="111" customWidth="1"/>
    <col min="5077" max="5077" width="12" style="111" customWidth="1"/>
    <col min="5078" max="5083" width="10.5703125" style="111" bestFit="1" customWidth="1"/>
    <col min="5084" max="5085" width="10.5703125" style="111" customWidth="1"/>
    <col min="5086" max="5091" width="9.140625" style="111"/>
    <col min="5092" max="5092" width="9.28515625" style="111" bestFit="1" customWidth="1"/>
    <col min="5093" max="5093" width="11.5703125" style="111" bestFit="1" customWidth="1"/>
    <col min="5094" max="5094" width="9.28515625" style="111" bestFit="1" customWidth="1"/>
    <col min="5095" max="5095" width="11.5703125" style="111" bestFit="1" customWidth="1"/>
    <col min="5096" max="5096" width="9.28515625" style="111" bestFit="1" customWidth="1"/>
    <col min="5097" max="5097" width="9.140625" style="111"/>
    <col min="5098" max="5098" width="9.28515625" style="111" bestFit="1" customWidth="1"/>
    <col min="5099" max="5101" width="9.140625" style="111"/>
    <col min="5102" max="5103" width="9.28515625" style="111" bestFit="1" customWidth="1"/>
    <col min="5104" max="5105" width="11.5703125" style="111" bestFit="1" customWidth="1"/>
    <col min="5106" max="5328" width="9.140625" style="111"/>
    <col min="5329" max="5329" width="12.42578125" style="111" customWidth="1"/>
    <col min="5330" max="5330" width="12.85546875" style="111" customWidth="1"/>
    <col min="5331" max="5331" width="12" style="111" customWidth="1"/>
    <col min="5332" max="5332" width="12.85546875" style="111" customWidth="1"/>
    <col min="5333" max="5333" width="12" style="111" customWidth="1"/>
    <col min="5334" max="5339" width="10.5703125" style="111" bestFit="1" customWidth="1"/>
    <col min="5340" max="5341" width="10.5703125" style="111" customWidth="1"/>
    <col min="5342" max="5347" width="9.140625" style="111"/>
    <col min="5348" max="5348" width="9.28515625" style="111" bestFit="1" customWidth="1"/>
    <col min="5349" max="5349" width="11.5703125" style="111" bestFit="1" customWidth="1"/>
    <col min="5350" max="5350" width="9.28515625" style="111" bestFit="1" customWidth="1"/>
    <col min="5351" max="5351" width="11.5703125" style="111" bestFit="1" customWidth="1"/>
    <col min="5352" max="5352" width="9.28515625" style="111" bestFit="1" customWidth="1"/>
    <col min="5353" max="5353" width="9.140625" style="111"/>
    <col min="5354" max="5354" width="9.28515625" style="111" bestFit="1" customWidth="1"/>
    <col min="5355" max="5357" width="9.140625" style="111"/>
    <col min="5358" max="5359" width="9.28515625" style="111" bestFit="1" customWidth="1"/>
    <col min="5360" max="5361" width="11.5703125" style="111" bestFit="1" customWidth="1"/>
    <col min="5362" max="5584" width="9.140625" style="111"/>
    <col min="5585" max="5585" width="12.42578125" style="111" customWidth="1"/>
    <col min="5586" max="5586" width="12.85546875" style="111" customWidth="1"/>
    <col min="5587" max="5587" width="12" style="111" customWidth="1"/>
    <col min="5588" max="5588" width="12.85546875" style="111" customWidth="1"/>
    <col min="5589" max="5589" width="12" style="111" customWidth="1"/>
    <col min="5590" max="5595" width="10.5703125" style="111" bestFit="1" customWidth="1"/>
    <col min="5596" max="5597" width="10.5703125" style="111" customWidth="1"/>
    <col min="5598" max="5603" width="9.140625" style="111"/>
    <col min="5604" max="5604" width="9.28515625" style="111" bestFit="1" customWidth="1"/>
    <col min="5605" max="5605" width="11.5703125" style="111" bestFit="1" customWidth="1"/>
    <col min="5606" max="5606" width="9.28515625" style="111" bestFit="1" customWidth="1"/>
    <col min="5607" max="5607" width="11.5703125" style="111" bestFit="1" customWidth="1"/>
    <col min="5608" max="5608" width="9.28515625" style="111" bestFit="1" customWidth="1"/>
    <col min="5609" max="5609" width="9.140625" style="111"/>
    <col min="5610" max="5610" width="9.28515625" style="111" bestFit="1" customWidth="1"/>
    <col min="5611" max="5613" width="9.140625" style="111"/>
    <col min="5614" max="5615" width="9.28515625" style="111" bestFit="1" customWidth="1"/>
    <col min="5616" max="5617" width="11.5703125" style="111" bestFit="1" customWidth="1"/>
    <col min="5618" max="5840" width="9.140625" style="111"/>
    <col min="5841" max="5841" width="12.42578125" style="111" customWidth="1"/>
    <col min="5842" max="5842" width="12.85546875" style="111" customWidth="1"/>
    <col min="5843" max="5843" width="12" style="111" customWidth="1"/>
    <col min="5844" max="5844" width="12.85546875" style="111" customWidth="1"/>
    <col min="5845" max="5845" width="12" style="111" customWidth="1"/>
    <col min="5846" max="5851" width="10.5703125" style="111" bestFit="1" customWidth="1"/>
    <col min="5852" max="5853" width="10.5703125" style="111" customWidth="1"/>
    <col min="5854" max="5859" width="9.140625" style="111"/>
    <col min="5860" max="5860" width="9.28515625" style="111" bestFit="1" customWidth="1"/>
    <col min="5861" max="5861" width="11.5703125" style="111" bestFit="1" customWidth="1"/>
    <col min="5862" max="5862" width="9.28515625" style="111" bestFit="1" customWidth="1"/>
    <col min="5863" max="5863" width="11.5703125" style="111" bestFit="1" customWidth="1"/>
    <col min="5864" max="5864" width="9.28515625" style="111" bestFit="1" customWidth="1"/>
    <col min="5865" max="5865" width="9.140625" style="111"/>
    <col min="5866" max="5866" width="9.28515625" style="111" bestFit="1" customWidth="1"/>
    <col min="5867" max="5869" width="9.140625" style="111"/>
    <col min="5870" max="5871" width="9.28515625" style="111" bestFit="1" customWidth="1"/>
    <col min="5872" max="5873" width="11.5703125" style="111" bestFit="1" customWidth="1"/>
    <col min="5874" max="6096" width="9.140625" style="111"/>
    <col min="6097" max="6097" width="12.42578125" style="111" customWidth="1"/>
    <col min="6098" max="6098" width="12.85546875" style="111" customWidth="1"/>
    <col min="6099" max="6099" width="12" style="111" customWidth="1"/>
    <col min="6100" max="6100" width="12.85546875" style="111" customWidth="1"/>
    <col min="6101" max="6101" width="12" style="111" customWidth="1"/>
    <col min="6102" max="6107" width="10.5703125" style="111" bestFit="1" customWidth="1"/>
    <col min="6108" max="6109" width="10.5703125" style="111" customWidth="1"/>
    <col min="6110" max="6115" width="9.140625" style="111"/>
    <col min="6116" max="6116" width="9.28515625" style="111" bestFit="1" customWidth="1"/>
    <col min="6117" max="6117" width="11.5703125" style="111" bestFit="1" customWidth="1"/>
    <col min="6118" max="6118" width="9.28515625" style="111" bestFit="1" customWidth="1"/>
    <col min="6119" max="6119" width="11.5703125" style="111" bestFit="1" customWidth="1"/>
    <col min="6120" max="6120" width="9.28515625" style="111" bestFit="1" customWidth="1"/>
    <col min="6121" max="6121" width="9.140625" style="111"/>
    <col min="6122" max="6122" width="9.28515625" style="111" bestFit="1" customWidth="1"/>
    <col min="6123" max="6125" width="9.140625" style="111"/>
    <col min="6126" max="6127" width="9.28515625" style="111" bestFit="1" customWidth="1"/>
    <col min="6128" max="6129" width="11.5703125" style="111" bestFit="1" customWidth="1"/>
    <col min="6130" max="6352" width="9.140625" style="111"/>
    <col min="6353" max="6353" width="12.42578125" style="111" customWidth="1"/>
    <col min="6354" max="6354" width="12.85546875" style="111" customWidth="1"/>
    <col min="6355" max="6355" width="12" style="111" customWidth="1"/>
    <col min="6356" max="6356" width="12.85546875" style="111" customWidth="1"/>
    <col min="6357" max="6357" width="12" style="111" customWidth="1"/>
    <col min="6358" max="6363" width="10.5703125" style="111" bestFit="1" customWidth="1"/>
    <col min="6364" max="6365" width="10.5703125" style="111" customWidth="1"/>
    <col min="6366" max="6371" width="9.140625" style="111"/>
    <col min="6372" max="6372" width="9.28515625" style="111" bestFit="1" customWidth="1"/>
    <col min="6373" max="6373" width="11.5703125" style="111" bestFit="1" customWidth="1"/>
    <col min="6374" max="6374" width="9.28515625" style="111" bestFit="1" customWidth="1"/>
    <col min="6375" max="6375" width="11.5703125" style="111" bestFit="1" customWidth="1"/>
    <col min="6376" max="6376" width="9.28515625" style="111" bestFit="1" customWidth="1"/>
    <col min="6377" max="6377" width="9.140625" style="111"/>
    <col min="6378" max="6378" width="9.28515625" style="111" bestFit="1" customWidth="1"/>
    <col min="6379" max="6381" width="9.140625" style="111"/>
    <col min="6382" max="6383" width="9.28515625" style="111" bestFit="1" customWidth="1"/>
    <col min="6384" max="6385" width="11.5703125" style="111" bestFit="1" customWidth="1"/>
    <col min="6386" max="6608" width="9.140625" style="111"/>
    <col min="6609" max="6609" width="12.42578125" style="111" customWidth="1"/>
    <col min="6610" max="6610" width="12.85546875" style="111" customWidth="1"/>
    <col min="6611" max="6611" width="12" style="111" customWidth="1"/>
    <col min="6612" max="6612" width="12.85546875" style="111" customWidth="1"/>
    <col min="6613" max="6613" width="12" style="111" customWidth="1"/>
    <col min="6614" max="6619" width="10.5703125" style="111" bestFit="1" customWidth="1"/>
    <col min="6620" max="6621" width="10.5703125" style="111" customWidth="1"/>
    <col min="6622" max="6627" width="9.140625" style="111"/>
    <col min="6628" max="6628" width="9.28515625" style="111" bestFit="1" customWidth="1"/>
    <col min="6629" max="6629" width="11.5703125" style="111" bestFit="1" customWidth="1"/>
    <col min="6630" max="6630" width="9.28515625" style="111" bestFit="1" customWidth="1"/>
    <col min="6631" max="6631" width="11.5703125" style="111" bestFit="1" customWidth="1"/>
    <col min="6632" max="6632" width="9.28515625" style="111" bestFit="1" customWidth="1"/>
    <col min="6633" max="6633" width="9.140625" style="111"/>
    <col min="6634" max="6634" width="9.28515625" style="111" bestFit="1" customWidth="1"/>
    <col min="6635" max="6637" width="9.140625" style="111"/>
    <col min="6638" max="6639" width="9.28515625" style="111" bestFit="1" customWidth="1"/>
    <col min="6640" max="6641" width="11.5703125" style="111" bestFit="1" customWidth="1"/>
    <col min="6642" max="6864" width="9.140625" style="111"/>
    <col min="6865" max="6865" width="12.42578125" style="111" customWidth="1"/>
    <col min="6866" max="6866" width="12.85546875" style="111" customWidth="1"/>
    <col min="6867" max="6867" width="12" style="111" customWidth="1"/>
    <col min="6868" max="6868" width="12.85546875" style="111" customWidth="1"/>
    <col min="6869" max="6869" width="12" style="111" customWidth="1"/>
    <col min="6870" max="6875" width="10.5703125" style="111" bestFit="1" customWidth="1"/>
    <col min="6876" max="6877" width="10.5703125" style="111" customWidth="1"/>
    <col min="6878" max="6883" width="9.140625" style="111"/>
    <col min="6884" max="6884" width="9.28515625" style="111" bestFit="1" customWidth="1"/>
    <col min="6885" max="6885" width="11.5703125" style="111" bestFit="1" customWidth="1"/>
    <col min="6886" max="6886" width="9.28515625" style="111" bestFit="1" customWidth="1"/>
    <col min="6887" max="6887" width="11.5703125" style="111" bestFit="1" customWidth="1"/>
    <col min="6888" max="6888" width="9.28515625" style="111" bestFit="1" customWidth="1"/>
    <col min="6889" max="6889" width="9.140625" style="111"/>
    <col min="6890" max="6890" width="9.28515625" style="111" bestFit="1" customWidth="1"/>
    <col min="6891" max="6893" width="9.140625" style="111"/>
    <col min="6894" max="6895" width="9.28515625" style="111" bestFit="1" customWidth="1"/>
    <col min="6896" max="6897" width="11.5703125" style="111" bestFit="1" customWidth="1"/>
    <col min="6898" max="7120" width="9.140625" style="111"/>
    <col min="7121" max="7121" width="12.42578125" style="111" customWidth="1"/>
    <col min="7122" max="7122" width="12.85546875" style="111" customWidth="1"/>
    <col min="7123" max="7123" width="12" style="111" customWidth="1"/>
    <col min="7124" max="7124" width="12.85546875" style="111" customWidth="1"/>
    <col min="7125" max="7125" width="12" style="111" customWidth="1"/>
    <col min="7126" max="7131" width="10.5703125" style="111" bestFit="1" customWidth="1"/>
    <col min="7132" max="7133" width="10.5703125" style="111" customWidth="1"/>
    <col min="7134" max="7139" width="9.140625" style="111"/>
    <col min="7140" max="7140" width="9.28515625" style="111" bestFit="1" customWidth="1"/>
    <col min="7141" max="7141" width="11.5703125" style="111" bestFit="1" customWidth="1"/>
    <col min="7142" max="7142" width="9.28515625" style="111" bestFit="1" customWidth="1"/>
    <col min="7143" max="7143" width="11.5703125" style="111" bestFit="1" customWidth="1"/>
    <col min="7144" max="7144" width="9.28515625" style="111" bestFit="1" customWidth="1"/>
    <col min="7145" max="7145" width="9.140625" style="111"/>
    <col min="7146" max="7146" width="9.28515625" style="111" bestFit="1" customWidth="1"/>
    <col min="7147" max="7149" width="9.140625" style="111"/>
    <col min="7150" max="7151" width="9.28515625" style="111" bestFit="1" customWidth="1"/>
    <col min="7152" max="7153" width="11.5703125" style="111" bestFit="1" customWidth="1"/>
    <col min="7154" max="7376" width="9.140625" style="111"/>
    <col min="7377" max="7377" width="12.42578125" style="111" customWidth="1"/>
    <col min="7378" max="7378" width="12.85546875" style="111" customWidth="1"/>
    <col min="7379" max="7379" width="12" style="111" customWidth="1"/>
    <col min="7380" max="7380" width="12.85546875" style="111" customWidth="1"/>
    <col min="7381" max="7381" width="12" style="111" customWidth="1"/>
    <col min="7382" max="7387" width="10.5703125" style="111" bestFit="1" customWidth="1"/>
    <col min="7388" max="7389" width="10.5703125" style="111" customWidth="1"/>
    <col min="7390" max="7395" width="9.140625" style="111"/>
    <col min="7396" max="7396" width="9.28515625" style="111" bestFit="1" customWidth="1"/>
    <col min="7397" max="7397" width="11.5703125" style="111" bestFit="1" customWidth="1"/>
    <col min="7398" max="7398" width="9.28515625" style="111" bestFit="1" customWidth="1"/>
    <col min="7399" max="7399" width="11.5703125" style="111" bestFit="1" customWidth="1"/>
    <col min="7400" max="7400" width="9.28515625" style="111" bestFit="1" customWidth="1"/>
    <col min="7401" max="7401" width="9.140625" style="111"/>
    <col min="7402" max="7402" width="9.28515625" style="111" bestFit="1" customWidth="1"/>
    <col min="7403" max="7405" width="9.140625" style="111"/>
    <col min="7406" max="7407" width="9.28515625" style="111" bestFit="1" customWidth="1"/>
    <col min="7408" max="7409" width="11.5703125" style="111" bestFit="1" customWidth="1"/>
    <col min="7410" max="7632" width="9.140625" style="111"/>
    <col min="7633" max="7633" width="12.42578125" style="111" customWidth="1"/>
    <col min="7634" max="7634" width="12.85546875" style="111" customWidth="1"/>
    <col min="7635" max="7635" width="12" style="111" customWidth="1"/>
    <col min="7636" max="7636" width="12.85546875" style="111" customWidth="1"/>
    <col min="7637" max="7637" width="12" style="111" customWidth="1"/>
    <col min="7638" max="7643" width="10.5703125" style="111" bestFit="1" customWidth="1"/>
    <col min="7644" max="7645" width="10.5703125" style="111" customWidth="1"/>
    <col min="7646" max="7651" width="9.140625" style="111"/>
    <col min="7652" max="7652" width="9.28515625" style="111" bestFit="1" customWidth="1"/>
    <col min="7653" max="7653" width="11.5703125" style="111" bestFit="1" customWidth="1"/>
    <col min="7654" max="7654" width="9.28515625" style="111" bestFit="1" customWidth="1"/>
    <col min="7655" max="7655" width="11.5703125" style="111" bestFit="1" customWidth="1"/>
    <col min="7656" max="7656" width="9.28515625" style="111" bestFit="1" customWidth="1"/>
    <col min="7657" max="7657" width="9.140625" style="111"/>
    <col min="7658" max="7658" width="9.28515625" style="111" bestFit="1" customWidth="1"/>
    <col min="7659" max="7661" width="9.140625" style="111"/>
    <col min="7662" max="7663" width="9.28515625" style="111" bestFit="1" customWidth="1"/>
    <col min="7664" max="7665" width="11.5703125" style="111" bestFit="1" customWidth="1"/>
    <col min="7666" max="7888" width="9.140625" style="111"/>
    <col min="7889" max="7889" width="12.42578125" style="111" customWidth="1"/>
    <col min="7890" max="7890" width="12.85546875" style="111" customWidth="1"/>
    <col min="7891" max="7891" width="12" style="111" customWidth="1"/>
    <col min="7892" max="7892" width="12.85546875" style="111" customWidth="1"/>
    <col min="7893" max="7893" width="12" style="111" customWidth="1"/>
    <col min="7894" max="7899" width="10.5703125" style="111" bestFit="1" customWidth="1"/>
    <col min="7900" max="7901" width="10.5703125" style="111" customWidth="1"/>
    <col min="7902" max="7907" width="9.140625" style="111"/>
    <col min="7908" max="7908" width="9.28515625" style="111" bestFit="1" customWidth="1"/>
    <col min="7909" max="7909" width="11.5703125" style="111" bestFit="1" customWidth="1"/>
    <col min="7910" max="7910" width="9.28515625" style="111" bestFit="1" customWidth="1"/>
    <col min="7911" max="7911" width="11.5703125" style="111" bestFit="1" customWidth="1"/>
    <col min="7912" max="7912" width="9.28515625" style="111" bestFit="1" customWidth="1"/>
    <col min="7913" max="7913" width="9.140625" style="111"/>
    <col min="7914" max="7914" width="9.28515625" style="111" bestFit="1" customWidth="1"/>
    <col min="7915" max="7917" width="9.140625" style="111"/>
    <col min="7918" max="7919" width="9.28515625" style="111" bestFit="1" customWidth="1"/>
    <col min="7920" max="7921" width="11.5703125" style="111" bestFit="1" customWidth="1"/>
    <col min="7922" max="8144" width="9.140625" style="111"/>
    <col min="8145" max="8145" width="12.42578125" style="111" customWidth="1"/>
    <col min="8146" max="8146" width="12.85546875" style="111" customWidth="1"/>
    <col min="8147" max="8147" width="12" style="111" customWidth="1"/>
    <col min="8148" max="8148" width="12.85546875" style="111" customWidth="1"/>
    <col min="8149" max="8149" width="12" style="111" customWidth="1"/>
    <col min="8150" max="8155" width="10.5703125" style="111" bestFit="1" customWidth="1"/>
    <col min="8156" max="8157" width="10.5703125" style="111" customWidth="1"/>
    <col min="8158" max="8163" width="9.140625" style="111"/>
    <col min="8164" max="8164" width="9.28515625" style="111" bestFit="1" customWidth="1"/>
    <col min="8165" max="8165" width="11.5703125" style="111" bestFit="1" customWidth="1"/>
    <col min="8166" max="8166" width="9.28515625" style="111" bestFit="1" customWidth="1"/>
    <col min="8167" max="8167" width="11.5703125" style="111" bestFit="1" customWidth="1"/>
    <col min="8168" max="8168" width="9.28515625" style="111" bestFit="1" customWidth="1"/>
    <col min="8169" max="8169" width="9.140625" style="111"/>
    <col min="8170" max="8170" width="9.28515625" style="111" bestFit="1" customWidth="1"/>
    <col min="8171" max="8173" width="9.140625" style="111"/>
    <col min="8174" max="8175" width="9.28515625" style="111" bestFit="1" customWidth="1"/>
    <col min="8176" max="8177" width="11.5703125" style="111" bestFit="1" customWidth="1"/>
    <col min="8178" max="8400" width="9.140625" style="111"/>
    <col min="8401" max="8401" width="12.42578125" style="111" customWidth="1"/>
    <col min="8402" max="8402" width="12.85546875" style="111" customWidth="1"/>
    <col min="8403" max="8403" width="12" style="111" customWidth="1"/>
    <col min="8404" max="8404" width="12.85546875" style="111" customWidth="1"/>
    <col min="8405" max="8405" width="12" style="111" customWidth="1"/>
    <col min="8406" max="8411" width="10.5703125" style="111" bestFit="1" customWidth="1"/>
    <col min="8412" max="8413" width="10.5703125" style="111" customWidth="1"/>
    <col min="8414" max="8419" width="9.140625" style="111"/>
    <col min="8420" max="8420" width="9.28515625" style="111" bestFit="1" customWidth="1"/>
    <col min="8421" max="8421" width="11.5703125" style="111" bestFit="1" customWidth="1"/>
    <col min="8422" max="8422" width="9.28515625" style="111" bestFit="1" customWidth="1"/>
    <col min="8423" max="8423" width="11.5703125" style="111" bestFit="1" customWidth="1"/>
    <col min="8424" max="8424" width="9.28515625" style="111" bestFit="1" customWidth="1"/>
    <col min="8425" max="8425" width="9.140625" style="111"/>
    <col min="8426" max="8426" width="9.28515625" style="111" bestFit="1" customWidth="1"/>
    <col min="8427" max="8429" width="9.140625" style="111"/>
    <col min="8430" max="8431" width="9.28515625" style="111" bestFit="1" customWidth="1"/>
    <col min="8432" max="8433" width="11.5703125" style="111" bestFit="1" customWidth="1"/>
    <col min="8434" max="8656" width="9.140625" style="111"/>
    <col min="8657" max="8657" width="12.42578125" style="111" customWidth="1"/>
    <col min="8658" max="8658" width="12.85546875" style="111" customWidth="1"/>
    <col min="8659" max="8659" width="12" style="111" customWidth="1"/>
    <col min="8660" max="8660" width="12.85546875" style="111" customWidth="1"/>
    <col min="8661" max="8661" width="12" style="111" customWidth="1"/>
    <col min="8662" max="8667" width="10.5703125" style="111" bestFit="1" customWidth="1"/>
    <col min="8668" max="8669" width="10.5703125" style="111" customWidth="1"/>
    <col min="8670" max="8675" width="9.140625" style="111"/>
    <col min="8676" max="8676" width="9.28515625" style="111" bestFit="1" customWidth="1"/>
    <col min="8677" max="8677" width="11.5703125" style="111" bestFit="1" customWidth="1"/>
    <col min="8678" max="8678" width="9.28515625" style="111" bestFit="1" customWidth="1"/>
    <col min="8679" max="8679" width="11.5703125" style="111" bestFit="1" customWidth="1"/>
    <col min="8680" max="8680" width="9.28515625" style="111" bestFit="1" customWidth="1"/>
    <col min="8681" max="8681" width="9.140625" style="111"/>
    <col min="8682" max="8682" width="9.28515625" style="111" bestFit="1" customWidth="1"/>
    <col min="8683" max="8685" width="9.140625" style="111"/>
    <col min="8686" max="8687" width="9.28515625" style="111" bestFit="1" customWidth="1"/>
    <col min="8688" max="8689" width="11.5703125" style="111" bestFit="1" customWidth="1"/>
    <col min="8690" max="8912" width="9.140625" style="111"/>
    <col min="8913" max="8913" width="12.42578125" style="111" customWidth="1"/>
    <col min="8914" max="8914" width="12.85546875" style="111" customWidth="1"/>
    <col min="8915" max="8915" width="12" style="111" customWidth="1"/>
    <col min="8916" max="8916" width="12.85546875" style="111" customWidth="1"/>
    <col min="8917" max="8917" width="12" style="111" customWidth="1"/>
    <col min="8918" max="8923" width="10.5703125" style="111" bestFit="1" customWidth="1"/>
    <col min="8924" max="8925" width="10.5703125" style="111" customWidth="1"/>
    <col min="8926" max="8931" width="9.140625" style="111"/>
    <col min="8932" max="8932" width="9.28515625" style="111" bestFit="1" customWidth="1"/>
    <col min="8933" max="8933" width="11.5703125" style="111" bestFit="1" customWidth="1"/>
    <col min="8934" max="8934" width="9.28515625" style="111" bestFit="1" customWidth="1"/>
    <col min="8935" max="8935" width="11.5703125" style="111" bestFit="1" customWidth="1"/>
    <col min="8936" max="8936" width="9.28515625" style="111" bestFit="1" customWidth="1"/>
    <col min="8937" max="8937" width="9.140625" style="111"/>
    <col min="8938" max="8938" width="9.28515625" style="111" bestFit="1" customWidth="1"/>
    <col min="8939" max="8941" width="9.140625" style="111"/>
    <col min="8942" max="8943" width="9.28515625" style="111" bestFit="1" customWidth="1"/>
    <col min="8944" max="8945" width="11.5703125" style="111" bestFit="1" customWidth="1"/>
    <col min="8946" max="9168" width="9.140625" style="111"/>
    <col min="9169" max="9169" width="12.42578125" style="111" customWidth="1"/>
    <col min="9170" max="9170" width="12.85546875" style="111" customWidth="1"/>
    <col min="9171" max="9171" width="12" style="111" customWidth="1"/>
    <col min="9172" max="9172" width="12.85546875" style="111" customWidth="1"/>
    <col min="9173" max="9173" width="12" style="111" customWidth="1"/>
    <col min="9174" max="9179" width="10.5703125" style="111" bestFit="1" customWidth="1"/>
    <col min="9180" max="9181" width="10.5703125" style="111" customWidth="1"/>
    <col min="9182" max="9187" width="9.140625" style="111"/>
    <col min="9188" max="9188" width="9.28515625" style="111" bestFit="1" customWidth="1"/>
    <col min="9189" max="9189" width="11.5703125" style="111" bestFit="1" customWidth="1"/>
    <col min="9190" max="9190" width="9.28515625" style="111" bestFit="1" customWidth="1"/>
    <col min="9191" max="9191" width="11.5703125" style="111" bestFit="1" customWidth="1"/>
    <col min="9192" max="9192" width="9.28515625" style="111" bestFit="1" customWidth="1"/>
    <col min="9193" max="9193" width="9.140625" style="111"/>
    <col min="9194" max="9194" width="9.28515625" style="111" bestFit="1" customWidth="1"/>
    <col min="9195" max="9197" width="9.140625" style="111"/>
    <col min="9198" max="9199" width="9.28515625" style="111" bestFit="1" customWidth="1"/>
    <col min="9200" max="9201" width="11.5703125" style="111" bestFit="1" customWidth="1"/>
    <col min="9202" max="9424" width="9.140625" style="111"/>
    <col min="9425" max="9425" width="12.42578125" style="111" customWidth="1"/>
    <col min="9426" max="9426" width="12.85546875" style="111" customWidth="1"/>
    <col min="9427" max="9427" width="12" style="111" customWidth="1"/>
    <col min="9428" max="9428" width="12.85546875" style="111" customWidth="1"/>
    <col min="9429" max="9429" width="12" style="111" customWidth="1"/>
    <col min="9430" max="9435" width="10.5703125" style="111" bestFit="1" customWidth="1"/>
    <col min="9436" max="9437" width="10.5703125" style="111" customWidth="1"/>
    <col min="9438" max="9443" width="9.140625" style="111"/>
    <col min="9444" max="9444" width="9.28515625" style="111" bestFit="1" customWidth="1"/>
    <col min="9445" max="9445" width="11.5703125" style="111" bestFit="1" customWidth="1"/>
    <col min="9446" max="9446" width="9.28515625" style="111" bestFit="1" customWidth="1"/>
    <col min="9447" max="9447" width="11.5703125" style="111" bestFit="1" customWidth="1"/>
    <col min="9448" max="9448" width="9.28515625" style="111" bestFit="1" customWidth="1"/>
    <col min="9449" max="9449" width="9.140625" style="111"/>
    <col min="9450" max="9450" width="9.28515625" style="111" bestFit="1" customWidth="1"/>
    <col min="9451" max="9453" width="9.140625" style="111"/>
    <col min="9454" max="9455" width="9.28515625" style="111" bestFit="1" customWidth="1"/>
    <col min="9456" max="9457" width="11.5703125" style="111" bestFit="1" customWidth="1"/>
    <col min="9458" max="9680" width="9.140625" style="111"/>
    <col min="9681" max="9681" width="12.42578125" style="111" customWidth="1"/>
    <col min="9682" max="9682" width="12.85546875" style="111" customWidth="1"/>
    <col min="9683" max="9683" width="12" style="111" customWidth="1"/>
    <col min="9684" max="9684" width="12.85546875" style="111" customWidth="1"/>
    <col min="9685" max="9685" width="12" style="111" customWidth="1"/>
    <col min="9686" max="9691" width="10.5703125" style="111" bestFit="1" customWidth="1"/>
    <col min="9692" max="9693" width="10.5703125" style="111" customWidth="1"/>
    <col min="9694" max="9699" width="9.140625" style="111"/>
    <col min="9700" max="9700" width="9.28515625" style="111" bestFit="1" customWidth="1"/>
    <col min="9701" max="9701" width="11.5703125" style="111" bestFit="1" customWidth="1"/>
    <col min="9702" max="9702" width="9.28515625" style="111" bestFit="1" customWidth="1"/>
    <col min="9703" max="9703" width="11.5703125" style="111" bestFit="1" customWidth="1"/>
    <col min="9704" max="9704" width="9.28515625" style="111" bestFit="1" customWidth="1"/>
    <col min="9705" max="9705" width="9.140625" style="111"/>
    <col min="9706" max="9706" width="9.28515625" style="111" bestFit="1" customWidth="1"/>
    <col min="9707" max="9709" width="9.140625" style="111"/>
    <col min="9710" max="9711" width="9.28515625" style="111" bestFit="1" customWidth="1"/>
    <col min="9712" max="9713" width="11.5703125" style="111" bestFit="1" customWidth="1"/>
    <col min="9714" max="9936" width="9.140625" style="111"/>
    <col min="9937" max="9937" width="12.42578125" style="111" customWidth="1"/>
    <col min="9938" max="9938" width="12.85546875" style="111" customWidth="1"/>
    <col min="9939" max="9939" width="12" style="111" customWidth="1"/>
    <col min="9940" max="9940" width="12.85546875" style="111" customWidth="1"/>
    <col min="9941" max="9941" width="12" style="111" customWidth="1"/>
    <col min="9942" max="9947" width="10.5703125" style="111" bestFit="1" customWidth="1"/>
    <col min="9948" max="9949" width="10.5703125" style="111" customWidth="1"/>
    <col min="9950" max="9955" width="9.140625" style="111"/>
    <col min="9956" max="9956" width="9.28515625" style="111" bestFit="1" customWidth="1"/>
    <col min="9957" max="9957" width="11.5703125" style="111" bestFit="1" customWidth="1"/>
    <col min="9958" max="9958" width="9.28515625" style="111" bestFit="1" customWidth="1"/>
    <col min="9959" max="9959" width="11.5703125" style="111" bestFit="1" customWidth="1"/>
    <col min="9960" max="9960" width="9.28515625" style="111" bestFit="1" customWidth="1"/>
    <col min="9961" max="9961" width="9.140625" style="111"/>
    <col min="9962" max="9962" width="9.28515625" style="111" bestFit="1" customWidth="1"/>
    <col min="9963" max="9965" width="9.140625" style="111"/>
    <col min="9966" max="9967" width="9.28515625" style="111" bestFit="1" customWidth="1"/>
    <col min="9968" max="9969" width="11.5703125" style="111" bestFit="1" customWidth="1"/>
    <col min="9970" max="10192" width="9.140625" style="111"/>
    <col min="10193" max="10193" width="12.42578125" style="111" customWidth="1"/>
    <col min="10194" max="10194" width="12.85546875" style="111" customWidth="1"/>
    <col min="10195" max="10195" width="12" style="111" customWidth="1"/>
    <col min="10196" max="10196" width="12.85546875" style="111" customWidth="1"/>
    <col min="10197" max="10197" width="12" style="111" customWidth="1"/>
    <col min="10198" max="10203" width="10.5703125" style="111" bestFit="1" customWidth="1"/>
    <col min="10204" max="10205" width="10.5703125" style="111" customWidth="1"/>
    <col min="10206" max="10211" width="9.140625" style="111"/>
    <col min="10212" max="10212" width="9.28515625" style="111" bestFit="1" customWidth="1"/>
    <col min="10213" max="10213" width="11.5703125" style="111" bestFit="1" customWidth="1"/>
    <col min="10214" max="10214" width="9.28515625" style="111" bestFit="1" customWidth="1"/>
    <col min="10215" max="10215" width="11.5703125" style="111" bestFit="1" customWidth="1"/>
    <col min="10216" max="10216" width="9.28515625" style="111" bestFit="1" customWidth="1"/>
    <col min="10217" max="10217" width="9.140625" style="111"/>
    <col min="10218" max="10218" width="9.28515625" style="111" bestFit="1" customWidth="1"/>
    <col min="10219" max="10221" width="9.140625" style="111"/>
    <col min="10222" max="10223" width="9.28515625" style="111" bestFit="1" customWidth="1"/>
    <col min="10224" max="10225" width="11.5703125" style="111" bestFit="1" customWidth="1"/>
    <col min="10226" max="10448" width="9.140625" style="111"/>
    <col min="10449" max="10449" width="12.42578125" style="111" customWidth="1"/>
    <col min="10450" max="10450" width="12.85546875" style="111" customWidth="1"/>
    <col min="10451" max="10451" width="12" style="111" customWidth="1"/>
    <col min="10452" max="10452" width="12.85546875" style="111" customWidth="1"/>
    <col min="10453" max="10453" width="12" style="111" customWidth="1"/>
    <col min="10454" max="10459" width="10.5703125" style="111" bestFit="1" customWidth="1"/>
    <col min="10460" max="10461" width="10.5703125" style="111" customWidth="1"/>
    <col min="10462" max="10467" width="9.140625" style="111"/>
    <col min="10468" max="10468" width="9.28515625" style="111" bestFit="1" customWidth="1"/>
    <col min="10469" max="10469" width="11.5703125" style="111" bestFit="1" customWidth="1"/>
    <col min="10470" max="10470" width="9.28515625" style="111" bestFit="1" customWidth="1"/>
    <col min="10471" max="10471" width="11.5703125" style="111" bestFit="1" customWidth="1"/>
    <col min="10472" max="10472" width="9.28515625" style="111" bestFit="1" customWidth="1"/>
    <col min="10473" max="10473" width="9.140625" style="111"/>
    <col min="10474" max="10474" width="9.28515625" style="111" bestFit="1" customWidth="1"/>
    <col min="10475" max="10477" width="9.140625" style="111"/>
    <col min="10478" max="10479" width="9.28515625" style="111" bestFit="1" customWidth="1"/>
    <col min="10480" max="10481" width="11.5703125" style="111" bestFit="1" customWidth="1"/>
    <col min="10482" max="10704" width="9.140625" style="111"/>
    <col min="10705" max="10705" width="12.42578125" style="111" customWidth="1"/>
    <col min="10706" max="10706" width="12.85546875" style="111" customWidth="1"/>
    <col min="10707" max="10707" width="12" style="111" customWidth="1"/>
    <col min="10708" max="10708" width="12.85546875" style="111" customWidth="1"/>
    <col min="10709" max="10709" width="12" style="111" customWidth="1"/>
    <col min="10710" max="10715" width="10.5703125" style="111" bestFit="1" customWidth="1"/>
    <col min="10716" max="10717" width="10.5703125" style="111" customWidth="1"/>
    <col min="10718" max="10723" width="9.140625" style="111"/>
    <col min="10724" max="10724" width="9.28515625" style="111" bestFit="1" customWidth="1"/>
    <col min="10725" max="10725" width="11.5703125" style="111" bestFit="1" customWidth="1"/>
    <col min="10726" max="10726" width="9.28515625" style="111" bestFit="1" customWidth="1"/>
    <col min="10727" max="10727" width="11.5703125" style="111" bestFit="1" customWidth="1"/>
    <col min="10728" max="10728" width="9.28515625" style="111" bestFit="1" customWidth="1"/>
    <col min="10729" max="10729" width="9.140625" style="111"/>
    <col min="10730" max="10730" width="9.28515625" style="111" bestFit="1" customWidth="1"/>
    <col min="10731" max="10733" width="9.140625" style="111"/>
    <col min="10734" max="10735" width="9.28515625" style="111" bestFit="1" customWidth="1"/>
    <col min="10736" max="10737" width="11.5703125" style="111" bestFit="1" customWidth="1"/>
    <col min="10738" max="10960" width="9.140625" style="111"/>
    <col min="10961" max="10961" width="12.42578125" style="111" customWidth="1"/>
    <col min="10962" max="10962" width="12.85546875" style="111" customWidth="1"/>
    <col min="10963" max="10963" width="12" style="111" customWidth="1"/>
    <col min="10964" max="10964" width="12.85546875" style="111" customWidth="1"/>
    <col min="10965" max="10965" width="12" style="111" customWidth="1"/>
    <col min="10966" max="10971" width="10.5703125" style="111" bestFit="1" customWidth="1"/>
    <col min="10972" max="10973" width="10.5703125" style="111" customWidth="1"/>
    <col min="10974" max="10979" width="9.140625" style="111"/>
    <col min="10980" max="10980" width="9.28515625" style="111" bestFit="1" customWidth="1"/>
    <col min="10981" max="10981" width="11.5703125" style="111" bestFit="1" customWidth="1"/>
    <col min="10982" max="10982" width="9.28515625" style="111" bestFit="1" customWidth="1"/>
    <col min="10983" max="10983" width="11.5703125" style="111" bestFit="1" customWidth="1"/>
    <col min="10984" max="10984" width="9.28515625" style="111" bestFit="1" customWidth="1"/>
    <col min="10985" max="10985" width="9.140625" style="111"/>
    <col min="10986" max="10986" width="9.28515625" style="111" bestFit="1" customWidth="1"/>
    <col min="10987" max="10989" width="9.140625" style="111"/>
    <col min="10990" max="10991" width="9.28515625" style="111" bestFit="1" customWidth="1"/>
    <col min="10992" max="10993" width="11.5703125" style="111" bestFit="1" customWidth="1"/>
    <col min="10994" max="11216" width="9.140625" style="111"/>
    <col min="11217" max="11217" width="12.42578125" style="111" customWidth="1"/>
    <col min="11218" max="11218" width="12.85546875" style="111" customWidth="1"/>
    <col min="11219" max="11219" width="12" style="111" customWidth="1"/>
    <col min="11220" max="11220" width="12.85546875" style="111" customWidth="1"/>
    <col min="11221" max="11221" width="12" style="111" customWidth="1"/>
    <col min="11222" max="11227" width="10.5703125" style="111" bestFit="1" customWidth="1"/>
    <col min="11228" max="11229" width="10.5703125" style="111" customWidth="1"/>
    <col min="11230" max="11235" width="9.140625" style="111"/>
    <col min="11236" max="11236" width="9.28515625" style="111" bestFit="1" customWidth="1"/>
    <col min="11237" max="11237" width="11.5703125" style="111" bestFit="1" customWidth="1"/>
    <col min="11238" max="11238" width="9.28515625" style="111" bestFit="1" customWidth="1"/>
    <col min="11239" max="11239" width="11.5703125" style="111" bestFit="1" customWidth="1"/>
    <col min="11240" max="11240" width="9.28515625" style="111" bestFit="1" customWidth="1"/>
    <col min="11241" max="11241" width="9.140625" style="111"/>
    <col min="11242" max="11242" width="9.28515625" style="111" bestFit="1" customWidth="1"/>
    <col min="11243" max="11245" width="9.140625" style="111"/>
    <col min="11246" max="11247" width="9.28515625" style="111" bestFit="1" customWidth="1"/>
    <col min="11248" max="11249" width="11.5703125" style="111" bestFit="1" customWidth="1"/>
    <col min="11250" max="11472" width="9.140625" style="111"/>
    <col min="11473" max="11473" width="12.42578125" style="111" customWidth="1"/>
    <col min="11474" max="11474" width="12.85546875" style="111" customWidth="1"/>
    <col min="11475" max="11475" width="12" style="111" customWidth="1"/>
    <col min="11476" max="11476" width="12.85546875" style="111" customWidth="1"/>
    <col min="11477" max="11477" width="12" style="111" customWidth="1"/>
    <col min="11478" max="11483" width="10.5703125" style="111" bestFit="1" customWidth="1"/>
    <col min="11484" max="11485" width="10.5703125" style="111" customWidth="1"/>
    <col min="11486" max="11491" width="9.140625" style="111"/>
    <col min="11492" max="11492" width="9.28515625" style="111" bestFit="1" customWidth="1"/>
    <col min="11493" max="11493" width="11.5703125" style="111" bestFit="1" customWidth="1"/>
    <col min="11494" max="11494" width="9.28515625" style="111" bestFit="1" customWidth="1"/>
    <col min="11495" max="11495" width="11.5703125" style="111" bestFit="1" customWidth="1"/>
    <col min="11496" max="11496" width="9.28515625" style="111" bestFit="1" customWidth="1"/>
    <col min="11497" max="11497" width="9.140625" style="111"/>
    <col min="11498" max="11498" width="9.28515625" style="111" bestFit="1" customWidth="1"/>
    <col min="11499" max="11501" width="9.140625" style="111"/>
    <col min="11502" max="11503" width="9.28515625" style="111" bestFit="1" customWidth="1"/>
    <col min="11504" max="11505" width="11.5703125" style="111" bestFit="1" customWidth="1"/>
    <col min="11506" max="11728" width="9.140625" style="111"/>
    <col min="11729" max="11729" width="12.42578125" style="111" customWidth="1"/>
    <col min="11730" max="11730" width="12.85546875" style="111" customWidth="1"/>
    <col min="11731" max="11731" width="12" style="111" customWidth="1"/>
    <col min="11732" max="11732" width="12.85546875" style="111" customWidth="1"/>
    <col min="11733" max="11733" width="12" style="111" customWidth="1"/>
    <col min="11734" max="11739" width="10.5703125" style="111" bestFit="1" customWidth="1"/>
    <col min="11740" max="11741" width="10.5703125" style="111" customWidth="1"/>
    <col min="11742" max="11747" width="9.140625" style="111"/>
    <col min="11748" max="11748" width="9.28515625" style="111" bestFit="1" customWidth="1"/>
    <col min="11749" max="11749" width="11.5703125" style="111" bestFit="1" customWidth="1"/>
    <col min="11750" max="11750" width="9.28515625" style="111" bestFit="1" customWidth="1"/>
    <col min="11751" max="11751" width="11.5703125" style="111" bestFit="1" customWidth="1"/>
    <col min="11752" max="11752" width="9.28515625" style="111" bestFit="1" customWidth="1"/>
    <col min="11753" max="11753" width="9.140625" style="111"/>
    <col min="11754" max="11754" width="9.28515625" style="111" bestFit="1" customWidth="1"/>
    <col min="11755" max="11757" width="9.140625" style="111"/>
    <col min="11758" max="11759" width="9.28515625" style="111" bestFit="1" customWidth="1"/>
    <col min="11760" max="11761" width="11.5703125" style="111" bestFit="1" customWidth="1"/>
    <col min="11762" max="11984" width="9.140625" style="111"/>
    <col min="11985" max="11985" width="12.42578125" style="111" customWidth="1"/>
    <col min="11986" max="11986" width="12.85546875" style="111" customWidth="1"/>
    <col min="11987" max="11987" width="12" style="111" customWidth="1"/>
    <col min="11988" max="11988" width="12.85546875" style="111" customWidth="1"/>
    <col min="11989" max="11989" width="12" style="111" customWidth="1"/>
    <col min="11990" max="11995" width="10.5703125" style="111" bestFit="1" customWidth="1"/>
    <col min="11996" max="11997" width="10.5703125" style="111" customWidth="1"/>
    <col min="11998" max="12003" width="9.140625" style="111"/>
    <col min="12004" max="12004" width="9.28515625" style="111" bestFit="1" customWidth="1"/>
    <col min="12005" max="12005" width="11.5703125" style="111" bestFit="1" customWidth="1"/>
    <col min="12006" max="12006" width="9.28515625" style="111" bestFit="1" customWidth="1"/>
    <col min="12007" max="12007" width="11.5703125" style="111" bestFit="1" customWidth="1"/>
    <col min="12008" max="12008" width="9.28515625" style="111" bestFit="1" customWidth="1"/>
    <col min="12009" max="12009" width="9.140625" style="111"/>
    <col min="12010" max="12010" width="9.28515625" style="111" bestFit="1" customWidth="1"/>
    <col min="12011" max="12013" width="9.140625" style="111"/>
    <col min="12014" max="12015" width="9.28515625" style="111" bestFit="1" customWidth="1"/>
    <col min="12016" max="12017" width="11.5703125" style="111" bestFit="1" customWidth="1"/>
    <col min="12018" max="12240" width="9.140625" style="111"/>
    <col min="12241" max="12241" width="12.42578125" style="111" customWidth="1"/>
    <col min="12242" max="12242" width="12.85546875" style="111" customWidth="1"/>
    <col min="12243" max="12243" width="12" style="111" customWidth="1"/>
    <col min="12244" max="12244" width="12.85546875" style="111" customWidth="1"/>
    <col min="12245" max="12245" width="12" style="111" customWidth="1"/>
    <col min="12246" max="12251" width="10.5703125" style="111" bestFit="1" customWidth="1"/>
    <col min="12252" max="12253" width="10.5703125" style="111" customWidth="1"/>
    <col min="12254" max="12259" width="9.140625" style="111"/>
    <col min="12260" max="12260" width="9.28515625" style="111" bestFit="1" customWidth="1"/>
    <col min="12261" max="12261" width="11.5703125" style="111" bestFit="1" customWidth="1"/>
    <col min="12262" max="12262" width="9.28515625" style="111" bestFit="1" customWidth="1"/>
    <col min="12263" max="12263" width="11.5703125" style="111" bestFit="1" customWidth="1"/>
    <col min="12264" max="12264" width="9.28515625" style="111" bestFit="1" customWidth="1"/>
    <col min="12265" max="12265" width="9.140625" style="111"/>
    <col min="12266" max="12266" width="9.28515625" style="111" bestFit="1" customWidth="1"/>
    <col min="12267" max="12269" width="9.140625" style="111"/>
    <col min="12270" max="12271" width="9.28515625" style="111" bestFit="1" customWidth="1"/>
    <col min="12272" max="12273" width="11.5703125" style="111" bestFit="1" customWidth="1"/>
    <col min="12274" max="12496" width="9.140625" style="111"/>
    <col min="12497" max="12497" width="12.42578125" style="111" customWidth="1"/>
    <col min="12498" max="12498" width="12.85546875" style="111" customWidth="1"/>
    <col min="12499" max="12499" width="12" style="111" customWidth="1"/>
    <col min="12500" max="12500" width="12.85546875" style="111" customWidth="1"/>
    <col min="12501" max="12501" width="12" style="111" customWidth="1"/>
    <col min="12502" max="12507" width="10.5703125" style="111" bestFit="1" customWidth="1"/>
    <col min="12508" max="12509" width="10.5703125" style="111" customWidth="1"/>
    <col min="12510" max="12515" width="9.140625" style="111"/>
    <col min="12516" max="12516" width="9.28515625" style="111" bestFit="1" customWidth="1"/>
    <col min="12517" max="12517" width="11.5703125" style="111" bestFit="1" customWidth="1"/>
    <col min="12518" max="12518" width="9.28515625" style="111" bestFit="1" customWidth="1"/>
    <col min="12519" max="12519" width="11.5703125" style="111" bestFit="1" customWidth="1"/>
    <col min="12520" max="12520" width="9.28515625" style="111" bestFit="1" customWidth="1"/>
    <col min="12521" max="12521" width="9.140625" style="111"/>
    <col min="12522" max="12522" width="9.28515625" style="111" bestFit="1" customWidth="1"/>
    <col min="12523" max="12525" width="9.140625" style="111"/>
    <col min="12526" max="12527" width="9.28515625" style="111" bestFit="1" customWidth="1"/>
    <col min="12528" max="12529" width="11.5703125" style="111" bestFit="1" customWidth="1"/>
    <col min="12530" max="12752" width="9.140625" style="111"/>
    <col min="12753" max="12753" width="12.42578125" style="111" customWidth="1"/>
    <col min="12754" max="12754" width="12.85546875" style="111" customWidth="1"/>
    <col min="12755" max="12755" width="12" style="111" customWidth="1"/>
    <col min="12756" max="12756" width="12.85546875" style="111" customWidth="1"/>
    <col min="12757" max="12757" width="12" style="111" customWidth="1"/>
    <col min="12758" max="12763" width="10.5703125" style="111" bestFit="1" customWidth="1"/>
    <col min="12764" max="12765" width="10.5703125" style="111" customWidth="1"/>
    <col min="12766" max="12771" width="9.140625" style="111"/>
    <col min="12772" max="12772" width="9.28515625" style="111" bestFit="1" customWidth="1"/>
    <col min="12773" max="12773" width="11.5703125" style="111" bestFit="1" customWidth="1"/>
    <col min="12774" max="12774" width="9.28515625" style="111" bestFit="1" customWidth="1"/>
    <col min="12775" max="12775" width="11.5703125" style="111" bestFit="1" customWidth="1"/>
    <col min="12776" max="12776" width="9.28515625" style="111" bestFit="1" customWidth="1"/>
    <col min="12777" max="12777" width="9.140625" style="111"/>
    <col min="12778" max="12778" width="9.28515625" style="111" bestFit="1" customWidth="1"/>
    <col min="12779" max="12781" width="9.140625" style="111"/>
    <col min="12782" max="12783" width="9.28515625" style="111" bestFit="1" customWidth="1"/>
    <col min="12784" max="12785" width="11.5703125" style="111" bestFit="1" customWidth="1"/>
    <col min="12786" max="13008" width="9.140625" style="111"/>
    <col min="13009" max="13009" width="12.42578125" style="111" customWidth="1"/>
    <col min="13010" max="13010" width="12.85546875" style="111" customWidth="1"/>
    <col min="13011" max="13011" width="12" style="111" customWidth="1"/>
    <col min="13012" max="13012" width="12.85546875" style="111" customWidth="1"/>
    <col min="13013" max="13013" width="12" style="111" customWidth="1"/>
    <col min="13014" max="13019" width="10.5703125" style="111" bestFit="1" customWidth="1"/>
    <col min="13020" max="13021" width="10.5703125" style="111" customWidth="1"/>
    <col min="13022" max="13027" width="9.140625" style="111"/>
    <col min="13028" max="13028" width="9.28515625" style="111" bestFit="1" customWidth="1"/>
    <col min="13029" max="13029" width="11.5703125" style="111" bestFit="1" customWidth="1"/>
    <col min="13030" max="13030" width="9.28515625" style="111" bestFit="1" customWidth="1"/>
    <col min="13031" max="13031" width="11.5703125" style="111" bestFit="1" customWidth="1"/>
    <col min="13032" max="13032" width="9.28515625" style="111" bestFit="1" customWidth="1"/>
    <col min="13033" max="13033" width="9.140625" style="111"/>
    <col min="13034" max="13034" width="9.28515625" style="111" bestFit="1" customWidth="1"/>
    <col min="13035" max="13037" width="9.140625" style="111"/>
    <col min="13038" max="13039" width="9.28515625" style="111" bestFit="1" customWidth="1"/>
    <col min="13040" max="13041" width="11.5703125" style="111" bestFit="1" customWidth="1"/>
    <col min="13042" max="13264" width="9.140625" style="111"/>
    <col min="13265" max="13265" width="12.42578125" style="111" customWidth="1"/>
    <col min="13266" max="13266" width="12.85546875" style="111" customWidth="1"/>
    <col min="13267" max="13267" width="12" style="111" customWidth="1"/>
    <col min="13268" max="13268" width="12.85546875" style="111" customWidth="1"/>
    <col min="13269" max="13269" width="12" style="111" customWidth="1"/>
    <col min="13270" max="13275" width="10.5703125" style="111" bestFit="1" customWidth="1"/>
    <col min="13276" max="13277" width="10.5703125" style="111" customWidth="1"/>
    <col min="13278" max="13283" width="9.140625" style="111"/>
    <col min="13284" max="13284" width="9.28515625" style="111" bestFit="1" customWidth="1"/>
    <col min="13285" max="13285" width="11.5703125" style="111" bestFit="1" customWidth="1"/>
    <col min="13286" max="13286" width="9.28515625" style="111" bestFit="1" customWidth="1"/>
    <col min="13287" max="13287" width="11.5703125" style="111" bestFit="1" customWidth="1"/>
    <col min="13288" max="13288" width="9.28515625" style="111" bestFit="1" customWidth="1"/>
    <col min="13289" max="13289" width="9.140625" style="111"/>
    <col min="13290" max="13290" width="9.28515625" style="111" bestFit="1" customWidth="1"/>
    <col min="13291" max="13293" width="9.140625" style="111"/>
    <col min="13294" max="13295" width="9.28515625" style="111" bestFit="1" customWidth="1"/>
    <col min="13296" max="13297" width="11.5703125" style="111" bestFit="1" customWidth="1"/>
    <col min="13298" max="13520" width="9.140625" style="111"/>
    <col min="13521" max="13521" width="12.42578125" style="111" customWidth="1"/>
    <col min="13522" max="13522" width="12.85546875" style="111" customWidth="1"/>
    <col min="13523" max="13523" width="12" style="111" customWidth="1"/>
    <col min="13524" max="13524" width="12.85546875" style="111" customWidth="1"/>
    <col min="13525" max="13525" width="12" style="111" customWidth="1"/>
    <col min="13526" max="13531" width="10.5703125" style="111" bestFit="1" customWidth="1"/>
    <col min="13532" max="13533" width="10.5703125" style="111" customWidth="1"/>
    <col min="13534" max="13539" width="9.140625" style="111"/>
    <col min="13540" max="13540" width="9.28515625" style="111" bestFit="1" customWidth="1"/>
    <col min="13541" max="13541" width="11.5703125" style="111" bestFit="1" customWidth="1"/>
    <col min="13542" max="13542" width="9.28515625" style="111" bestFit="1" customWidth="1"/>
    <col min="13543" max="13543" width="11.5703125" style="111" bestFit="1" customWidth="1"/>
    <col min="13544" max="13544" width="9.28515625" style="111" bestFit="1" customWidth="1"/>
    <col min="13545" max="13545" width="9.140625" style="111"/>
    <col min="13546" max="13546" width="9.28515625" style="111" bestFit="1" customWidth="1"/>
    <col min="13547" max="13549" width="9.140625" style="111"/>
    <col min="13550" max="13551" width="9.28515625" style="111" bestFit="1" customWidth="1"/>
    <col min="13552" max="13553" width="11.5703125" style="111" bestFit="1" customWidth="1"/>
    <col min="13554" max="13776" width="9.140625" style="111"/>
    <col min="13777" max="13777" width="12.42578125" style="111" customWidth="1"/>
    <col min="13778" max="13778" width="12.85546875" style="111" customWidth="1"/>
    <col min="13779" max="13779" width="12" style="111" customWidth="1"/>
    <col min="13780" max="13780" width="12.85546875" style="111" customWidth="1"/>
    <col min="13781" max="13781" width="12" style="111" customWidth="1"/>
    <col min="13782" max="13787" width="10.5703125" style="111" bestFit="1" customWidth="1"/>
    <col min="13788" max="13789" width="10.5703125" style="111" customWidth="1"/>
    <col min="13790" max="13795" width="9.140625" style="111"/>
    <col min="13796" max="13796" width="9.28515625" style="111" bestFit="1" customWidth="1"/>
    <col min="13797" max="13797" width="11.5703125" style="111" bestFit="1" customWidth="1"/>
    <col min="13798" max="13798" width="9.28515625" style="111" bestFit="1" customWidth="1"/>
    <col min="13799" max="13799" width="11.5703125" style="111" bestFit="1" customWidth="1"/>
    <col min="13800" max="13800" width="9.28515625" style="111" bestFit="1" customWidth="1"/>
    <col min="13801" max="13801" width="9.140625" style="111"/>
    <col min="13802" max="13802" width="9.28515625" style="111" bestFit="1" customWidth="1"/>
    <col min="13803" max="13805" width="9.140625" style="111"/>
    <col min="13806" max="13807" width="9.28515625" style="111" bestFit="1" customWidth="1"/>
    <col min="13808" max="13809" width="11.5703125" style="111" bestFit="1" customWidth="1"/>
    <col min="13810" max="14032" width="9.140625" style="111"/>
    <col min="14033" max="14033" width="12.42578125" style="111" customWidth="1"/>
    <col min="14034" max="14034" width="12.85546875" style="111" customWidth="1"/>
    <col min="14035" max="14035" width="12" style="111" customWidth="1"/>
    <col min="14036" max="14036" width="12.85546875" style="111" customWidth="1"/>
    <col min="14037" max="14037" width="12" style="111" customWidth="1"/>
    <col min="14038" max="14043" width="10.5703125" style="111" bestFit="1" customWidth="1"/>
    <col min="14044" max="14045" width="10.5703125" style="111" customWidth="1"/>
    <col min="14046" max="14051" width="9.140625" style="111"/>
    <col min="14052" max="14052" width="9.28515625" style="111" bestFit="1" customWidth="1"/>
    <col min="14053" max="14053" width="11.5703125" style="111" bestFit="1" customWidth="1"/>
    <col min="14054" max="14054" width="9.28515625" style="111" bestFit="1" customWidth="1"/>
    <col min="14055" max="14055" width="11.5703125" style="111" bestFit="1" customWidth="1"/>
    <col min="14056" max="14056" width="9.28515625" style="111" bestFit="1" customWidth="1"/>
    <col min="14057" max="14057" width="9.140625" style="111"/>
    <col min="14058" max="14058" width="9.28515625" style="111" bestFit="1" customWidth="1"/>
    <col min="14059" max="14061" width="9.140625" style="111"/>
    <col min="14062" max="14063" width="9.28515625" style="111" bestFit="1" customWidth="1"/>
    <col min="14064" max="14065" width="11.5703125" style="111" bestFit="1" customWidth="1"/>
    <col min="14066" max="14288" width="9.140625" style="111"/>
    <col min="14289" max="14289" width="12.42578125" style="111" customWidth="1"/>
    <col min="14290" max="14290" width="12.85546875" style="111" customWidth="1"/>
    <col min="14291" max="14291" width="12" style="111" customWidth="1"/>
    <col min="14292" max="14292" width="12.85546875" style="111" customWidth="1"/>
    <col min="14293" max="14293" width="12" style="111" customWidth="1"/>
    <col min="14294" max="14299" width="10.5703125" style="111" bestFit="1" customWidth="1"/>
    <col min="14300" max="14301" width="10.5703125" style="111" customWidth="1"/>
    <col min="14302" max="14307" width="9.140625" style="111"/>
    <col min="14308" max="14308" width="9.28515625" style="111" bestFit="1" customWidth="1"/>
    <col min="14309" max="14309" width="11.5703125" style="111" bestFit="1" customWidth="1"/>
    <col min="14310" max="14310" width="9.28515625" style="111" bestFit="1" customWidth="1"/>
    <col min="14311" max="14311" width="11.5703125" style="111" bestFit="1" customWidth="1"/>
    <col min="14312" max="14312" width="9.28515625" style="111" bestFit="1" customWidth="1"/>
    <col min="14313" max="14313" width="9.140625" style="111"/>
    <col min="14314" max="14314" width="9.28515625" style="111" bestFit="1" customWidth="1"/>
    <col min="14315" max="14317" width="9.140625" style="111"/>
    <col min="14318" max="14319" width="9.28515625" style="111" bestFit="1" customWidth="1"/>
    <col min="14320" max="14321" width="11.5703125" style="111" bestFit="1" customWidth="1"/>
    <col min="14322" max="14544" width="9.140625" style="111"/>
    <col min="14545" max="14545" width="12.42578125" style="111" customWidth="1"/>
    <col min="14546" max="14546" width="12.85546875" style="111" customWidth="1"/>
    <col min="14547" max="14547" width="12" style="111" customWidth="1"/>
    <col min="14548" max="14548" width="12.85546875" style="111" customWidth="1"/>
    <col min="14549" max="14549" width="12" style="111" customWidth="1"/>
    <col min="14550" max="14555" width="10.5703125" style="111" bestFit="1" customWidth="1"/>
    <col min="14556" max="14557" width="10.5703125" style="111" customWidth="1"/>
    <col min="14558" max="14563" width="9.140625" style="111"/>
    <col min="14564" max="14564" width="9.28515625" style="111" bestFit="1" customWidth="1"/>
    <col min="14565" max="14565" width="11.5703125" style="111" bestFit="1" customWidth="1"/>
    <col min="14566" max="14566" width="9.28515625" style="111" bestFit="1" customWidth="1"/>
    <col min="14567" max="14567" width="11.5703125" style="111" bestFit="1" customWidth="1"/>
    <col min="14568" max="14568" width="9.28515625" style="111" bestFit="1" customWidth="1"/>
    <col min="14569" max="14569" width="9.140625" style="111"/>
    <col min="14570" max="14570" width="9.28515625" style="111" bestFit="1" customWidth="1"/>
    <col min="14571" max="14573" width="9.140625" style="111"/>
    <col min="14574" max="14575" width="9.28515625" style="111" bestFit="1" customWidth="1"/>
    <col min="14576" max="14577" width="11.5703125" style="111" bestFit="1" customWidth="1"/>
    <col min="14578" max="14800" width="9.140625" style="111"/>
    <col min="14801" max="14801" width="12.42578125" style="111" customWidth="1"/>
    <col min="14802" max="14802" width="12.85546875" style="111" customWidth="1"/>
    <col min="14803" max="14803" width="12" style="111" customWidth="1"/>
    <col min="14804" max="14804" width="12.85546875" style="111" customWidth="1"/>
    <col min="14805" max="14805" width="12" style="111" customWidth="1"/>
    <col min="14806" max="14811" width="10.5703125" style="111" bestFit="1" customWidth="1"/>
    <col min="14812" max="14813" width="10.5703125" style="111" customWidth="1"/>
    <col min="14814" max="14819" width="9.140625" style="111"/>
    <col min="14820" max="14820" width="9.28515625" style="111" bestFit="1" customWidth="1"/>
    <col min="14821" max="14821" width="11.5703125" style="111" bestFit="1" customWidth="1"/>
    <col min="14822" max="14822" width="9.28515625" style="111" bestFit="1" customWidth="1"/>
    <col min="14823" max="14823" width="11.5703125" style="111" bestFit="1" customWidth="1"/>
    <col min="14824" max="14824" width="9.28515625" style="111" bestFit="1" customWidth="1"/>
    <col min="14825" max="14825" width="9.140625" style="111"/>
    <col min="14826" max="14826" width="9.28515625" style="111" bestFit="1" customWidth="1"/>
    <col min="14827" max="14829" width="9.140625" style="111"/>
    <col min="14830" max="14831" width="9.28515625" style="111" bestFit="1" customWidth="1"/>
    <col min="14832" max="14833" width="11.5703125" style="111" bestFit="1" customWidth="1"/>
    <col min="14834" max="15056" width="9.140625" style="111"/>
    <col min="15057" max="15057" width="12.42578125" style="111" customWidth="1"/>
    <col min="15058" max="15058" width="12.85546875" style="111" customWidth="1"/>
    <col min="15059" max="15059" width="12" style="111" customWidth="1"/>
    <col min="15060" max="15060" width="12.85546875" style="111" customWidth="1"/>
    <col min="15061" max="15061" width="12" style="111" customWidth="1"/>
    <col min="15062" max="15067" width="10.5703125" style="111" bestFit="1" customWidth="1"/>
    <col min="15068" max="15069" width="10.5703125" style="111" customWidth="1"/>
    <col min="15070" max="15075" width="9.140625" style="111"/>
    <col min="15076" max="15076" width="9.28515625" style="111" bestFit="1" customWidth="1"/>
    <col min="15077" max="15077" width="11.5703125" style="111" bestFit="1" customWidth="1"/>
    <col min="15078" max="15078" width="9.28515625" style="111" bestFit="1" customWidth="1"/>
    <col min="15079" max="15079" width="11.5703125" style="111" bestFit="1" customWidth="1"/>
    <col min="15080" max="15080" width="9.28515625" style="111" bestFit="1" customWidth="1"/>
    <col min="15081" max="15081" width="9.140625" style="111"/>
    <col min="15082" max="15082" width="9.28515625" style="111" bestFit="1" customWidth="1"/>
    <col min="15083" max="15085" width="9.140625" style="111"/>
    <col min="15086" max="15087" width="9.28515625" style="111" bestFit="1" customWidth="1"/>
    <col min="15088" max="15089" width="11.5703125" style="111" bestFit="1" customWidth="1"/>
    <col min="15090" max="15312" width="9.140625" style="111"/>
    <col min="15313" max="15313" width="12.42578125" style="111" customWidth="1"/>
    <col min="15314" max="15314" width="12.85546875" style="111" customWidth="1"/>
    <col min="15315" max="15315" width="12" style="111" customWidth="1"/>
    <col min="15316" max="15316" width="12.85546875" style="111" customWidth="1"/>
    <col min="15317" max="15317" width="12" style="111" customWidth="1"/>
    <col min="15318" max="15323" width="10.5703125" style="111" bestFit="1" customWidth="1"/>
    <col min="15324" max="15325" width="10.5703125" style="111" customWidth="1"/>
    <col min="15326" max="15331" width="9.140625" style="111"/>
    <col min="15332" max="15332" width="9.28515625" style="111" bestFit="1" customWidth="1"/>
    <col min="15333" max="15333" width="11.5703125" style="111" bestFit="1" customWidth="1"/>
    <col min="15334" max="15334" width="9.28515625" style="111" bestFit="1" customWidth="1"/>
    <col min="15335" max="15335" width="11.5703125" style="111" bestFit="1" customWidth="1"/>
    <col min="15336" max="15336" width="9.28515625" style="111" bestFit="1" customWidth="1"/>
    <col min="15337" max="15337" width="9.140625" style="111"/>
    <col min="15338" max="15338" width="9.28515625" style="111" bestFit="1" customWidth="1"/>
    <col min="15339" max="15341" width="9.140625" style="111"/>
    <col min="15342" max="15343" width="9.28515625" style="111" bestFit="1" customWidth="1"/>
    <col min="15344" max="15345" width="11.5703125" style="111" bestFit="1" customWidth="1"/>
    <col min="15346" max="15568" width="9.140625" style="111"/>
    <col min="15569" max="15569" width="12.42578125" style="111" customWidth="1"/>
    <col min="15570" max="15570" width="12.85546875" style="111" customWidth="1"/>
    <col min="15571" max="15571" width="12" style="111" customWidth="1"/>
    <col min="15572" max="15572" width="12.85546875" style="111" customWidth="1"/>
    <col min="15573" max="15573" width="12" style="111" customWidth="1"/>
    <col min="15574" max="15579" width="10.5703125" style="111" bestFit="1" customWidth="1"/>
    <col min="15580" max="15581" width="10.5703125" style="111" customWidth="1"/>
    <col min="15582" max="15587" width="9.140625" style="111"/>
    <col min="15588" max="15588" width="9.28515625" style="111" bestFit="1" customWidth="1"/>
    <col min="15589" max="15589" width="11.5703125" style="111" bestFit="1" customWidth="1"/>
    <col min="15590" max="15590" width="9.28515625" style="111" bestFit="1" customWidth="1"/>
    <col min="15591" max="15591" width="11.5703125" style="111" bestFit="1" customWidth="1"/>
    <col min="15592" max="15592" width="9.28515625" style="111" bestFit="1" customWidth="1"/>
    <col min="15593" max="15593" width="9.140625" style="111"/>
    <col min="15594" max="15594" width="9.28515625" style="111" bestFit="1" customWidth="1"/>
    <col min="15595" max="15597" width="9.140625" style="111"/>
    <col min="15598" max="15599" width="9.28515625" style="111" bestFit="1" customWidth="1"/>
    <col min="15600" max="15601" width="11.5703125" style="111" bestFit="1" customWidth="1"/>
    <col min="15602" max="15824" width="9.140625" style="111"/>
    <col min="15825" max="15825" width="12.42578125" style="111" customWidth="1"/>
    <col min="15826" max="15826" width="12.85546875" style="111" customWidth="1"/>
    <col min="15827" max="15827" width="12" style="111" customWidth="1"/>
    <col min="15828" max="15828" width="12.85546875" style="111" customWidth="1"/>
    <col min="15829" max="15829" width="12" style="111" customWidth="1"/>
    <col min="15830" max="15835" width="10.5703125" style="111" bestFit="1" customWidth="1"/>
    <col min="15836" max="15837" width="10.5703125" style="111" customWidth="1"/>
    <col min="15838" max="15843" width="9.140625" style="111"/>
    <col min="15844" max="15844" width="9.28515625" style="111" bestFit="1" customWidth="1"/>
    <col min="15845" max="15845" width="11.5703125" style="111" bestFit="1" customWidth="1"/>
    <col min="15846" max="15846" width="9.28515625" style="111" bestFit="1" customWidth="1"/>
    <col min="15847" max="15847" width="11.5703125" style="111" bestFit="1" customWidth="1"/>
    <col min="15848" max="15848" width="9.28515625" style="111" bestFit="1" customWidth="1"/>
    <col min="15849" max="15849" width="9.140625" style="111"/>
    <col min="15850" max="15850" width="9.28515625" style="111" bestFit="1" customWidth="1"/>
    <col min="15851" max="15853" width="9.140625" style="111"/>
    <col min="15854" max="15855" width="9.28515625" style="111" bestFit="1" customWidth="1"/>
    <col min="15856" max="15857" width="11.5703125" style="111" bestFit="1" customWidth="1"/>
    <col min="15858" max="16080" width="9.140625" style="111"/>
    <col min="16081" max="16081" width="12.42578125" style="111" customWidth="1"/>
    <col min="16082" max="16082" width="12.85546875" style="111" customWidth="1"/>
    <col min="16083" max="16083" width="12" style="111" customWidth="1"/>
    <col min="16084" max="16084" width="12.85546875" style="111" customWidth="1"/>
    <col min="16085" max="16085" width="12" style="111" customWidth="1"/>
    <col min="16086" max="16091" width="10.5703125" style="111" bestFit="1" customWidth="1"/>
    <col min="16092" max="16093" width="10.5703125" style="111" customWidth="1"/>
    <col min="16094" max="16099" width="9.140625" style="111"/>
    <col min="16100" max="16100" width="9.28515625" style="111" bestFit="1" customWidth="1"/>
    <col min="16101" max="16101" width="11.5703125" style="111" bestFit="1" customWidth="1"/>
    <col min="16102" max="16102" width="9.28515625" style="111" bestFit="1" customWidth="1"/>
    <col min="16103" max="16103" width="11.5703125" style="111" bestFit="1" customWidth="1"/>
    <col min="16104" max="16104" width="9.28515625" style="111" bestFit="1" customWidth="1"/>
    <col min="16105" max="16105" width="9.140625" style="111"/>
    <col min="16106" max="16106" width="9.28515625" style="111" bestFit="1" customWidth="1"/>
    <col min="16107" max="16109" width="9.140625" style="111"/>
    <col min="16110" max="16111" width="9.28515625" style="111" bestFit="1" customWidth="1"/>
    <col min="16112" max="16113" width="11.5703125" style="111" bestFit="1" customWidth="1"/>
    <col min="16114" max="16384" width="9.140625" style="111"/>
  </cols>
  <sheetData>
    <row r="2" spans="1:6" x14ac:dyDescent="0.2">
      <c r="A2" s="27" t="s">
        <v>276</v>
      </c>
    </row>
    <row r="3" spans="1:6" x14ac:dyDescent="0.2">
      <c r="B3" s="112"/>
    </row>
    <row r="4" spans="1:6" ht="14.25" thickBot="1" x14ac:dyDescent="0.3">
      <c r="A4" s="247" t="s">
        <v>21</v>
      </c>
      <c r="B4" s="108">
        <v>1995</v>
      </c>
      <c r="C4" s="249">
        <v>2019</v>
      </c>
      <c r="D4" s="249"/>
    </row>
    <row r="5" spans="1:6" ht="39" thickBot="1" x14ac:dyDescent="0.3">
      <c r="A5" s="248"/>
      <c r="B5" s="2" t="s">
        <v>64</v>
      </c>
      <c r="C5" s="2" t="s">
        <v>64</v>
      </c>
      <c r="D5" s="2" t="s">
        <v>65</v>
      </c>
    </row>
    <row r="6" spans="1:6" ht="15.75" thickBot="1" x14ac:dyDescent="0.3">
      <c r="A6" s="149" t="s">
        <v>24</v>
      </c>
      <c r="B6" s="2">
        <v>9.5</v>
      </c>
      <c r="C6" s="144">
        <v>35.200000000000003</v>
      </c>
      <c r="D6" s="167">
        <v>40.908115399944812</v>
      </c>
      <c r="E6" s="168"/>
      <c r="F6" s="113"/>
    </row>
    <row r="7" spans="1:6" ht="15.75" thickBot="1" x14ac:dyDescent="0.3">
      <c r="A7" s="149" t="s">
        <v>25</v>
      </c>
      <c r="B7" s="2">
        <v>10</v>
      </c>
      <c r="C7" s="144">
        <v>36.200000000000003</v>
      </c>
      <c r="D7" s="167">
        <v>43.70164162606951</v>
      </c>
      <c r="E7" s="168"/>
      <c r="F7" s="113"/>
    </row>
    <row r="8" spans="1:6" ht="15.75" thickBot="1" x14ac:dyDescent="0.3">
      <c r="A8" s="149" t="s">
        <v>26</v>
      </c>
      <c r="B8" s="2">
        <v>9.1</v>
      </c>
      <c r="C8" s="144">
        <v>39.5</v>
      </c>
      <c r="D8" s="167">
        <v>43.47759683854833</v>
      </c>
      <c r="E8" s="168"/>
      <c r="F8" s="113"/>
    </row>
    <row r="9" spans="1:6" ht="15.75" thickBot="1" x14ac:dyDescent="0.3">
      <c r="A9" s="149" t="s">
        <v>27</v>
      </c>
      <c r="B9" s="2">
        <v>5.2</v>
      </c>
      <c r="C9" s="144">
        <v>26.1</v>
      </c>
      <c r="D9" s="167">
        <v>25.529132271069301</v>
      </c>
      <c r="E9" s="168"/>
      <c r="F9" s="113"/>
    </row>
    <row r="10" spans="1:6" ht="15.75" thickBot="1" x14ac:dyDescent="0.3">
      <c r="A10" s="149" t="s">
        <v>28</v>
      </c>
      <c r="B10" s="2">
        <v>8.6999999999999993</v>
      </c>
      <c r="C10" s="144">
        <v>30.2</v>
      </c>
      <c r="D10" s="167">
        <v>30.198844412055593</v>
      </c>
      <c r="E10" s="168"/>
      <c r="F10" s="113"/>
    </row>
    <row r="11" spans="1:6" ht="15.75" thickBot="1" x14ac:dyDescent="0.3">
      <c r="A11" s="149" t="s">
        <v>29</v>
      </c>
      <c r="B11" s="2">
        <v>8.1</v>
      </c>
      <c r="C11" s="167">
        <v>33.4</v>
      </c>
      <c r="D11" s="167">
        <v>35.974118340937075</v>
      </c>
      <c r="E11" s="168"/>
      <c r="F11" s="113"/>
    </row>
  </sheetData>
  <mergeCells count="2">
    <mergeCell ref="A4:A5"/>
    <mergeCell ref="C4:D4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15</vt:i4>
      </vt:variant>
      <vt:variant>
        <vt:lpstr>Intervalli denominati</vt:lpstr>
      </vt:variant>
      <vt:variant>
        <vt:i4>13</vt:i4>
      </vt:variant>
    </vt:vector>
  </HeadingPairs>
  <TitlesOfParts>
    <vt:vector size="28" baseType="lpstr">
      <vt:lpstr>Prospetto 1</vt:lpstr>
      <vt:lpstr>1</vt:lpstr>
      <vt:lpstr>2</vt:lpstr>
      <vt:lpstr>3</vt:lpstr>
      <vt:lpstr>4</vt:lpstr>
      <vt:lpstr>5</vt:lpstr>
      <vt:lpstr>6</vt:lpstr>
      <vt:lpstr>7-8</vt:lpstr>
      <vt:lpstr>Prospetto 2</vt:lpstr>
      <vt:lpstr>Prospetto 3</vt:lpstr>
      <vt:lpstr>Prospetto 4</vt:lpstr>
      <vt:lpstr>Prospetto 5</vt:lpstr>
      <vt:lpstr>Prospetto 6</vt:lpstr>
      <vt:lpstr>Prospetto 7</vt:lpstr>
      <vt:lpstr>Prospetto 8</vt:lpstr>
      <vt:lpstr>'1'!Area_stampa</vt:lpstr>
      <vt:lpstr>'2'!Area_stampa</vt:lpstr>
      <vt:lpstr>'3'!Area_stampa</vt:lpstr>
      <vt:lpstr>'4'!Area_stampa</vt:lpstr>
      <vt:lpstr>'7-8'!Area_stampa</vt:lpstr>
      <vt:lpstr>'Prospetto 1'!Area_stampa</vt:lpstr>
      <vt:lpstr>'Prospetto 2'!Area_stampa</vt:lpstr>
      <vt:lpstr>'Prospetto 3'!Area_stampa</vt:lpstr>
      <vt:lpstr>'Prospetto 4'!Area_stampa</vt:lpstr>
      <vt:lpstr>'Prospetto 5'!Area_stampa</vt:lpstr>
      <vt:lpstr>'Prospetto 6'!Area_stampa</vt:lpstr>
      <vt:lpstr>'Prospetto 7'!Area_stampa</vt:lpstr>
      <vt:lpstr>'Prospetto 8'!Area_stampa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2020-12-03T09:47:48Z</cp:lastPrinted>
  <dcterms:created xsi:type="dcterms:W3CDTF">2015-11-16T14:07:07Z</dcterms:created>
  <dcterms:modified xsi:type="dcterms:W3CDTF">2020-12-21T08:48:57Z</dcterms:modified>
</cp:coreProperties>
</file>