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zal\OneDrive\Documenti\ISTAT\Dicembre\30.12\Partecipate\"/>
    </mc:Choice>
  </mc:AlternateContent>
  <xr:revisionPtr revIDLastSave="0" documentId="8_{829E5E55-5841-4B8F-81E8-8981F814696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ospetto_1" sheetId="65" r:id="rId1"/>
    <sheet name="prospetto_ 2" sheetId="77" r:id="rId2"/>
    <sheet name="prospetto_3" sheetId="75" r:id="rId3"/>
    <sheet name="prospetto_ 4" sheetId="76" r:id="rId4"/>
    <sheet name="Prospetto_5" sheetId="30" r:id="rId5"/>
    <sheet name="Prospetto_6" sheetId="74" r:id="rId6"/>
    <sheet name="Prospetto_7" sheetId="78" r:id="rId7"/>
    <sheet name="Prospetto_8" sheetId="79" r:id="rId8"/>
    <sheet name="prospetto_9" sheetId="80" r:id="rId9"/>
    <sheet name="prospetto_10" sheetId="81" r:id="rId10"/>
    <sheet name="Prospetto_11" sheetId="88" r:id="rId11"/>
    <sheet name="Prospetto_12" sheetId="89" r:id="rId12"/>
    <sheet name="Prospetto_13" sheetId="90" r:id="rId13"/>
    <sheet name="Prospetto_14" sheetId="91" r:id="rId14"/>
    <sheet name="Prospetto_15" sheetId="92" r:id="rId15"/>
    <sheet name="Prospetto_16" sheetId="97" r:id="rId16"/>
    <sheet name="Prospetto_17" sheetId="94" r:id="rId17"/>
    <sheet name="Prospetto_18" sheetId="100" r:id="rId18"/>
    <sheet name="Prospetto_19" sheetId="99" r:id="rId19"/>
    <sheet name="prospetto_20" sheetId="101" r:id="rId20"/>
  </sheets>
  <definedNames>
    <definedName name="_xlnm.Print_Area" localSheetId="0">Prospetto_1!#REF!</definedName>
    <definedName name="_xlnm.Print_Area" localSheetId="4">Prospetto_5!#REF!</definedName>
    <definedName name="_xlnm.Print_Titles" localSheetId="0">Prospetto_1!#REF!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77" l="1"/>
  <c r="C36" i="97"/>
  <c r="F36" i="97"/>
  <c r="L23" i="89"/>
</calcChain>
</file>

<file path=xl/sharedStrings.xml><?xml version="1.0" encoding="utf-8"?>
<sst xmlns="http://schemas.openxmlformats.org/spreadsheetml/2006/main" count="587" uniqueCount="193">
  <si>
    <t>TOTALE</t>
  </si>
  <si>
    <t>Addetti</t>
  </si>
  <si>
    <t>Totale</t>
  </si>
  <si>
    <t>B - Attività estrattiva</t>
  </si>
  <si>
    <t>D - Fornitura di energia elettrica, gas, vapore e aria condizionata</t>
  </si>
  <si>
    <t>E - Fornitura di acqua; reti fognarie, attività di trattamento dei rifiuti e risanamento</t>
  </si>
  <si>
    <t>F - Costruzioni</t>
  </si>
  <si>
    <t>H - Trasporto e magazzinaggio</t>
  </si>
  <si>
    <t>I - Servizi di alloggio e ristorazione</t>
  </si>
  <si>
    <t>J - Servizi di informazione e comunicazione</t>
  </si>
  <si>
    <t>K - Attività finanziarie e assicurative</t>
  </si>
  <si>
    <t>L - Attività immobiliari</t>
  </si>
  <si>
    <t>M - Attività professionali, scientifiche e tecniche</t>
  </si>
  <si>
    <t>N - Attività amministrative e di servizi di supporto</t>
  </si>
  <si>
    <t>P - Istruzione</t>
  </si>
  <si>
    <t>Q - Sanità e assistenza sociale</t>
  </si>
  <si>
    <t>R, S - Altre attività di servizi</t>
  </si>
  <si>
    <t>Addetti medi</t>
  </si>
  <si>
    <t>G - Commercio all ingrosso e al dettaglio, riparazione di autoveicoli e motocicli</t>
  </si>
  <si>
    <t>Società cooperativa</t>
  </si>
  <si>
    <t>REGIONI/
PROVINCE AUTONOME/
RIPARTIZIONI</t>
  </si>
  <si>
    <t>Liguria</t>
  </si>
  <si>
    <t>Lombardia</t>
  </si>
  <si>
    <t>Piemonte</t>
  </si>
  <si>
    <t>Valle d'Aosta/Vallèe d'Aoste</t>
  </si>
  <si>
    <t>Bolzano/Bolzen</t>
  </si>
  <si>
    <t>Trento</t>
  </si>
  <si>
    <t>Veneto</t>
  </si>
  <si>
    <t>Lazio</t>
  </si>
  <si>
    <t>Marche</t>
  </si>
  <si>
    <t>Toscana</t>
  </si>
  <si>
    <t>Umbria</t>
  </si>
  <si>
    <t>Centro</t>
  </si>
  <si>
    <t>Abruzzo</t>
  </si>
  <si>
    <t>Basilicata</t>
  </si>
  <si>
    <t>Calabria</t>
  </si>
  <si>
    <t>Campania</t>
  </si>
  <si>
    <t>Molise</t>
  </si>
  <si>
    <t>Puglia</t>
  </si>
  <si>
    <t>Sud</t>
  </si>
  <si>
    <t>Sardegna</t>
  </si>
  <si>
    <t>Sicilia</t>
  </si>
  <si>
    <t>Isole</t>
  </si>
  <si>
    <t>ITALIA</t>
  </si>
  <si>
    <t>SETTORI DI ATTIVITA' ECONOMICA</t>
  </si>
  <si>
    <t>Addetti medi impresa</t>
  </si>
  <si>
    <t>Emilia-Romagna</t>
  </si>
  <si>
    <t>Friuli-Venezia Giulia</t>
  </si>
  <si>
    <t>Trentino Alto-Adige/ Südtirol</t>
  </si>
  <si>
    <t>Consorzio di diritto privato e altre forme di cooperazione tra imprese</t>
  </si>
  <si>
    <t>Società per azioni</t>
  </si>
  <si>
    <t>Società a responsabilità limitata</t>
  </si>
  <si>
    <t>Nord-ovest</t>
  </si>
  <si>
    <t>Nord-est</t>
  </si>
  <si>
    <t>QUOTE DI PARTECIPAZIONE PUBBLICA</t>
  </si>
  <si>
    <t>C- Attività manifatturiere</t>
  </si>
  <si>
    <t>Unità</t>
  </si>
  <si>
    <t>TIPOLOGIA UNITA'</t>
  </si>
  <si>
    <t>TIPOLOGIA PARTECIPAZIONE</t>
  </si>
  <si>
    <t>N.</t>
  </si>
  <si>
    <t>%</t>
  </si>
  <si>
    <t>Ente pubblico economico, azienda speciale e azienda pubblica di servizi,Autorità indipendente</t>
  </si>
  <si>
    <t>Classe di addetti</t>
  </si>
  <si>
    <t>1-19</t>
  </si>
  <si>
    <t>20-49</t>
  </si>
  <si>
    <t>INDUSTRIA IN SENSO STRETTO</t>
  </si>
  <si>
    <t>INDUSTRIA</t>
  </si>
  <si>
    <t>SERVIZI</t>
  </si>
  <si>
    <t>B, C - Attività estrattiva, Attività manifatturiere</t>
  </si>
  <si>
    <t>K, L - Attività finanziarie e assicurative, Attività immobiliari</t>
  </si>
  <si>
    <t>P, Q, R, S - Istruzione, Sanità e assistenza sociale, Altre attività di servizi</t>
  </si>
  <si>
    <t>Emilia</t>
  </si>
  <si>
    <t>FORMA GIURIDICA</t>
  </si>
  <si>
    <t>G - Commercio all'ingrosso e al dettaglio, riparazione di autoveicoli e motocicli</t>
  </si>
  <si>
    <t xml:space="preserve">C.  Quota di partecipazione &gt; 50% </t>
  </si>
  <si>
    <t>A. Quota di partecipazione &lt;= 20%</t>
  </si>
  <si>
    <t>B. 20%  &lt; Quota di partecipazione &lt;= 50%</t>
  </si>
  <si>
    <r>
      <t>Fonte</t>
    </r>
    <r>
      <rPr>
        <sz val="7.5"/>
        <color indexed="8"/>
        <rFont val="Arial Narrow"/>
        <family val="2"/>
      </rPr>
      <t xml:space="preserve">: Istat, </t>
    </r>
    <r>
      <rPr>
        <i/>
        <sz val="7.5"/>
        <color indexed="8"/>
        <rFont val="Arial Narrow"/>
        <family val="2"/>
      </rPr>
      <t>Registro delle Unità economiche a partecipazione pubblica</t>
    </r>
  </si>
  <si>
    <t>Fonte: Istat, Registro delle Unità economiche a partecipazione pubblica</t>
  </si>
  <si>
    <t>TIPOLOGIA ISTITUZIONALE DEL SOGGETTO CONTROLLANTE</t>
  </si>
  <si>
    <t>Incidenza 
sul totale</t>
  </si>
  <si>
    <t>Ministeri e altre amministrazioni centrali</t>
  </si>
  <si>
    <t>Regioni</t>
  </si>
  <si>
    <t>Province autonome</t>
  </si>
  <si>
    <t>Istituzioni sanitarie</t>
  </si>
  <si>
    <t>Totale a controllo unico</t>
  </si>
  <si>
    <t>Gruppi di istituzioni che esercitano un controllo congiunto</t>
  </si>
  <si>
    <t xml:space="preserve">Totale imprese  a controllo pubblico </t>
  </si>
  <si>
    <t>Incidenza sul totale</t>
  </si>
  <si>
    <t>0-19</t>
  </si>
  <si>
    <t>50-99</t>
  </si>
  <si>
    <t>100-249</t>
  </si>
  <si>
    <t>250-499</t>
  </si>
  <si>
    <t>500+</t>
  </si>
  <si>
    <r>
      <t xml:space="preserve">C- Attività manifatturiere </t>
    </r>
    <r>
      <rPr>
        <sz val="7"/>
        <rFont val="Arial"/>
        <family val="2"/>
      </rPr>
      <t>(b)</t>
    </r>
  </si>
  <si>
    <t>.</t>
  </si>
  <si>
    <t>C- Attività manifatturiere (b)</t>
  </si>
  <si>
    <t>Ente pubblico economico, azienda speciale e azienda pubblica di servizi</t>
  </si>
  <si>
    <t>Incidenza
 sul totale</t>
  </si>
  <si>
    <t>Regioni e province autonome</t>
  </si>
  <si>
    <t>Altre Istituzioni che esercitano il controllo congiunto</t>
  </si>
  <si>
    <t>D - Fornitura di energia elettrica, gas, vapore e aria  
      condizionata</t>
  </si>
  <si>
    <t>E - Fornitura di acqua; reti fognarie, attività di trattamento 
      dei rifiuti e risanamento</t>
  </si>
  <si>
    <t>G - Commercio all ingrosso e al dettaglio, riparazione di 
      autoveicoli e motocicli</t>
  </si>
  <si>
    <t>Dipendenti</t>
  </si>
  <si>
    <t>Fatturato</t>
  </si>
  <si>
    <t>Valore aggiunto</t>
  </si>
  <si>
    <t>MOL</t>
  </si>
  <si>
    <t>Costo del Lavoro</t>
  </si>
  <si>
    <t>Retribuzione Lorda</t>
  </si>
  <si>
    <t>Valore aggiunto per addetto</t>
  </si>
  <si>
    <t>Costo del lavoro per dipendente</t>
  </si>
  <si>
    <t>Retribuzione lorda per dipendente</t>
  </si>
  <si>
    <t>Peso % sul totale Asia</t>
  </si>
  <si>
    <t>(Indicatori economici e peso dei maggiori aggregati sui rispettivi totali delle società di capitali di Asia)</t>
  </si>
  <si>
    <t>C - Attività manifatturiere</t>
  </si>
  <si>
    <t>G - Commercio all ingrosso e al dettaglio, riparazione di autoveicoli e motocili</t>
  </si>
  <si>
    <r>
      <t>Peso % sul totale</t>
    </r>
    <r>
      <rPr>
        <sz val="10"/>
        <color indexed="8"/>
        <rFont val="Arial"/>
        <family val="2"/>
      </rPr>
      <t xml:space="preserve"> </t>
    </r>
    <r>
      <rPr>
        <sz val="7"/>
        <color indexed="8"/>
        <rFont val="Arial"/>
        <family val="2"/>
      </rPr>
      <t>Asia</t>
    </r>
  </si>
  <si>
    <t>CLASSE DI ADDETTI</t>
  </si>
  <si>
    <t>Fonte: Istat, Registro delle Unità economiche a partecipazione pubblica,  Registro Asia  delle Imprese Attive, Frame SBS</t>
  </si>
  <si>
    <t>100+</t>
  </si>
  <si>
    <t>ANNO 2017</t>
  </si>
  <si>
    <t>,</t>
  </si>
  <si>
    <t>Ministero dell'Economia e delle Finanze</t>
  </si>
  <si>
    <t>Camere di Commercio</t>
  </si>
  <si>
    <t>Altra amministrazione locale</t>
  </si>
  <si>
    <t>mgl euro</t>
  </si>
  <si>
    <t>RIPARTIZIONI TERRITORIALI</t>
  </si>
  <si>
    <t>Dipendenti Asia</t>
  </si>
  <si>
    <t>Addetti  Asia</t>
  </si>
  <si>
    <t xml:space="preserve">Costo del Lavoro </t>
  </si>
  <si>
    <t xml:space="preserve">Retribuzione Lorda </t>
  </si>
  <si>
    <t xml:space="preserve">Costo del lavoro per dipendente </t>
  </si>
  <si>
    <t>Peso sul totale</t>
  </si>
  <si>
    <t>NORD-OVEST</t>
  </si>
  <si>
    <t>NORD-EST</t>
  </si>
  <si>
    <t>CENTRO</t>
  </si>
  <si>
    <t>SUD</t>
  </si>
  <si>
    <t>ISOLE</t>
  </si>
  <si>
    <t>Fonte: Istat, Registro dei Gruppi di Impresa, Registro Asia  delle Imprese Attive, Frame SBS</t>
  </si>
  <si>
    <t xml:space="preserve">(a) Sono incluse: Spa, Srl, Sapa, Cooperative, Consorzi di diritto privato, altre forme di cooperazione tra imprese, imprese costituite all'estero che svolgono attività economica in italia (branches), autorità indipendenti, enti pubblici economici, aziende speciali e aziende pubbliche di servizi. </t>
  </si>
  <si>
    <t>(b) in ATECO 2007, è escluso dal campo di osservazione il settore K delle attività finanziarie e assicurative, in quanto non rilevato dal Frame SBS.</t>
  </si>
  <si>
    <t>FORMA GIURIDICA DELLE IMPRESE</t>
  </si>
  <si>
    <t>Spa</t>
  </si>
  <si>
    <t>Srl</t>
  </si>
  <si>
    <t>Consorzio di diritto privato</t>
  </si>
  <si>
    <t>Azienda speciale</t>
  </si>
  <si>
    <t xml:space="preserve">(a) Il campo di osservazione comprende: Spa, Srl, Sapa, Cooperative, Consorzi di diritto privato, altre forme di cooperazione tra imprese, enti pubblici economici, aziende speciali e aziende pubbliche di servizi. </t>
  </si>
  <si>
    <t>Fonte: Istat. Registro delle Unità economiche a partecipazione pubblica</t>
  </si>
  <si>
    <t>A, Quota di partecipazione &lt;= 20%</t>
  </si>
  <si>
    <t>B, 20%  &lt; Quota di partecipazione &lt;= 50%</t>
  </si>
  <si>
    <t xml:space="preserve">C,  Quota di partecipazione &gt; 50% </t>
  </si>
  <si>
    <t>N,</t>
  </si>
  <si>
    <r>
      <t>Fonte</t>
    </r>
    <r>
      <rPr>
        <sz val="8"/>
        <color indexed="8"/>
        <rFont val="Arial Narrow"/>
        <family val="2"/>
      </rPr>
      <t xml:space="preserve">: Istat, </t>
    </r>
    <r>
      <rPr>
        <i/>
        <sz val="8"/>
        <color indexed="8"/>
        <rFont val="Arial Narrow"/>
        <family val="2"/>
      </rPr>
      <t>Registro delle Unità economiche a partecipazione pubblica</t>
    </r>
  </si>
  <si>
    <t>Province , Città metropolitane e Comuni</t>
  </si>
  <si>
    <t>Province , Città Metropolitane , Comuni e altre amministrazioni locali</t>
  </si>
  <si>
    <t xml:space="preserve">Valore aggiunto </t>
  </si>
  <si>
    <t>euro</t>
  </si>
  <si>
    <t xml:space="preserve"> euro</t>
  </si>
  <si>
    <t>ANNO 2018</t>
  </si>
  <si>
    <t>Anno 2018</t>
  </si>
  <si>
    <r>
      <t>Fonte</t>
    </r>
    <r>
      <rPr>
        <sz val="7"/>
        <color indexed="8"/>
        <rFont val="Arial Narrow"/>
        <family val="2"/>
      </rPr>
      <t xml:space="preserve">: Istat, </t>
    </r>
    <r>
      <rPr>
        <i/>
        <sz val="7"/>
        <color indexed="8"/>
        <rFont val="Arial Narrow"/>
        <family val="2"/>
      </rPr>
      <t>Registro delle Unità economiche a partecipazione pubblica</t>
    </r>
  </si>
  <si>
    <t xml:space="preserve">Addetti medi </t>
  </si>
  <si>
    <r>
      <t xml:space="preserve">Prospetto 2 - Partecipate pubbliche e addetti per tipologia di  unità- Anno 2018                   </t>
    </r>
    <r>
      <rPr>
        <sz val="9"/>
        <rFont val="Arial"/>
        <family val="2"/>
      </rPr>
      <t>(valori  assoluti e percentuali)</t>
    </r>
  </si>
  <si>
    <t>Unità economiche non attive che hanno presentato il bilancio o Unico</t>
  </si>
  <si>
    <t>Unità non classificate</t>
  </si>
  <si>
    <t>imprese</t>
  </si>
  <si>
    <t>Imprese</t>
  </si>
  <si>
    <t>Tip.I- Imprese a partecipazione pubblica  prossima</t>
  </si>
  <si>
    <t>Tip.II-  Imprese controllate da gruppi pubblici</t>
  </si>
  <si>
    <t>Tip.III - Imprese partecipate da controllate pubbliche</t>
  </si>
  <si>
    <t>Prospetto 20 -  Principali aggregati e indicatori economici delle imprese a controllo pubblico, per classe di addettie- Anno 2018</t>
  </si>
  <si>
    <t>Prospetto 19 -  Principali aggregati e indicatori economici delle imprese a controllo pubblico, per ripartizione territoriale- Anno 2018</t>
  </si>
  <si>
    <t>Prospetto 18 -  Principali aggregati e indicatori economici delle imprese a controllo pubblico, per forma giuridica- Anno 2018</t>
  </si>
  <si>
    <t>Prospetto 17 - Principali aggregati e indicatori economici delle imprese a controllo pubblico, per settore di attività economica (Ateco2007)- Anno 2018</t>
  </si>
  <si>
    <r>
      <t xml:space="preserve"> Prospetto 16 - Imprese e addetti delle imprese controllate da almeno una amministrazione regionale o locale per ripartizione territoriale e regione della sede di impresa  - Anno 2018 </t>
    </r>
    <r>
      <rPr>
        <sz val="9"/>
        <rFont val="Arial"/>
        <family val="2"/>
      </rPr>
      <t>(valori assoluti e incidenza sui rispettivi totali delle controllate publliche)</t>
    </r>
  </si>
  <si>
    <r>
      <t xml:space="preserve">Prospetto 15 - Addetti delle imprese a controllo  pubblico  per settore di attività e tipologia istituzionale dell'ente controllante  </t>
    </r>
    <r>
      <rPr>
        <i/>
        <sz val="9"/>
        <rFont val="Arial"/>
        <family val="2"/>
      </rPr>
      <t>(valori assoluti e incidenza sui rispettivi totali degli addetti delle controllate publliche)</t>
    </r>
  </si>
  <si>
    <r>
      <t xml:space="preserve"> Prospetto 14 - Imprese e addetti delle imprese a controllo  pubblico per ripartizione territoriale e regione-Anno 2018 </t>
    </r>
    <r>
      <rPr>
        <sz val="9"/>
        <rFont val="Arial"/>
        <family val="2"/>
      </rPr>
      <t>(valori assoluti e incidenza sui rispettivi totali delle imprese attive e degli addetti di Asia)</t>
    </r>
  </si>
  <si>
    <r>
      <t xml:space="preserve">Prospetto 13 -Imprese e addetti delle imprese a controllo pubblico  per forma giuridica - Anno 2018 </t>
    </r>
    <r>
      <rPr>
        <i/>
        <sz val="9"/>
        <rFont val="Arial"/>
        <family val="2"/>
      </rPr>
      <t>(valori assoluti)</t>
    </r>
  </si>
  <si>
    <r>
      <t xml:space="preserve">Prospetto 12 - Imprese e addetti delle imprese a controllo pubblico  per settore di attività e classe di addetti .Anno 2018 </t>
    </r>
    <r>
      <rPr>
        <i/>
        <sz val="9"/>
        <rFont val="Arial"/>
        <family val="2"/>
      </rPr>
      <t xml:space="preserve">(valori assoluti e incidenza sui rispettivi totali di  Asia) </t>
    </r>
  </si>
  <si>
    <r>
      <t xml:space="preserve">Prospetto 11- Imprese e addetti delle imprese a controllo pubblico  per tipologia istituzionale del soggetto controllante - Anno 2018 </t>
    </r>
    <r>
      <rPr>
        <i/>
        <sz val="9"/>
        <rFont val="Arial"/>
        <family val="2"/>
      </rPr>
      <t>(valori  assoluti e incidenza sui rispettivi totali delle controllate pubbliche)</t>
    </r>
  </si>
  <si>
    <r>
      <t xml:space="preserve">Prospetto10 -Imprese partecipate da almeno un'amministrazione pubblica  locale e addetti per ripartizione territoriale e regione - Anno 2018 </t>
    </r>
    <r>
      <rPr>
        <sz val="9"/>
        <rFont val="Arial"/>
        <family val="2"/>
      </rPr>
      <t>(valori  assoluti e percentuali)</t>
    </r>
  </si>
  <si>
    <r>
      <t xml:space="preserve">Prospetto 9 - Imprese partecipate da almeno un'amministrazione pubblica  locale e addetti per sezioni di attività economica - Anno 2018 </t>
    </r>
    <r>
      <rPr>
        <sz val="9"/>
        <rFont val="Arial"/>
        <family val="2"/>
      </rPr>
      <t>(valori  assoluti e percentuali)</t>
    </r>
  </si>
  <si>
    <r>
      <t xml:space="preserve">Prospetto 8 -  Imprese partecipate e addetti per settore di attività economica e classi di addetti - Anno 2018 </t>
    </r>
    <r>
      <rPr>
        <sz val="9"/>
        <rFont val="Arial"/>
        <family val="2"/>
      </rPr>
      <t>(valori  assoluti )</t>
    </r>
  </si>
  <si>
    <r>
      <t xml:space="preserve">Prospetto 7 -  Imprese partecipate e addetti per ripartizione territoriale e regione - Anno 2018 </t>
    </r>
    <r>
      <rPr>
        <sz val="9"/>
        <rFont val="Arial"/>
        <family val="2"/>
      </rPr>
      <t>(valori  assoluti )</t>
    </r>
  </si>
  <si>
    <r>
      <t xml:space="preserve">Prospetto 6 -  Imprese partecipate e addetti per settore di attività economica - Anno 2018 </t>
    </r>
    <r>
      <rPr>
        <sz val="9"/>
        <rFont val="Arial"/>
        <family val="2"/>
      </rPr>
      <t>(valori  assoluti e percentuali)</t>
    </r>
  </si>
  <si>
    <r>
      <t xml:space="preserve">Prospetto 5 - Imprese partecipate e addetti per forma giuridica  - Anno 2018 </t>
    </r>
    <r>
      <rPr>
        <sz val="9"/>
        <rFont val="Arial"/>
        <family val="2"/>
      </rPr>
      <t>(valori  assoluti)</t>
    </r>
  </si>
  <si>
    <r>
      <t xml:space="preserve">Prospetto 4 - Imprese partecipate e addetti per quota di partecipazione- Anno 2018 </t>
    </r>
    <r>
      <rPr>
        <sz val="9"/>
        <color indexed="8"/>
        <rFont val="Arial"/>
        <family val="2"/>
      </rPr>
      <t>(valori  assoluti e percentuali)</t>
    </r>
  </si>
  <si>
    <r>
      <t xml:space="preserve">Prospetto 3 -Imprese partecipate e addetti per tipologia di partecipazione pubblica - Anno 2018 </t>
    </r>
    <r>
      <rPr>
        <sz val="9"/>
        <rFont val="Arial"/>
        <family val="2"/>
      </rPr>
      <t>(valori  assoluti e percentuali)</t>
    </r>
  </si>
  <si>
    <t>Imprese industria e servizi</t>
  </si>
  <si>
    <t xml:space="preserve">Imprese  agricole,istituzioni no profit,Istituzioni pubbliche </t>
  </si>
  <si>
    <r>
      <t>QUOTE DI PARTECIPAZIONE PUBBLICA</t>
    </r>
    <r>
      <rPr>
        <b/>
        <sz val="7"/>
        <rFont val="Arial"/>
        <family val="2"/>
      </rPr>
      <t xml:space="preserve"> </t>
    </r>
  </si>
  <si>
    <r>
      <t>Prospetto 1-  Partecipate pubbliche e addetti per quota di partecipazione - Anno 2018</t>
    </r>
    <r>
      <rPr>
        <sz val="9"/>
        <rFont val="Arial"/>
        <family val="2"/>
      </rPr>
      <t xml:space="preserve"> (valori  assoluti e percentuali)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</si>
</sst>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#,##0.0"/>
    <numFmt numFmtId="167" formatCode="_-* #,##0_-;\-* #,##0_-;_-* &quot;-&quot;??_-;_-@_-"/>
  </numFmts>
  <fonts count="7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i/>
      <sz val="7"/>
      <color indexed="8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8"/>
      <color indexed="8"/>
      <name val="Arial Narrow"/>
      <family val="2"/>
    </font>
    <font>
      <i/>
      <sz val="8"/>
      <color indexed="8"/>
      <name val="Arial Narrow"/>
      <family val="2"/>
    </font>
    <font>
      <sz val="6"/>
      <color indexed="8"/>
      <name val="Arial"/>
      <family val="2"/>
    </font>
    <font>
      <b/>
      <sz val="7"/>
      <name val="Arial"/>
      <family val="2"/>
    </font>
    <font>
      <i/>
      <sz val="7.5"/>
      <color indexed="8"/>
      <name val="Arial Narrow"/>
      <family val="2"/>
    </font>
    <font>
      <sz val="7.5"/>
      <color indexed="8"/>
      <name val="Arial Narrow"/>
      <family val="2"/>
    </font>
    <font>
      <i/>
      <sz val="9"/>
      <name val="Arial"/>
      <family val="2"/>
    </font>
    <font>
      <b/>
      <sz val="8"/>
      <name val="Arial"/>
      <family val="2"/>
    </font>
    <font>
      <sz val="7"/>
      <color indexed="8"/>
      <name val="Calibri"/>
      <family val="2"/>
    </font>
    <font>
      <sz val="7"/>
      <color indexed="8"/>
      <name val="Arial Narrow"/>
      <family val="2"/>
    </font>
    <font>
      <sz val="9"/>
      <name val="Arial Narrow"/>
      <family val="2"/>
    </font>
    <font>
      <i/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i/>
      <sz val="9"/>
      <name val="Arial Narrow"/>
      <family val="2"/>
    </font>
    <font>
      <b/>
      <sz val="8"/>
      <color indexed="8"/>
      <name val="Arial"/>
      <family val="2"/>
    </font>
    <font>
      <i/>
      <sz val="7"/>
      <color indexed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i/>
      <sz val="7"/>
      <name val="Arial Narrow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1"/>
      <color rgb="FFFA7D00"/>
      <name val="Arial Narrow"/>
      <family val="2"/>
    </font>
    <font>
      <sz val="11"/>
      <color rgb="FFFA7D00"/>
      <name val="Arial Narrow"/>
      <family val="2"/>
    </font>
    <font>
      <b/>
      <sz val="11"/>
      <color theme="0"/>
      <name val="Arial Narrow"/>
      <family val="2"/>
    </font>
    <font>
      <sz val="11"/>
      <color rgb="FF3F3F76"/>
      <name val="Arial Narrow"/>
      <family val="2"/>
    </font>
    <font>
      <sz val="11"/>
      <color rgb="FF9C6500"/>
      <name val="Arial Narrow"/>
      <family val="2"/>
    </font>
    <font>
      <b/>
      <sz val="11"/>
      <color rgb="FF3F3F3F"/>
      <name val="Arial Narrow"/>
      <family val="2"/>
    </font>
    <font>
      <sz val="11"/>
      <color rgb="FFFF0000"/>
      <name val="Arial Narrow"/>
      <family val="2"/>
    </font>
    <font>
      <i/>
      <sz val="11"/>
      <color rgb="FF7F7F7F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 Narrow"/>
      <family val="2"/>
    </font>
    <font>
      <b/>
      <sz val="13"/>
      <color theme="3"/>
      <name val="Arial Narrow"/>
      <family val="2"/>
    </font>
    <font>
      <b/>
      <sz val="11"/>
      <color theme="3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rgb="FF9C0006"/>
      <name val="Arial Narrow"/>
      <family val="2"/>
    </font>
    <font>
      <sz val="11"/>
      <color rgb="FF006100"/>
      <name val="Arial Narrow"/>
      <family val="2"/>
    </font>
    <font>
      <sz val="9"/>
      <color theme="1"/>
      <name val="Arial Narrow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1"/>
      <color theme="1"/>
      <name val="Arial"/>
      <family val="2"/>
    </font>
    <font>
      <i/>
      <sz val="7.5"/>
      <color rgb="FF000000"/>
      <name val="Arial Narrow"/>
      <family val="2"/>
    </font>
    <font>
      <i/>
      <sz val="8"/>
      <color rgb="FF000000"/>
      <name val="Arial Narrow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i/>
      <sz val="7"/>
      <color rgb="FF000000"/>
      <name val="Arial Narrow"/>
      <family val="2"/>
    </font>
    <font>
      <sz val="7"/>
      <name val="Calibri"/>
      <family val="2"/>
      <scheme val="minor"/>
    </font>
    <font>
      <sz val="7"/>
      <color rgb="FFFF0000"/>
      <name val="Arial"/>
      <family val="2"/>
    </font>
    <font>
      <sz val="7"/>
      <color theme="1"/>
      <name val="Arial Narrow"/>
      <family val="2"/>
    </font>
    <font>
      <b/>
      <sz val="7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333333"/>
      <name val="Courier New"/>
      <family val="3"/>
    </font>
    <font>
      <sz val="9"/>
      <color rgb="FFFF0000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7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5" fillId="20" borderId="5" applyNumberFormat="0" applyAlignment="0" applyProtection="0"/>
    <xf numFmtId="0" fontId="36" fillId="0" borderId="6" applyNumberFormat="0" applyFill="0" applyAlignment="0" applyProtection="0"/>
    <xf numFmtId="0" fontId="37" fillId="21" borderId="7" applyNumberFormat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8" fillId="28" borderId="5" applyNumberFormat="0" applyAlignment="0" applyProtection="0"/>
    <xf numFmtId="43" fontId="1" fillId="0" borderId="0" applyFont="0" applyFill="0" applyBorder="0" applyAlignment="0" applyProtection="0"/>
    <xf numFmtId="0" fontId="39" fillId="29" borderId="0" applyNumberFormat="0" applyBorder="0" applyAlignment="0" applyProtection="0"/>
    <xf numFmtId="0" fontId="32" fillId="0" borderId="0"/>
    <xf numFmtId="0" fontId="33" fillId="0" borderId="0"/>
    <xf numFmtId="0" fontId="33" fillId="30" borderId="8" applyNumberFormat="0" applyFont="0" applyAlignment="0" applyProtection="0"/>
    <xf numFmtId="0" fontId="40" fillId="20" borderId="9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6" fillId="0" borderId="12" applyNumberFormat="0" applyFill="0" applyAlignment="0" applyProtection="0"/>
    <xf numFmtId="0" fontId="46" fillId="0" borderId="0" applyNumberFormat="0" applyFill="0" applyBorder="0" applyAlignment="0" applyProtection="0"/>
    <xf numFmtId="0" fontId="48" fillId="0" borderId="13" applyNumberFormat="0" applyFill="0" applyAlignment="0" applyProtection="0"/>
    <xf numFmtId="0" fontId="49" fillId="31" borderId="0" applyNumberFormat="0" applyBorder="0" applyAlignment="0" applyProtection="0"/>
    <xf numFmtId="0" fontId="50" fillId="32" borderId="0" applyNumberFormat="0" applyBorder="0" applyAlignment="0" applyProtection="0"/>
  </cellStyleXfs>
  <cellXfs count="399">
    <xf numFmtId="0" fontId="0" fillId="0" borderId="0" xfId="0"/>
    <xf numFmtId="3" fontId="3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3" fontId="3" fillId="0" borderId="0" xfId="0" applyNumberFormat="1" applyFont="1" applyFill="1"/>
    <xf numFmtId="0" fontId="3" fillId="0" borderId="0" xfId="0" applyFont="1" applyFill="1" applyAlignment="1">
      <alignment wrapText="1"/>
    </xf>
    <xf numFmtId="0" fontId="4" fillId="0" borderId="1" xfId="0" applyFont="1" applyFill="1" applyBorder="1" applyAlignment="1"/>
    <xf numFmtId="3" fontId="3" fillId="0" borderId="0" xfId="0" applyNumberFormat="1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8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2" xfId="0" applyFont="1" applyFill="1" applyBorder="1" applyAlignment="1"/>
    <xf numFmtId="3" fontId="0" fillId="0" borderId="0" xfId="0" applyNumberFormat="1"/>
    <xf numFmtId="0" fontId="51" fillId="0" borderId="0" xfId="0" applyFont="1"/>
    <xf numFmtId="0" fontId="52" fillId="0" borderId="3" xfId="0" applyFont="1" applyFill="1" applyBorder="1" applyAlignment="1">
      <alignment vertical="center" wrapText="1"/>
    </xf>
    <xf numFmtId="0" fontId="53" fillId="0" borderId="3" xfId="0" applyFont="1" applyFill="1" applyBorder="1" applyAlignment="1">
      <alignment wrapText="1"/>
    </xf>
    <xf numFmtId="3" fontId="53" fillId="0" borderId="3" xfId="0" applyNumberFormat="1" applyFont="1" applyFill="1" applyBorder="1" applyAlignment="1">
      <alignment horizontal="right"/>
    </xf>
    <xf numFmtId="0" fontId="52" fillId="0" borderId="0" xfId="0" applyFont="1" applyFill="1"/>
    <xf numFmtId="3" fontId="51" fillId="0" borderId="0" xfId="0" applyNumberFormat="1" applyFont="1"/>
    <xf numFmtId="0" fontId="10" fillId="0" borderId="0" xfId="0" applyFont="1"/>
    <xf numFmtId="0" fontId="10" fillId="0" borderId="0" xfId="0" applyFont="1" applyBorder="1"/>
    <xf numFmtId="0" fontId="54" fillId="0" borderId="0" xfId="0" applyFont="1"/>
    <xf numFmtId="3" fontId="54" fillId="0" borderId="0" xfId="0" applyNumberFormat="1" applyFont="1"/>
    <xf numFmtId="0" fontId="3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3" fontId="8" fillId="0" borderId="0" xfId="0" applyNumberFormat="1" applyFont="1"/>
    <xf numFmtId="0" fontId="3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166" fontId="3" fillId="0" borderId="2" xfId="0" applyNumberFormat="1" applyFont="1" applyFill="1" applyBorder="1" applyAlignment="1">
      <alignment horizontal="right"/>
    </xf>
    <xf numFmtId="0" fontId="0" fillId="0" borderId="0" xfId="0" applyBorder="1"/>
    <xf numFmtId="165" fontId="3" fillId="0" borderId="0" xfId="0" applyNumberFormat="1" applyFont="1" applyFill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vertical="center" wrapText="1"/>
    </xf>
    <xf numFmtId="3" fontId="4" fillId="0" borderId="3" xfId="0" applyNumberFormat="1" applyFont="1" applyFill="1" applyBorder="1" applyAlignment="1">
      <alignment horizontal="right" wrapText="1"/>
    </xf>
    <xf numFmtId="165" fontId="3" fillId="0" borderId="3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0" fontId="52" fillId="0" borderId="2" xfId="0" applyFont="1" applyFill="1" applyBorder="1" applyAlignment="1"/>
    <xf numFmtId="1" fontId="52" fillId="0" borderId="0" xfId="0" applyNumberFormat="1" applyFont="1"/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2" fillId="0" borderId="2" xfId="0" applyFont="1" applyFill="1" applyBorder="1"/>
    <xf numFmtId="0" fontId="15" fillId="0" borderId="0" xfId="0" applyFont="1" applyAlignment="1">
      <alignment vertical="top" wrapText="1"/>
    </xf>
    <xf numFmtId="0" fontId="16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wrapText="1"/>
    </xf>
    <xf numFmtId="165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vertical="center" wrapText="1"/>
    </xf>
    <xf numFmtId="0" fontId="11" fillId="0" borderId="0" xfId="0" applyFont="1" applyBorder="1"/>
    <xf numFmtId="0" fontId="14" fillId="0" borderId="3" xfId="0" applyFont="1" applyBorder="1" applyAlignment="1">
      <alignment horizontal="left"/>
    </xf>
    <xf numFmtId="3" fontId="22" fillId="0" borderId="0" xfId="0" applyNumberFormat="1" applyFont="1" applyFill="1" applyBorder="1"/>
    <xf numFmtId="166" fontId="22" fillId="0" borderId="0" xfId="0" applyNumberFormat="1" applyFont="1" applyFill="1" applyBorder="1"/>
    <xf numFmtId="3" fontId="6" fillId="0" borderId="0" xfId="0" applyNumberFormat="1" applyFont="1" applyFill="1" applyAlignment="1">
      <alignment horizontal="left" wrapText="1"/>
    </xf>
    <xf numFmtId="0" fontId="6" fillId="0" borderId="0" xfId="0" applyFont="1" applyFill="1"/>
    <xf numFmtId="0" fontId="6" fillId="0" borderId="0" xfId="0" applyFont="1" applyFill="1" applyBorder="1"/>
    <xf numFmtId="3" fontId="11" fillId="0" borderId="1" xfId="0" applyNumberFormat="1" applyFont="1" applyFill="1" applyBorder="1" applyAlignment="1">
      <alignment horizontal="left" wrapText="1"/>
    </xf>
    <xf numFmtId="166" fontId="3" fillId="0" borderId="0" xfId="0" applyNumberFormat="1" applyFont="1" applyBorder="1" applyAlignment="1">
      <alignment horizontal="right"/>
    </xf>
    <xf numFmtId="1" fontId="8" fillId="0" borderId="0" xfId="0" applyNumberFormat="1" applyFont="1"/>
    <xf numFmtId="3" fontId="0" fillId="0" borderId="0" xfId="0" applyNumberFormat="1" applyFill="1"/>
    <xf numFmtId="166" fontId="4" fillId="0" borderId="0" xfId="0" applyNumberFormat="1" applyFont="1" applyBorder="1" applyAlignment="1">
      <alignment horizontal="right"/>
    </xf>
    <xf numFmtId="166" fontId="0" fillId="0" borderId="0" xfId="0" applyNumberFormat="1"/>
    <xf numFmtId="0" fontId="0" fillId="0" borderId="14" xfId="0" applyFill="1" applyBorder="1" applyAlignment="1">
      <alignment vertical="top" wrapText="1"/>
    </xf>
    <xf numFmtId="0" fontId="6" fillId="0" borderId="3" xfId="0" applyFont="1" applyFill="1" applyBorder="1" applyAlignment="1">
      <alignment wrapText="1"/>
    </xf>
    <xf numFmtId="165" fontId="6" fillId="0" borderId="3" xfId="0" applyNumberFormat="1" applyFont="1" applyFill="1" applyBorder="1" applyAlignment="1"/>
    <xf numFmtId="0" fontId="6" fillId="0" borderId="0" xfId="0" applyFont="1" applyFill="1" applyAlignment="1">
      <alignment wrapText="1"/>
    </xf>
    <xf numFmtId="165" fontId="6" fillId="0" borderId="0" xfId="0" applyNumberFormat="1" applyFont="1" applyFill="1" applyAlignment="1"/>
    <xf numFmtId="0" fontId="6" fillId="0" borderId="3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11" fillId="0" borderId="3" xfId="0" applyFont="1" applyFill="1" applyBorder="1" applyAlignment="1"/>
    <xf numFmtId="0" fontId="20" fillId="0" borderId="0" xfId="0" applyFont="1" applyFill="1"/>
    <xf numFmtId="0" fontId="21" fillId="0" borderId="0" xfId="0" applyFont="1" applyFill="1"/>
    <xf numFmtId="0" fontId="18" fillId="0" borderId="0" xfId="0" applyNumberFormat="1" applyFont="1" applyFill="1" applyBorder="1" applyAlignment="1">
      <alignment wrapText="1"/>
    </xf>
    <xf numFmtId="49" fontId="24" fillId="0" borderId="0" xfId="0" applyNumberFormat="1" applyFont="1" applyFill="1" applyAlignment="1">
      <alignment vertical="center"/>
    </xf>
    <xf numFmtId="3" fontId="22" fillId="0" borderId="0" xfId="0" applyNumberFormat="1" applyFont="1" applyFill="1" applyBorder="1" applyAlignment="1">
      <alignment vertical="top" wrapText="1"/>
    </xf>
    <xf numFmtId="165" fontId="22" fillId="0" borderId="0" xfId="0" applyNumberFormat="1" applyFont="1" applyFill="1" applyBorder="1" applyAlignment="1">
      <alignment horizontal="right" vertical="top" wrapText="1"/>
    </xf>
    <xf numFmtId="167" fontId="32" fillId="0" borderId="0" xfId="29" applyNumberFormat="1" applyFont="1" applyFill="1"/>
    <xf numFmtId="0" fontId="47" fillId="0" borderId="0" xfId="0" applyFont="1"/>
    <xf numFmtId="165" fontId="0" fillId="0" borderId="0" xfId="0" applyNumberFormat="1"/>
    <xf numFmtId="3" fontId="10" fillId="0" borderId="0" xfId="0" applyNumberFormat="1" applyFont="1"/>
    <xf numFmtId="3" fontId="6" fillId="0" borderId="0" xfId="0" applyNumberFormat="1" applyFont="1" applyFill="1" applyBorder="1" applyAlignment="1"/>
    <xf numFmtId="3" fontId="6" fillId="0" borderId="0" xfId="0" applyNumberFormat="1" applyFont="1" applyFill="1" applyBorder="1" applyAlignment="1">
      <alignment horizontal="right"/>
    </xf>
    <xf numFmtId="3" fontId="0" fillId="0" borderId="0" xfId="0" applyNumberFormat="1" applyBorder="1"/>
    <xf numFmtId="49" fontId="19" fillId="0" borderId="0" xfId="0" applyNumberFormat="1" applyFont="1" applyFill="1" applyBorder="1" applyAlignment="1">
      <alignment horizontal="left" vertical="center"/>
    </xf>
    <xf numFmtId="0" fontId="55" fillId="0" borderId="0" xfId="0" applyFont="1" applyFill="1"/>
    <xf numFmtId="0" fontId="0" fillId="0" borderId="2" xfId="0" applyFill="1" applyBorder="1"/>
    <xf numFmtId="1" fontId="3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left"/>
    </xf>
    <xf numFmtId="0" fontId="52" fillId="0" borderId="3" xfId="0" applyFont="1" applyFill="1" applyBorder="1" applyAlignment="1">
      <alignment horizontal="right" vertical="center" wrapText="1"/>
    </xf>
    <xf numFmtId="0" fontId="52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52" fillId="0" borderId="3" xfId="0" applyFont="1" applyFill="1" applyBorder="1"/>
    <xf numFmtId="0" fontId="53" fillId="0" borderId="3" xfId="0" applyFont="1" applyFill="1" applyBorder="1"/>
    <xf numFmtId="0" fontId="54" fillId="0" borderId="0" xfId="0" applyFont="1" applyFill="1"/>
    <xf numFmtId="3" fontId="54" fillId="0" borderId="0" xfId="0" applyNumberFormat="1" applyFont="1" applyFill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/>
    </xf>
    <xf numFmtId="0" fontId="25" fillId="0" borderId="0" xfId="0" applyFont="1" applyFill="1" applyBorder="1" applyAlignment="1"/>
    <xf numFmtId="0" fontId="7" fillId="0" borderId="0" xfId="0" applyFont="1" applyFill="1" applyBorder="1"/>
    <xf numFmtId="0" fontId="56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/>
    <xf numFmtId="0" fontId="5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4" fillId="0" borderId="1" xfId="0" applyFont="1" applyFill="1" applyBorder="1"/>
    <xf numFmtId="0" fontId="57" fillId="0" borderId="1" xfId="32" applyFont="1" applyFill="1" applyBorder="1" applyAlignment="1">
      <alignment horizontal="right"/>
    </xf>
    <xf numFmtId="166" fontId="52" fillId="0" borderId="3" xfId="32" applyNumberFormat="1" applyFont="1" applyFill="1" applyBorder="1"/>
    <xf numFmtId="166" fontId="53" fillId="0" borderId="3" xfId="32" applyNumberFormat="1" applyFont="1" applyFill="1" applyBorder="1"/>
    <xf numFmtId="3" fontId="53" fillId="0" borderId="3" xfId="32" applyNumberFormat="1" applyFont="1" applyFill="1" applyBorder="1"/>
    <xf numFmtId="166" fontId="53" fillId="0" borderId="0" xfId="32" applyNumberFormat="1" applyFont="1" applyFill="1" applyBorder="1"/>
    <xf numFmtId="3" fontId="53" fillId="0" borderId="0" xfId="32" applyNumberFormat="1" applyFont="1" applyFill="1" applyBorder="1"/>
    <xf numFmtId="0" fontId="15" fillId="0" borderId="0" xfId="0" applyFont="1" applyFill="1" applyAlignment="1">
      <alignment vertical="top" wrapText="1"/>
    </xf>
    <xf numFmtId="0" fontId="3" fillId="0" borderId="3" xfId="0" applyFont="1" applyFill="1" applyBorder="1" applyAlignment="1">
      <alignment vertical="center"/>
    </xf>
    <xf numFmtId="0" fontId="16" fillId="0" borderId="0" xfId="0" applyFont="1" applyFill="1" applyBorder="1"/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left"/>
    </xf>
    <xf numFmtId="0" fontId="16" fillId="0" borderId="0" xfId="0" applyFont="1" applyFill="1"/>
    <xf numFmtId="166" fontId="3" fillId="0" borderId="0" xfId="0" applyNumberFormat="1" applyFont="1" applyFill="1" applyBorder="1"/>
    <xf numFmtId="0" fontId="4" fillId="0" borderId="0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3" fontId="4" fillId="0" borderId="0" xfId="0" applyNumberFormat="1" applyFont="1" applyFill="1" applyBorder="1"/>
    <xf numFmtId="0" fontId="3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4" fillId="0" borderId="3" xfId="0" applyFont="1" applyFill="1" applyBorder="1" applyAlignment="1"/>
    <xf numFmtId="3" fontId="4" fillId="0" borderId="1" xfId="0" applyNumberFormat="1" applyFont="1" applyFill="1" applyBorder="1" applyAlignment="1"/>
    <xf numFmtId="1" fontId="4" fillId="0" borderId="3" xfId="0" applyNumberFormat="1" applyFont="1" applyFill="1" applyBorder="1" applyAlignment="1">
      <alignment horizontal="right" wrapText="1"/>
    </xf>
    <xf numFmtId="0" fontId="52" fillId="0" borderId="2" xfId="0" applyFont="1" applyFill="1" applyBorder="1" applyAlignment="1">
      <alignment horizontal="center" vertical="center" wrapText="1"/>
    </xf>
    <xf numFmtId="0" fontId="52" fillId="0" borderId="4" xfId="0" applyFont="1" applyFill="1" applyBorder="1" applyAlignment="1">
      <alignment horizontal="center" vertical="center" wrapText="1"/>
    </xf>
    <xf numFmtId="0" fontId="58" fillId="0" borderId="0" xfId="0" applyFont="1"/>
    <xf numFmtId="0" fontId="59" fillId="0" borderId="0" xfId="0" applyFont="1"/>
    <xf numFmtId="3" fontId="58" fillId="0" borderId="0" xfId="0" applyNumberFormat="1" applyFont="1"/>
    <xf numFmtId="0" fontId="56" fillId="0" borderId="0" xfId="0" applyFont="1"/>
    <xf numFmtId="0" fontId="7" fillId="0" borderId="2" xfId="0" applyFont="1" applyFill="1" applyBorder="1" applyAlignment="1"/>
    <xf numFmtId="0" fontId="7" fillId="0" borderId="0" xfId="0" applyFont="1" applyFill="1"/>
    <xf numFmtId="3" fontId="7" fillId="0" borderId="0" xfId="0" applyNumberFormat="1" applyFont="1" applyFill="1"/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3" fontId="52" fillId="0" borderId="0" xfId="32" applyNumberFormat="1" applyFont="1" applyFill="1" applyBorder="1" applyAlignment="1">
      <alignment wrapText="1"/>
    </xf>
    <xf numFmtId="0" fontId="51" fillId="0" borderId="0" xfId="0" applyFont="1" applyFill="1"/>
    <xf numFmtId="3" fontId="3" fillId="0" borderId="3" xfId="0" applyNumberFormat="1" applyFont="1" applyFill="1" applyBorder="1" applyAlignment="1">
      <alignment horizontal="right"/>
    </xf>
    <xf numFmtId="166" fontId="3" fillId="0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/>
    <xf numFmtId="3" fontId="53" fillId="0" borderId="3" xfId="0" applyNumberFormat="1" applyFont="1" applyFill="1" applyBorder="1"/>
    <xf numFmtId="3" fontId="4" fillId="0" borderId="3" xfId="0" applyNumberFormat="1" applyFont="1" applyFill="1" applyBorder="1" applyAlignment="1">
      <alignment horizontal="right"/>
    </xf>
    <xf numFmtId="3" fontId="52" fillId="0" borderId="3" xfId="0" applyNumberFormat="1" applyFont="1" applyFill="1" applyBorder="1" applyAlignment="1">
      <alignment horizontal="right"/>
    </xf>
    <xf numFmtId="166" fontId="4" fillId="0" borderId="3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8" fillId="0" borderId="0" xfId="0" applyFont="1" applyFill="1"/>
    <xf numFmtId="165" fontId="52" fillId="0" borderId="2" xfId="0" applyNumberFormat="1" applyFont="1" applyFill="1" applyBorder="1"/>
    <xf numFmtId="3" fontId="3" fillId="0" borderId="0" xfId="0" applyNumberFormat="1" applyFont="1" applyFill="1" applyAlignment="1">
      <alignment horizontal="right"/>
    </xf>
    <xf numFmtId="165" fontId="53" fillId="0" borderId="3" xfId="0" applyNumberFormat="1" applyFont="1" applyFill="1" applyBorder="1"/>
    <xf numFmtId="0" fontId="58" fillId="0" borderId="0" xfId="0" applyFont="1" applyFill="1"/>
    <xf numFmtId="165" fontId="58" fillId="0" borderId="0" xfId="0" applyNumberFormat="1" applyFont="1" applyFill="1"/>
    <xf numFmtId="3" fontId="6" fillId="0" borderId="3" xfId="0" applyNumberFormat="1" applyFont="1" applyFill="1" applyBorder="1" applyAlignment="1">
      <alignment horizontal="right"/>
    </xf>
    <xf numFmtId="165" fontId="6" fillId="0" borderId="2" xfId="0" applyNumberFormat="1" applyFont="1" applyFill="1" applyBorder="1"/>
    <xf numFmtId="0" fontId="60" fillId="0" borderId="0" xfId="0" applyFont="1" applyFill="1"/>
    <xf numFmtId="0" fontId="60" fillId="0" borderId="0" xfId="0" applyFont="1"/>
    <xf numFmtId="3" fontId="60" fillId="0" borderId="0" xfId="0" applyNumberFormat="1" applyFont="1"/>
    <xf numFmtId="3" fontId="11" fillId="0" borderId="0" xfId="0" applyNumberFormat="1" applyFont="1" applyAlignment="1">
      <alignment horizontal="left" wrapText="1"/>
    </xf>
    <xf numFmtId="3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3" fontId="11" fillId="0" borderId="3" xfId="0" applyNumberFormat="1" applyFont="1" applyBorder="1" applyAlignment="1">
      <alignment horizontal="left" wrapText="1"/>
    </xf>
    <xf numFmtId="0" fontId="4" fillId="0" borderId="3" xfId="0" applyFont="1" applyFill="1" applyBorder="1" applyAlignment="1">
      <alignment horizontal="right"/>
    </xf>
    <xf numFmtId="3" fontId="11" fillId="0" borderId="3" xfId="0" applyNumberFormat="1" applyFont="1" applyFill="1" applyBorder="1" applyAlignment="1">
      <alignment horizontal="left" wrapText="1"/>
    </xf>
    <xf numFmtId="0" fontId="61" fillId="0" borderId="0" xfId="0" applyFont="1"/>
    <xf numFmtId="0" fontId="3" fillId="0" borderId="1" xfId="32" applyFont="1" applyFill="1" applyBorder="1" applyAlignment="1">
      <alignment horizontal="right" wrapText="1"/>
    </xf>
    <xf numFmtId="165" fontId="61" fillId="0" borderId="0" xfId="0" applyNumberFormat="1" applyFont="1"/>
    <xf numFmtId="0" fontId="61" fillId="0" borderId="0" xfId="0" applyFont="1" applyFill="1"/>
    <xf numFmtId="0" fontId="62" fillId="0" borderId="0" xfId="0" applyFont="1" applyFill="1"/>
    <xf numFmtId="0" fontId="61" fillId="0" borderId="2" xfId="0" applyFont="1" applyFill="1" applyBorder="1"/>
    <xf numFmtId="165" fontId="53" fillId="0" borderId="2" xfId="0" applyNumberFormat="1" applyFont="1" applyFill="1" applyBorder="1"/>
    <xf numFmtId="165" fontId="52" fillId="0" borderId="3" xfId="0" applyNumberFormat="1" applyFont="1" applyFill="1" applyBorder="1"/>
    <xf numFmtId="3" fontId="53" fillId="0" borderId="0" xfId="32" applyNumberFormat="1" applyFont="1" applyFill="1" applyBorder="1" applyAlignment="1">
      <alignment wrapText="1"/>
    </xf>
    <xf numFmtId="0" fontId="61" fillId="0" borderId="0" xfId="0" applyFont="1" applyFill="1" applyBorder="1"/>
    <xf numFmtId="165" fontId="61" fillId="0" borderId="0" xfId="0" applyNumberFormat="1" applyFont="1" applyFill="1" applyBorder="1"/>
    <xf numFmtId="165" fontId="63" fillId="0" borderId="0" xfId="0" applyNumberFormat="1" applyFont="1" applyFill="1" applyBorder="1"/>
    <xf numFmtId="3" fontId="64" fillId="0" borderId="0" xfId="0" applyNumberFormat="1" applyFont="1" applyFill="1" applyBorder="1" applyAlignment="1">
      <alignment horizontal="right"/>
    </xf>
    <xf numFmtId="3" fontId="52" fillId="0" borderId="3" xfId="32" applyNumberFormat="1" applyFont="1" applyFill="1" applyBorder="1" applyAlignment="1">
      <alignment vertical="top" wrapText="1"/>
    </xf>
    <xf numFmtId="3" fontId="52" fillId="0" borderId="0" xfId="32" applyNumberFormat="1" applyFont="1" applyFill="1" applyBorder="1" applyAlignment="1">
      <alignment vertical="top" wrapText="1"/>
    </xf>
    <xf numFmtId="3" fontId="52" fillId="0" borderId="1" xfId="32" applyNumberFormat="1" applyFont="1" applyFill="1" applyBorder="1" applyAlignment="1">
      <alignment vertical="top" wrapText="1"/>
    </xf>
    <xf numFmtId="166" fontId="53" fillId="0" borderId="1" xfId="32" applyNumberFormat="1" applyFont="1" applyFill="1" applyBorder="1"/>
    <xf numFmtId="3" fontId="53" fillId="0" borderId="1" xfId="32" applyNumberFormat="1" applyFont="1" applyFill="1" applyBorder="1" applyAlignment="1">
      <alignment horizontal="right" vertical="center" wrapText="1"/>
    </xf>
    <xf numFmtId="3" fontId="3" fillId="0" borderId="3" xfId="0" applyNumberFormat="1" applyFont="1" applyFill="1" applyBorder="1"/>
    <xf numFmtId="166" fontId="3" fillId="0" borderId="3" xfId="0" applyNumberFormat="1" applyFont="1" applyFill="1" applyBorder="1"/>
    <xf numFmtId="166" fontId="3" fillId="0" borderId="0" xfId="0" applyNumberFormat="1" applyFont="1" applyFill="1"/>
    <xf numFmtId="3" fontId="3" fillId="0" borderId="2" xfId="0" applyNumberFormat="1" applyFont="1" applyFill="1" applyBorder="1"/>
    <xf numFmtId="166" fontId="3" fillId="0" borderId="2" xfId="0" applyNumberFormat="1" applyFont="1" applyFill="1" applyBorder="1"/>
    <xf numFmtId="3" fontId="3" fillId="0" borderId="0" xfId="0" applyNumberFormat="1" applyFont="1" applyFill="1" applyBorder="1"/>
    <xf numFmtId="3" fontId="4" fillId="0" borderId="1" xfId="0" applyNumberFormat="1" applyFont="1" applyFill="1" applyBorder="1"/>
    <xf numFmtId="166" fontId="4" fillId="0" borderId="1" xfId="0" applyNumberFormat="1" applyFont="1" applyFill="1" applyBorder="1"/>
    <xf numFmtId="166" fontId="4" fillId="0" borderId="0" xfId="0" applyNumberFormat="1" applyFont="1" applyFill="1" applyBorder="1"/>
    <xf numFmtId="3" fontId="4" fillId="0" borderId="3" xfId="0" applyNumberFormat="1" applyFont="1" applyFill="1" applyBorder="1"/>
    <xf numFmtId="166" fontId="4" fillId="0" borderId="3" xfId="0" applyNumberFormat="1" applyFont="1" applyFill="1" applyBorder="1"/>
    <xf numFmtId="3" fontId="11" fillId="0" borderId="3" xfId="0" applyNumberFormat="1" applyFont="1" applyFill="1" applyBorder="1"/>
    <xf numFmtId="1" fontId="3" fillId="0" borderId="3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/>
    <xf numFmtId="1" fontId="4" fillId="0" borderId="3" xfId="0" applyNumberFormat="1" applyFont="1" applyFill="1" applyBorder="1" applyAlignment="1">
      <alignment horizontal="right"/>
    </xf>
    <xf numFmtId="0" fontId="14" fillId="0" borderId="3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right"/>
    </xf>
    <xf numFmtId="0" fontId="18" fillId="0" borderId="3" xfId="0" applyFont="1" applyFill="1" applyBorder="1"/>
    <xf numFmtId="0" fontId="6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right" vertical="top"/>
    </xf>
    <xf numFmtId="0" fontId="6" fillId="0" borderId="2" xfId="0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center" vertical="top" wrapText="1"/>
    </xf>
    <xf numFmtId="3" fontId="6" fillId="0" borderId="3" xfId="0" applyNumberFormat="1" applyFont="1" applyFill="1" applyBorder="1" applyAlignment="1"/>
    <xf numFmtId="3" fontId="6" fillId="0" borderId="0" xfId="0" applyNumberFormat="1" applyFont="1" applyFill="1" applyAlignment="1"/>
    <xf numFmtId="165" fontId="6" fillId="0" borderId="0" xfId="0" applyNumberFormat="1" applyFont="1" applyFill="1" applyAlignment="1">
      <alignment horizontal="right"/>
    </xf>
    <xf numFmtId="165" fontId="6" fillId="0" borderId="3" xfId="0" applyNumberFormat="1" applyFont="1" applyFill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11" fillId="0" borderId="3" xfId="0" applyNumberFormat="1" applyFont="1" applyFill="1" applyBorder="1" applyAlignment="1"/>
    <xf numFmtId="165" fontId="11" fillId="0" borderId="3" xfId="0" applyNumberFormat="1" applyFont="1" applyFill="1" applyBorder="1" applyAlignment="1"/>
    <xf numFmtId="165" fontId="11" fillId="0" borderId="3" xfId="0" applyNumberFormat="1" applyFont="1" applyFill="1" applyBorder="1" applyAlignment="1">
      <alignment horizontal="right"/>
    </xf>
    <xf numFmtId="3" fontId="11" fillId="0" borderId="0" xfId="0" applyNumberFormat="1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right"/>
    </xf>
    <xf numFmtId="0" fontId="18" fillId="0" borderId="0" xfId="0" applyFont="1" applyFill="1" applyBorder="1"/>
    <xf numFmtId="0" fontId="18" fillId="0" borderId="2" xfId="0" applyFont="1" applyFill="1" applyBorder="1"/>
    <xf numFmtId="166" fontId="6" fillId="0" borderId="0" xfId="0" applyNumberFormat="1" applyFont="1" applyFill="1" applyBorder="1" applyAlignment="1">
      <alignment horizontal="center" vertical="top" wrapText="1"/>
    </xf>
    <xf numFmtId="165" fontId="6" fillId="0" borderId="0" xfId="0" applyNumberFormat="1" applyFont="1" applyFill="1" applyAlignment="1">
      <alignment horizontal="center"/>
    </xf>
    <xf numFmtId="165" fontId="52" fillId="0" borderId="0" xfId="0" applyNumberFormat="1" applyFont="1" applyFill="1" applyAlignment="1">
      <alignment horizontal="center"/>
    </xf>
    <xf numFmtId="167" fontId="52" fillId="0" borderId="0" xfId="29" applyNumberFormat="1" applyFont="1" applyFill="1"/>
    <xf numFmtId="167" fontId="52" fillId="0" borderId="0" xfId="29" applyNumberFormat="1" applyFont="1" applyFill="1" applyBorder="1"/>
    <xf numFmtId="166" fontId="11" fillId="0" borderId="1" xfId="0" applyNumberFormat="1" applyFont="1" applyFill="1" applyBorder="1" applyAlignment="1">
      <alignment horizontal="center" vertical="top" wrapText="1"/>
    </xf>
    <xf numFmtId="165" fontId="11" fillId="0" borderId="1" xfId="0" applyNumberFormat="1" applyFont="1" applyFill="1" applyBorder="1" applyAlignment="1">
      <alignment horizontal="center"/>
    </xf>
    <xf numFmtId="165" fontId="53" fillId="0" borderId="1" xfId="0" applyNumberFormat="1" applyFont="1" applyFill="1" applyBorder="1" applyAlignment="1">
      <alignment horizontal="center"/>
    </xf>
    <xf numFmtId="167" fontId="53" fillId="0" borderId="1" xfId="29" applyNumberFormat="1" applyFont="1" applyFill="1" applyBorder="1"/>
    <xf numFmtId="3" fontId="6" fillId="0" borderId="3" xfId="0" applyNumberFormat="1" applyFont="1" applyFill="1" applyBorder="1" applyAlignment="1">
      <alignment horizontal="left" wrapText="1"/>
    </xf>
    <xf numFmtId="3" fontId="6" fillId="0" borderId="3" xfId="0" applyNumberFormat="1" applyFont="1" applyFill="1" applyBorder="1" applyAlignment="1">
      <alignment horizontal="center" wrapText="1"/>
    </xf>
    <xf numFmtId="3" fontId="6" fillId="0" borderId="3" xfId="0" applyNumberFormat="1" applyFont="1" applyFill="1" applyBorder="1" applyAlignment="1">
      <alignment wrapText="1"/>
    </xf>
    <xf numFmtId="3" fontId="6" fillId="0" borderId="0" xfId="0" applyNumberFormat="1" applyFont="1" applyFill="1" applyBorder="1" applyAlignment="1">
      <alignment horizontal="left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167" fontId="6" fillId="0" borderId="0" xfId="29" applyNumberFormat="1" applyFont="1" applyFill="1"/>
    <xf numFmtId="3" fontId="11" fillId="0" borderId="1" xfId="0" applyNumberFormat="1" applyFont="1" applyFill="1" applyBorder="1" applyAlignment="1">
      <alignment horizontal="left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167" fontId="11" fillId="0" borderId="1" xfId="29" applyNumberFormat="1" applyFont="1" applyFill="1" applyBorder="1"/>
    <xf numFmtId="3" fontId="27" fillId="0" borderId="3" xfId="0" applyNumberFormat="1" applyFont="1" applyFill="1" applyBorder="1" applyAlignment="1">
      <alignment horizontal="left" wrapText="1"/>
    </xf>
    <xf numFmtId="3" fontId="27" fillId="0" borderId="3" xfId="0" applyNumberFormat="1" applyFont="1" applyFill="1" applyBorder="1" applyAlignment="1">
      <alignment horizontal="center" wrapText="1"/>
    </xf>
    <xf numFmtId="3" fontId="27" fillId="0" borderId="3" xfId="0" applyNumberFormat="1" applyFont="1" applyFill="1" applyBorder="1" applyAlignment="1">
      <alignment wrapText="1"/>
    </xf>
    <xf numFmtId="0" fontId="27" fillId="0" borderId="0" xfId="0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horizontal="left" vertical="top" wrapText="1"/>
    </xf>
    <xf numFmtId="165" fontId="65" fillId="0" borderId="0" xfId="0" applyNumberFormat="1" applyFont="1" applyFill="1" applyAlignment="1">
      <alignment horizontal="center"/>
    </xf>
    <xf numFmtId="167" fontId="65" fillId="0" borderId="0" xfId="29" applyNumberFormat="1" applyFont="1" applyFill="1"/>
    <xf numFmtId="165" fontId="66" fillId="0" borderId="1" xfId="0" applyNumberFormat="1" applyFont="1" applyFill="1" applyBorder="1" applyAlignment="1">
      <alignment horizontal="center"/>
    </xf>
    <xf numFmtId="167" fontId="66" fillId="0" borderId="1" xfId="29" applyNumberFormat="1" applyFont="1" applyFill="1" applyBorder="1"/>
    <xf numFmtId="49" fontId="29" fillId="0" borderId="0" xfId="0" applyNumberFormat="1" applyFont="1" applyFill="1" applyBorder="1" applyAlignment="1">
      <alignment horizontal="left" vertical="center"/>
    </xf>
    <xf numFmtId="3" fontId="28" fillId="0" borderId="0" xfId="0" applyNumberFormat="1" applyFont="1" applyFill="1" applyBorder="1"/>
    <xf numFmtId="166" fontId="28" fillId="0" borderId="0" xfId="0" applyNumberFormat="1" applyFont="1" applyFill="1" applyBorder="1"/>
    <xf numFmtId="167" fontId="65" fillId="0" borderId="0" xfId="29" applyNumberFormat="1" applyFont="1" applyFill="1" applyAlignment="1">
      <alignment horizontal="center"/>
    </xf>
    <xf numFmtId="167" fontId="65" fillId="0" borderId="0" xfId="29" applyNumberFormat="1" applyFont="1" applyFill="1" applyAlignment="1"/>
    <xf numFmtId="167" fontId="66" fillId="0" borderId="1" xfId="29" applyNumberFormat="1" applyFont="1" applyFill="1" applyBorder="1" applyAlignment="1"/>
    <xf numFmtId="167" fontId="0" fillId="0" borderId="0" xfId="0" applyNumberFormat="1"/>
    <xf numFmtId="164" fontId="0" fillId="0" borderId="0" xfId="0" applyNumberFormat="1"/>
    <xf numFmtId="167" fontId="67" fillId="0" borderId="0" xfId="29" applyNumberFormat="1" applyFont="1" applyFill="1"/>
    <xf numFmtId="167" fontId="68" fillId="0" borderId="1" xfId="29" applyNumberFormat="1" applyFont="1" applyFill="1" applyBorder="1"/>
    <xf numFmtId="0" fontId="6" fillId="0" borderId="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distributed" wrapText="1"/>
    </xf>
    <xf numFmtId="0" fontId="69" fillId="0" borderId="0" xfId="0" applyFont="1"/>
    <xf numFmtId="0" fontId="2" fillId="0" borderId="0" xfId="0" applyFont="1" applyFill="1" applyAlignment="1">
      <alignment vertical="top" wrapText="1"/>
    </xf>
    <xf numFmtId="0" fontId="70" fillId="0" borderId="0" xfId="0" applyFont="1"/>
    <xf numFmtId="3" fontId="52" fillId="0" borderId="3" xfId="0" applyNumberFormat="1" applyFont="1" applyFill="1" applyBorder="1" applyAlignment="1">
      <alignment horizontal="right" vertical="center"/>
    </xf>
    <xf numFmtId="166" fontId="52" fillId="0" borderId="3" xfId="0" applyNumberFormat="1" applyFont="1" applyFill="1" applyBorder="1" applyAlignment="1">
      <alignment horizontal="right" vertical="center"/>
    </xf>
    <xf numFmtId="3" fontId="53" fillId="0" borderId="3" xfId="0" applyNumberFormat="1" applyFont="1" applyFill="1" applyBorder="1" applyAlignment="1">
      <alignment horizontal="right" vertical="center"/>
    </xf>
    <xf numFmtId="166" fontId="53" fillId="0" borderId="3" xfId="0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>
      <alignment horizontal="right" vertical="center"/>
    </xf>
    <xf numFmtId="166" fontId="6" fillId="0" borderId="3" xfId="0" applyNumberFormat="1" applyFont="1" applyFill="1" applyBorder="1" applyAlignment="1">
      <alignment horizontal="right" vertical="center"/>
    </xf>
    <xf numFmtId="166" fontId="6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right" vertical="center"/>
    </xf>
    <xf numFmtId="166" fontId="11" fillId="0" borderId="3" xfId="0" applyNumberFormat="1" applyFont="1" applyFill="1" applyBorder="1" applyAlignment="1">
      <alignment horizontal="right" vertical="center"/>
    </xf>
    <xf numFmtId="166" fontId="11" fillId="0" borderId="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/>
    <xf numFmtId="3" fontId="11" fillId="0" borderId="3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7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72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2" fillId="0" borderId="2" xfId="0" applyFont="1" applyFill="1" applyBorder="1" applyAlignment="1">
      <alignment horizontal="center"/>
    </xf>
    <xf numFmtId="0" fontId="52" fillId="0" borderId="0" xfId="0" applyFont="1" applyFill="1" applyAlignment="1">
      <alignment horizontal="center"/>
    </xf>
    <xf numFmtId="0" fontId="52" fillId="0" borderId="0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71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52" fillId="0" borderId="3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top" wrapText="1"/>
    </xf>
    <xf numFmtId="0" fontId="3" fillId="0" borderId="2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31" applyFont="1" applyFill="1" applyBorder="1" applyAlignment="1">
      <alignment horizontal="center" wrapText="1"/>
    </xf>
    <xf numFmtId="0" fontId="3" fillId="0" borderId="1" xfId="31" applyFont="1" applyFill="1" applyBorder="1" applyAlignment="1">
      <alignment horizontal="center" wrapText="1"/>
    </xf>
    <xf numFmtId="0" fontId="3" fillId="0" borderId="2" xfId="31" applyFont="1" applyFill="1" applyBorder="1" applyAlignment="1">
      <alignment horizontal="center" vertical="center" wrapText="1"/>
    </xf>
    <xf numFmtId="0" fontId="3" fillId="0" borderId="1" xfId="3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/>
    </xf>
    <xf numFmtId="0" fontId="19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49" fontId="19" fillId="0" borderId="2" xfId="0" applyNumberFormat="1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73" fillId="0" borderId="2" xfId="0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0" fontId="52" fillId="0" borderId="2" xfId="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left" vertical="center" wrapText="1"/>
    </xf>
    <xf numFmtId="3" fontId="18" fillId="0" borderId="0" xfId="0" applyNumberFormat="1" applyFont="1" applyFill="1" applyBorder="1" applyAlignment="1">
      <alignment horizontal="left" vertical="center" wrapText="1"/>
    </xf>
    <xf numFmtId="3" fontId="18" fillId="0" borderId="1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center" vertical="center" wrapText="1"/>
    </xf>
    <xf numFmtId="3" fontId="27" fillId="0" borderId="1" xfId="0" applyNumberFormat="1" applyFont="1" applyFill="1" applyBorder="1" applyAlignment="1">
      <alignment horizontal="center" vertical="center" wrapText="1"/>
    </xf>
    <xf numFmtId="49" fontId="24" fillId="0" borderId="0" xfId="0" applyNumberFormat="1" applyFont="1" applyFill="1" applyBorder="1" applyAlignment="1">
      <alignment horizontal="left" vertical="center"/>
    </xf>
    <xf numFmtId="0" fontId="18" fillId="0" borderId="0" xfId="0" applyNumberFormat="1" applyFont="1" applyFill="1" applyBorder="1" applyAlignment="1">
      <alignment horizontal="left" wrapText="1"/>
    </xf>
    <xf numFmtId="3" fontId="29" fillId="0" borderId="2" xfId="0" applyNumberFormat="1" applyFont="1" applyFill="1" applyBorder="1" applyAlignment="1">
      <alignment horizontal="center" vertical="center" wrapText="1"/>
    </xf>
    <xf numFmtId="3" fontId="29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49" fontId="29" fillId="0" borderId="0" xfId="0" applyNumberFormat="1" applyFont="1" applyFill="1" applyBorder="1" applyAlignment="1">
      <alignment horizontal="left" vertical="center"/>
    </xf>
  </cellXfs>
  <cellStyles count="45">
    <cellStyle name="20% - Colore 1 2" xfId="1" xr:uid="{00000000-0005-0000-0000-000000000000}"/>
    <cellStyle name="20% - Colore 2 2" xfId="2" xr:uid="{00000000-0005-0000-0000-000001000000}"/>
    <cellStyle name="20% - Colore 3 2" xfId="3" xr:uid="{00000000-0005-0000-0000-000002000000}"/>
    <cellStyle name="20% - Colore 4 2" xfId="4" xr:uid="{00000000-0005-0000-0000-000003000000}"/>
    <cellStyle name="20% - Colore 5 2" xfId="5" xr:uid="{00000000-0005-0000-0000-000004000000}"/>
    <cellStyle name="20% - Colore 6 2" xfId="6" xr:uid="{00000000-0005-0000-0000-000005000000}"/>
    <cellStyle name="40% - Colore 1 2" xfId="7" xr:uid="{00000000-0005-0000-0000-000006000000}"/>
    <cellStyle name="40% - Colore 2 2" xfId="8" xr:uid="{00000000-0005-0000-0000-000007000000}"/>
    <cellStyle name="40% - Colore 3 2" xfId="9" xr:uid="{00000000-0005-0000-0000-000008000000}"/>
    <cellStyle name="40% - Colore 4 2" xfId="10" xr:uid="{00000000-0005-0000-0000-000009000000}"/>
    <cellStyle name="40% - Colore 5 2" xfId="11" xr:uid="{00000000-0005-0000-0000-00000A000000}"/>
    <cellStyle name="40% - Colore 6 2" xfId="12" xr:uid="{00000000-0005-0000-0000-00000B000000}"/>
    <cellStyle name="60% - Colore 1 2" xfId="13" xr:uid="{00000000-0005-0000-0000-00000C000000}"/>
    <cellStyle name="60% - Colore 2 2" xfId="14" xr:uid="{00000000-0005-0000-0000-00000D000000}"/>
    <cellStyle name="60% - Colore 3 2" xfId="15" xr:uid="{00000000-0005-0000-0000-00000E000000}"/>
    <cellStyle name="60% - Colore 4 2" xfId="16" xr:uid="{00000000-0005-0000-0000-00000F000000}"/>
    <cellStyle name="60% - Colore 5 2" xfId="17" xr:uid="{00000000-0005-0000-0000-000010000000}"/>
    <cellStyle name="60% - Colore 6 2" xfId="18" xr:uid="{00000000-0005-0000-0000-000011000000}"/>
    <cellStyle name="Calcolo 2" xfId="19" xr:uid="{00000000-0005-0000-0000-000012000000}"/>
    <cellStyle name="Cella collegata 2" xfId="20" xr:uid="{00000000-0005-0000-0000-000013000000}"/>
    <cellStyle name="Cella da controllare 2" xfId="21" xr:uid="{00000000-0005-0000-0000-000014000000}"/>
    <cellStyle name="Colore 1 2" xfId="22" xr:uid="{00000000-0005-0000-0000-000015000000}"/>
    <cellStyle name="Colore 2 2" xfId="23" xr:uid="{00000000-0005-0000-0000-000016000000}"/>
    <cellStyle name="Colore 3 2" xfId="24" xr:uid="{00000000-0005-0000-0000-000017000000}"/>
    <cellStyle name="Colore 4 2" xfId="25" xr:uid="{00000000-0005-0000-0000-000018000000}"/>
    <cellStyle name="Colore 5 2" xfId="26" xr:uid="{00000000-0005-0000-0000-000019000000}"/>
    <cellStyle name="Colore 6 2" xfId="27" xr:uid="{00000000-0005-0000-0000-00001A000000}"/>
    <cellStyle name="Input 2" xfId="28" xr:uid="{00000000-0005-0000-0000-00001B000000}"/>
    <cellStyle name="Migliaia" xfId="29" builtinId="3"/>
    <cellStyle name="Neutrale 2" xfId="30" xr:uid="{00000000-0005-0000-0000-00001D000000}"/>
    <cellStyle name="Normale" xfId="0" builtinId="0"/>
    <cellStyle name="Normale 2" xfId="31" xr:uid="{00000000-0005-0000-0000-00001F000000}"/>
    <cellStyle name="Normale 3" xfId="32" xr:uid="{00000000-0005-0000-0000-000020000000}"/>
    <cellStyle name="Nota 2" xfId="33" xr:uid="{00000000-0005-0000-0000-000021000000}"/>
    <cellStyle name="Output 2" xfId="34" xr:uid="{00000000-0005-0000-0000-000022000000}"/>
    <cellStyle name="Testo avviso 2" xfId="35" xr:uid="{00000000-0005-0000-0000-000023000000}"/>
    <cellStyle name="Testo descrittivo 2" xfId="36" xr:uid="{00000000-0005-0000-0000-000024000000}"/>
    <cellStyle name="Titolo" xfId="37" builtinId="15" customBuiltin="1"/>
    <cellStyle name="Titolo 1 2" xfId="38" xr:uid="{00000000-0005-0000-0000-000026000000}"/>
    <cellStyle name="Titolo 2 2" xfId="39" xr:uid="{00000000-0005-0000-0000-000027000000}"/>
    <cellStyle name="Titolo 3 2" xfId="40" xr:uid="{00000000-0005-0000-0000-000028000000}"/>
    <cellStyle name="Titolo 4 2" xfId="41" xr:uid="{00000000-0005-0000-0000-000029000000}"/>
    <cellStyle name="Totale 2" xfId="42" xr:uid="{00000000-0005-0000-0000-00002A000000}"/>
    <cellStyle name="Valore non valido 2" xfId="43" xr:uid="{00000000-0005-0000-0000-00002B000000}"/>
    <cellStyle name="Valore valido 2" xfId="44" xr:uid="{00000000-0005-0000-0000-00002C000000}"/>
  </cellStyles>
  <dxfs count="26">
    <dxf>
      <fill>
        <patternFill patternType="solid">
          <bgColor indexed="43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L12"/>
  <sheetViews>
    <sheetView tabSelected="1" zoomScaleNormal="100" workbookViewId="0">
      <selection activeCell="E21" sqref="E21"/>
    </sheetView>
  </sheetViews>
  <sheetFormatPr defaultRowHeight="13.5" x14ac:dyDescent="0.25"/>
  <cols>
    <col min="1" max="1" width="27.140625" style="159" customWidth="1"/>
    <col min="2" max="2" width="7.7109375" style="159" customWidth="1"/>
    <col min="3" max="3" width="7" style="159" customWidth="1"/>
    <col min="4" max="4" width="7.7109375" style="159" customWidth="1"/>
    <col min="5" max="5" width="20.5703125" style="159" customWidth="1"/>
    <col min="6" max="6" width="6.42578125" style="22" customWidth="1"/>
    <col min="7" max="7" width="6.7109375" style="22" customWidth="1"/>
    <col min="8" max="9" width="9.28515625" style="22" bestFit="1" customWidth="1"/>
    <col min="10" max="10" width="0.85546875" style="22" customWidth="1"/>
    <col min="11" max="12" width="9.28515625" style="22" bestFit="1" customWidth="1"/>
    <col min="13" max="16384" width="9.140625" style="22"/>
  </cols>
  <sheetData>
    <row r="1" spans="1:12" x14ac:dyDescent="0.25">
      <c r="A1" s="308"/>
      <c r="B1" s="308"/>
      <c r="C1" s="308"/>
      <c r="D1" s="308"/>
      <c r="E1" s="308"/>
    </row>
    <row r="2" spans="1:12" ht="40.5" customHeight="1" x14ac:dyDescent="0.25">
      <c r="A2" s="309" t="s">
        <v>192</v>
      </c>
      <c r="B2" s="309"/>
      <c r="C2" s="309"/>
      <c r="D2" s="309"/>
      <c r="E2" s="309"/>
      <c r="F2" s="289"/>
    </row>
    <row r="3" spans="1:12" x14ac:dyDescent="0.25">
      <c r="A3" s="310" t="s">
        <v>191</v>
      </c>
      <c r="B3" s="312" t="s">
        <v>2</v>
      </c>
      <c r="C3" s="312"/>
      <c r="D3" s="312"/>
      <c r="E3" s="312"/>
      <c r="F3" s="289"/>
      <c r="L3" s="27"/>
    </row>
    <row r="4" spans="1:12" x14ac:dyDescent="0.25">
      <c r="A4" s="311"/>
      <c r="B4" s="313" t="s">
        <v>56</v>
      </c>
      <c r="C4" s="313"/>
      <c r="D4" s="313" t="s">
        <v>1</v>
      </c>
      <c r="E4" s="313"/>
      <c r="F4" s="289"/>
    </row>
    <row r="5" spans="1:12" x14ac:dyDescent="0.25">
      <c r="A5" s="307"/>
      <c r="B5" s="305" t="s">
        <v>152</v>
      </c>
      <c r="C5" s="305" t="s">
        <v>60</v>
      </c>
      <c r="D5" s="305" t="s">
        <v>152</v>
      </c>
      <c r="E5" s="306" t="s">
        <v>60</v>
      </c>
      <c r="F5" s="289"/>
    </row>
    <row r="6" spans="1:12" x14ac:dyDescent="0.25">
      <c r="A6" s="307" t="s">
        <v>160</v>
      </c>
      <c r="B6" s="307"/>
      <c r="C6" s="307"/>
      <c r="D6" s="307"/>
      <c r="E6" s="307"/>
      <c r="F6" s="289"/>
    </row>
    <row r="7" spans="1:12" x14ac:dyDescent="0.25">
      <c r="A7" s="78" t="s">
        <v>149</v>
      </c>
      <c r="B7" s="294">
        <v>2444</v>
      </c>
      <c r="C7" s="295">
        <v>28.719153936545201</v>
      </c>
      <c r="D7" s="294">
        <v>266982</v>
      </c>
      <c r="E7" s="296">
        <v>28.892029590895898</v>
      </c>
      <c r="F7" s="289"/>
    </row>
    <row r="8" spans="1:12" x14ac:dyDescent="0.25">
      <c r="A8" s="78" t="s">
        <v>150</v>
      </c>
      <c r="B8" s="294">
        <v>1512</v>
      </c>
      <c r="C8" s="295">
        <v>17.767332549941202</v>
      </c>
      <c r="D8" s="294">
        <v>42773.09</v>
      </c>
      <c r="E8" s="296">
        <v>4.6287719085608403</v>
      </c>
      <c r="F8" s="289"/>
    </row>
    <row r="9" spans="1:12" x14ac:dyDescent="0.25">
      <c r="A9" s="78" t="s">
        <v>151</v>
      </c>
      <c r="B9" s="294">
        <v>4554</v>
      </c>
      <c r="C9" s="295">
        <v>53.513513513513502</v>
      </c>
      <c r="D9" s="294">
        <v>614312.88</v>
      </c>
      <c r="E9" s="296">
        <v>66.479198500543205</v>
      </c>
      <c r="F9" s="289"/>
    </row>
    <row r="10" spans="1:12" x14ac:dyDescent="0.25">
      <c r="A10" s="297" t="s">
        <v>0</v>
      </c>
      <c r="B10" s="298">
        <v>8510</v>
      </c>
      <c r="C10" s="299">
        <v>100</v>
      </c>
      <c r="D10" s="298">
        <v>924068</v>
      </c>
      <c r="E10" s="300">
        <v>100</v>
      </c>
      <c r="F10" s="289"/>
    </row>
    <row r="11" spans="1:12" x14ac:dyDescent="0.25">
      <c r="A11" s="301"/>
      <c r="B11" s="302"/>
      <c r="C11" s="242"/>
      <c r="D11" s="303"/>
      <c r="E11" s="304"/>
      <c r="F11" s="289"/>
    </row>
    <row r="12" spans="1:12" x14ac:dyDescent="0.25">
      <c r="A12" s="46" t="s">
        <v>78</v>
      </c>
      <c r="B12" s="26"/>
      <c r="C12" s="26"/>
      <c r="D12" s="51"/>
      <c r="E12" s="51"/>
    </row>
  </sheetData>
  <mergeCells count="7">
    <mergeCell ref="A6:E6"/>
    <mergeCell ref="A1:E1"/>
    <mergeCell ref="A2:E2"/>
    <mergeCell ref="A3:A5"/>
    <mergeCell ref="B3:E3"/>
    <mergeCell ref="B4:C4"/>
    <mergeCell ref="D4:E4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Q39"/>
  <sheetViews>
    <sheetView zoomScaleNormal="100" workbookViewId="0">
      <selection activeCell="A2" sqref="A2:F2"/>
    </sheetView>
  </sheetViews>
  <sheetFormatPr defaultRowHeight="15" x14ac:dyDescent="0.25"/>
  <cols>
    <col min="1" max="1" width="18.28515625" bestFit="1" customWidth="1"/>
    <col min="2" max="5" width="9.28515625" style="36" customWidth="1"/>
    <col min="6" max="6" width="43.28515625" style="36" customWidth="1"/>
  </cols>
  <sheetData>
    <row r="1" spans="1:17" ht="15.75" customHeight="1" x14ac:dyDescent="0.25"/>
    <row r="2" spans="1:17" ht="44.25" customHeight="1" x14ac:dyDescent="0.25">
      <c r="A2" s="314" t="s">
        <v>181</v>
      </c>
      <c r="B2" s="314"/>
      <c r="C2" s="314"/>
      <c r="D2" s="314"/>
      <c r="E2" s="314"/>
      <c r="F2" s="314"/>
    </row>
    <row r="3" spans="1:17" x14ac:dyDescent="0.25">
      <c r="A3" s="351" t="s">
        <v>20</v>
      </c>
      <c r="B3" s="326" t="s">
        <v>167</v>
      </c>
      <c r="C3" s="326"/>
      <c r="D3" s="326" t="s">
        <v>1</v>
      </c>
      <c r="E3" s="326"/>
      <c r="F3" s="353" t="s">
        <v>162</v>
      </c>
    </row>
    <row r="4" spans="1:17" x14ac:dyDescent="0.25">
      <c r="A4" s="352"/>
      <c r="B4" s="123" t="s">
        <v>59</v>
      </c>
      <c r="C4" s="123" t="s">
        <v>60</v>
      </c>
      <c r="D4" s="123" t="s">
        <v>59</v>
      </c>
      <c r="E4" s="123" t="s">
        <v>60</v>
      </c>
      <c r="F4" s="354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x14ac:dyDescent="0.25">
      <c r="A5" s="350" t="s">
        <v>159</v>
      </c>
      <c r="B5" s="350"/>
      <c r="C5" s="350"/>
      <c r="D5" s="350"/>
      <c r="E5" s="350"/>
      <c r="F5" s="350"/>
      <c r="G5" s="42"/>
      <c r="H5" s="42"/>
      <c r="J5" s="42"/>
      <c r="K5" s="42"/>
      <c r="L5" s="42"/>
      <c r="M5" s="42"/>
      <c r="N5" s="42"/>
      <c r="O5" s="42"/>
      <c r="P5" s="42"/>
      <c r="Q5" s="42"/>
    </row>
    <row r="6" spans="1:17" ht="12" customHeight="1" x14ac:dyDescent="0.25">
      <c r="A6" s="20" t="s">
        <v>23</v>
      </c>
      <c r="B6" s="172">
        <v>291</v>
      </c>
      <c r="C6" s="124">
        <v>6.8632075471698109</v>
      </c>
      <c r="D6" s="205">
        <v>66951.56</v>
      </c>
      <c r="E6" s="124">
        <v>16.123460395924198</v>
      </c>
      <c r="F6" s="172">
        <v>230.07408934707902</v>
      </c>
      <c r="I6" s="21"/>
      <c r="K6" s="47"/>
    </row>
    <row r="7" spans="1:17" ht="12" customHeight="1" x14ac:dyDescent="0.25">
      <c r="A7" s="117" t="s">
        <v>24</v>
      </c>
      <c r="B7" s="160">
        <v>57</v>
      </c>
      <c r="C7" s="124">
        <v>1.3443396226415094</v>
      </c>
      <c r="D7" s="206">
        <v>2988.99</v>
      </c>
      <c r="E7" s="124">
        <v>0.71981686295007119</v>
      </c>
      <c r="F7" s="172">
        <v>52.438421052631575</v>
      </c>
      <c r="K7" s="47"/>
    </row>
    <row r="8" spans="1:17" ht="12" customHeight="1" x14ac:dyDescent="0.25">
      <c r="A8" s="118" t="s">
        <v>21</v>
      </c>
      <c r="B8" s="1">
        <v>148</v>
      </c>
      <c r="C8" s="124">
        <v>3.4905660377358489</v>
      </c>
      <c r="D8" s="205">
        <v>9838.9</v>
      </c>
      <c r="E8" s="124">
        <v>2.3694311900941307</v>
      </c>
      <c r="F8" s="172">
        <v>66.479054054054046</v>
      </c>
      <c r="K8" s="47"/>
    </row>
    <row r="9" spans="1:17" ht="12" customHeight="1" x14ac:dyDescent="0.25">
      <c r="A9" s="117" t="s">
        <v>22</v>
      </c>
      <c r="B9" s="160">
        <v>699</v>
      </c>
      <c r="C9" s="124">
        <v>16.485849056603776</v>
      </c>
      <c r="D9" s="206">
        <v>63135.25</v>
      </c>
      <c r="E9" s="124">
        <v>15.204406035673751</v>
      </c>
      <c r="F9" s="172">
        <v>90.322246065808301</v>
      </c>
      <c r="J9" s="72"/>
      <c r="K9" s="47"/>
    </row>
    <row r="10" spans="1:17" ht="12" customHeight="1" x14ac:dyDescent="0.25">
      <c r="A10" s="33" t="s">
        <v>52</v>
      </c>
      <c r="B10" s="43">
        <v>1195</v>
      </c>
      <c r="C10" s="125">
        <v>28.183962264150942</v>
      </c>
      <c r="D10" s="126">
        <v>142914.70000000001</v>
      </c>
      <c r="E10" s="125">
        <v>34.417114484642156</v>
      </c>
      <c r="F10" s="164">
        <v>119.59389121338913</v>
      </c>
      <c r="H10" s="72"/>
      <c r="K10" s="47"/>
    </row>
    <row r="11" spans="1:17" ht="12" customHeight="1" x14ac:dyDescent="0.25">
      <c r="A11" s="119"/>
      <c r="B11" s="2"/>
      <c r="C11" s="127"/>
      <c r="D11" s="128"/>
      <c r="E11" s="127"/>
      <c r="F11" s="2"/>
      <c r="H11" s="72"/>
      <c r="K11" s="47"/>
    </row>
    <row r="12" spans="1:17" ht="12" customHeight="1" x14ac:dyDescent="0.25">
      <c r="A12" s="120" t="s">
        <v>25</v>
      </c>
      <c r="B12" s="160">
        <v>194</v>
      </c>
      <c r="C12" s="124">
        <v>4.5754716981132075</v>
      </c>
      <c r="D12" s="205">
        <v>3949.72</v>
      </c>
      <c r="E12" s="124">
        <v>0.95118252651603219</v>
      </c>
      <c r="F12" s="160">
        <v>20.359381443298968</v>
      </c>
      <c r="J12" s="72"/>
      <c r="K12" s="47"/>
    </row>
    <row r="13" spans="1:17" ht="12" customHeight="1" x14ac:dyDescent="0.25">
      <c r="A13" s="99" t="s">
        <v>26</v>
      </c>
      <c r="B13" s="1">
        <v>167</v>
      </c>
      <c r="C13" s="124">
        <v>3.9386792452830188</v>
      </c>
      <c r="D13" s="205">
        <v>6537.36</v>
      </c>
      <c r="E13" s="124">
        <v>1.5743451691625858</v>
      </c>
      <c r="F13" s="160">
        <v>39.145868263473055</v>
      </c>
      <c r="K13" s="47"/>
    </row>
    <row r="14" spans="1:17" ht="12" customHeight="1" x14ac:dyDescent="0.25">
      <c r="A14" s="117" t="s">
        <v>48</v>
      </c>
      <c r="B14" s="164">
        <v>361</v>
      </c>
      <c r="C14" s="125">
        <v>8.5141509433962259</v>
      </c>
      <c r="D14" s="128">
        <v>10487.08</v>
      </c>
      <c r="E14" s="125">
        <v>2.5255276956786186</v>
      </c>
      <c r="F14" s="164">
        <v>29.050083102493076</v>
      </c>
      <c r="K14" s="47"/>
    </row>
    <row r="15" spans="1:17" ht="12" customHeight="1" x14ac:dyDescent="0.25">
      <c r="A15" s="35" t="s">
        <v>27</v>
      </c>
      <c r="B15" s="1">
        <v>343</v>
      </c>
      <c r="C15" s="124">
        <v>8.0896226415094343</v>
      </c>
      <c r="D15" s="205">
        <v>43295.46</v>
      </c>
      <c r="E15" s="124">
        <v>10.426532774341933</v>
      </c>
      <c r="F15" s="160">
        <v>126.22583090379008</v>
      </c>
      <c r="K15" s="47"/>
    </row>
    <row r="16" spans="1:17" ht="12" customHeight="1" x14ac:dyDescent="0.25">
      <c r="A16" s="121" t="s">
        <v>47</v>
      </c>
      <c r="B16" s="160">
        <v>131</v>
      </c>
      <c r="C16" s="124">
        <v>3.0896226415094339</v>
      </c>
      <c r="D16" s="206">
        <v>6549.11</v>
      </c>
      <c r="E16" s="124">
        <v>1.5771748367558747</v>
      </c>
      <c r="F16" s="160">
        <v>49.993206106870225</v>
      </c>
      <c r="K16" s="47"/>
    </row>
    <row r="17" spans="1:11" ht="12" customHeight="1" x14ac:dyDescent="0.25">
      <c r="A17" s="35" t="s">
        <v>71</v>
      </c>
      <c r="B17" s="1">
        <v>359</v>
      </c>
      <c r="C17" s="124">
        <v>8.4669811320754711</v>
      </c>
      <c r="D17" s="205">
        <v>34590.910000000003</v>
      </c>
      <c r="E17" s="124">
        <v>8.3302788978177418</v>
      </c>
      <c r="F17" s="160">
        <v>96.353509749303626</v>
      </c>
      <c r="K17" s="47"/>
    </row>
    <row r="18" spans="1:11" ht="12" customHeight="1" x14ac:dyDescent="0.25">
      <c r="A18" s="33" t="s">
        <v>53</v>
      </c>
      <c r="B18" s="43">
        <v>1194</v>
      </c>
      <c r="C18" s="125">
        <v>28.160377358490567</v>
      </c>
      <c r="D18" s="128">
        <v>94922.559999999998</v>
      </c>
      <c r="E18" s="125">
        <v>22.859514204594166</v>
      </c>
      <c r="F18" s="164">
        <v>79.499631490787266</v>
      </c>
      <c r="K18" s="47"/>
    </row>
    <row r="19" spans="1:11" ht="12" customHeight="1" x14ac:dyDescent="0.25">
      <c r="A19" s="119"/>
      <c r="B19" s="2"/>
      <c r="C19" s="125"/>
      <c r="D19" s="126"/>
      <c r="E19" s="124"/>
      <c r="F19" s="2"/>
      <c r="K19" s="47"/>
    </row>
    <row r="20" spans="1:11" ht="12" customHeight="1" x14ac:dyDescent="0.25">
      <c r="A20" s="121" t="s">
        <v>30</v>
      </c>
      <c r="B20" s="160">
        <v>331</v>
      </c>
      <c r="C20" s="124">
        <v>7.8066037735849054</v>
      </c>
      <c r="D20" s="205">
        <v>17264.48</v>
      </c>
      <c r="E20" s="124">
        <v>4.1576799634874142</v>
      </c>
      <c r="F20" s="160">
        <v>52.158549848942599</v>
      </c>
      <c r="K20" s="47"/>
    </row>
    <row r="21" spans="1:11" ht="12" customHeight="1" x14ac:dyDescent="0.25">
      <c r="A21" s="121" t="s">
        <v>31</v>
      </c>
      <c r="B21" s="160">
        <v>88</v>
      </c>
      <c r="C21" s="124">
        <v>2.0754716981132075</v>
      </c>
      <c r="D21" s="207">
        <v>4773.3</v>
      </c>
      <c r="E21" s="124">
        <v>1.1495193466420348</v>
      </c>
      <c r="F21" s="160">
        <v>54.242045454545455</v>
      </c>
      <c r="K21" s="47"/>
    </row>
    <row r="22" spans="1:11" ht="12" customHeight="1" x14ac:dyDescent="0.25">
      <c r="A22" s="121" t="s">
        <v>29</v>
      </c>
      <c r="B22" s="160">
        <v>163</v>
      </c>
      <c r="C22" s="124">
        <v>3.8443396226415092</v>
      </c>
      <c r="D22" s="206">
        <v>6490.12</v>
      </c>
      <c r="E22" s="124">
        <v>1.5629687013236966</v>
      </c>
      <c r="F22" s="160">
        <v>39.816687116564417</v>
      </c>
      <c r="K22" s="47"/>
    </row>
    <row r="23" spans="1:11" ht="12" customHeight="1" x14ac:dyDescent="0.25">
      <c r="A23" s="35" t="s">
        <v>28</v>
      </c>
      <c r="B23" s="1">
        <v>269</v>
      </c>
      <c r="C23" s="124">
        <v>6.3443396226415096</v>
      </c>
      <c r="D23" s="205">
        <v>81474.490000000005</v>
      </c>
      <c r="E23" s="124">
        <v>19.620912683634593</v>
      </c>
      <c r="F23" s="160">
        <v>302.87914498141265</v>
      </c>
      <c r="K23" s="47"/>
    </row>
    <row r="24" spans="1:11" ht="12" customHeight="1" x14ac:dyDescent="0.25">
      <c r="A24" s="33" t="s">
        <v>32</v>
      </c>
      <c r="B24" s="43">
        <v>851</v>
      </c>
      <c r="C24" s="125">
        <v>20.070754716981131</v>
      </c>
      <c r="D24" s="128">
        <v>110002.39</v>
      </c>
      <c r="E24" s="125">
        <v>26.491080695087739</v>
      </c>
      <c r="F24" s="164">
        <v>129.26250293772034</v>
      </c>
      <c r="K24" s="47"/>
    </row>
    <row r="25" spans="1:11" ht="12" customHeight="1" x14ac:dyDescent="0.25">
      <c r="A25" s="119"/>
      <c r="B25" s="2"/>
      <c r="C25" s="125"/>
      <c r="D25" s="126"/>
      <c r="E25" s="124"/>
      <c r="F25" s="2"/>
      <c r="K25" s="47"/>
    </row>
    <row r="26" spans="1:11" ht="12" customHeight="1" x14ac:dyDescent="0.25">
      <c r="A26" s="121" t="s">
        <v>33</v>
      </c>
      <c r="B26" s="160">
        <v>162</v>
      </c>
      <c r="C26" s="124">
        <v>3.8207547169811318</v>
      </c>
      <c r="D26" s="205">
        <v>4777.79</v>
      </c>
      <c r="E26" s="124">
        <v>1.1506006408968317</v>
      </c>
      <c r="F26" s="160">
        <v>29.49253086419753</v>
      </c>
      <c r="K26" s="47"/>
    </row>
    <row r="27" spans="1:11" ht="12" customHeight="1" x14ac:dyDescent="0.25">
      <c r="A27" s="35" t="s">
        <v>37</v>
      </c>
      <c r="B27" s="1">
        <v>21</v>
      </c>
      <c r="C27" s="124">
        <v>0.49528301886792453</v>
      </c>
      <c r="D27" s="206">
        <v>231.86</v>
      </c>
      <c r="E27" s="124">
        <v>5.5837168355733387E-2</v>
      </c>
      <c r="F27" s="160">
        <v>11.040952380952382</v>
      </c>
      <c r="K27" s="47"/>
    </row>
    <row r="28" spans="1:11" ht="12" customHeight="1" x14ac:dyDescent="0.25">
      <c r="A28" s="121" t="s">
        <v>36</v>
      </c>
      <c r="B28" s="160">
        <v>229</v>
      </c>
      <c r="C28" s="124">
        <v>5.4009433962264151</v>
      </c>
      <c r="D28" s="205">
        <v>19467.68</v>
      </c>
      <c r="E28" s="124">
        <v>4.6882606989370466</v>
      </c>
      <c r="F28" s="160">
        <v>85.011703056768553</v>
      </c>
      <c r="K28" s="47"/>
    </row>
    <row r="29" spans="1:11" ht="12" customHeight="1" x14ac:dyDescent="0.25">
      <c r="A29" s="35" t="s">
        <v>38</v>
      </c>
      <c r="B29" s="1">
        <v>218</v>
      </c>
      <c r="C29" s="124">
        <v>5.1415094339622645</v>
      </c>
      <c r="D29" s="206">
        <v>14931.43</v>
      </c>
      <c r="E29" s="124">
        <v>3.5958283908472706</v>
      </c>
      <c r="F29" s="160">
        <v>68.492798165137614</v>
      </c>
      <c r="K29" s="47"/>
    </row>
    <row r="30" spans="1:11" ht="12" customHeight="1" x14ac:dyDescent="0.25">
      <c r="A30" s="121" t="s">
        <v>34</v>
      </c>
      <c r="B30" s="160">
        <v>35</v>
      </c>
      <c r="C30" s="124">
        <v>0.82547169811320753</v>
      </c>
      <c r="D30" s="205">
        <v>650.83000000000004</v>
      </c>
      <c r="E30" s="124">
        <v>0.15673468593531426</v>
      </c>
      <c r="F30" s="160">
        <v>18.595142857142857</v>
      </c>
      <c r="K30" s="47"/>
    </row>
    <row r="31" spans="1:11" ht="12" customHeight="1" x14ac:dyDescent="0.25">
      <c r="A31" s="35" t="s">
        <v>35</v>
      </c>
      <c r="B31" s="1">
        <v>82</v>
      </c>
      <c r="C31" s="124">
        <v>1.9339622641509433</v>
      </c>
      <c r="D31" s="206">
        <v>3394.89</v>
      </c>
      <c r="E31" s="124">
        <v>0.81756682687481974</v>
      </c>
      <c r="F31" s="160">
        <v>41.401097560975607</v>
      </c>
      <c r="K31" s="47"/>
    </row>
    <row r="32" spans="1:11" ht="12" customHeight="1" x14ac:dyDescent="0.25">
      <c r="A32" s="33" t="s">
        <v>39</v>
      </c>
      <c r="B32" s="43">
        <v>747</v>
      </c>
      <c r="C32" s="125">
        <v>17.617924528301888</v>
      </c>
      <c r="D32" s="126">
        <v>43454.48</v>
      </c>
      <c r="E32" s="125">
        <v>10.464828411847018</v>
      </c>
      <c r="F32" s="164">
        <v>58.171994645247665</v>
      </c>
      <c r="K32" s="47"/>
    </row>
    <row r="33" spans="1:11" ht="12" customHeight="1" x14ac:dyDescent="0.25">
      <c r="A33" s="119"/>
      <c r="B33" s="2"/>
      <c r="C33" s="127"/>
      <c r="D33" s="128"/>
      <c r="E33" s="127"/>
      <c r="F33" s="2"/>
      <c r="K33" s="47"/>
    </row>
    <row r="34" spans="1:11" ht="12" customHeight="1" x14ac:dyDescent="0.25">
      <c r="A34" s="117" t="s">
        <v>41</v>
      </c>
      <c r="B34" s="160">
        <v>157</v>
      </c>
      <c r="C34" s="124">
        <v>3.7028301886792452</v>
      </c>
      <c r="D34" s="205">
        <v>16289.95</v>
      </c>
      <c r="E34" s="124">
        <v>3.9229909456416765</v>
      </c>
      <c r="F34" s="160">
        <v>103.75764331210192</v>
      </c>
      <c r="K34" s="47"/>
    </row>
    <row r="35" spans="1:11" ht="12" customHeight="1" x14ac:dyDescent="0.25">
      <c r="A35" s="118" t="s">
        <v>40</v>
      </c>
      <c r="B35" s="1">
        <v>96</v>
      </c>
      <c r="C35" s="124">
        <v>2.2641509433962264</v>
      </c>
      <c r="D35" s="205">
        <v>7659.04</v>
      </c>
      <c r="E35" s="124">
        <v>1.8444712581872518</v>
      </c>
      <c r="F35" s="160">
        <v>79.781666666666666</v>
      </c>
      <c r="K35" s="47"/>
    </row>
    <row r="36" spans="1:11" ht="12" customHeight="1" x14ac:dyDescent="0.25">
      <c r="A36" s="33" t="s">
        <v>42</v>
      </c>
      <c r="B36" s="43">
        <v>253</v>
      </c>
      <c r="C36" s="125">
        <v>5.966981132075472</v>
      </c>
      <c r="D36" s="126">
        <v>23948.99</v>
      </c>
      <c r="E36" s="125">
        <v>5.767462203828928</v>
      </c>
      <c r="F36" s="164">
        <v>94.660039525691701</v>
      </c>
      <c r="K36" s="47"/>
    </row>
    <row r="37" spans="1:11" ht="12" customHeight="1" x14ac:dyDescent="0.25">
      <c r="A37" s="8" t="s">
        <v>0</v>
      </c>
      <c r="B37" s="3">
        <v>4240</v>
      </c>
      <c r="C37" s="208">
        <v>100</v>
      </c>
      <c r="D37" s="209">
        <v>415243.12</v>
      </c>
      <c r="E37" s="125">
        <v>100</v>
      </c>
      <c r="F37" s="164">
        <v>97.934698113207546</v>
      </c>
      <c r="K37" s="47"/>
    </row>
    <row r="38" spans="1:11" x14ac:dyDescent="0.25">
      <c r="A38" s="95" t="s">
        <v>77</v>
      </c>
    </row>
    <row r="39" spans="1:11" x14ac:dyDescent="0.25">
      <c r="A39" s="36"/>
    </row>
  </sheetData>
  <mergeCells count="6">
    <mergeCell ref="A5:F5"/>
    <mergeCell ref="B3:C3"/>
    <mergeCell ref="D3:E3"/>
    <mergeCell ref="A3:A4"/>
    <mergeCell ref="F3:F4"/>
    <mergeCell ref="A2:F2"/>
  </mergeCells>
  <pageMargins left="0.74803149606299213" right="0.74803149606299213" top="0.98425196850393704" bottom="0.98425196850393704" header="0.51181102362204722" footer="0.51181102362204722"/>
  <pageSetup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2:L21"/>
  <sheetViews>
    <sheetView workbookViewId="0">
      <selection activeCell="K10" sqref="K10:K11"/>
    </sheetView>
  </sheetViews>
  <sheetFormatPr defaultRowHeight="15" x14ac:dyDescent="0.25"/>
  <cols>
    <col min="1" max="1" width="44.5703125" bestFit="1" customWidth="1"/>
    <col min="2" max="5" width="9.140625" style="36"/>
    <col min="6" max="6" width="9.140625" style="36" customWidth="1"/>
    <col min="7" max="7" width="9.140625" style="36"/>
  </cols>
  <sheetData>
    <row r="2" spans="1:12" ht="30.75" customHeight="1" x14ac:dyDescent="0.25">
      <c r="A2" s="338" t="s">
        <v>180</v>
      </c>
      <c r="B2" s="355"/>
      <c r="C2" s="355"/>
      <c r="D2" s="355"/>
      <c r="E2" s="355"/>
      <c r="F2" s="355"/>
      <c r="G2" s="129"/>
      <c r="H2" s="52"/>
      <c r="I2" s="52"/>
      <c r="J2" s="52"/>
    </row>
    <row r="3" spans="1:12" ht="18" x14ac:dyDescent="0.25">
      <c r="A3" s="130" t="s">
        <v>79</v>
      </c>
      <c r="B3" s="109" t="s">
        <v>167</v>
      </c>
      <c r="C3" s="109" t="s">
        <v>80</v>
      </c>
      <c r="D3" s="109" t="s">
        <v>1</v>
      </c>
      <c r="E3" s="109" t="s">
        <v>80</v>
      </c>
      <c r="F3" s="108" t="s">
        <v>17</v>
      </c>
      <c r="G3" s="131"/>
      <c r="H3" s="53"/>
      <c r="I3" s="53"/>
      <c r="J3" s="53"/>
    </row>
    <row r="4" spans="1:12" x14ac:dyDescent="0.25">
      <c r="A4" s="356" t="s">
        <v>159</v>
      </c>
      <c r="B4" s="356"/>
      <c r="C4" s="356"/>
      <c r="D4" s="356"/>
      <c r="E4" s="356"/>
      <c r="F4" s="356"/>
      <c r="G4" s="131"/>
      <c r="H4" s="53"/>
      <c r="I4" s="53"/>
      <c r="J4" s="53"/>
    </row>
    <row r="5" spans="1:12" x14ac:dyDescent="0.25">
      <c r="A5" s="121" t="s">
        <v>123</v>
      </c>
      <c r="B5" s="210">
        <v>307</v>
      </c>
      <c r="C5" s="211">
        <v>8.5634588563458856</v>
      </c>
      <c r="D5" s="210">
        <v>316164.40000000002</v>
      </c>
      <c r="E5" s="211">
        <v>53.779536701590558</v>
      </c>
      <c r="F5" s="210">
        <v>1029.8514657980456</v>
      </c>
      <c r="G5" s="132"/>
      <c r="H5" s="53"/>
      <c r="I5" s="53"/>
      <c r="J5" s="54"/>
      <c r="L5" s="136"/>
    </row>
    <row r="6" spans="1:12" x14ac:dyDescent="0.25">
      <c r="A6" s="133" t="s">
        <v>81</v>
      </c>
      <c r="B6" s="6">
        <v>91</v>
      </c>
      <c r="C6" s="212">
        <v>2.5383542538354256</v>
      </c>
      <c r="D6" s="6">
        <v>1866.85</v>
      </c>
      <c r="E6" s="212">
        <v>0.31755102121353423</v>
      </c>
      <c r="F6" s="6">
        <v>20.514835164835162</v>
      </c>
      <c r="G6" s="131"/>
      <c r="H6" s="53"/>
      <c r="I6" s="53"/>
      <c r="J6" s="54"/>
      <c r="L6" s="136"/>
    </row>
    <row r="7" spans="1:12" x14ac:dyDescent="0.25">
      <c r="A7" s="134" t="s">
        <v>82</v>
      </c>
      <c r="B7" s="213">
        <v>192</v>
      </c>
      <c r="C7" s="214">
        <v>5.3556485355648533</v>
      </c>
      <c r="D7" s="213">
        <v>31196.11</v>
      </c>
      <c r="E7" s="214">
        <v>5.3064555740363435</v>
      </c>
      <c r="F7" s="213">
        <v>162.47973958333333</v>
      </c>
      <c r="G7" s="135"/>
      <c r="H7" s="53"/>
      <c r="I7" s="53"/>
      <c r="J7" s="54"/>
      <c r="L7" s="136"/>
    </row>
    <row r="8" spans="1:12" x14ac:dyDescent="0.25">
      <c r="A8" s="121" t="s">
        <v>154</v>
      </c>
      <c r="B8" s="210">
        <v>1557</v>
      </c>
      <c r="C8" s="211">
        <v>43.430962343096233</v>
      </c>
      <c r="D8" s="210">
        <v>132552.93</v>
      </c>
      <c r="E8" s="211">
        <v>22.547241763583642</v>
      </c>
      <c r="F8" s="210">
        <v>85.133545279383426</v>
      </c>
      <c r="G8" s="135"/>
      <c r="H8" s="53"/>
      <c r="I8" s="53"/>
      <c r="J8" s="54"/>
      <c r="L8" s="136"/>
    </row>
    <row r="9" spans="1:12" x14ac:dyDescent="0.25">
      <c r="A9" s="121" t="s">
        <v>83</v>
      </c>
      <c r="B9" s="210">
        <v>43</v>
      </c>
      <c r="C9" s="211">
        <v>1.199442119944212</v>
      </c>
      <c r="D9" s="210">
        <v>3236.5</v>
      </c>
      <c r="E9" s="211">
        <v>0.55052836604847932</v>
      </c>
      <c r="F9" s="210">
        <v>75.267441860465112</v>
      </c>
      <c r="G9" s="135"/>
      <c r="H9" s="53"/>
      <c r="I9" s="53"/>
      <c r="J9" s="54"/>
      <c r="L9" s="136"/>
    </row>
    <row r="10" spans="1:12" x14ac:dyDescent="0.25">
      <c r="A10" s="35" t="s">
        <v>124</v>
      </c>
      <c r="B10" s="215">
        <v>49</v>
      </c>
      <c r="C10" s="136">
        <v>1.3668061366806137</v>
      </c>
      <c r="D10" s="215">
        <v>1852.9</v>
      </c>
      <c r="E10" s="136">
        <v>0.31517812743742546</v>
      </c>
      <c r="F10" s="215">
        <v>37.814285714285717</v>
      </c>
      <c r="G10" s="135"/>
      <c r="H10" s="53"/>
      <c r="I10" s="53"/>
      <c r="J10" s="54"/>
      <c r="L10" s="136"/>
    </row>
    <row r="11" spans="1:12" x14ac:dyDescent="0.25">
      <c r="A11" s="121" t="s">
        <v>84</v>
      </c>
      <c r="B11" s="210">
        <v>27</v>
      </c>
      <c r="C11" s="211">
        <v>0.7531380753138075</v>
      </c>
      <c r="D11" s="210">
        <v>7317.62</v>
      </c>
      <c r="E11" s="211">
        <v>1.2447265199949553</v>
      </c>
      <c r="F11" s="210">
        <v>271.02296296296294</v>
      </c>
      <c r="G11" s="135"/>
      <c r="H11" s="53"/>
      <c r="I11" s="53"/>
      <c r="J11" s="54"/>
      <c r="L11" s="136"/>
    </row>
    <row r="12" spans="1:12" x14ac:dyDescent="0.25">
      <c r="A12" s="121" t="s">
        <v>125</v>
      </c>
      <c r="B12" s="210">
        <v>117</v>
      </c>
      <c r="C12" s="211">
        <v>3.2635983263598325</v>
      </c>
      <c r="D12" s="210">
        <v>5218.34</v>
      </c>
      <c r="E12" s="211">
        <v>0.88763917617346566</v>
      </c>
      <c r="F12" s="210">
        <v>44.601196581196582</v>
      </c>
      <c r="G12" s="135"/>
      <c r="H12" s="53"/>
      <c r="I12" s="53"/>
      <c r="J12" s="54"/>
      <c r="L12" s="136"/>
    </row>
    <row r="13" spans="1:12" x14ac:dyDescent="0.25">
      <c r="A13" s="137" t="s">
        <v>85</v>
      </c>
      <c r="B13" s="140">
        <v>2383</v>
      </c>
      <c r="C13" s="218">
        <v>66.471408647140862</v>
      </c>
      <c r="D13" s="140">
        <v>499405.65</v>
      </c>
      <c r="E13" s="218">
        <v>84.948857250078404</v>
      </c>
      <c r="F13" s="140">
        <v>209.57014267729753</v>
      </c>
      <c r="G13" s="135"/>
      <c r="H13" s="53"/>
      <c r="I13" s="53"/>
      <c r="J13" s="54"/>
      <c r="L13" s="72"/>
    </row>
    <row r="14" spans="1:12" x14ac:dyDescent="0.25">
      <c r="A14" s="138" t="s">
        <v>86</v>
      </c>
      <c r="B14" s="219">
        <v>1202</v>
      </c>
      <c r="C14" s="220">
        <v>33.528591352859131</v>
      </c>
      <c r="D14" s="221">
        <v>88484.13</v>
      </c>
      <c r="E14" s="220">
        <v>15.051142749921592</v>
      </c>
      <c r="F14" s="219">
        <v>73.614084858569058</v>
      </c>
      <c r="G14" s="135"/>
      <c r="H14" s="53"/>
      <c r="I14" s="53"/>
      <c r="J14" s="54"/>
    </row>
    <row r="15" spans="1:12" x14ac:dyDescent="0.25">
      <c r="A15" s="139" t="s">
        <v>87</v>
      </c>
      <c r="B15" s="216">
        <v>3585</v>
      </c>
      <c r="C15" s="217">
        <v>100</v>
      </c>
      <c r="D15" s="216">
        <v>587889.78</v>
      </c>
      <c r="E15" s="217">
        <v>99.999920884073006</v>
      </c>
      <c r="F15" s="216">
        <v>163.98599163179918</v>
      </c>
      <c r="G15" s="135"/>
      <c r="H15" s="53"/>
      <c r="I15" s="53"/>
      <c r="J15" s="53"/>
    </row>
    <row r="16" spans="1:12" ht="3" customHeight="1" x14ac:dyDescent="0.25">
      <c r="A16" s="137"/>
      <c r="B16" s="140"/>
      <c r="C16" s="119"/>
      <c r="D16" s="140"/>
      <c r="E16" s="119"/>
      <c r="F16" s="140"/>
      <c r="G16" s="135"/>
      <c r="H16" s="53"/>
      <c r="I16" s="53"/>
      <c r="J16" s="53"/>
    </row>
    <row r="17" spans="1:12" x14ac:dyDescent="0.25">
      <c r="A17" s="357" t="s">
        <v>78</v>
      </c>
      <c r="B17" s="357"/>
      <c r="C17" s="357"/>
      <c r="D17" s="357"/>
      <c r="E17" s="357"/>
      <c r="F17" s="357"/>
      <c r="G17" s="135"/>
      <c r="H17" s="53"/>
      <c r="I17" s="53"/>
      <c r="J17" s="53"/>
      <c r="L17" s="72"/>
    </row>
    <row r="18" spans="1:12" x14ac:dyDescent="0.25">
      <c r="A18" s="36"/>
    </row>
    <row r="19" spans="1:12" x14ac:dyDescent="0.25">
      <c r="A19" s="36"/>
    </row>
    <row r="20" spans="1:12" x14ac:dyDescent="0.25">
      <c r="A20" s="36"/>
      <c r="D20" s="70"/>
    </row>
    <row r="21" spans="1:12" x14ac:dyDescent="0.25">
      <c r="A21" s="36"/>
    </row>
  </sheetData>
  <mergeCells count="3">
    <mergeCell ref="A2:F2"/>
    <mergeCell ref="A4:F4"/>
    <mergeCell ref="A17:F17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AB28"/>
  <sheetViews>
    <sheetView workbookViewId="0">
      <selection activeCell="A2" sqref="A2:A4"/>
    </sheetView>
  </sheetViews>
  <sheetFormatPr defaultRowHeight="15" x14ac:dyDescent="0.25"/>
  <cols>
    <col min="1" max="1" width="27.28515625" customWidth="1"/>
    <col min="2" max="2" width="7.42578125" customWidth="1"/>
    <col min="3" max="3" width="6.7109375" customWidth="1"/>
    <col min="4" max="4" width="1.140625" customWidth="1"/>
    <col min="5" max="5" width="5.7109375" customWidth="1"/>
    <col min="6" max="6" width="6.7109375" customWidth="1"/>
    <col min="7" max="7" width="0.85546875" customWidth="1"/>
    <col min="8" max="8" width="6.85546875" bestFit="1" customWidth="1"/>
    <col min="9" max="9" width="6.42578125" bestFit="1" customWidth="1"/>
    <col min="10" max="10" width="0.85546875" customWidth="1"/>
    <col min="11" max="11" width="5.7109375" customWidth="1"/>
    <col min="12" max="12" width="7.140625" customWidth="1"/>
    <col min="13" max="13" width="0.85546875" customWidth="1"/>
    <col min="14" max="14" width="5.7109375" customWidth="1"/>
    <col min="15" max="15" width="6.7109375" customWidth="1"/>
    <col min="16" max="16" width="0.85546875" customWidth="1"/>
    <col min="17" max="17" width="5.7109375" customWidth="1"/>
    <col min="18" max="18" width="6.7109375" customWidth="1"/>
    <col min="19" max="19" width="0.85546875" customWidth="1"/>
    <col min="20" max="20" width="6.85546875" bestFit="1" customWidth="1"/>
    <col min="21" max="21" width="6.7109375" customWidth="1"/>
    <col min="22" max="22" width="0.85546875" customWidth="1"/>
    <col min="23" max="23" width="13" customWidth="1"/>
    <col min="24" max="24" width="6.7109375" customWidth="1"/>
    <col min="26" max="26" width="9.7109375" bestFit="1" customWidth="1"/>
  </cols>
  <sheetData>
    <row r="1" spans="1:28" ht="25.5" customHeight="1" x14ac:dyDescent="0.25">
      <c r="A1" s="314" t="s">
        <v>179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</row>
    <row r="2" spans="1:28" x14ac:dyDescent="0.25">
      <c r="A2" s="358" t="s">
        <v>44</v>
      </c>
      <c r="B2" s="361" t="s">
        <v>167</v>
      </c>
      <c r="C2" s="363" t="s">
        <v>88</v>
      </c>
      <c r="D2" s="115"/>
      <c r="E2" s="348" t="s">
        <v>62</v>
      </c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</row>
    <row r="3" spans="1:28" x14ac:dyDescent="0.25">
      <c r="A3" s="359"/>
      <c r="B3" s="362"/>
      <c r="C3" s="364"/>
      <c r="D3" s="59"/>
      <c r="E3" s="326" t="s">
        <v>89</v>
      </c>
      <c r="F3" s="326"/>
      <c r="G3" s="142"/>
      <c r="H3" s="326" t="s">
        <v>64</v>
      </c>
      <c r="I3" s="326"/>
      <c r="J3" s="142"/>
      <c r="K3" s="348" t="s">
        <v>90</v>
      </c>
      <c r="L3" s="348"/>
      <c r="M3" s="107"/>
      <c r="N3" s="350" t="s">
        <v>91</v>
      </c>
      <c r="O3" s="350"/>
      <c r="P3" s="116"/>
      <c r="Q3" s="350" t="s">
        <v>92</v>
      </c>
      <c r="R3" s="350"/>
      <c r="S3" s="116"/>
      <c r="T3" s="326" t="s">
        <v>93</v>
      </c>
      <c r="U3" s="326"/>
      <c r="V3" s="142"/>
      <c r="W3" s="326" t="s">
        <v>2</v>
      </c>
      <c r="X3" s="326"/>
    </row>
    <row r="4" spans="1:28" ht="18" x14ac:dyDescent="0.25">
      <c r="A4" s="360"/>
      <c r="B4" s="362"/>
      <c r="C4" s="364"/>
      <c r="D4" s="59"/>
      <c r="E4" s="141" t="s">
        <v>1</v>
      </c>
      <c r="F4" s="115" t="s">
        <v>88</v>
      </c>
      <c r="G4" s="59"/>
      <c r="H4" s="141" t="s">
        <v>1</v>
      </c>
      <c r="I4" s="115" t="s">
        <v>88</v>
      </c>
      <c r="J4" s="59"/>
      <c r="K4" s="141" t="s">
        <v>1</v>
      </c>
      <c r="L4" s="115" t="s">
        <v>88</v>
      </c>
      <c r="M4" s="59"/>
      <c r="N4" s="141" t="s">
        <v>1</v>
      </c>
      <c r="O4" s="115" t="s">
        <v>88</v>
      </c>
      <c r="P4" s="59"/>
      <c r="Q4" s="141" t="s">
        <v>1</v>
      </c>
      <c r="R4" s="115" t="s">
        <v>88</v>
      </c>
      <c r="S4" s="59"/>
      <c r="T4" s="141" t="s">
        <v>1</v>
      </c>
      <c r="U4" s="115" t="s">
        <v>88</v>
      </c>
      <c r="V4" s="59"/>
      <c r="W4" s="141" t="s">
        <v>1</v>
      </c>
      <c r="X4" s="115" t="s">
        <v>88</v>
      </c>
    </row>
    <row r="5" spans="1:28" x14ac:dyDescent="0.25">
      <c r="A5" s="341" t="s">
        <v>159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</row>
    <row r="6" spans="1:28" x14ac:dyDescent="0.25">
      <c r="A6" s="32" t="s">
        <v>3</v>
      </c>
      <c r="B6" s="160">
        <v>8</v>
      </c>
      <c r="C6" s="44">
        <v>0.5460750853242321</v>
      </c>
      <c r="D6" s="44"/>
      <c r="E6" s="160">
        <v>0</v>
      </c>
      <c r="F6" s="44">
        <v>0</v>
      </c>
      <c r="G6" s="44">
        <v>0.31144441785272003</v>
      </c>
      <c r="H6" s="160">
        <v>67.59</v>
      </c>
      <c r="I6" s="44">
        <v>1.9116278675125082</v>
      </c>
      <c r="J6" s="44"/>
      <c r="K6" s="222" t="s">
        <v>122</v>
      </c>
      <c r="L6" s="44">
        <v>0</v>
      </c>
      <c r="M6" s="44"/>
      <c r="N6" s="160" t="s">
        <v>122</v>
      </c>
      <c r="O6" s="44">
        <v>0</v>
      </c>
      <c r="P6" s="44"/>
      <c r="Q6" s="160">
        <v>379.23</v>
      </c>
      <c r="R6" s="44">
        <v>59.338131747770305</v>
      </c>
      <c r="S6" s="44"/>
      <c r="T6" s="160">
        <v>12982.44</v>
      </c>
      <c r="U6" s="44">
        <v>100</v>
      </c>
      <c r="V6" s="44"/>
      <c r="W6" s="160">
        <v>13429.26</v>
      </c>
      <c r="X6" s="44">
        <v>49.359431442109916</v>
      </c>
      <c r="AA6" s="21"/>
    </row>
    <row r="7" spans="1:28" x14ac:dyDescent="0.25">
      <c r="A7" s="7" t="s">
        <v>94</v>
      </c>
      <c r="B7" s="177">
        <v>60</v>
      </c>
      <c r="C7" s="40">
        <v>4.2877050058955944E-2</v>
      </c>
      <c r="D7" s="40"/>
      <c r="E7" s="177">
        <v>173.57</v>
      </c>
      <c r="F7" s="40">
        <v>2.5590553212707669E-2</v>
      </c>
      <c r="G7" s="40">
        <v>2.8875154390782948E-2</v>
      </c>
      <c r="H7" s="177">
        <v>139.47</v>
      </c>
      <c r="I7" s="40">
        <v>2.5236810654128469E-2</v>
      </c>
      <c r="J7" s="40"/>
      <c r="K7" s="177">
        <v>666.12</v>
      </c>
      <c r="L7" s="44">
        <v>0.17034628049796699</v>
      </c>
      <c r="M7" s="40"/>
      <c r="N7" s="177">
        <v>958.06</v>
      </c>
      <c r="O7" s="40">
        <v>0.20753414854775593</v>
      </c>
      <c r="P7" s="40"/>
      <c r="Q7" s="177">
        <v>853.46</v>
      </c>
      <c r="R7" s="40">
        <v>0.29184657021292432</v>
      </c>
      <c r="S7" s="40"/>
      <c r="T7" s="177">
        <v>46060.43</v>
      </c>
      <c r="U7" s="40">
        <v>7.6445915517595928</v>
      </c>
      <c r="V7" s="40"/>
      <c r="W7" s="177">
        <v>48851.11</v>
      </c>
      <c r="X7" s="40">
        <v>1.640102946435908</v>
      </c>
      <c r="Z7" s="21"/>
    </row>
    <row r="8" spans="1:28" ht="18" x14ac:dyDescent="0.25">
      <c r="A8" s="48" t="s">
        <v>4</v>
      </c>
      <c r="B8" s="160">
        <v>462</v>
      </c>
      <c r="C8" s="44">
        <v>4.9994589330159069</v>
      </c>
      <c r="D8" s="44"/>
      <c r="E8" s="160">
        <v>920.34</v>
      </c>
      <c r="F8" s="44">
        <v>9.9305549561058992</v>
      </c>
      <c r="G8" s="44">
        <v>10.415934957806108</v>
      </c>
      <c r="H8" s="160">
        <v>1739.66</v>
      </c>
      <c r="I8" s="44">
        <v>32.304164152082073</v>
      </c>
      <c r="J8" s="44"/>
      <c r="K8" s="160">
        <v>1498.13</v>
      </c>
      <c r="L8" s="44">
        <v>40.578505009574947</v>
      </c>
      <c r="M8" s="44"/>
      <c r="N8" s="160">
        <v>3504.55</v>
      </c>
      <c r="O8" s="44">
        <v>47.380296999718787</v>
      </c>
      <c r="P8" s="44"/>
      <c r="Q8" s="160">
        <v>4724.43</v>
      </c>
      <c r="R8" s="44">
        <v>73.216554981806013</v>
      </c>
      <c r="S8" s="44"/>
      <c r="T8" s="160">
        <v>39973.300000000003</v>
      </c>
      <c r="U8" s="44">
        <v>84.263858805921387</v>
      </c>
      <c r="V8" s="44"/>
      <c r="W8" s="160">
        <v>52360.41</v>
      </c>
      <c r="X8" s="44">
        <v>65.75255508083319</v>
      </c>
    </row>
    <row r="9" spans="1:28" ht="18" x14ac:dyDescent="0.25">
      <c r="A9" s="49" t="s">
        <v>5</v>
      </c>
      <c r="B9" s="177">
        <v>658</v>
      </c>
      <c r="C9" s="40">
        <v>10.059623910717015</v>
      </c>
      <c r="D9" s="40"/>
      <c r="E9" s="177">
        <v>1422.96</v>
      </c>
      <c r="F9" s="40">
        <v>5.2395784506245144</v>
      </c>
      <c r="G9" s="40">
        <v>4.9201974265705424</v>
      </c>
      <c r="H9" s="177">
        <v>3312.76</v>
      </c>
      <c r="I9" s="40">
        <v>17.005177894849773</v>
      </c>
      <c r="J9" s="40"/>
      <c r="K9" s="177">
        <v>6571.28</v>
      </c>
      <c r="L9" s="44">
        <v>35.916837835090199</v>
      </c>
      <c r="M9" s="40"/>
      <c r="N9" s="177">
        <v>17180.169999999998</v>
      </c>
      <c r="O9" s="40">
        <v>51.844489797026903</v>
      </c>
      <c r="P9" s="40"/>
      <c r="Q9" s="177">
        <v>18436.21</v>
      </c>
      <c r="R9" s="40">
        <v>68.218033244256702</v>
      </c>
      <c r="S9" s="40"/>
      <c r="T9" s="177">
        <v>46529.37</v>
      </c>
      <c r="U9" s="40">
        <v>68.54118721189441</v>
      </c>
      <c r="V9" s="40"/>
      <c r="W9" s="177">
        <v>93452.75</v>
      </c>
      <c r="X9" s="40">
        <v>48.425329251458152</v>
      </c>
    </row>
    <row r="10" spans="1:28" x14ac:dyDescent="0.25">
      <c r="A10" s="32" t="s">
        <v>6</v>
      </c>
      <c r="B10" s="160">
        <v>152</v>
      </c>
      <c r="C10" s="44">
        <v>0.10746150474385985</v>
      </c>
      <c r="D10" s="44"/>
      <c r="E10" s="160">
        <v>316.08</v>
      </c>
      <c r="F10" s="44">
        <v>7.8376767745371306E-2</v>
      </c>
      <c r="G10" s="44">
        <v>8.6698280513146542E-2</v>
      </c>
      <c r="H10" s="160">
        <v>675.32</v>
      </c>
      <c r="I10" s="44">
        <v>0.56365969150457373</v>
      </c>
      <c r="J10" s="44"/>
      <c r="K10" s="160">
        <v>601.9</v>
      </c>
      <c r="L10" s="44">
        <v>1.0594456559295777</v>
      </c>
      <c r="M10" s="44"/>
      <c r="N10" s="160">
        <v>870.23</v>
      </c>
      <c r="O10" s="44">
        <v>2.0481513141419718</v>
      </c>
      <c r="P10" s="44"/>
      <c r="Q10" s="160">
        <v>1008.66</v>
      </c>
      <c r="R10" s="44">
        <v>5.7163097255359787</v>
      </c>
      <c r="S10" s="44"/>
      <c r="T10" s="160">
        <v>657.13</v>
      </c>
      <c r="U10" s="44">
        <v>1.7062980061035473</v>
      </c>
      <c r="V10" s="44"/>
      <c r="W10" s="160">
        <v>4129.32</v>
      </c>
      <c r="X10" s="44">
        <v>0.60854944682367185</v>
      </c>
    </row>
    <row r="11" spans="1:28" ht="18" x14ac:dyDescent="0.25">
      <c r="A11" s="49" t="s">
        <v>18</v>
      </c>
      <c r="B11" s="177">
        <v>322</v>
      </c>
      <c r="C11" s="40">
        <v>0.1487545273117008</v>
      </c>
      <c r="D11" s="40"/>
      <c r="E11" s="177">
        <v>1493.33</v>
      </c>
      <c r="F11" s="40">
        <v>0.19856000417827913</v>
      </c>
      <c r="G11" s="40">
        <v>0.19021419891538952</v>
      </c>
      <c r="H11" s="177">
        <v>1536.03</v>
      </c>
      <c r="I11" s="40">
        <v>0.64040800531061315</v>
      </c>
      <c r="J11" s="40"/>
      <c r="K11" s="177">
        <v>1615.85</v>
      </c>
      <c r="L11" s="44">
        <v>1.2188277183229816</v>
      </c>
      <c r="M11" s="40"/>
      <c r="N11" s="177">
        <v>1873.45</v>
      </c>
      <c r="O11" s="40">
        <v>1.3548047351381871</v>
      </c>
      <c r="P11" s="40"/>
      <c r="Q11" s="177">
        <v>940.28</v>
      </c>
      <c r="R11" s="40">
        <v>0.99325799778252521</v>
      </c>
      <c r="S11" s="40"/>
      <c r="T11" s="177" t="s">
        <v>122</v>
      </c>
      <c r="U11" s="40">
        <v>0</v>
      </c>
      <c r="V11" s="40"/>
      <c r="W11" s="177">
        <v>7458.94</v>
      </c>
      <c r="X11" s="40">
        <v>0.40481458943761039</v>
      </c>
    </row>
    <row r="12" spans="1:28" x14ac:dyDescent="0.25">
      <c r="A12" s="32" t="s">
        <v>7</v>
      </c>
      <c r="B12" s="160">
        <v>434</v>
      </c>
      <c r="C12" s="44">
        <v>1.1461166715081734</v>
      </c>
      <c r="D12" s="44"/>
      <c r="E12" s="160">
        <v>944.28</v>
      </c>
      <c r="F12" s="44">
        <v>0.59186466263720494</v>
      </c>
      <c r="G12" s="44">
        <v>0.63005744045841805</v>
      </c>
      <c r="H12" s="160">
        <v>2253.79</v>
      </c>
      <c r="I12" s="44">
        <v>1.891977812268596</v>
      </c>
      <c r="J12" s="44"/>
      <c r="K12" s="160">
        <v>2655.47</v>
      </c>
      <c r="L12" s="44">
        <v>3.0476795368071565</v>
      </c>
      <c r="M12" s="44"/>
      <c r="N12" s="160">
        <v>8464.52</v>
      </c>
      <c r="O12" s="44">
        <v>7.3909749724689124</v>
      </c>
      <c r="P12" s="44"/>
      <c r="Q12" s="160">
        <v>10364.67</v>
      </c>
      <c r="R12" s="44">
        <v>12.512594481244999</v>
      </c>
      <c r="S12" s="44"/>
      <c r="T12" s="160">
        <v>240052.32</v>
      </c>
      <c r="U12" s="44">
        <v>64.224706659396944</v>
      </c>
      <c r="V12" s="44"/>
      <c r="W12" s="160">
        <v>264735.05</v>
      </c>
      <c r="X12" s="44">
        <v>28.2557050582895</v>
      </c>
    </row>
    <row r="13" spans="1:28" x14ac:dyDescent="0.25">
      <c r="A13" s="7" t="s">
        <v>8</v>
      </c>
      <c r="B13" s="177">
        <v>51</v>
      </c>
      <c r="C13" s="40">
        <v>6.5683559791358107E-2</v>
      </c>
      <c r="D13" s="40"/>
      <c r="E13" s="177">
        <v>193.78</v>
      </c>
      <c r="F13" s="40">
        <v>5.4661133832361826E-2</v>
      </c>
      <c r="G13" s="40">
        <v>5.7163132411706272E-2</v>
      </c>
      <c r="H13" s="177">
        <v>243.12</v>
      </c>
      <c r="I13" s="40">
        <v>0.21291069730880596</v>
      </c>
      <c r="J13" s="40"/>
      <c r="K13" s="177">
        <v>500.64</v>
      </c>
      <c r="L13" s="44">
        <v>1.1133332013866852</v>
      </c>
      <c r="M13" s="40"/>
      <c r="N13" s="177">
        <v>770.54</v>
      </c>
      <c r="O13" s="40">
        <v>1.8120716983439396</v>
      </c>
      <c r="P13" s="40"/>
      <c r="Q13" s="40" t="s">
        <v>122</v>
      </c>
      <c r="R13" s="40">
        <v>0</v>
      </c>
      <c r="S13" s="40"/>
      <c r="T13" s="177">
        <v>1279.75</v>
      </c>
      <c r="U13" s="40">
        <v>1.084638133868119</v>
      </c>
      <c r="V13" s="40"/>
      <c r="W13" s="177">
        <v>2987.83</v>
      </c>
      <c r="X13" s="40">
        <v>0.42823637126135394</v>
      </c>
      <c r="AB13" s="21"/>
    </row>
    <row r="14" spans="1:28" x14ac:dyDescent="0.25">
      <c r="A14" s="32" t="s">
        <v>9</v>
      </c>
      <c r="B14" s="160">
        <v>108</v>
      </c>
      <c r="C14" s="44">
        <v>0.22476586888657649</v>
      </c>
      <c r="D14" s="44"/>
      <c r="E14" s="160">
        <v>265.41000000000003</v>
      </c>
      <c r="F14" s="44">
        <v>0.18539316189046962</v>
      </c>
      <c r="G14" s="44">
        <v>0.22315828677197683</v>
      </c>
      <c r="H14" s="160">
        <v>341.4</v>
      </c>
      <c r="I14" s="44">
        <v>0.6607641755108874</v>
      </c>
      <c r="J14" s="44"/>
      <c r="K14" s="160">
        <v>642.04</v>
      </c>
      <c r="L14" s="44">
        <v>1.5707569696163091</v>
      </c>
      <c r="M14" s="44"/>
      <c r="N14" s="160">
        <v>2424.11</v>
      </c>
      <c r="O14" s="44">
        <v>4.5673524858251753</v>
      </c>
      <c r="P14" s="44"/>
      <c r="Q14" s="160">
        <v>1301.92</v>
      </c>
      <c r="R14" s="44">
        <v>4.1999885154547787</v>
      </c>
      <c r="S14" s="44"/>
      <c r="T14" s="160">
        <v>6523.18</v>
      </c>
      <c r="U14" s="44">
        <v>3.8160513914280267</v>
      </c>
      <c r="V14" s="44"/>
      <c r="W14" s="160">
        <v>11498.06</v>
      </c>
      <c r="X14" s="44">
        <v>2.3431185089888324</v>
      </c>
    </row>
    <row r="15" spans="1:28" x14ac:dyDescent="0.25">
      <c r="A15" s="7" t="s">
        <v>10</v>
      </c>
      <c r="B15" s="177">
        <v>81</v>
      </c>
      <c r="C15" s="40">
        <v>0.45626091364839749</v>
      </c>
      <c r="D15" s="40"/>
      <c r="E15" s="177">
        <v>54.88</v>
      </c>
      <c r="F15" s="40">
        <v>0.17396673963886689</v>
      </c>
      <c r="G15" s="40">
        <v>0.4254495022854658</v>
      </c>
      <c r="H15" s="177">
        <v>226.28</v>
      </c>
      <c r="I15" s="40">
        <v>1.9603715245379985</v>
      </c>
      <c r="J15" s="40"/>
      <c r="K15" s="177">
        <v>548.47</v>
      </c>
      <c r="L15" s="44">
        <v>4.3971135399221231</v>
      </c>
      <c r="M15" s="40"/>
      <c r="N15" s="177">
        <v>899.98</v>
      </c>
      <c r="O15" s="40">
        <v>2.9868618303431416</v>
      </c>
      <c r="P15" s="40"/>
      <c r="Q15" s="177">
        <v>696.76</v>
      </c>
      <c r="R15" s="40">
        <v>3.0204481513431967</v>
      </c>
      <c r="S15" s="40"/>
      <c r="T15" s="177">
        <v>23909.68</v>
      </c>
      <c r="U15" s="40">
        <v>8.3604512564132616</v>
      </c>
      <c r="V15" s="40"/>
      <c r="W15" s="177">
        <v>26336.05</v>
      </c>
      <c r="X15" s="40">
        <v>6.6716227488224176</v>
      </c>
    </row>
    <row r="16" spans="1:28" x14ac:dyDescent="0.25">
      <c r="A16" s="32" t="s">
        <v>11</v>
      </c>
      <c r="B16" s="160">
        <v>191</v>
      </c>
      <c r="C16" s="44">
        <v>0.15666010498687663</v>
      </c>
      <c r="D16" s="44"/>
      <c r="E16" s="160">
        <v>396.17</v>
      </c>
      <c r="F16" s="44">
        <v>0.4245674485357851</v>
      </c>
      <c r="G16" s="44">
        <v>0.48822267081599491</v>
      </c>
      <c r="H16" s="160">
        <v>320.52999999999997</v>
      </c>
      <c r="I16" s="44">
        <v>8.4777905322125875</v>
      </c>
      <c r="J16" s="44"/>
      <c r="K16" s="160">
        <v>128.66</v>
      </c>
      <c r="L16" s="44">
        <v>8.6520873681945343</v>
      </c>
      <c r="M16" s="44"/>
      <c r="N16" s="160">
        <v>273.89</v>
      </c>
      <c r="O16" s="44">
        <v>14.451315386807087</v>
      </c>
      <c r="P16" s="44"/>
      <c r="Q16" s="44" t="s">
        <v>122</v>
      </c>
      <c r="R16" s="44">
        <v>0</v>
      </c>
      <c r="S16" s="44"/>
      <c r="T16" s="44">
        <v>1924.15</v>
      </c>
      <c r="U16" s="44">
        <v>47.838604534368265</v>
      </c>
      <c r="V16" s="44"/>
      <c r="W16" s="160">
        <v>3043.4</v>
      </c>
      <c r="X16" s="44">
        <v>2.8929487297698437</v>
      </c>
    </row>
    <row r="17" spans="1:24" ht="18" x14ac:dyDescent="0.25">
      <c r="A17" s="49" t="s">
        <v>12</v>
      </c>
      <c r="B17" s="177">
        <v>351</v>
      </c>
      <c r="C17" s="40">
        <v>0.51420283910285525</v>
      </c>
      <c r="D17" s="40"/>
      <c r="E17" s="177">
        <v>1071.74</v>
      </c>
      <c r="F17" s="40">
        <v>0.6685369449407359</v>
      </c>
      <c r="G17" s="40">
        <v>0.67124857133801319</v>
      </c>
      <c r="H17" s="177">
        <v>1414.16</v>
      </c>
      <c r="I17" s="40">
        <v>2.750371180304747</v>
      </c>
      <c r="J17" s="40"/>
      <c r="K17" s="177">
        <v>1111.76</v>
      </c>
      <c r="L17" s="44">
        <v>3.0286223004845749</v>
      </c>
      <c r="M17" s="40"/>
      <c r="N17" s="177">
        <v>3425.02</v>
      </c>
      <c r="O17" s="40">
        <v>6.9204919925828934</v>
      </c>
      <c r="P17" s="40"/>
      <c r="Q17" s="177">
        <v>3151.36</v>
      </c>
      <c r="R17" s="40">
        <v>10.74994746738202</v>
      </c>
      <c r="S17" s="40"/>
      <c r="T17" s="177">
        <v>7829.63</v>
      </c>
      <c r="U17" s="40">
        <v>12.443771915701937</v>
      </c>
      <c r="V17" s="40"/>
      <c r="W17" s="177">
        <v>18003.669999999998</v>
      </c>
      <c r="X17" s="40">
        <v>4.6143977693012044</v>
      </c>
    </row>
    <row r="18" spans="1:24" ht="18" x14ac:dyDescent="0.25">
      <c r="A18" s="48" t="s">
        <v>13</v>
      </c>
      <c r="B18" s="160">
        <v>342</v>
      </c>
      <c r="C18" s="44">
        <v>0.64144644297316056</v>
      </c>
      <c r="D18" s="44"/>
      <c r="E18" s="160">
        <v>1106.5</v>
      </c>
      <c r="F18" s="44">
        <v>0.68494541359560623</v>
      </c>
      <c r="G18" s="44">
        <v>0.724117889756831</v>
      </c>
      <c r="H18" s="160">
        <v>1604.83</v>
      </c>
      <c r="I18" s="44">
        <v>1.6494550157788883</v>
      </c>
      <c r="J18" s="44"/>
      <c r="K18" s="160">
        <v>1439.77</v>
      </c>
      <c r="L18" s="44">
        <v>1.6367428343547181</v>
      </c>
      <c r="M18" s="44"/>
      <c r="N18" s="160">
        <v>1887</v>
      </c>
      <c r="O18" s="44">
        <v>1.5187233966864466</v>
      </c>
      <c r="P18" s="44"/>
      <c r="Q18" s="160">
        <v>3290.23</v>
      </c>
      <c r="R18" s="44">
        <v>3.6590139680044373</v>
      </c>
      <c r="S18" s="44"/>
      <c r="T18" s="160">
        <v>8603.64</v>
      </c>
      <c r="U18" s="44">
        <v>1.3608072689508326</v>
      </c>
      <c r="V18" s="44"/>
      <c r="W18" s="160">
        <v>17931.97</v>
      </c>
      <c r="X18" s="44">
        <v>1.5028199501442085</v>
      </c>
    </row>
    <row r="19" spans="1:24" x14ac:dyDescent="0.25">
      <c r="A19" s="7" t="s">
        <v>14</v>
      </c>
      <c r="B19" s="177">
        <v>56</v>
      </c>
      <c r="C19" s="40">
        <v>0.57078789114259509</v>
      </c>
      <c r="D19" s="40"/>
      <c r="E19" s="177">
        <v>239.49</v>
      </c>
      <c r="F19" s="40">
        <v>0.73533927115163544</v>
      </c>
      <c r="G19" s="40">
        <v>0.79064650563863359</v>
      </c>
      <c r="H19" s="177">
        <v>479.74</v>
      </c>
      <c r="I19" s="40">
        <v>2.9576281269978666</v>
      </c>
      <c r="J19" s="40"/>
      <c r="K19" s="177">
        <v>180.9</v>
      </c>
      <c r="L19" s="44">
        <v>2.0984934696136057</v>
      </c>
      <c r="M19" s="40"/>
      <c r="N19" s="177">
        <v>361.99</v>
      </c>
      <c r="O19" s="40">
        <v>4.5593666083924891</v>
      </c>
      <c r="P19" s="40"/>
      <c r="Q19" s="40">
        <v>297.43</v>
      </c>
      <c r="R19" s="40">
        <v>9.8631763254586211</v>
      </c>
      <c r="S19" s="40"/>
      <c r="T19" s="40" t="s">
        <v>122</v>
      </c>
      <c r="U19" s="40">
        <v>0</v>
      </c>
      <c r="V19" s="40"/>
      <c r="W19" s="177">
        <v>1559.55</v>
      </c>
      <c r="X19" s="40">
        <v>2.2812251607484462</v>
      </c>
    </row>
    <row r="20" spans="1:24" x14ac:dyDescent="0.25">
      <c r="A20" s="32" t="s">
        <v>15</v>
      </c>
      <c r="B20" s="160">
        <v>87</v>
      </c>
      <c r="C20" s="44">
        <v>0.37624875664922375</v>
      </c>
      <c r="D20" s="44"/>
      <c r="E20" s="160">
        <v>186.08</v>
      </c>
      <c r="F20" s="44">
        <v>0.21251288376488595</v>
      </c>
      <c r="G20" s="44">
        <v>0.22259024979373188</v>
      </c>
      <c r="H20" s="160">
        <v>509.7</v>
      </c>
      <c r="I20" s="44">
        <v>0.79513986552354976</v>
      </c>
      <c r="J20" s="44"/>
      <c r="K20" s="160">
        <v>1424.3</v>
      </c>
      <c r="L20" s="44">
        <v>2.2295202062497945</v>
      </c>
      <c r="M20" s="44"/>
      <c r="N20" s="160">
        <v>1675.52</v>
      </c>
      <c r="O20" s="44">
        <v>1.6011442860806939</v>
      </c>
      <c r="P20" s="44"/>
      <c r="Q20" s="160">
        <v>2010.66</v>
      </c>
      <c r="R20" s="44">
        <v>2.8623792714461347</v>
      </c>
      <c r="S20" s="44"/>
      <c r="T20" s="160">
        <v>7293.58</v>
      </c>
      <c r="U20" s="44">
        <v>4.7635235462824115</v>
      </c>
      <c r="V20" s="44"/>
      <c r="W20" s="160">
        <v>13099.84</v>
      </c>
      <c r="X20" s="44">
        <v>2.4100523000615048</v>
      </c>
    </row>
    <row r="21" spans="1:24" x14ac:dyDescent="0.25">
      <c r="A21" s="55" t="s">
        <v>16</v>
      </c>
      <c r="B21" s="1">
        <v>222</v>
      </c>
      <c r="C21" s="41">
        <v>0.581501951436729</v>
      </c>
      <c r="D21" s="41"/>
      <c r="E21" s="1">
        <v>960.96</v>
      </c>
      <c r="F21" s="41">
        <v>0.83412597406272371</v>
      </c>
      <c r="G21" s="41">
        <v>0.89423362425037434</v>
      </c>
      <c r="H21" s="1">
        <v>885.54</v>
      </c>
      <c r="I21" s="41">
        <v>2.12964080799083</v>
      </c>
      <c r="J21" s="41"/>
      <c r="K21" s="1">
        <v>1250.42</v>
      </c>
      <c r="L21" s="44">
        <v>5.1157049712450764</v>
      </c>
      <c r="M21" s="41"/>
      <c r="N21" s="1">
        <v>739.15</v>
      </c>
      <c r="O21" s="41">
        <v>3.5250074515648286</v>
      </c>
      <c r="P21" s="41"/>
      <c r="Q21" s="1">
        <v>1073</v>
      </c>
      <c r="R21" s="41">
        <v>8.9956178849315442</v>
      </c>
      <c r="S21" s="41"/>
      <c r="T21" s="1">
        <v>4103.5</v>
      </c>
      <c r="U21" s="41">
        <v>17.490528006369647</v>
      </c>
      <c r="V21" s="41"/>
      <c r="W21" s="1">
        <v>9012.57</v>
      </c>
      <c r="X21" s="41">
        <v>3.7933591791844794</v>
      </c>
    </row>
    <row r="22" spans="1:24" x14ac:dyDescent="0.25">
      <c r="A22" s="33" t="s">
        <v>0</v>
      </c>
      <c r="B22" s="164">
        <v>3585</v>
      </c>
      <c r="C22" s="45">
        <v>0.35459379475695735</v>
      </c>
      <c r="D22" s="45"/>
      <c r="E22" s="164">
        <v>9745.57</v>
      </c>
      <c r="F22" s="45">
        <v>0.30309172078636731</v>
      </c>
      <c r="G22" s="45">
        <v>0.3138404418314823</v>
      </c>
      <c r="H22" s="164">
        <v>15749.92</v>
      </c>
      <c r="I22" s="45">
        <v>1.0419180858098591</v>
      </c>
      <c r="J22" s="45"/>
      <c r="K22" s="164">
        <v>20835.71</v>
      </c>
      <c r="L22" s="45">
        <v>2.0573793267429656</v>
      </c>
      <c r="M22" s="45"/>
      <c r="N22" s="164">
        <v>45308.18</v>
      </c>
      <c r="O22" s="45">
        <v>3.6698662122491594</v>
      </c>
      <c r="P22" s="45"/>
      <c r="Q22" s="164">
        <v>48528.3</v>
      </c>
      <c r="R22" s="45">
        <v>6.0327199940170431</v>
      </c>
      <c r="S22" s="45"/>
      <c r="T22" s="164">
        <v>447722.1</v>
      </c>
      <c r="U22" s="45">
        <v>14.541671021726005</v>
      </c>
      <c r="V22" s="45"/>
      <c r="W22" s="164">
        <v>587889.78</v>
      </c>
      <c r="X22" s="45">
        <v>5.4145197037442721</v>
      </c>
    </row>
    <row r="23" spans="1:24" ht="3" customHeight="1" x14ac:dyDescent="0.25">
      <c r="A23" s="8"/>
      <c r="B23" s="3"/>
      <c r="C23" s="4"/>
      <c r="D23" s="4"/>
      <c r="E23" s="3"/>
      <c r="F23" s="4"/>
      <c r="G23" s="4"/>
      <c r="H23" s="3"/>
      <c r="I23" s="4"/>
      <c r="J23" s="4"/>
      <c r="K23" s="3"/>
      <c r="L23" s="73" t="e">
        <f>K47/E23*100</f>
        <v>#DIV/0!</v>
      </c>
      <c r="M23" s="4"/>
      <c r="N23" s="3"/>
      <c r="O23" s="4"/>
      <c r="P23" s="4"/>
      <c r="Q23" s="3"/>
      <c r="R23" s="4"/>
      <c r="S23" s="4"/>
      <c r="T23" s="3"/>
      <c r="U23" s="4"/>
      <c r="V23" s="4"/>
      <c r="W23" s="3"/>
      <c r="X23" s="4"/>
    </row>
    <row r="24" spans="1:24" x14ac:dyDescent="0.25">
      <c r="A24" s="321" t="s">
        <v>78</v>
      </c>
      <c r="B24" s="321"/>
      <c r="C24" s="321"/>
      <c r="D24" s="321"/>
      <c r="E24" s="321"/>
      <c r="F24" s="321"/>
      <c r="G24" s="321"/>
      <c r="H24" s="321"/>
      <c r="I24" s="321"/>
      <c r="J24" s="321"/>
      <c r="K24" s="321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6"/>
      <c r="X24" s="5"/>
    </row>
    <row r="28" spans="1:24" x14ac:dyDescent="0.25">
      <c r="L28" s="21"/>
    </row>
  </sheetData>
  <mergeCells count="14">
    <mergeCell ref="A1:X1"/>
    <mergeCell ref="A2:A4"/>
    <mergeCell ref="B2:B4"/>
    <mergeCell ref="C2:C4"/>
    <mergeCell ref="E2:X2"/>
    <mergeCell ref="E3:F3"/>
    <mergeCell ref="H3:I3"/>
    <mergeCell ref="K3:L3"/>
    <mergeCell ref="N3:O3"/>
    <mergeCell ref="Q3:R3"/>
    <mergeCell ref="T3:U3"/>
    <mergeCell ref="W3:X3"/>
    <mergeCell ref="A5:X5"/>
    <mergeCell ref="A24:K24"/>
  </mergeCells>
  <pageMargins left="0.7" right="0.7" top="0.75" bottom="0.75" header="0.3" footer="0.3"/>
  <pageSetup paperSize="9" scale="9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E12"/>
  <sheetViews>
    <sheetView workbookViewId="0">
      <selection activeCell="H7" sqref="H7:H8"/>
    </sheetView>
  </sheetViews>
  <sheetFormatPr defaultRowHeight="15" x14ac:dyDescent="0.25"/>
  <cols>
    <col min="1" max="1" width="43.5703125" customWidth="1"/>
    <col min="2" max="4" width="13.85546875" customWidth="1"/>
  </cols>
  <sheetData>
    <row r="1" spans="1:5" ht="27" customHeight="1" x14ac:dyDescent="0.25">
      <c r="A1" s="338" t="s">
        <v>178</v>
      </c>
      <c r="B1" s="338"/>
      <c r="C1" s="338"/>
      <c r="D1" s="338"/>
      <c r="E1" s="37"/>
    </row>
    <row r="2" spans="1:5" ht="3.75" customHeight="1" x14ac:dyDescent="0.25">
      <c r="A2" s="365"/>
      <c r="B2" s="365"/>
      <c r="C2" s="365"/>
      <c r="D2" s="365"/>
      <c r="E2" s="37"/>
    </row>
    <row r="3" spans="1:5" x14ac:dyDescent="0.25">
      <c r="A3" s="130" t="s">
        <v>72</v>
      </c>
      <c r="B3" s="108" t="s">
        <v>167</v>
      </c>
      <c r="C3" s="108" t="s">
        <v>1</v>
      </c>
      <c r="D3" s="108" t="s">
        <v>17</v>
      </c>
      <c r="E3" s="37"/>
    </row>
    <row r="4" spans="1:5" x14ac:dyDescent="0.25">
      <c r="A4" s="366" t="s">
        <v>159</v>
      </c>
      <c r="B4" s="366"/>
      <c r="C4" s="366"/>
      <c r="D4" s="366"/>
      <c r="E4" s="37"/>
    </row>
    <row r="5" spans="1:5" x14ac:dyDescent="0.25">
      <c r="A5" s="117" t="s">
        <v>50</v>
      </c>
      <c r="B5" s="160">
        <v>1217</v>
      </c>
      <c r="C5" s="160">
        <v>493614.34</v>
      </c>
      <c r="D5" s="160">
        <v>405.59929334428926</v>
      </c>
      <c r="E5" s="1"/>
    </row>
    <row r="6" spans="1:5" x14ac:dyDescent="0.25">
      <c r="A6" s="143" t="s">
        <v>51</v>
      </c>
      <c r="B6" s="177">
        <v>1750</v>
      </c>
      <c r="C6" s="177">
        <v>70905.77</v>
      </c>
      <c r="D6" s="160">
        <v>40.517582857142862</v>
      </c>
      <c r="E6" s="1"/>
    </row>
    <row r="7" spans="1:5" x14ac:dyDescent="0.25">
      <c r="A7" s="117" t="s">
        <v>19</v>
      </c>
      <c r="B7" s="160">
        <v>37</v>
      </c>
      <c r="C7" s="160">
        <v>857.95</v>
      </c>
      <c r="D7" s="160">
        <v>23.18783783783784</v>
      </c>
      <c r="E7" s="1"/>
    </row>
    <row r="8" spans="1:5" x14ac:dyDescent="0.25">
      <c r="A8" s="143" t="s">
        <v>49</v>
      </c>
      <c r="B8" s="177">
        <v>461</v>
      </c>
      <c r="C8" s="177">
        <v>16526.62</v>
      </c>
      <c r="D8" s="160">
        <v>35.8495010845987</v>
      </c>
      <c r="E8" s="1"/>
    </row>
    <row r="9" spans="1:5" x14ac:dyDescent="0.25">
      <c r="A9" s="117" t="s">
        <v>97</v>
      </c>
      <c r="B9" s="160">
        <v>120</v>
      </c>
      <c r="C9" s="160">
        <v>5985.1</v>
      </c>
      <c r="D9" s="160">
        <v>49.87583333333334</v>
      </c>
      <c r="E9" s="1"/>
    </row>
    <row r="10" spans="1:5" x14ac:dyDescent="0.25">
      <c r="A10" s="144" t="s">
        <v>0</v>
      </c>
      <c r="B10" s="223">
        <v>3585</v>
      </c>
      <c r="C10" s="164">
        <v>587889.78</v>
      </c>
      <c r="D10" s="164">
        <v>163.98599163179918</v>
      </c>
      <c r="E10" s="1"/>
    </row>
    <row r="11" spans="1:5" ht="3" customHeight="1" x14ac:dyDescent="0.25">
      <c r="A11" s="8"/>
      <c r="B11" s="145"/>
      <c r="C11" s="145"/>
      <c r="D11" s="145"/>
      <c r="E11" s="36"/>
    </row>
    <row r="12" spans="1:5" x14ac:dyDescent="0.25">
      <c r="A12" s="95" t="s">
        <v>77</v>
      </c>
      <c r="B12" s="20"/>
      <c r="C12" s="20"/>
      <c r="D12" s="20"/>
      <c r="E12" s="36"/>
    </row>
  </sheetData>
  <mergeCells count="3">
    <mergeCell ref="A1:D1"/>
    <mergeCell ref="A2:D2"/>
    <mergeCell ref="A4:D4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2:M39"/>
  <sheetViews>
    <sheetView workbookViewId="0">
      <selection activeCell="A2" sqref="A2:G2"/>
    </sheetView>
  </sheetViews>
  <sheetFormatPr defaultRowHeight="15" x14ac:dyDescent="0.25"/>
  <cols>
    <col min="1" max="1" width="19.5703125" customWidth="1"/>
    <col min="2" max="2" width="8.28515625" style="36" customWidth="1"/>
    <col min="3" max="3" width="8.140625" style="36" customWidth="1"/>
    <col min="4" max="4" width="7.140625" style="36" bestFit="1" customWidth="1"/>
    <col min="5" max="5" width="7.7109375" style="36" customWidth="1"/>
    <col min="6" max="6" width="9.140625" style="36"/>
    <col min="7" max="7" width="0.85546875" customWidth="1"/>
  </cols>
  <sheetData>
    <row r="2" spans="1:13" ht="36.75" customHeight="1" x14ac:dyDescent="0.25">
      <c r="A2" s="338" t="s">
        <v>177</v>
      </c>
      <c r="B2" s="338"/>
      <c r="C2" s="338"/>
      <c r="D2" s="338"/>
      <c r="E2" s="338"/>
      <c r="F2" s="338"/>
      <c r="G2" s="338"/>
    </row>
    <row r="3" spans="1:13" ht="27" x14ac:dyDescent="0.25">
      <c r="A3" s="286" t="s">
        <v>20</v>
      </c>
      <c r="B3" s="285" t="s">
        <v>167</v>
      </c>
      <c r="C3" s="109" t="s">
        <v>80</v>
      </c>
      <c r="D3" s="108" t="s">
        <v>1</v>
      </c>
      <c r="E3" s="109" t="s">
        <v>98</v>
      </c>
      <c r="F3" s="109" t="s">
        <v>45</v>
      </c>
      <c r="G3" s="59"/>
    </row>
    <row r="4" spans="1:13" x14ac:dyDescent="0.25">
      <c r="A4" s="341" t="s">
        <v>159</v>
      </c>
      <c r="B4" s="341"/>
      <c r="C4" s="341"/>
      <c r="D4" s="341"/>
      <c r="E4" s="341"/>
      <c r="F4" s="341"/>
      <c r="G4" s="367"/>
    </row>
    <row r="5" spans="1:13" x14ac:dyDescent="0.25">
      <c r="A5" s="117" t="s">
        <v>23</v>
      </c>
      <c r="B5" s="160">
        <v>248</v>
      </c>
      <c r="C5" s="44">
        <v>0.46145544536032601</v>
      </c>
      <c r="D5" s="160">
        <v>22036.51</v>
      </c>
      <c r="E5" s="44">
        <v>2.6098139429055656</v>
      </c>
      <c r="F5" s="222">
        <v>88.856895161290311</v>
      </c>
      <c r="G5" s="1"/>
      <c r="H5" s="97"/>
    </row>
    <row r="6" spans="1:13" x14ac:dyDescent="0.25">
      <c r="A6" s="118" t="s">
        <v>24</v>
      </c>
      <c r="B6" s="1">
        <v>41</v>
      </c>
      <c r="C6" s="41">
        <v>2.4908869987849331</v>
      </c>
      <c r="D6" s="1">
        <v>2608.88</v>
      </c>
      <c r="E6" s="41">
        <v>16.43992722996855</v>
      </c>
      <c r="F6" s="222">
        <v>63.631219512195123</v>
      </c>
      <c r="G6" s="1"/>
      <c r="H6" s="97"/>
    </row>
    <row r="7" spans="1:13" x14ac:dyDescent="0.25">
      <c r="A7" s="117" t="s">
        <v>21</v>
      </c>
      <c r="B7" s="160">
        <v>130</v>
      </c>
      <c r="C7" s="44">
        <v>0.66184706241726909</v>
      </c>
      <c r="D7" s="160">
        <v>14989.97</v>
      </c>
      <c r="E7" s="44">
        <v>7.2304632035009977</v>
      </c>
      <c r="F7" s="222">
        <v>115.30746153846154</v>
      </c>
      <c r="G7" s="1"/>
      <c r="H7" s="97"/>
    </row>
    <row r="8" spans="1:13" x14ac:dyDescent="0.25">
      <c r="A8" s="118" t="s">
        <v>22</v>
      </c>
      <c r="B8" s="1">
        <v>683</v>
      </c>
      <c r="C8" s="41">
        <v>0.32580903678827661</v>
      </c>
      <c r="D8" s="1">
        <v>57322.29</v>
      </c>
      <c r="E8" s="41">
        <v>1.9359621333909731</v>
      </c>
      <c r="F8" s="222">
        <v>83.927218155197664</v>
      </c>
      <c r="G8" s="1"/>
      <c r="H8" s="97"/>
    </row>
    <row r="9" spans="1:13" x14ac:dyDescent="0.25">
      <c r="A9" s="33" t="s">
        <v>52</v>
      </c>
      <c r="B9" s="43">
        <v>1102</v>
      </c>
      <c r="C9" s="58">
        <v>0.38712442431928279</v>
      </c>
      <c r="D9" s="43">
        <v>96957.65</v>
      </c>
      <c r="E9" s="58">
        <v>2.4068066160666337</v>
      </c>
      <c r="F9" s="224">
        <v>87.98334845735026</v>
      </c>
      <c r="G9" s="15"/>
      <c r="H9" s="97"/>
      <c r="M9" s="21"/>
    </row>
    <row r="10" spans="1:13" ht="3" customHeight="1" x14ac:dyDescent="0.25">
      <c r="A10" s="119"/>
      <c r="B10" s="2"/>
      <c r="C10" s="56"/>
      <c r="D10" s="2"/>
      <c r="E10" s="56"/>
      <c r="F10" s="57"/>
      <c r="G10" s="2"/>
      <c r="H10" s="37"/>
    </row>
    <row r="11" spans="1:13" x14ac:dyDescent="0.25">
      <c r="A11" s="121" t="s">
        <v>25</v>
      </c>
      <c r="B11" s="160">
        <v>95</v>
      </c>
      <c r="C11" s="44">
        <v>1.0543840177580466</v>
      </c>
      <c r="D11" s="160">
        <v>2886.8</v>
      </c>
      <c r="E11" s="44">
        <v>2.4462236274459377</v>
      </c>
      <c r="F11" s="222">
        <v>30.387368421052635</v>
      </c>
      <c r="G11" s="18"/>
      <c r="H11" s="97"/>
    </row>
    <row r="12" spans="1:13" x14ac:dyDescent="0.25">
      <c r="A12" s="35" t="s">
        <v>26</v>
      </c>
      <c r="B12" s="1">
        <v>95</v>
      </c>
      <c r="C12" s="41">
        <v>1.1550151975683891</v>
      </c>
      <c r="D12" s="1">
        <v>4217.3999999999996</v>
      </c>
      <c r="E12" s="41">
        <v>4.1477122132490951</v>
      </c>
      <c r="F12" s="222">
        <v>44.39368421052631</v>
      </c>
      <c r="G12" s="18"/>
      <c r="H12" s="97"/>
    </row>
    <row r="13" spans="1:13" x14ac:dyDescent="0.25">
      <c r="A13" s="117" t="s">
        <v>48</v>
      </c>
      <c r="B13" s="174">
        <v>190</v>
      </c>
      <c r="C13" s="44">
        <v>1.1024078909196402</v>
      </c>
      <c r="D13" s="160">
        <v>7104.2</v>
      </c>
      <c r="E13" s="44">
        <v>3.23372932353689</v>
      </c>
      <c r="F13" s="222">
        <v>37.390526315789472</v>
      </c>
      <c r="G13" s="1"/>
      <c r="H13" s="97"/>
    </row>
    <row r="14" spans="1:13" x14ac:dyDescent="0.25">
      <c r="A14" s="35" t="s">
        <v>27</v>
      </c>
      <c r="B14" s="1">
        <v>301</v>
      </c>
      <c r="C14" s="41">
        <v>0.34669830336677454</v>
      </c>
      <c r="D14" s="1">
        <v>24284.19</v>
      </c>
      <c r="E14" s="41">
        <v>2.2405942211629846</v>
      </c>
      <c r="F14" s="222">
        <v>80.678372093023256</v>
      </c>
      <c r="G14" s="1"/>
      <c r="H14" s="97"/>
    </row>
    <row r="15" spans="1:13" x14ac:dyDescent="0.25">
      <c r="A15" s="121" t="s">
        <v>47</v>
      </c>
      <c r="B15" s="160">
        <v>105</v>
      </c>
      <c r="C15" s="44">
        <v>0.65339141257000621</v>
      </c>
      <c r="D15" s="160">
        <v>14165.51</v>
      </c>
      <c r="E15" s="44">
        <v>6.1848936758344317</v>
      </c>
      <c r="F15" s="222">
        <v>134.90961904761906</v>
      </c>
      <c r="G15" s="1"/>
      <c r="H15" s="97"/>
    </row>
    <row r="16" spans="1:13" x14ac:dyDescent="0.25">
      <c r="A16" s="35" t="s">
        <v>46</v>
      </c>
      <c r="B16" s="1">
        <v>320</v>
      </c>
      <c r="C16" s="41">
        <v>0.39416633819471819</v>
      </c>
      <c r="D16" s="1">
        <v>23087.02</v>
      </c>
      <c r="E16" s="41">
        <v>2.2134973750754967</v>
      </c>
      <c r="F16" s="222">
        <v>72.146937500000007</v>
      </c>
      <c r="G16" s="1"/>
      <c r="H16" s="97"/>
    </row>
    <row r="17" spans="1:8" x14ac:dyDescent="0.25">
      <c r="A17" s="33" t="s">
        <v>53</v>
      </c>
      <c r="B17" s="43">
        <v>916</v>
      </c>
      <c r="C17" s="58">
        <v>0.45502414211059672</v>
      </c>
      <c r="D17" s="43">
        <v>68640.92</v>
      </c>
      <c r="E17" s="58">
        <v>2.6650833860761565</v>
      </c>
      <c r="F17" s="224">
        <v>74.935502183406115</v>
      </c>
      <c r="G17" s="15"/>
      <c r="H17" s="97"/>
    </row>
    <row r="18" spans="1:8" ht="3" customHeight="1" x14ac:dyDescent="0.25">
      <c r="A18" s="119"/>
      <c r="B18" s="2"/>
      <c r="C18" s="56"/>
      <c r="D18" s="2"/>
      <c r="E18" s="56"/>
      <c r="F18" s="57"/>
      <c r="G18" s="2"/>
      <c r="H18" s="37"/>
    </row>
    <row r="19" spans="1:8" x14ac:dyDescent="0.25">
      <c r="A19" s="121" t="s">
        <v>30</v>
      </c>
      <c r="B19" s="160">
        <v>322</v>
      </c>
      <c r="C19" s="44">
        <v>0.47524869380405588</v>
      </c>
      <c r="D19" s="160">
        <v>43049.279999999999</v>
      </c>
      <c r="E19" s="44">
        <v>6.9986623146018463</v>
      </c>
      <c r="F19" s="222">
        <v>133.69341614906833</v>
      </c>
      <c r="G19" s="1"/>
      <c r="H19" s="97"/>
    </row>
    <row r="20" spans="1:8" x14ac:dyDescent="0.25">
      <c r="A20" s="35" t="s">
        <v>31</v>
      </c>
      <c r="B20" s="1">
        <v>57</v>
      </c>
      <c r="C20" s="41">
        <v>0.42175360710321863</v>
      </c>
      <c r="D20" s="1">
        <v>3001.1</v>
      </c>
      <c r="E20" s="41">
        <v>2.3326668496879881</v>
      </c>
      <c r="F20" s="222">
        <v>52.650877192982456</v>
      </c>
      <c r="G20" s="1"/>
      <c r="H20" s="97"/>
    </row>
    <row r="21" spans="1:8" x14ac:dyDescent="0.25">
      <c r="A21" s="121" t="s">
        <v>29</v>
      </c>
      <c r="B21" s="160">
        <v>128</v>
      </c>
      <c r="C21" s="44">
        <v>0.47194159722734313</v>
      </c>
      <c r="D21" s="160">
        <v>6103.58</v>
      </c>
      <c r="E21" s="44">
        <v>2.5627735888176781</v>
      </c>
      <c r="F21" s="222">
        <v>47.684218749999999</v>
      </c>
      <c r="G21" s="1"/>
      <c r="H21" s="97"/>
    </row>
    <row r="22" spans="1:8" x14ac:dyDescent="0.25">
      <c r="A22" s="35" t="s">
        <v>28</v>
      </c>
      <c r="B22" s="1">
        <v>339</v>
      </c>
      <c r="C22" s="41">
        <v>0.24172674182300469</v>
      </c>
      <c r="D22" s="1">
        <v>300206.65999999997</v>
      </c>
      <c r="E22" s="41">
        <v>21.488420167315347</v>
      </c>
      <c r="F22" s="222">
        <v>885.56536873156335</v>
      </c>
      <c r="G22" s="1"/>
      <c r="H22" s="97"/>
    </row>
    <row r="23" spans="1:8" x14ac:dyDescent="0.25">
      <c r="A23" s="33" t="s">
        <v>32</v>
      </c>
      <c r="B23" s="43">
        <v>846</v>
      </c>
      <c r="C23" s="58">
        <v>0.34026191318897003</v>
      </c>
      <c r="D23" s="43">
        <v>352360.62</v>
      </c>
      <c r="E23" s="58">
        <v>14.811365137785007</v>
      </c>
      <c r="F23" s="224">
        <v>416.50191489361703</v>
      </c>
      <c r="G23" s="15"/>
      <c r="H23" s="97"/>
    </row>
    <row r="24" spans="1:8" ht="3" customHeight="1" x14ac:dyDescent="0.25">
      <c r="A24" s="119"/>
      <c r="B24" s="2"/>
      <c r="C24" s="56"/>
      <c r="D24" s="2"/>
      <c r="E24" s="56"/>
      <c r="F24" s="57"/>
      <c r="G24" s="2"/>
      <c r="H24" s="37"/>
    </row>
    <row r="25" spans="1:8" x14ac:dyDescent="0.25">
      <c r="A25" s="121" t="s">
        <v>33</v>
      </c>
      <c r="B25" s="160">
        <v>93</v>
      </c>
      <c r="C25" s="44">
        <v>0.43816254416961131</v>
      </c>
      <c r="D25" s="160">
        <v>4622.2299999999996</v>
      </c>
      <c r="E25" s="44">
        <v>2.6811335491319954</v>
      </c>
      <c r="F25" s="222">
        <v>49.70139784946236</v>
      </c>
      <c r="G25" s="1"/>
      <c r="H25" s="97"/>
    </row>
    <row r="26" spans="1:8" x14ac:dyDescent="0.25">
      <c r="A26" s="35" t="s">
        <v>37</v>
      </c>
      <c r="B26" s="1">
        <v>11</v>
      </c>
      <c r="C26" s="41">
        <v>0.25700934579439255</v>
      </c>
      <c r="D26" s="1">
        <v>96.26</v>
      </c>
      <c r="E26" s="41">
        <v>0.39220415803228093</v>
      </c>
      <c r="F26" s="222">
        <v>8.7509090909090919</v>
      </c>
      <c r="G26" s="1"/>
      <c r="H26" s="97"/>
    </row>
    <row r="27" spans="1:8" x14ac:dyDescent="0.25">
      <c r="A27" s="121" t="s">
        <v>36</v>
      </c>
      <c r="B27" s="160">
        <v>183</v>
      </c>
      <c r="C27" s="44">
        <v>0.19847510384694642</v>
      </c>
      <c r="D27" s="160">
        <v>19736.46</v>
      </c>
      <c r="E27" s="44">
        <v>3.1679912443745226</v>
      </c>
      <c r="F27" s="222">
        <v>107.8495081967213</v>
      </c>
      <c r="G27" s="1"/>
      <c r="H27" s="97"/>
    </row>
    <row r="28" spans="1:8" x14ac:dyDescent="0.25">
      <c r="A28" s="35" t="s">
        <v>38</v>
      </c>
      <c r="B28" s="1">
        <v>114</v>
      </c>
      <c r="C28" s="41">
        <v>0.21441871837794119</v>
      </c>
      <c r="D28" s="1">
        <v>16687.849999999999</v>
      </c>
      <c r="E28" s="41">
        <v>4.2859723650921051</v>
      </c>
      <c r="F28" s="222">
        <v>146.38464912280699</v>
      </c>
      <c r="G28" s="1"/>
      <c r="H28" s="97"/>
    </row>
    <row r="29" spans="1:8" x14ac:dyDescent="0.25">
      <c r="A29" s="121" t="s">
        <v>34</v>
      </c>
      <c r="B29" s="160">
        <v>17</v>
      </c>
      <c r="C29" s="44">
        <v>0.22733351163412679</v>
      </c>
      <c r="D29" s="160">
        <v>855.62</v>
      </c>
      <c r="E29" s="44">
        <v>1.4602690989807539</v>
      </c>
      <c r="F29" s="222">
        <v>50.330588235294115</v>
      </c>
      <c r="G29" s="1"/>
      <c r="H29" s="97"/>
    </row>
    <row r="30" spans="1:8" x14ac:dyDescent="0.25">
      <c r="A30" s="35" t="s">
        <v>35</v>
      </c>
      <c r="B30" s="1">
        <v>55</v>
      </c>
      <c r="C30" s="41">
        <v>0.27941475309896363</v>
      </c>
      <c r="D30" s="1">
        <v>3273.06</v>
      </c>
      <c r="E30" s="41">
        <v>3.0834325954961042</v>
      </c>
      <c r="F30" s="222">
        <v>59.51018181818182</v>
      </c>
      <c r="G30" s="1"/>
      <c r="H30" s="97"/>
    </row>
    <row r="31" spans="1:8" x14ac:dyDescent="0.25">
      <c r="A31" s="33" t="s">
        <v>39</v>
      </c>
      <c r="B31" s="43">
        <v>473</v>
      </c>
      <c r="C31" s="58">
        <v>0.23884425637633369</v>
      </c>
      <c r="D31" s="43">
        <v>45271.479999999996</v>
      </c>
      <c r="E31" s="58">
        <v>3.2947700877319019</v>
      </c>
      <c r="F31" s="224">
        <v>95.711374207188157</v>
      </c>
      <c r="G31" s="15"/>
      <c r="H31" s="97"/>
    </row>
    <row r="32" spans="1:8" ht="3" customHeight="1" x14ac:dyDescent="0.25">
      <c r="A32" s="119"/>
      <c r="B32" s="2"/>
      <c r="C32" s="56"/>
      <c r="D32" s="2"/>
      <c r="E32" s="56"/>
      <c r="F32" s="57"/>
      <c r="G32" s="2"/>
      <c r="H32" s="97"/>
    </row>
    <row r="33" spans="1:8" x14ac:dyDescent="0.25">
      <c r="A33" s="117" t="s">
        <v>41</v>
      </c>
      <c r="B33" s="160">
        <v>174</v>
      </c>
      <c r="C33" s="44">
        <v>0.30279300443748369</v>
      </c>
      <c r="D33" s="160">
        <v>17672.62</v>
      </c>
      <c r="E33" s="44">
        <v>4.9495653290295216</v>
      </c>
      <c r="F33" s="222">
        <v>101.5667816091954</v>
      </c>
      <c r="G33" s="1"/>
      <c r="H33" s="97"/>
    </row>
    <row r="34" spans="1:8" x14ac:dyDescent="0.25">
      <c r="A34" s="118" t="s">
        <v>40</v>
      </c>
      <c r="B34" s="1">
        <v>74</v>
      </c>
      <c r="C34" s="41">
        <v>0.3546099290780142</v>
      </c>
      <c r="D34" s="1">
        <v>6986.49</v>
      </c>
      <c r="E34" s="41">
        <v>4.868531347386881</v>
      </c>
      <c r="F34" s="222">
        <v>94.412027027027023</v>
      </c>
      <c r="G34" s="1"/>
      <c r="H34" s="97"/>
    </row>
    <row r="35" spans="1:8" x14ac:dyDescent="0.25">
      <c r="A35" s="33" t="s">
        <v>42</v>
      </c>
      <c r="B35" s="43">
        <v>248</v>
      </c>
      <c r="C35" s="58">
        <v>0.31659709190251872</v>
      </c>
      <c r="D35" s="43">
        <v>24659.11</v>
      </c>
      <c r="E35" s="58">
        <v>4.9263339654358251</v>
      </c>
      <c r="F35" s="224">
        <v>99.431895161290328</v>
      </c>
      <c r="G35" s="15"/>
      <c r="H35" s="97"/>
    </row>
    <row r="36" spans="1:8" ht="2.25" customHeight="1" x14ac:dyDescent="0.25">
      <c r="A36" s="33"/>
      <c r="B36" s="43">
        <v>3736</v>
      </c>
      <c r="C36" s="58"/>
      <c r="D36" s="43"/>
      <c r="E36" s="58"/>
      <c r="F36" s="146"/>
      <c r="G36" s="15"/>
      <c r="H36" s="97"/>
    </row>
    <row r="37" spans="1:8" x14ac:dyDescent="0.25">
      <c r="A37" s="144" t="s">
        <v>43</v>
      </c>
      <c r="B37" s="164">
        <v>3585</v>
      </c>
      <c r="C37" s="45">
        <v>0.35460887679492925</v>
      </c>
      <c r="D37" s="164">
        <v>587889.78</v>
      </c>
      <c r="E37" s="45">
        <v>5.414533123318618</v>
      </c>
      <c r="F37" s="224">
        <v>163.98599163179918</v>
      </c>
      <c r="G37" s="2"/>
      <c r="H37" s="97"/>
    </row>
    <row r="38" spans="1:8" ht="3" customHeight="1" x14ac:dyDescent="0.25">
      <c r="A38" s="122"/>
      <c r="B38" s="3"/>
      <c r="C38" s="4"/>
      <c r="D38" s="3"/>
      <c r="E38" s="4"/>
      <c r="F38" s="3"/>
      <c r="G38" s="2"/>
    </row>
    <row r="39" spans="1:8" x14ac:dyDescent="0.25">
      <c r="A39" s="357" t="s">
        <v>78</v>
      </c>
      <c r="B39" s="357"/>
      <c r="C39" s="357"/>
      <c r="D39" s="357"/>
      <c r="E39" s="357"/>
      <c r="F39" s="357"/>
      <c r="G39" s="321"/>
    </row>
  </sheetData>
  <mergeCells count="3">
    <mergeCell ref="A2:G2"/>
    <mergeCell ref="A4:G4"/>
    <mergeCell ref="A39:G39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V35"/>
  <sheetViews>
    <sheetView workbookViewId="0">
      <selection activeCell="Q11" sqref="Q11"/>
    </sheetView>
  </sheetViews>
  <sheetFormatPr defaultRowHeight="15" x14ac:dyDescent="0.25"/>
  <cols>
    <col min="1" max="1" width="34.85546875" customWidth="1"/>
    <col min="2" max="2" width="6.85546875" style="36" bestFit="1" customWidth="1"/>
    <col min="3" max="3" width="9" style="36" customWidth="1"/>
    <col min="4" max="4" width="0.85546875" style="36" customWidth="1"/>
    <col min="5" max="5" width="6.28515625" style="36" customWidth="1"/>
    <col min="6" max="6" width="6.7109375" style="36" customWidth="1"/>
    <col min="7" max="7" width="0.85546875" style="36" customWidth="1"/>
    <col min="8" max="8" width="6.28515625" style="36" customWidth="1"/>
    <col min="9" max="9" width="11" style="36" customWidth="1"/>
    <col min="10" max="10" width="0.85546875" style="36" customWidth="1"/>
    <col min="11" max="11" width="6.28515625" style="36" customWidth="1"/>
    <col min="12" max="12" width="9" style="36" customWidth="1"/>
    <col min="13" max="13" width="0.85546875" style="36" customWidth="1"/>
    <col min="14" max="15" width="9.140625" style="36"/>
    <col min="19" max="19" width="21.5703125" customWidth="1"/>
    <col min="21" max="21" width="9.7109375" bestFit="1" customWidth="1"/>
  </cols>
  <sheetData>
    <row r="1" spans="1:22" ht="33.75" customHeight="1" x14ac:dyDescent="0.25">
      <c r="A1" s="343" t="s">
        <v>176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</row>
    <row r="2" spans="1:22" ht="3" customHeight="1" x14ac:dyDescent="0.25">
      <c r="A2" s="61"/>
      <c r="B2" s="225"/>
      <c r="C2" s="225"/>
      <c r="D2" s="225"/>
      <c r="E2" s="225"/>
      <c r="F2" s="225"/>
      <c r="G2" s="225"/>
      <c r="H2" s="225"/>
      <c r="I2" s="226"/>
      <c r="J2" s="225"/>
      <c r="K2" s="225"/>
      <c r="L2" s="226"/>
      <c r="M2" s="225"/>
      <c r="N2" s="227"/>
      <c r="O2" s="227"/>
    </row>
    <row r="3" spans="1:22" x14ac:dyDescent="0.25">
      <c r="A3" s="372" t="s">
        <v>44</v>
      </c>
      <c r="B3" s="368" t="s">
        <v>81</v>
      </c>
      <c r="C3" s="368"/>
      <c r="D3" s="228"/>
      <c r="E3" s="368" t="s">
        <v>99</v>
      </c>
      <c r="F3" s="368"/>
      <c r="G3" s="228"/>
      <c r="H3" s="368" t="s">
        <v>155</v>
      </c>
      <c r="I3" s="368"/>
      <c r="J3" s="228"/>
      <c r="K3" s="368" t="s">
        <v>100</v>
      </c>
      <c r="L3" s="368"/>
      <c r="M3" s="228"/>
      <c r="N3" s="368" t="s">
        <v>2</v>
      </c>
      <c r="O3" s="368"/>
    </row>
    <row r="4" spans="1:22" x14ac:dyDescent="0.25">
      <c r="A4" s="373"/>
      <c r="B4" s="369"/>
      <c r="C4" s="369"/>
      <c r="D4" s="229"/>
      <c r="E4" s="369" t="s">
        <v>99</v>
      </c>
      <c r="F4" s="369"/>
      <c r="G4" s="229"/>
      <c r="H4" s="369"/>
      <c r="I4" s="369"/>
      <c r="J4" s="229"/>
      <c r="K4" s="369"/>
      <c r="L4" s="369"/>
      <c r="M4" s="229"/>
      <c r="N4" s="369"/>
      <c r="O4" s="369"/>
    </row>
    <row r="5" spans="1:22" ht="3" customHeight="1" x14ac:dyDescent="0.25">
      <c r="A5" s="373"/>
      <c r="B5" s="230"/>
      <c r="C5" s="230"/>
      <c r="D5" s="230"/>
      <c r="E5" s="230"/>
      <c r="F5" s="230"/>
      <c r="G5" s="230"/>
      <c r="H5" s="230"/>
      <c r="I5" s="231"/>
      <c r="J5" s="230"/>
      <c r="K5" s="230"/>
      <c r="L5" s="231"/>
      <c r="M5" s="230"/>
      <c r="N5" s="230"/>
      <c r="O5" s="230"/>
    </row>
    <row r="6" spans="1:22" ht="18" x14ac:dyDescent="0.25">
      <c r="A6" s="372"/>
      <c r="B6" s="232" t="s">
        <v>1</v>
      </c>
      <c r="C6" s="233" t="s">
        <v>80</v>
      </c>
      <c r="D6" s="234"/>
      <c r="E6" s="232" t="s">
        <v>1</v>
      </c>
      <c r="F6" s="233" t="s">
        <v>80</v>
      </c>
      <c r="G6" s="233"/>
      <c r="H6" s="232" t="s">
        <v>1</v>
      </c>
      <c r="I6" s="233" t="s">
        <v>80</v>
      </c>
      <c r="J6" s="233"/>
      <c r="K6" s="232" t="s">
        <v>1</v>
      </c>
      <c r="L6" s="233" t="s">
        <v>80</v>
      </c>
      <c r="M6" s="233"/>
      <c r="N6" s="232" t="s">
        <v>1</v>
      </c>
      <c r="O6" s="233" t="s">
        <v>80</v>
      </c>
    </row>
    <row r="7" spans="1:22" x14ac:dyDescent="0.25">
      <c r="A7" s="370" t="s">
        <v>159</v>
      </c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</row>
    <row r="8" spans="1:22" x14ac:dyDescent="0.25">
      <c r="A8" s="74" t="s">
        <v>3</v>
      </c>
      <c r="B8" s="235">
        <v>13361.67</v>
      </c>
      <c r="C8" s="75">
        <v>4.2013701483737842</v>
      </c>
      <c r="D8" s="75"/>
      <c r="E8" s="235">
        <v>47.07</v>
      </c>
      <c r="F8" s="75">
        <v>0.13670180680465407</v>
      </c>
      <c r="G8" s="75"/>
      <c r="H8" s="181">
        <v>20.52</v>
      </c>
      <c r="I8" s="75">
        <v>1.3964713510023256E-2</v>
      </c>
      <c r="J8" s="75"/>
      <c r="K8" s="181" t="s">
        <v>95</v>
      </c>
      <c r="L8" s="75">
        <v>0</v>
      </c>
      <c r="M8" s="75"/>
      <c r="N8" s="235">
        <v>13429.26</v>
      </c>
      <c r="O8" s="75">
        <v>2.2843159477955206</v>
      </c>
      <c r="P8" s="36"/>
      <c r="Q8" s="98"/>
      <c r="S8" s="91"/>
      <c r="T8" s="92"/>
      <c r="U8" s="93"/>
      <c r="V8" s="39"/>
    </row>
    <row r="9" spans="1:22" x14ac:dyDescent="0.25">
      <c r="A9" s="76" t="s">
        <v>96</v>
      </c>
      <c r="B9" s="236">
        <v>47862.51</v>
      </c>
      <c r="C9" s="77">
        <v>15.049624840326226</v>
      </c>
      <c r="D9" s="77"/>
      <c r="E9" s="236">
        <v>374.35</v>
      </c>
      <c r="F9" s="77">
        <v>1.087196120189553</v>
      </c>
      <c r="G9" s="77"/>
      <c r="H9" s="236">
        <v>313.33999999999997</v>
      </c>
      <c r="I9" s="237">
        <v>0.21324090308141749</v>
      </c>
      <c r="J9" s="77"/>
      <c r="K9" s="236">
        <v>300.91000000000003</v>
      </c>
      <c r="L9" s="237">
        <v>0.34007228188828892</v>
      </c>
      <c r="M9" s="77"/>
      <c r="N9" s="236">
        <v>48851.11</v>
      </c>
      <c r="O9" s="77">
        <v>8.3095695250902288</v>
      </c>
      <c r="P9" s="36"/>
      <c r="Q9" s="98"/>
      <c r="S9" s="91"/>
      <c r="T9" s="91"/>
      <c r="U9" s="93"/>
      <c r="V9" s="39"/>
    </row>
    <row r="10" spans="1:22" ht="18" x14ac:dyDescent="0.25">
      <c r="A10" s="78" t="s">
        <v>101</v>
      </c>
      <c r="B10" s="235">
        <v>34965.870000000003</v>
      </c>
      <c r="C10" s="75">
        <v>10.994476171759851</v>
      </c>
      <c r="D10" s="75"/>
      <c r="E10" s="235">
        <v>1319.54</v>
      </c>
      <c r="F10" s="75">
        <v>3.8322392638838592</v>
      </c>
      <c r="G10" s="75"/>
      <c r="H10" s="235">
        <v>6701.9699999999993</v>
      </c>
      <c r="I10" s="238">
        <v>4.5609693471135753</v>
      </c>
      <c r="J10" s="75"/>
      <c r="K10" s="235">
        <v>9373.0300000000007</v>
      </c>
      <c r="L10" s="238">
        <v>10.592893889559631</v>
      </c>
      <c r="M10" s="75"/>
      <c r="N10" s="235">
        <v>52360.41</v>
      </c>
      <c r="O10" s="75">
        <v>8.906501147204839</v>
      </c>
      <c r="P10" s="36"/>
      <c r="Q10" s="98"/>
      <c r="S10" s="91"/>
      <c r="T10" s="91"/>
      <c r="U10" s="93"/>
      <c r="V10" s="39"/>
    </row>
    <row r="11" spans="1:22" ht="27" x14ac:dyDescent="0.25">
      <c r="A11" s="79" t="s">
        <v>102</v>
      </c>
      <c r="B11" s="236">
        <v>1078.4299999999998</v>
      </c>
      <c r="C11" s="77">
        <v>0.33909560774294972</v>
      </c>
      <c r="D11" s="77"/>
      <c r="E11" s="236">
        <v>4256.55</v>
      </c>
      <c r="F11" s="77">
        <v>12.361973141158918</v>
      </c>
      <c r="G11" s="77"/>
      <c r="H11" s="236">
        <v>46426.200000000004</v>
      </c>
      <c r="I11" s="237">
        <v>31.594960153949401</v>
      </c>
      <c r="J11" s="77"/>
      <c r="K11" s="236">
        <v>41691.57</v>
      </c>
      <c r="L11" s="237">
        <v>47.117567862169182</v>
      </c>
      <c r="M11" s="77"/>
      <c r="N11" s="236">
        <v>93452.75</v>
      </c>
      <c r="O11" s="77">
        <v>15.896304576004026</v>
      </c>
      <c r="P11" s="36"/>
      <c r="Q11" s="98"/>
      <c r="S11" s="91"/>
      <c r="T11" s="91"/>
      <c r="U11" s="93"/>
      <c r="V11" s="39"/>
    </row>
    <row r="12" spans="1:22" x14ac:dyDescent="0.25">
      <c r="A12" s="74" t="s">
        <v>6</v>
      </c>
      <c r="B12" s="235">
        <v>603.22</v>
      </c>
      <c r="C12" s="75">
        <v>0.18967318463201338</v>
      </c>
      <c r="D12" s="75"/>
      <c r="E12" s="235">
        <v>30.33</v>
      </c>
      <c r="F12" s="75">
        <v>8.808510304621113E-2</v>
      </c>
      <c r="G12" s="75"/>
      <c r="H12" s="235">
        <v>2188.06</v>
      </c>
      <c r="I12" s="238">
        <v>1.489065840289546</v>
      </c>
      <c r="J12" s="75"/>
      <c r="K12" s="235">
        <v>1307.71</v>
      </c>
      <c r="L12" s="238">
        <v>1.4779034387296341</v>
      </c>
      <c r="M12" s="75"/>
      <c r="N12" s="235">
        <v>4129.32</v>
      </c>
      <c r="O12" s="75">
        <v>0.70239696971769083</v>
      </c>
      <c r="P12" s="36"/>
      <c r="Q12" s="98"/>
      <c r="S12" s="91"/>
      <c r="T12" s="91"/>
      <c r="U12" s="93"/>
      <c r="V12" s="39"/>
    </row>
    <row r="13" spans="1:22" ht="18" x14ac:dyDescent="0.25">
      <c r="A13" s="79" t="s">
        <v>103</v>
      </c>
      <c r="B13" s="236">
        <v>717.94999999999993</v>
      </c>
      <c r="C13" s="77">
        <v>0.22574825587108183</v>
      </c>
      <c r="D13" s="77"/>
      <c r="E13" s="236">
        <v>56.33</v>
      </c>
      <c r="F13" s="77">
        <v>0.16359491772479634</v>
      </c>
      <c r="G13" s="77"/>
      <c r="H13" s="239">
        <v>6258.27</v>
      </c>
      <c r="I13" s="237">
        <v>4.2590130418310546</v>
      </c>
      <c r="J13" s="77"/>
      <c r="K13" s="236">
        <v>426.39</v>
      </c>
      <c r="L13" s="237">
        <v>0.48188302241317171</v>
      </c>
      <c r="M13" s="77"/>
      <c r="N13" s="236">
        <v>7458.9400000000005</v>
      </c>
      <c r="O13" s="77">
        <v>1.2687650395963679</v>
      </c>
      <c r="P13" s="36"/>
      <c r="Q13" s="98"/>
      <c r="S13" s="91"/>
      <c r="T13" s="92"/>
      <c r="U13" s="93"/>
      <c r="V13" s="39"/>
    </row>
    <row r="14" spans="1:22" x14ac:dyDescent="0.25">
      <c r="A14" s="74" t="s">
        <v>7</v>
      </c>
      <c r="B14" s="235">
        <v>178137.75</v>
      </c>
      <c r="C14" s="75">
        <v>56.012655988994794</v>
      </c>
      <c r="D14" s="75"/>
      <c r="E14" s="235">
        <v>16185.4</v>
      </c>
      <c r="F14" s="75">
        <v>47.006021326875889</v>
      </c>
      <c r="G14" s="75"/>
      <c r="H14" s="235">
        <v>51205.64</v>
      </c>
      <c r="I14" s="238">
        <v>34.847567870243047</v>
      </c>
      <c r="J14" s="75"/>
      <c r="K14" s="235">
        <v>19206.259999999998</v>
      </c>
      <c r="L14" s="238">
        <v>21.705881043301208</v>
      </c>
      <c r="M14" s="75"/>
      <c r="N14" s="235">
        <v>264735.05</v>
      </c>
      <c r="O14" s="75">
        <v>45.031408778699976</v>
      </c>
      <c r="P14" s="36"/>
      <c r="Q14" s="98"/>
      <c r="S14" s="91"/>
      <c r="T14" s="91"/>
      <c r="U14" s="93"/>
      <c r="V14" s="39"/>
    </row>
    <row r="15" spans="1:22" x14ac:dyDescent="0.25">
      <c r="A15" s="76" t="s">
        <v>8</v>
      </c>
      <c r="B15" s="236">
        <v>138.82</v>
      </c>
      <c r="C15" s="77">
        <v>4.3649798565392549E-2</v>
      </c>
      <c r="D15" s="77"/>
      <c r="E15" s="236">
        <v>24.78</v>
      </c>
      <c r="F15" s="77">
        <v>7.196666183597468E-2</v>
      </c>
      <c r="G15" s="77"/>
      <c r="H15" s="236">
        <v>2185.52</v>
      </c>
      <c r="I15" s="237">
        <v>1.4873372646406446</v>
      </c>
      <c r="J15" s="77"/>
      <c r="K15" s="236">
        <v>638.71</v>
      </c>
      <c r="L15" s="237">
        <v>0.72183565572719088</v>
      </c>
      <c r="M15" s="77"/>
      <c r="N15" s="236">
        <v>2987.83</v>
      </c>
      <c r="O15" s="77">
        <v>0.50822962086532608</v>
      </c>
      <c r="P15" s="36"/>
      <c r="Q15" s="98"/>
      <c r="S15" s="91"/>
      <c r="T15" s="91"/>
      <c r="U15" s="93"/>
      <c r="V15" s="39"/>
    </row>
    <row r="16" spans="1:22" x14ac:dyDescent="0.25">
      <c r="A16" s="74" t="s">
        <v>9</v>
      </c>
      <c r="B16" s="235">
        <v>6147.78</v>
      </c>
      <c r="C16" s="75">
        <v>1.9330741868920112</v>
      </c>
      <c r="D16" s="75"/>
      <c r="E16" s="235">
        <v>1170.2</v>
      </c>
      <c r="F16" s="75">
        <v>3.3985225052646313</v>
      </c>
      <c r="G16" s="75"/>
      <c r="H16" s="235">
        <v>751.56</v>
      </c>
      <c r="I16" s="238">
        <v>0.51146784042851257</v>
      </c>
      <c r="J16" s="75"/>
      <c r="K16" s="235">
        <v>3428.52</v>
      </c>
      <c r="L16" s="238">
        <v>3.8747287225404143</v>
      </c>
      <c r="M16" s="75"/>
      <c r="N16" s="235">
        <v>11498.06</v>
      </c>
      <c r="O16" s="75">
        <v>1.9558189972276774</v>
      </c>
      <c r="P16" s="36"/>
      <c r="Q16" s="98"/>
      <c r="S16" s="91"/>
      <c r="T16" s="91"/>
      <c r="U16" s="93"/>
      <c r="V16" s="39"/>
    </row>
    <row r="17" spans="1:22" x14ac:dyDescent="0.25">
      <c r="A17" s="76" t="s">
        <v>10</v>
      </c>
      <c r="B17" s="236">
        <v>25970.71</v>
      </c>
      <c r="C17" s="77">
        <v>8.1660874520978677</v>
      </c>
      <c r="D17" s="77"/>
      <c r="E17" s="236">
        <v>98.91</v>
      </c>
      <c r="F17" s="77">
        <v>0.28725676037918707</v>
      </c>
      <c r="G17" s="77"/>
      <c r="H17" s="236">
        <v>65.5</v>
      </c>
      <c r="I17" s="237">
        <v>4.4575474410649289E-2</v>
      </c>
      <c r="J17" s="77"/>
      <c r="K17" s="236">
        <v>200.93</v>
      </c>
      <c r="L17" s="237">
        <v>0.2270802685182077</v>
      </c>
      <c r="M17" s="77"/>
      <c r="N17" s="236">
        <v>26336.05</v>
      </c>
      <c r="O17" s="77">
        <v>4.4797597944294925</v>
      </c>
      <c r="P17" s="36"/>
      <c r="Q17" s="98"/>
      <c r="S17" s="91"/>
      <c r="T17" s="91"/>
      <c r="U17" s="93"/>
      <c r="V17" s="39"/>
    </row>
    <row r="18" spans="1:22" x14ac:dyDescent="0.25">
      <c r="A18" s="74" t="s">
        <v>11</v>
      </c>
      <c r="B18" s="235">
        <v>1784.3200000000002</v>
      </c>
      <c r="C18" s="75">
        <v>0.56105178343323181</v>
      </c>
      <c r="D18" s="75"/>
      <c r="E18" s="235">
        <v>125.65</v>
      </c>
      <c r="F18" s="75">
        <v>0.36491570055247047</v>
      </c>
      <c r="G18" s="75"/>
      <c r="H18" s="235">
        <v>936.25</v>
      </c>
      <c r="I18" s="238">
        <v>0.63715706743466249</v>
      </c>
      <c r="J18" s="75"/>
      <c r="K18" s="235">
        <v>197.18</v>
      </c>
      <c r="L18" s="238">
        <v>0.22284222040720747</v>
      </c>
      <c r="M18" s="75"/>
      <c r="N18" s="235">
        <v>3043.4</v>
      </c>
      <c r="O18" s="75">
        <v>0.51768207298994029</v>
      </c>
      <c r="P18" s="36"/>
      <c r="Q18" s="98"/>
      <c r="S18" s="91"/>
      <c r="T18" s="91"/>
      <c r="U18" s="93"/>
      <c r="V18" s="39"/>
    </row>
    <row r="19" spans="1:22" x14ac:dyDescent="0.25">
      <c r="A19" s="76" t="s">
        <v>12</v>
      </c>
      <c r="B19" s="236">
        <v>5957.46</v>
      </c>
      <c r="C19" s="77">
        <v>1.8732310111034687</v>
      </c>
      <c r="D19" s="77"/>
      <c r="E19" s="236">
        <v>3901.87</v>
      </c>
      <c r="F19" s="77">
        <v>11.331903099997357</v>
      </c>
      <c r="G19" s="77"/>
      <c r="H19" s="236">
        <v>3348.57</v>
      </c>
      <c r="I19" s="237">
        <v>2.278841165607143</v>
      </c>
      <c r="J19" s="77"/>
      <c r="K19" s="236">
        <v>4795.7700000000004</v>
      </c>
      <c r="L19" s="237">
        <v>5.4199210638111044</v>
      </c>
      <c r="M19" s="77"/>
      <c r="N19" s="236">
        <v>18003.669999999998</v>
      </c>
      <c r="O19" s="77">
        <v>3.0624226874636258</v>
      </c>
      <c r="P19" s="36"/>
      <c r="Q19" s="98"/>
      <c r="S19" s="91"/>
      <c r="T19" s="91"/>
      <c r="U19" s="93"/>
      <c r="V19" s="39"/>
    </row>
    <row r="20" spans="1:22" x14ac:dyDescent="0.25">
      <c r="A20" s="74" t="s">
        <v>13</v>
      </c>
      <c r="B20" s="235">
        <v>446.48</v>
      </c>
      <c r="C20" s="75">
        <v>0.14038871966198291</v>
      </c>
      <c r="D20" s="75"/>
      <c r="E20" s="235">
        <v>297.82</v>
      </c>
      <c r="F20" s="75">
        <v>0.86493588490677875</v>
      </c>
      <c r="G20" s="75"/>
      <c r="H20" s="235">
        <v>12590.65</v>
      </c>
      <c r="I20" s="238">
        <v>8.5684610211975798</v>
      </c>
      <c r="J20" s="75"/>
      <c r="K20" s="235">
        <v>4597.0200000000004</v>
      </c>
      <c r="L20" s="238">
        <v>5.1953045139280913</v>
      </c>
      <c r="M20" s="75"/>
      <c r="N20" s="235">
        <v>17931.97</v>
      </c>
      <c r="O20" s="75">
        <v>3.0502265237541635</v>
      </c>
      <c r="P20" s="36"/>
      <c r="Q20" s="98"/>
      <c r="S20" s="91"/>
      <c r="T20" s="91"/>
      <c r="U20" s="93"/>
      <c r="V20" s="39"/>
    </row>
    <row r="21" spans="1:22" x14ac:dyDescent="0.25">
      <c r="A21" s="76" t="s">
        <v>14</v>
      </c>
      <c r="B21" s="236">
        <v>226.43</v>
      </c>
      <c r="C21" s="77">
        <v>7.1197405915299203E-2</v>
      </c>
      <c r="D21" s="77"/>
      <c r="E21" s="236">
        <v>288.2</v>
      </c>
      <c r="F21" s="77">
        <v>0.8369972534757022</v>
      </c>
      <c r="G21" s="77"/>
      <c r="H21" s="236">
        <v>617.7600000000001</v>
      </c>
      <c r="I21" s="237">
        <v>0.42041137514385812</v>
      </c>
      <c r="J21" s="77"/>
      <c r="K21" s="236">
        <v>427.16</v>
      </c>
      <c r="L21" s="237">
        <v>0.48275323495863043</v>
      </c>
      <c r="M21" s="77"/>
      <c r="N21" s="236">
        <v>1559.5500000000002</v>
      </c>
      <c r="O21" s="77">
        <v>0.26527931817423328</v>
      </c>
      <c r="P21" s="36"/>
      <c r="Q21" s="98"/>
      <c r="S21" s="91"/>
      <c r="T21" s="91"/>
      <c r="U21" s="93"/>
      <c r="V21" s="39"/>
    </row>
    <row r="22" spans="1:22" x14ac:dyDescent="0.25">
      <c r="A22" s="74" t="s">
        <v>15</v>
      </c>
      <c r="B22" s="235">
        <v>530.61</v>
      </c>
      <c r="C22" s="75">
        <v>0.16684209491991747</v>
      </c>
      <c r="D22" s="75"/>
      <c r="E22" s="235">
        <v>3250.53</v>
      </c>
      <c r="F22" s="75">
        <v>9.4402660733531381</v>
      </c>
      <c r="G22" s="75"/>
      <c r="H22" s="235">
        <v>7872.4800000000005</v>
      </c>
      <c r="I22" s="238">
        <v>5.3575500883717302</v>
      </c>
      <c r="J22" s="75"/>
      <c r="K22" s="235">
        <v>1446.22</v>
      </c>
      <c r="L22" s="238">
        <v>1.6344399837575394</v>
      </c>
      <c r="M22" s="75"/>
      <c r="N22" s="235">
        <v>13099.84</v>
      </c>
      <c r="O22" s="75">
        <v>2.2282816346968985</v>
      </c>
      <c r="P22" s="36"/>
      <c r="Q22" s="98"/>
      <c r="S22" s="91"/>
      <c r="T22" s="91"/>
      <c r="U22" s="93"/>
      <c r="V22" s="39"/>
    </row>
    <row r="23" spans="1:22" x14ac:dyDescent="0.25">
      <c r="A23" s="76" t="s">
        <v>16</v>
      </c>
      <c r="B23" s="236">
        <v>101.24</v>
      </c>
      <c r="C23" s="77">
        <v>3.1833349710130687E-2</v>
      </c>
      <c r="D23" s="77"/>
      <c r="E23" s="236">
        <v>3005.08</v>
      </c>
      <c r="F23" s="77">
        <v>8.7274243805508789</v>
      </c>
      <c r="G23" s="77"/>
      <c r="H23" s="236">
        <v>5459.5</v>
      </c>
      <c r="I23" s="237">
        <v>3.7154168327471719</v>
      </c>
      <c r="J23" s="77"/>
      <c r="K23" s="236">
        <v>446.75</v>
      </c>
      <c r="L23" s="237">
        <v>0.50489279829049571</v>
      </c>
      <c r="M23" s="77"/>
      <c r="N23" s="236">
        <v>9012.57</v>
      </c>
      <c r="O23" s="77">
        <v>1.5330373662899872</v>
      </c>
      <c r="P23" s="36"/>
      <c r="Q23" s="98"/>
      <c r="S23" s="91"/>
      <c r="T23" s="91"/>
      <c r="U23" s="93"/>
      <c r="V23" s="39"/>
    </row>
    <row r="24" spans="1:22" x14ac:dyDescent="0.25">
      <c r="A24" s="80" t="s">
        <v>0</v>
      </c>
      <c r="B24" s="240">
        <v>318031.25</v>
      </c>
      <c r="C24" s="241">
        <v>100</v>
      </c>
      <c r="D24" s="80"/>
      <c r="E24" s="240">
        <v>34432.61</v>
      </c>
      <c r="F24" s="241">
        <v>100</v>
      </c>
      <c r="G24" s="80"/>
      <c r="H24" s="240">
        <v>146941.78999999998</v>
      </c>
      <c r="I24" s="242">
        <v>100</v>
      </c>
      <c r="J24" s="80"/>
      <c r="K24" s="240">
        <v>88484.13</v>
      </c>
      <c r="L24" s="242">
        <v>100</v>
      </c>
      <c r="M24" s="80"/>
      <c r="N24" s="240">
        <v>587889.78</v>
      </c>
      <c r="O24" s="241">
        <v>100</v>
      </c>
      <c r="P24" s="36"/>
      <c r="Q24" s="89"/>
      <c r="S24" s="21"/>
    </row>
    <row r="25" spans="1:22" ht="2.25" customHeight="1" x14ac:dyDescent="0.25">
      <c r="A25" s="60"/>
      <c r="B25" s="243"/>
      <c r="C25" s="244"/>
      <c r="D25" s="244"/>
      <c r="E25" s="243"/>
      <c r="F25" s="244"/>
      <c r="G25" s="244"/>
      <c r="H25" s="243"/>
      <c r="I25" s="245"/>
      <c r="J25" s="244"/>
      <c r="K25" s="243"/>
      <c r="L25" s="245"/>
      <c r="M25" s="244"/>
      <c r="N25" s="246"/>
      <c r="O25" s="77"/>
      <c r="S25" s="21"/>
    </row>
    <row r="26" spans="1:22" x14ac:dyDescent="0.25">
      <c r="A26" s="371" t="s">
        <v>78</v>
      </c>
      <c r="B26" s="371"/>
      <c r="C26" s="371"/>
      <c r="D26" s="371"/>
      <c r="E26" s="371"/>
      <c r="F26" s="371"/>
      <c r="G26" s="371"/>
      <c r="H26" s="371"/>
      <c r="I26" s="371"/>
      <c r="J26" s="371"/>
      <c r="K26" s="371"/>
      <c r="L26" s="371"/>
      <c r="M26" s="371"/>
      <c r="N26" s="247"/>
      <c r="O26" s="247"/>
      <c r="S26" s="21"/>
    </row>
    <row r="27" spans="1:22" x14ac:dyDescent="0.25">
      <c r="N27" s="70"/>
    </row>
    <row r="28" spans="1:22" x14ac:dyDescent="0.25">
      <c r="S28" s="21"/>
    </row>
    <row r="29" spans="1:22" x14ac:dyDescent="0.25">
      <c r="C29" s="70"/>
    </row>
    <row r="35" spans="6:6" x14ac:dyDescent="0.25">
      <c r="F35" s="70"/>
    </row>
  </sheetData>
  <mergeCells count="9">
    <mergeCell ref="A1:O1"/>
    <mergeCell ref="A3:A6"/>
    <mergeCell ref="B3:C4"/>
    <mergeCell ref="E3:F4"/>
    <mergeCell ref="H3:I4"/>
    <mergeCell ref="K3:L4"/>
    <mergeCell ref="N3:O4"/>
    <mergeCell ref="A7:O7"/>
    <mergeCell ref="A26:M26"/>
  </mergeCells>
  <pageMargins left="0.7" right="0.7" top="0.75" bottom="0.75" header="0.3" footer="0.3"/>
  <pageSetup scale="76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2:M41"/>
  <sheetViews>
    <sheetView zoomScaleNormal="100" workbookViewId="0">
      <selection activeCell="A2" sqref="A2:F2"/>
    </sheetView>
  </sheetViews>
  <sheetFormatPr defaultRowHeight="15" x14ac:dyDescent="0.25"/>
  <cols>
    <col min="1" max="1" width="40.140625" customWidth="1"/>
    <col min="2" max="2" width="8.28515625" style="36" customWidth="1"/>
    <col min="3" max="3" width="8.140625" style="36" customWidth="1"/>
    <col min="4" max="4" width="10.140625" style="36" customWidth="1"/>
    <col min="5" max="5" width="9" style="36" customWidth="1"/>
    <col min="6" max="6" width="5.7109375" style="36" bestFit="1" customWidth="1"/>
    <col min="7" max="7" width="11.85546875" customWidth="1"/>
  </cols>
  <sheetData>
    <row r="2" spans="1:13" ht="48.75" customHeight="1" x14ac:dyDescent="0.25">
      <c r="A2" s="314" t="s">
        <v>175</v>
      </c>
      <c r="B2" s="314"/>
      <c r="C2" s="314"/>
      <c r="D2" s="314"/>
      <c r="E2" s="314"/>
      <c r="F2" s="314"/>
      <c r="G2" s="288"/>
    </row>
    <row r="3" spans="1:13" ht="27" x14ac:dyDescent="0.25">
      <c r="A3" s="286" t="s">
        <v>20</v>
      </c>
      <c r="B3" s="285" t="s">
        <v>167</v>
      </c>
      <c r="C3" s="109" t="s">
        <v>80</v>
      </c>
      <c r="D3" s="108" t="s">
        <v>1</v>
      </c>
      <c r="E3" s="109" t="s">
        <v>98</v>
      </c>
      <c r="F3" s="109" t="s">
        <v>45</v>
      </c>
      <c r="G3" s="59"/>
    </row>
    <row r="4" spans="1:13" x14ac:dyDescent="0.25">
      <c r="A4" s="341" t="s">
        <v>159</v>
      </c>
      <c r="B4" s="341"/>
      <c r="C4" s="341"/>
      <c r="D4" s="341"/>
      <c r="E4" s="341"/>
      <c r="F4" s="341"/>
      <c r="G4" s="367"/>
    </row>
    <row r="5" spans="1:13" x14ac:dyDescent="0.25">
      <c r="A5" s="117" t="s">
        <v>23</v>
      </c>
      <c r="B5" s="160">
        <v>211</v>
      </c>
      <c r="C5" s="44">
        <v>7.576301615798922</v>
      </c>
      <c r="D5" s="160">
        <v>16085.7</v>
      </c>
      <c r="E5" s="44">
        <v>6.8102435831541772</v>
      </c>
      <c r="F5" s="222">
        <v>76.235545023696687</v>
      </c>
      <c r="G5" s="1"/>
    </row>
    <row r="6" spans="1:13" x14ac:dyDescent="0.25">
      <c r="A6" s="118" t="s">
        <v>24</v>
      </c>
      <c r="B6" s="1">
        <v>41</v>
      </c>
      <c r="C6" s="44">
        <v>1.4721723518850987</v>
      </c>
      <c r="D6" s="1">
        <v>2608.88</v>
      </c>
      <c r="E6" s="44">
        <v>1.1045281386087811</v>
      </c>
      <c r="F6" s="222">
        <v>63.631219512195123</v>
      </c>
      <c r="G6" s="1"/>
    </row>
    <row r="7" spans="1:13" x14ac:dyDescent="0.25">
      <c r="A7" s="117" t="s">
        <v>21</v>
      </c>
      <c r="B7" s="160">
        <v>106</v>
      </c>
      <c r="C7" s="44">
        <v>3.8061041292639137</v>
      </c>
      <c r="D7" s="160">
        <v>8266.39</v>
      </c>
      <c r="E7" s="44">
        <v>3.4997624880079727</v>
      </c>
      <c r="F7" s="222">
        <v>77.984811320754716</v>
      </c>
      <c r="G7" s="1"/>
    </row>
    <row r="8" spans="1:13" x14ac:dyDescent="0.25">
      <c r="A8" s="118" t="s">
        <v>22</v>
      </c>
      <c r="B8" s="1">
        <v>499</v>
      </c>
      <c r="C8" s="44">
        <v>17.917414721723517</v>
      </c>
      <c r="D8" s="1">
        <v>32181.68</v>
      </c>
      <c r="E8" s="44">
        <v>13.624839435966173</v>
      </c>
      <c r="F8" s="222">
        <v>64.492344689378754</v>
      </c>
      <c r="G8" s="1"/>
    </row>
    <row r="9" spans="1:13" x14ac:dyDescent="0.25">
      <c r="A9" s="33" t="s">
        <v>52</v>
      </c>
      <c r="B9" s="43">
        <v>857</v>
      </c>
      <c r="C9" s="45">
        <v>30.771992818671457</v>
      </c>
      <c r="D9" s="43">
        <v>59142.65</v>
      </c>
      <c r="E9" s="45">
        <v>25.039373645737108</v>
      </c>
      <c r="F9" s="224">
        <v>69.011260210035005</v>
      </c>
      <c r="G9" s="15"/>
      <c r="K9" s="89"/>
      <c r="M9" s="21"/>
    </row>
    <row r="10" spans="1:13" ht="3" customHeight="1" x14ac:dyDescent="0.25">
      <c r="A10" s="119"/>
      <c r="B10" s="2"/>
      <c r="C10" s="56"/>
      <c r="D10" s="2"/>
      <c r="E10" s="56"/>
      <c r="F10" s="57"/>
      <c r="G10" s="2"/>
    </row>
    <row r="11" spans="1:13" x14ac:dyDescent="0.25">
      <c r="A11" s="121" t="s">
        <v>25</v>
      </c>
      <c r="B11" s="160">
        <v>92</v>
      </c>
      <c r="C11" s="44">
        <v>3.3034111310592458</v>
      </c>
      <c r="D11" s="160">
        <v>2783.22</v>
      </c>
      <c r="E11" s="44">
        <v>1.178338906327133</v>
      </c>
      <c r="F11" s="222">
        <v>30.252391304347825</v>
      </c>
      <c r="G11" s="18"/>
      <c r="L11" s="89"/>
    </row>
    <row r="12" spans="1:13" x14ac:dyDescent="0.25">
      <c r="A12" s="35" t="s">
        <v>26</v>
      </c>
      <c r="B12" s="1">
        <v>91</v>
      </c>
      <c r="C12" s="44">
        <v>3.2675044883303408</v>
      </c>
      <c r="D12" s="1">
        <v>4190.09</v>
      </c>
      <c r="E12" s="44">
        <v>1.7739690243718635</v>
      </c>
      <c r="F12" s="222">
        <v>46.044945054945053</v>
      </c>
      <c r="G12" s="18"/>
    </row>
    <row r="13" spans="1:13" x14ac:dyDescent="0.25">
      <c r="A13" s="117" t="s">
        <v>48</v>
      </c>
      <c r="B13" s="174">
        <v>183</v>
      </c>
      <c r="C13" s="44">
        <v>6.5709156193895879</v>
      </c>
      <c r="D13" s="160">
        <v>6973.3099999999995</v>
      </c>
      <c r="E13" s="44">
        <v>2.9523079306989963</v>
      </c>
      <c r="F13" s="222">
        <v>38.10551912568306</v>
      </c>
      <c r="G13" s="1"/>
    </row>
    <row r="14" spans="1:13" x14ac:dyDescent="0.25">
      <c r="A14" s="35" t="s">
        <v>27</v>
      </c>
      <c r="B14" s="1">
        <v>252</v>
      </c>
      <c r="C14" s="44">
        <v>9.0484739676840213</v>
      </c>
      <c r="D14" s="1">
        <v>21097.35</v>
      </c>
      <c r="E14" s="44">
        <v>8.9320385472225485</v>
      </c>
      <c r="F14" s="222">
        <v>83.719642857142858</v>
      </c>
      <c r="G14" s="1"/>
    </row>
    <row r="15" spans="1:13" x14ac:dyDescent="0.25">
      <c r="A15" s="121" t="s">
        <v>47</v>
      </c>
      <c r="B15" s="160">
        <v>82</v>
      </c>
      <c r="C15" s="44">
        <v>2.9443447037701973</v>
      </c>
      <c r="D15" s="160">
        <v>4029.91</v>
      </c>
      <c r="E15" s="44">
        <v>1.7061532117463862</v>
      </c>
      <c r="F15" s="222">
        <v>49.14524390243902</v>
      </c>
      <c r="G15" s="1"/>
      <c r="M15" s="21"/>
    </row>
    <row r="16" spans="1:13" x14ac:dyDescent="0.25">
      <c r="A16" s="35" t="s">
        <v>46</v>
      </c>
      <c r="B16" s="1">
        <v>235</v>
      </c>
      <c r="C16" s="44">
        <v>8.4380610412926398</v>
      </c>
      <c r="D16" s="1">
        <v>17765.28</v>
      </c>
      <c r="E16" s="44">
        <v>7.5213316251662787</v>
      </c>
      <c r="F16" s="222">
        <v>75.596936170212757</v>
      </c>
      <c r="G16" s="1"/>
    </row>
    <row r="17" spans="1:11" x14ac:dyDescent="0.25">
      <c r="A17" s="33" t="s">
        <v>53</v>
      </c>
      <c r="B17" s="43">
        <v>752</v>
      </c>
      <c r="C17" s="45">
        <v>27.001795332136446</v>
      </c>
      <c r="D17" s="43">
        <v>49865.849999999991</v>
      </c>
      <c r="E17" s="45">
        <v>21.111831314834205</v>
      </c>
      <c r="F17" s="224">
        <v>66.310970744680844</v>
      </c>
      <c r="G17" s="15"/>
    </row>
    <row r="18" spans="1:11" ht="3" customHeight="1" x14ac:dyDescent="0.25">
      <c r="A18" s="119"/>
      <c r="B18" s="2"/>
      <c r="C18" s="56"/>
      <c r="D18" s="2"/>
      <c r="E18" s="56"/>
      <c r="F18" s="57"/>
      <c r="G18" s="2"/>
    </row>
    <row r="19" spans="1:11" x14ac:dyDescent="0.25">
      <c r="A19" s="121" t="s">
        <v>30</v>
      </c>
      <c r="B19" s="160">
        <v>255</v>
      </c>
      <c r="C19" s="44">
        <v>9.1561938958707358</v>
      </c>
      <c r="D19" s="160">
        <v>14142.14</v>
      </c>
      <c r="E19" s="44">
        <v>5.987393659403569</v>
      </c>
      <c r="F19" s="222">
        <v>55.459372549019605</v>
      </c>
      <c r="G19" s="1"/>
    </row>
    <row r="20" spans="1:11" x14ac:dyDescent="0.25">
      <c r="A20" s="35" t="s">
        <v>31</v>
      </c>
      <c r="B20" s="1">
        <v>47</v>
      </c>
      <c r="C20" s="44">
        <v>1.6876122082585279</v>
      </c>
      <c r="D20" s="1">
        <v>2905.7</v>
      </c>
      <c r="E20" s="44">
        <v>1.2301935743903647</v>
      </c>
      <c r="F20" s="222">
        <v>61.823404255319147</v>
      </c>
      <c r="G20" s="1"/>
    </row>
    <row r="21" spans="1:11" x14ac:dyDescent="0.25">
      <c r="A21" s="121" t="s">
        <v>29</v>
      </c>
      <c r="B21" s="160">
        <v>110</v>
      </c>
      <c r="C21" s="44">
        <v>3.9497307001795332</v>
      </c>
      <c r="D21" s="160">
        <v>5902.02</v>
      </c>
      <c r="E21" s="44">
        <v>2.4987531678849919</v>
      </c>
      <c r="F21" s="222">
        <v>53.654727272727278</v>
      </c>
      <c r="G21" s="1"/>
    </row>
    <row r="22" spans="1:11" x14ac:dyDescent="0.25">
      <c r="A22" s="35" t="s">
        <v>28</v>
      </c>
      <c r="B22" s="1">
        <v>151</v>
      </c>
      <c r="C22" s="44">
        <v>5.4219030520646321</v>
      </c>
      <c r="D22" s="1">
        <v>40651.120000000003</v>
      </c>
      <c r="E22" s="44">
        <v>17.210567717166825</v>
      </c>
      <c r="F22" s="222">
        <v>269.21271523178808</v>
      </c>
      <c r="G22" s="1"/>
    </row>
    <row r="23" spans="1:11" x14ac:dyDescent="0.25">
      <c r="A23" s="33" t="s">
        <v>32</v>
      </c>
      <c r="B23" s="43">
        <v>563</v>
      </c>
      <c r="C23" s="45">
        <v>20.215439856373429</v>
      </c>
      <c r="D23" s="43">
        <v>63600.98</v>
      </c>
      <c r="E23" s="45">
        <v>26.926908118845748</v>
      </c>
      <c r="F23" s="224">
        <v>112.96799289520426</v>
      </c>
      <c r="G23" s="15"/>
    </row>
    <row r="24" spans="1:11" ht="3" customHeight="1" x14ac:dyDescent="0.25">
      <c r="A24" s="119"/>
      <c r="B24" s="2"/>
      <c r="C24" s="56"/>
      <c r="D24" s="2"/>
      <c r="E24" s="56"/>
      <c r="F24" s="57"/>
      <c r="G24" s="2"/>
    </row>
    <row r="25" spans="1:11" x14ac:dyDescent="0.25">
      <c r="A25" s="121" t="s">
        <v>33</v>
      </c>
      <c r="B25" s="160">
        <v>86</v>
      </c>
      <c r="C25" s="44">
        <v>3.0879712746858168</v>
      </c>
      <c r="D25" s="160">
        <v>4518.1000000000004</v>
      </c>
      <c r="E25" s="44">
        <v>1.9128394495140957</v>
      </c>
      <c r="F25" s="222">
        <v>52.536046511627909</v>
      </c>
      <c r="G25" s="1"/>
    </row>
    <row r="26" spans="1:11" x14ac:dyDescent="0.25">
      <c r="A26" s="35" t="s">
        <v>37</v>
      </c>
      <c r="B26" s="1">
        <v>10</v>
      </c>
      <c r="C26" s="44">
        <v>0.35906642728904847</v>
      </c>
      <c r="D26" s="1">
        <v>90.76</v>
      </c>
      <c r="E26" s="44">
        <v>3.8425291259135318E-2</v>
      </c>
      <c r="F26" s="222">
        <v>9.0760000000000005</v>
      </c>
      <c r="G26" s="1"/>
    </row>
    <row r="27" spans="1:11" x14ac:dyDescent="0.25">
      <c r="A27" s="121" t="s">
        <v>36</v>
      </c>
      <c r="B27" s="160">
        <v>167</v>
      </c>
      <c r="C27" s="44">
        <v>5.99640933572711</v>
      </c>
      <c r="D27" s="160">
        <v>18617.21</v>
      </c>
      <c r="E27" s="44">
        <v>7.8820153887448949</v>
      </c>
      <c r="F27" s="222">
        <v>111.4802994011976</v>
      </c>
      <c r="G27" s="1"/>
    </row>
    <row r="28" spans="1:11" x14ac:dyDescent="0.25">
      <c r="A28" s="35" t="s">
        <v>38</v>
      </c>
      <c r="B28" s="1">
        <v>101</v>
      </c>
      <c r="C28" s="44">
        <v>3.6265709156193897</v>
      </c>
      <c r="D28" s="1">
        <v>14238.28</v>
      </c>
      <c r="E28" s="44">
        <v>6.0280966948999692</v>
      </c>
      <c r="F28" s="222">
        <v>140.97306930693071</v>
      </c>
      <c r="G28" s="1"/>
      <c r="K28" s="21"/>
    </row>
    <row r="29" spans="1:11" x14ac:dyDescent="0.25">
      <c r="A29" s="121" t="s">
        <v>34</v>
      </c>
      <c r="B29" s="160">
        <v>16</v>
      </c>
      <c r="C29" s="44">
        <v>0.57450628366247758</v>
      </c>
      <c r="D29" s="160">
        <v>599.67999999999995</v>
      </c>
      <c r="E29" s="44">
        <v>0.25388804167340534</v>
      </c>
      <c r="F29" s="222">
        <v>37.479999999999997</v>
      </c>
      <c r="G29" s="1"/>
    </row>
    <row r="30" spans="1:11" x14ac:dyDescent="0.25">
      <c r="A30" s="35" t="s">
        <v>35</v>
      </c>
      <c r="B30" s="1">
        <v>49</v>
      </c>
      <c r="C30" s="44">
        <v>1.7594254937163374</v>
      </c>
      <c r="D30" s="1">
        <v>3040.16</v>
      </c>
      <c r="E30" s="44">
        <v>1.287120245420591</v>
      </c>
      <c r="F30" s="222">
        <v>62.044081632653061</v>
      </c>
      <c r="G30" s="1"/>
    </row>
    <row r="31" spans="1:11" x14ac:dyDescent="0.25">
      <c r="A31" s="33" t="s">
        <v>39</v>
      </c>
      <c r="B31" s="43">
        <v>429</v>
      </c>
      <c r="C31" s="45">
        <v>15.403949730700178</v>
      </c>
      <c r="D31" s="43">
        <v>41104.19</v>
      </c>
      <c r="E31" s="45">
        <v>17.402385111512093</v>
      </c>
      <c r="F31" s="222">
        <v>95.813962703962716</v>
      </c>
      <c r="G31" s="15"/>
    </row>
    <row r="32" spans="1:11" ht="3" customHeight="1" x14ac:dyDescent="0.25">
      <c r="A32" s="119"/>
      <c r="B32" s="2"/>
      <c r="C32" s="56"/>
      <c r="D32" s="2"/>
      <c r="E32" s="56"/>
      <c r="F32" s="57"/>
      <c r="G32" s="2"/>
    </row>
    <row r="33" spans="1:7" x14ac:dyDescent="0.25">
      <c r="A33" s="117" t="s">
        <v>41</v>
      </c>
      <c r="B33" s="160">
        <v>124</v>
      </c>
      <c r="C33" s="44">
        <v>4.4524236983842007</v>
      </c>
      <c r="D33" s="160">
        <v>15893.61</v>
      </c>
      <c r="E33" s="44">
        <v>6.7289179529429894</v>
      </c>
      <c r="F33" s="222">
        <v>128.1742741935484</v>
      </c>
      <c r="G33" s="1"/>
    </row>
    <row r="34" spans="1:7" x14ac:dyDescent="0.25">
      <c r="A34" s="118" t="s">
        <v>40</v>
      </c>
      <c r="B34" s="1">
        <v>60</v>
      </c>
      <c r="C34" s="44">
        <v>2.1543985637342908</v>
      </c>
      <c r="D34" s="1">
        <v>6591.32</v>
      </c>
      <c r="E34" s="44">
        <v>2.7905838561278515</v>
      </c>
      <c r="F34" s="222">
        <v>109.85533333333333</v>
      </c>
      <c r="G34" s="1"/>
    </row>
    <row r="35" spans="1:7" x14ac:dyDescent="0.25">
      <c r="A35" s="33" t="s">
        <v>42</v>
      </c>
      <c r="B35" s="43">
        <v>184</v>
      </c>
      <c r="C35" s="45">
        <v>6.6068222621184916</v>
      </c>
      <c r="D35" s="43">
        <v>22484.93</v>
      </c>
      <c r="E35" s="45">
        <v>9.5195018090708405</v>
      </c>
      <c r="F35" s="224">
        <v>122.20070652173914</v>
      </c>
      <c r="G35" s="15"/>
    </row>
    <row r="36" spans="1:7" ht="2.25" customHeight="1" x14ac:dyDescent="0.25">
      <c r="A36" s="33"/>
      <c r="B36" s="43">
        <v>2944</v>
      </c>
      <c r="C36" s="44">
        <f>B36/B$37*100</f>
        <v>105.70915619389586</v>
      </c>
      <c r="D36" s="43"/>
      <c r="E36" s="58"/>
      <c r="F36" s="222">
        <f>D36/B36</f>
        <v>0</v>
      </c>
      <c r="G36" s="15"/>
    </row>
    <row r="37" spans="1:7" x14ac:dyDescent="0.25">
      <c r="A37" s="144" t="s">
        <v>43</v>
      </c>
      <c r="B37" s="164">
        <v>2785</v>
      </c>
      <c r="C37" s="45">
        <v>100</v>
      </c>
      <c r="D37" s="164">
        <v>236198.6</v>
      </c>
      <c r="E37" s="45">
        <v>100</v>
      </c>
      <c r="F37" s="224">
        <v>84.810987432675049</v>
      </c>
      <c r="G37" s="2"/>
    </row>
    <row r="38" spans="1:7" ht="3" customHeight="1" x14ac:dyDescent="0.25">
      <c r="A38" s="122"/>
      <c r="B38" s="3"/>
      <c r="C38" s="4"/>
      <c r="D38" s="3"/>
      <c r="E38" s="4"/>
      <c r="F38" s="3">
        <v>84.810987432675049</v>
      </c>
      <c r="G38" s="2"/>
    </row>
    <row r="39" spans="1:7" x14ac:dyDescent="0.25">
      <c r="A39" s="357" t="s">
        <v>148</v>
      </c>
      <c r="B39" s="357"/>
      <c r="C39" s="357"/>
      <c r="D39" s="357"/>
      <c r="E39" s="357"/>
      <c r="F39" s="357"/>
      <c r="G39" s="321"/>
    </row>
    <row r="40" spans="1:7" x14ac:dyDescent="0.25">
      <c r="A40" s="36"/>
      <c r="G40" s="36"/>
    </row>
    <row r="41" spans="1:7" x14ac:dyDescent="0.25">
      <c r="A41" s="36"/>
      <c r="G41" s="36"/>
    </row>
  </sheetData>
  <mergeCells count="3">
    <mergeCell ref="A4:G4"/>
    <mergeCell ref="A39:G39"/>
    <mergeCell ref="A2:F2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  <pageSetUpPr fitToPage="1"/>
  </sheetPr>
  <dimension ref="A2:N29"/>
  <sheetViews>
    <sheetView workbookViewId="0">
      <selection activeCell="A2" sqref="A2"/>
    </sheetView>
  </sheetViews>
  <sheetFormatPr defaultRowHeight="15" x14ac:dyDescent="0.25"/>
  <cols>
    <col min="1" max="1" width="64.42578125" customWidth="1"/>
    <col min="10" max="10" width="12" bestFit="1" customWidth="1"/>
    <col min="12" max="12" width="12" bestFit="1" customWidth="1"/>
  </cols>
  <sheetData>
    <row r="2" spans="1:14" x14ac:dyDescent="0.25">
      <c r="A2" s="81" t="s">
        <v>174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x14ac:dyDescent="0.25">
      <c r="A3" s="82" t="s">
        <v>114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27" x14ac:dyDescent="0.25">
      <c r="A4" s="382" t="s">
        <v>44</v>
      </c>
      <c r="B4" s="147" t="s">
        <v>167</v>
      </c>
      <c r="C4" s="147" t="s">
        <v>104</v>
      </c>
      <c r="D4" s="147" t="s">
        <v>1</v>
      </c>
      <c r="E4" s="147" t="s">
        <v>105</v>
      </c>
      <c r="F4" s="147" t="s">
        <v>106</v>
      </c>
      <c r="G4" s="147" t="s">
        <v>107</v>
      </c>
      <c r="H4" s="147" t="s">
        <v>108</v>
      </c>
      <c r="I4" s="147" t="s">
        <v>109</v>
      </c>
      <c r="J4" s="147" t="s">
        <v>156</v>
      </c>
      <c r="K4" s="147" t="s">
        <v>110</v>
      </c>
      <c r="L4" s="147" t="s">
        <v>111</v>
      </c>
      <c r="M4" s="148" t="s">
        <v>112</v>
      </c>
      <c r="N4" s="36"/>
    </row>
    <row r="5" spans="1:14" ht="15" customHeight="1" x14ac:dyDescent="0.25">
      <c r="A5" s="383"/>
      <c r="B5" s="380" t="s">
        <v>117</v>
      </c>
      <c r="C5" s="380" t="s">
        <v>113</v>
      </c>
      <c r="D5" s="380" t="s">
        <v>113</v>
      </c>
      <c r="E5" s="380" t="s">
        <v>113</v>
      </c>
      <c r="F5" s="380" t="s">
        <v>113</v>
      </c>
      <c r="G5" s="380" t="s">
        <v>113</v>
      </c>
      <c r="H5" s="380" t="s">
        <v>113</v>
      </c>
      <c r="I5" s="380" t="s">
        <v>113</v>
      </c>
      <c r="J5" s="378" t="s">
        <v>126</v>
      </c>
      <c r="K5" s="378" t="s">
        <v>157</v>
      </c>
      <c r="L5" s="378" t="s">
        <v>157</v>
      </c>
      <c r="M5" s="378" t="s">
        <v>157</v>
      </c>
      <c r="N5" s="36"/>
    </row>
    <row r="6" spans="1:14" x14ac:dyDescent="0.25">
      <c r="A6" s="384"/>
      <c r="B6" s="381"/>
      <c r="C6" s="381"/>
      <c r="D6" s="381"/>
      <c r="E6" s="381"/>
      <c r="F6" s="381"/>
      <c r="G6" s="381"/>
      <c r="H6" s="381"/>
      <c r="I6" s="381"/>
      <c r="J6" s="379"/>
      <c r="K6" s="379"/>
      <c r="L6" s="379"/>
      <c r="M6" s="379"/>
      <c r="N6" s="36"/>
    </row>
    <row r="7" spans="1:14" x14ac:dyDescent="0.25">
      <c r="A7" s="376" t="s">
        <v>159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6"/>
    </row>
    <row r="8" spans="1:14" x14ac:dyDescent="0.25">
      <c r="A8" s="64" t="s">
        <v>3</v>
      </c>
      <c r="B8" s="248">
        <v>0.5460750853242321</v>
      </c>
      <c r="C8" s="248">
        <v>50.771769643009044</v>
      </c>
      <c r="D8" s="248">
        <v>49.360411136439986</v>
      </c>
      <c r="E8" s="249">
        <v>91.485210201287401</v>
      </c>
      <c r="F8" s="250">
        <v>66.797258174339845</v>
      </c>
      <c r="G8" s="250">
        <v>67.758671135996295</v>
      </c>
      <c r="H8" s="250">
        <v>65.352913716988851</v>
      </c>
      <c r="I8" s="250">
        <v>65.279878385818392</v>
      </c>
      <c r="J8" s="251">
        <v>3249860.5970000001</v>
      </c>
      <c r="K8" s="251">
        <v>241998.48666270517</v>
      </c>
      <c r="L8" s="251">
        <v>94618.728582215248</v>
      </c>
      <c r="M8" s="252">
        <v>65163.368867681464</v>
      </c>
      <c r="N8" s="36"/>
    </row>
    <row r="9" spans="1:14" x14ac:dyDescent="0.25">
      <c r="A9" s="64" t="s">
        <v>115</v>
      </c>
      <c r="B9" s="248">
        <v>4.287919501457893E-2</v>
      </c>
      <c r="C9" s="248">
        <v>1.714187153395768</v>
      </c>
      <c r="D9" s="248">
        <v>1.6402926969156608</v>
      </c>
      <c r="E9" s="249">
        <v>2.0364993363860906</v>
      </c>
      <c r="F9" s="250">
        <v>2.1411089829752936</v>
      </c>
      <c r="G9" s="250">
        <v>1.510720005849413</v>
      </c>
      <c r="H9" s="250">
        <v>2.5417459187734472</v>
      </c>
      <c r="I9" s="250">
        <v>2.4361207229570234</v>
      </c>
      <c r="J9" s="251">
        <v>4684242.432</v>
      </c>
      <c r="K9" s="251">
        <v>95888.147311289344</v>
      </c>
      <c r="L9" s="251">
        <v>69598.089603286397</v>
      </c>
      <c r="M9" s="252">
        <v>47407.451867521537</v>
      </c>
      <c r="N9" s="36"/>
    </row>
    <row r="10" spans="1:14" x14ac:dyDescent="0.25">
      <c r="A10" s="64" t="s">
        <v>4</v>
      </c>
      <c r="B10" s="248">
        <v>4.9994589330159069</v>
      </c>
      <c r="C10" s="248">
        <v>67.852836327299542</v>
      </c>
      <c r="D10" s="248">
        <v>65.750020279879934</v>
      </c>
      <c r="E10" s="249">
        <v>63.327304388706636</v>
      </c>
      <c r="F10" s="250">
        <v>66.058525929247978</v>
      </c>
      <c r="G10" s="250">
        <v>64.7213437284924</v>
      </c>
      <c r="H10" s="250">
        <v>71.3851520135767</v>
      </c>
      <c r="I10" s="250">
        <v>70.978348450806479</v>
      </c>
      <c r="J10" s="251">
        <v>16766612.577</v>
      </c>
      <c r="K10" s="251">
        <v>320215.45623878803</v>
      </c>
      <c r="L10" s="251">
        <v>69437.41444551757</v>
      </c>
      <c r="M10" s="252">
        <v>48751.629844283532</v>
      </c>
      <c r="N10" s="36"/>
    </row>
    <row r="11" spans="1:14" x14ac:dyDescent="0.25">
      <c r="A11" s="64" t="s">
        <v>5</v>
      </c>
      <c r="B11" s="248">
        <v>10.059623910717015</v>
      </c>
      <c r="C11" s="248">
        <v>49.405182260736694</v>
      </c>
      <c r="D11" s="248">
        <v>48.487330599617309</v>
      </c>
      <c r="E11" s="249">
        <v>47.758717753394301</v>
      </c>
      <c r="F11" s="250">
        <v>60.796451767910177</v>
      </c>
      <c r="G11" s="250">
        <v>65.701645775476152</v>
      </c>
      <c r="H11" s="250">
        <v>56.994277499840919</v>
      </c>
      <c r="I11" s="250">
        <v>56.689040481532473</v>
      </c>
      <c r="J11" s="251">
        <v>9019105.6689999998</v>
      </c>
      <c r="K11" s="251">
        <v>96509.794190112108</v>
      </c>
      <c r="L11" s="251">
        <v>50968.086793452239</v>
      </c>
      <c r="M11" s="252">
        <v>36034.717070573854</v>
      </c>
      <c r="N11" s="36"/>
    </row>
    <row r="12" spans="1:14" x14ac:dyDescent="0.25">
      <c r="A12" s="64" t="s">
        <v>6</v>
      </c>
      <c r="B12" s="248">
        <v>0.10746682315344425</v>
      </c>
      <c r="C12" s="248">
        <v>0.70355465378201076</v>
      </c>
      <c r="D12" s="248">
        <v>0.60948928283829196</v>
      </c>
      <c r="E12" s="249">
        <v>0.98285896614738411</v>
      </c>
      <c r="F12" s="250">
        <v>1.4661248224172378</v>
      </c>
      <c r="G12" s="250">
        <v>2.7215991628514264</v>
      </c>
      <c r="H12" s="250">
        <v>0.96451554393433614</v>
      </c>
      <c r="I12" s="250">
        <v>0.96799198662729136</v>
      </c>
      <c r="J12" s="251">
        <v>476421.85499999998</v>
      </c>
      <c r="K12" s="251">
        <v>115375.37778617303</v>
      </c>
      <c r="L12" s="251">
        <v>54233.399930254862</v>
      </c>
      <c r="M12" s="252">
        <v>38061.487121366234</v>
      </c>
      <c r="N12" s="36"/>
    </row>
    <row r="13" spans="1:14" x14ac:dyDescent="0.25">
      <c r="A13" s="64" t="s">
        <v>116</v>
      </c>
      <c r="B13" s="248">
        <v>0.14876964729581135</v>
      </c>
      <c r="C13" s="248">
        <v>0.4474327683068014</v>
      </c>
      <c r="D13" s="248">
        <v>0.40481176408188174</v>
      </c>
      <c r="E13" s="249">
        <v>4.1248762031276298</v>
      </c>
      <c r="F13" s="250">
        <v>0.48344210562986084</v>
      </c>
      <c r="G13" s="250">
        <v>0.41808163445301455</v>
      </c>
      <c r="H13" s="250">
        <v>0.52508197081324925</v>
      </c>
      <c r="I13" s="250">
        <v>0.52108285939778065</v>
      </c>
      <c r="J13" s="251">
        <v>504033.49099999998</v>
      </c>
      <c r="K13" s="251">
        <v>67574.412852228343</v>
      </c>
      <c r="L13" s="251">
        <v>44832.705317377542</v>
      </c>
      <c r="M13" s="252">
        <v>32220.726537550912</v>
      </c>
      <c r="N13" s="36"/>
    </row>
    <row r="14" spans="1:14" x14ac:dyDescent="0.25">
      <c r="A14" s="64" t="s">
        <v>7</v>
      </c>
      <c r="B14" s="248">
        <v>1.1462074793999577</v>
      </c>
      <c r="C14" s="248">
        <v>28.960626588864958</v>
      </c>
      <c r="D14" s="248">
        <v>28.255839261506583</v>
      </c>
      <c r="E14" s="249">
        <v>17.144358823544369</v>
      </c>
      <c r="F14" s="250">
        <v>29.746526716418121</v>
      </c>
      <c r="G14" s="250">
        <v>21.706581193057268</v>
      </c>
      <c r="H14" s="250">
        <v>33.860699000689451</v>
      </c>
      <c r="I14" s="250">
        <v>33.583865610998956</v>
      </c>
      <c r="J14" s="251">
        <v>16461283.807</v>
      </c>
      <c r="K14" s="251">
        <v>62180.220590360062</v>
      </c>
      <c r="L14" s="251">
        <v>46822.157500281894</v>
      </c>
      <c r="M14" s="252">
        <v>34170.401212107252</v>
      </c>
      <c r="N14" s="36"/>
    </row>
    <row r="15" spans="1:14" x14ac:dyDescent="0.25">
      <c r="A15" s="64" t="s">
        <v>8</v>
      </c>
      <c r="B15" s="248">
        <v>6.5686097730609724E-2</v>
      </c>
      <c r="C15" s="248">
        <v>0.46520654913564435</v>
      </c>
      <c r="D15" s="248">
        <v>0.42760047329536055</v>
      </c>
      <c r="E15" s="249">
        <v>0.56688611370107866</v>
      </c>
      <c r="F15" s="250">
        <v>0.58013938619376737</v>
      </c>
      <c r="G15" s="250">
        <v>0.45076712950556341</v>
      </c>
      <c r="H15" s="250">
        <v>0.62918153808382116</v>
      </c>
      <c r="I15" s="250">
        <v>0.61486651253987701</v>
      </c>
      <c r="J15" s="251">
        <v>118859.745</v>
      </c>
      <c r="K15" s="251">
        <v>39781.294451156864</v>
      </c>
      <c r="L15" s="251">
        <v>31284.827115331194</v>
      </c>
      <c r="M15" s="252">
        <v>22502.503154463273</v>
      </c>
      <c r="N15" s="36"/>
    </row>
    <row r="16" spans="1:14" x14ac:dyDescent="0.25">
      <c r="A16" s="64" t="s">
        <v>9</v>
      </c>
      <c r="B16" s="248">
        <v>0.22476586888657649</v>
      </c>
      <c r="C16" s="248">
        <v>2.4703760034050437</v>
      </c>
      <c r="D16" s="248">
        <v>2.343079307746557</v>
      </c>
      <c r="E16" s="249">
        <v>3.1981512695363401</v>
      </c>
      <c r="F16" s="250">
        <v>3.4451272841261806</v>
      </c>
      <c r="G16" s="250">
        <v>3.8025464317577304</v>
      </c>
      <c r="H16" s="250">
        <v>3.111647652875531</v>
      </c>
      <c r="I16" s="250">
        <v>3.0341936576718371</v>
      </c>
      <c r="J16" s="251">
        <v>1630047.2990000001</v>
      </c>
      <c r="K16" s="251">
        <v>141767.15889463093</v>
      </c>
      <c r="L16" s="251">
        <v>66252.110288220487</v>
      </c>
      <c r="M16" s="252">
        <v>46493.035179009159</v>
      </c>
      <c r="N16" s="36"/>
    </row>
    <row r="17" spans="1:14" x14ac:dyDescent="0.25">
      <c r="A17" s="64" t="s">
        <v>11</v>
      </c>
      <c r="B17" s="248">
        <v>0.15666010498687663</v>
      </c>
      <c r="C17" s="248">
        <v>6.3764262052386265</v>
      </c>
      <c r="D17" s="248">
        <v>2.8929778793751608</v>
      </c>
      <c r="E17" s="249">
        <v>2.8016693449823431</v>
      </c>
      <c r="F17" s="250">
        <v>3.3833381583678781</v>
      </c>
      <c r="G17" s="250">
        <v>2.4932372639443221</v>
      </c>
      <c r="H17" s="250">
        <v>10.003784261191679</v>
      </c>
      <c r="I17" s="250">
        <v>9.9366126949171178</v>
      </c>
      <c r="J17" s="251">
        <v>486822.99699999997</v>
      </c>
      <c r="K17" s="251">
        <v>159960.2408490504</v>
      </c>
      <c r="L17" s="251">
        <v>56052.970033515143</v>
      </c>
      <c r="M17" s="252">
        <v>40798.80626930407</v>
      </c>
      <c r="N17" s="36"/>
    </row>
    <row r="18" spans="1:14" x14ac:dyDescent="0.25">
      <c r="A18" s="64" t="s">
        <v>12</v>
      </c>
      <c r="B18" s="248">
        <v>0.51420283910285525</v>
      </c>
      <c r="C18" s="248">
        <v>5.038697582181447</v>
      </c>
      <c r="D18" s="248">
        <v>4.6144118432931975</v>
      </c>
      <c r="E18" s="249">
        <v>5.65534960749644</v>
      </c>
      <c r="F18" s="250">
        <v>5.2876516523917401</v>
      </c>
      <c r="G18" s="250">
        <v>1.6319162157354066</v>
      </c>
      <c r="H18" s="250">
        <v>6.7843503416322726</v>
      </c>
      <c r="I18" s="250">
        <v>6.5297230976131395</v>
      </c>
      <c r="J18" s="251">
        <v>1347712.2779999999</v>
      </c>
      <c r="K18" s="251">
        <v>74857.641691943922</v>
      </c>
      <c r="L18" s="251">
        <v>68163.58865436574</v>
      </c>
      <c r="M18" s="252">
        <v>47611.022174911406</v>
      </c>
      <c r="N18" s="36"/>
    </row>
    <row r="19" spans="1:14" x14ac:dyDescent="0.25">
      <c r="A19" s="64" t="s">
        <v>13</v>
      </c>
      <c r="B19" s="248">
        <v>0.64145847400405132</v>
      </c>
      <c r="C19" s="248">
        <v>1.5399256592054786</v>
      </c>
      <c r="D19" s="248">
        <v>1.5019826589563421</v>
      </c>
      <c r="E19" s="249">
        <v>1.7568431171661163</v>
      </c>
      <c r="F19" s="250">
        <v>1.8945420504929009</v>
      </c>
      <c r="G19" s="250">
        <v>1.4326995342670135</v>
      </c>
      <c r="H19" s="250">
        <v>2.0499308889077121</v>
      </c>
      <c r="I19" s="250">
        <v>2.0313636915234596</v>
      </c>
      <c r="J19" s="251">
        <v>773126.44900000002</v>
      </c>
      <c r="K19" s="251">
        <v>43114.41793623344</v>
      </c>
      <c r="L19" s="251">
        <v>34907.242127946003</v>
      </c>
      <c r="M19" s="252">
        <v>25102.569504898369</v>
      </c>
      <c r="N19" s="36"/>
    </row>
    <row r="20" spans="1:14" x14ac:dyDescent="0.25">
      <c r="A20" s="65" t="s">
        <v>14</v>
      </c>
      <c r="B20" s="248">
        <v>0.57078789114259509</v>
      </c>
      <c r="C20" s="248">
        <v>2.4496702049656687</v>
      </c>
      <c r="D20" s="248">
        <v>2.2812438472752183</v>
      </c>
      <c r="E20" s="249">
        <v>2.7224346079714246</v>
      </c>
      <c r="F20" s="250">
        <v>3.2831112843555736</v>
      </c>
      <c r="G20" s="250">
        <v>1.3771484022462734</v>
      </c>
      <c r="H20" s="250">
        <v>3.9152552523255153</v>
      </c>
      <c r="I20" s="250">
        <v>3.877641683989244</v>
      </c>
      <c r="J20" s="251">
        <v>66443.915999999997</v>
      </c>
      <c r="K20" s="251">
        <v>42604.543618351447</v>
      </c>
      <c r="L20" s="251">
        <v>38178.028295531105</v>
      </c>
      <c r="M20" s="252">
        <v>27911.765422989316</v>
      </c>
      <c r="N20" s="36"/>
    </row>
    <row r="21" spans="1:14" x14ac:dyDescent="0.25">
      <c r="A21" s="65" t="s">
        <v>15</v>
      </c>
      <c r="B21" s="248">
        <v>0.37624875664922375</v>
      </c>
      <c r="C21" s="248">
        <v>2.4569924937962528</v>
      </c>
      <c r="D21" s="248">
        <v>2.409781241250065</v>
      </c>
      <c r="E21" s="249">
        <v>2.2840570643318685</v>
      </c>
      <c r="F21" s="250">
        <v>2.87122312340153</v>
      </c>
      <c r="G21" s="250">
        <v>1.4943429614780273</v>
      </c>
      <c r="H21" s="250">
        <v>3.2214876330360678</v>
      </c>
      <c r="I21" s="250">
        <v>3.1965263130747901</v>
      </c>
      <c r="J21" s="251">
        <v>492754.09600000002</v>
      </c>
      <c r="K21" s="251">
        <v>37615.275911766861</v>
      </c>
      <c r="L21" s="251">
        <v>33645.051924298314</v>
      </c>
      <c r="M21" s="252">
        <v>24648.687464885068</v>
      </c>
      <c r="N21" s="36"/>
    </row>
    <row r="22" spans="1:14" x14ac:dyDescent="0.25">
      <c r="A22" s="66" t="s">
        <v>16</v>
      </c>
      <c r="B22" s="248">
        <v>0.581501951436729</v>
      </c>
      <c r="C22" s="248">
        <v>4.1994050753114642</v>
      </c>
      <c r="D22" s="248">
        <v>3.7934438014873133</v>
      </c>
      <c r="E22" s="249">
        <v>2.6840785987128837</v>
      </c>
      <c r="F22" s="250">
        <v>4.1172981037376859</v>
      </c>
      <c r="G22" s="250">
        <v>2.2596177401722515</v>
      </c>
      <c r="H22" s="250">
        <v>5.1704190463801289</v>
      </c>
      <c r="I22" s="250">
        <v>4.7673133849357807</v>
      </c>
      <c r="J22" s="251">
        <v>474412.38</v>
      </c>
      <c r="K22" s="251">
        <v>52638.967575286515</v>
      </c>
      <c r="L22" s="251">
        <v>42187.056300256198</v>
      </c>
      <c r="M22" s="252">
        <v>30027.479620130551</v>
      </c>
      <c r="N22" s="36"/>
    </row>
    <row r="23" spans="1:14" x14ac:dyDescent="0.25">
      <c r="A23" s="67" t="s">
        <v>0</v>
      </c>
      <c r="B23" s="253">
        <v>0.35279192928052194</v>
      </c>
      <c r="C23" s="253">
        <v>5.7305303329859374</v>
      </c>
      <c r="D23" s="253">
        <v>5.3670209736195362</v>
      </c>
      <c r="E23" s="254">
        <v>9.7086065630252101</v>
      </c>
      <c r="F23" s="255">
        <v>8.9037267750870459</v>
      </c>
      <c r="G23" s="255">
        <v>10.696592187903017</v>
      </c>
      <c r="H23" s="255">
        <v>7.7379374507858909</v>
      </c>
      <c r="I23" s="255">
        <v>7.656247756092216</v>
      </c>
      <c r="J23" s="256">
        <v>56551739.588</v>
      </c>
      <c r="K23" s="256">
        <v>100705.83911534165</v>
      </c>
      <c r="L23" s="256">
        <v>53036.326030731696</v>
      </c>
      <c r="M23" s="256">
        <v>37797.127349637442</v>
      </c>
      <c r="N23" s="36"/>
    </row>
    <row r="24" spans="1:14" x14ac:dyDescent="0.25">
      <c r="A24" s="375" t="s">
        <v>119</v>
      </c>
      <c r="B24" s="375"/>
      <c r="C24" s="375"/>
      <c r="D24" s="375"/>
      <c r="E24" s="375"/>
      <c r="F24" s="375"/>
      <c r="G24" s="375"/>
      <c r="H24" s="375"/>
      <c r="I24" s="375"/>
      <c r="J24" s="94"/>
      <c r="K24" s="62"/>
      <c r="L24" s="63"/>
      <c r="M24" s="62"/>
      <c r="N24" s="36"/>
    </row>
    <row r="25" spans="1:14" x14ac:dyDescent="0.25">
      <c r="A25" s="374" t="s">
        <v>147</v>
      </c>
      <c r="B25" s="374"/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36"/>
      <c r="N25" s="36"/>
    </row>
    <row r="26" spans="1:14" x14ac:dyDescent="0.25">
      <c r="A26" s="374" t="s">
        <v>141</v>
      </c>
      <c r="B26" s="374"/>
      <c r="C26" s="374"/>
      <c r="D26" s="374"/>
      <c r="E26" s="374"/>
      <c r="F26" s="374"/>
      <c r="G26" s="374"/>
      <c r="H26" s="374"/>
      <c r="I26" s="374"/>
      <c r="J26" s="374"/>
      <c r="K26" s="374"/>
      <c r="L26" s="374"/>
      <c r="M26" s="36"/>
      <c r="N26" s="36"/>
    </row>
    <row r="27" spans="1:14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9" spans="1:14" x14ac:dyDescent="0.25">
      <c r="J29" s="281"/>
      <c r="L29" s="282"/>
    </row>
  </sheetData>
  <mergeCells count="17">
    <mergeCell ref="F5:F6"/>
    <mergeCell ref="A26:L26"/>
    <mergeCell ref="A24:I24"/>
    <mergeCell ref="A7:M7"/>
    <mergeCell ref="K5:K6"/>
    <mergeCell ref="L5:L6"/>
    <mergeCell ref="B5:B6"/>
    <mergeCell ref="M5:M6"/>
    <mergeCell ref="H5:H6"/>
    <mergeCell ref="A4:A6"/>
    <mergeCell ref="G5:G6"/>
    <mergeCell ref="C5:C6"/>
    <mergeCell ref="I5:I6"/>
    <mergeCell ref="A25:L25"/>
    <mergeCell ref="J5:J6"/>
    <mergeCell ref="D5:D6"/>
    <mergeCell ref="E5:E6"/>
  </mergeCells>
  <conditionalFormatting sqref="A24:G24 K24:M24">
    <cfRule type="cellIs" dxfId="25" priority="14" stopIfTrue="1" operator="between">
      <formula>1</formula>
      <formula>2</formula>
    </cfRule>
  </conditionalFormatting>
  <conditionalFormatting sqref="A25">
    <cfRule type="cellIs" dxfId="24" priority="4" stopIfTrue="1" operator="between">
      <formula>1</formula>
      <formula>2</formula>
    </cfRule>
  </conditionalFormatting>
  <conditionalFormatting sqref="A25">
    <cfRule type="cellIs" dxfId="23" priority="3" stopIfTrue="1" operator="between">
      <formula>1</formula>
      <formula>2</formula>
    </cfRule>
  </conditionalFormatting>
  <conditionalFormatting sqref="A26">
    <cfRule type="cellIs" dxfId="22" priority="2" stopIfTrue="1" operator="between">
      <formula>1</formula>
      <formula>2</formula>
    </cfRule>
  </conditionalFormatting>
  <conditionalFormatting sqref="A26">
    <cfRule type="cellIs" dxfId="21" priority="1" stopIfTrue="1" operator="between">
      <formula>1</formula>
      <formula>2</formula>
    </cfRule>
  </conditionalFormatting>
  <pageMargins left="0.7" right="0.7" top="0.75" bottom="0.75" header="0.3" footer="0.3"/>
  <pageSetup paperSize="9" scale="74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  <pageSetUpPr fitToPage="1"/>
  </sheetPr>
  <dimension ref="A2:U21"/>
  <sheetViews>
    <sheetView workbookViewId="0">
      <selection activeCell="A2" sqref="A2"/>
    </sheetView>
  </sheetViews>
  <sheetFormatPr defaultRowHeight="15" x14ac:dyDescent="0.25"/>
  <cols>
    <col min="1" max="1" width="56" style="36" bestFit="1" customWidth="1"/>
    <col min="2" max="4" width="9.140625" style="36"/>
    <col min="5" max="5" width="9.140625" style="36" customWidth="1"/>
    <col min="6" max="9" width="9.140625" style="36"/>
    <col min="10" max="10" width="11.28515625" style="36" bestFit="1" customWidth="1"/>
    <col min="11" max="12" width="10.28515625" style="36" bestFit="1" customWidth="1"/>
    <col min="13" max="16384" width="9.140625" style="36"/>
  </cols>
  <sheetData>
    <row r="2" spans="1:21" x14ac:dyDescent="0.25">
      <c r="A2" s="81" t="s">
        <v>173</v>
      </c>
    </row>
    <row r="3" spans="1:21" ht="20.25" customHeight="1" x14ac:dyDescent="0.25">
      <c r="A3" s="82" t="s">
        <v>114</v>
      </c>
    </row>
    <row r="4" spans="1:21" ht="28.5" x14ac:dyDescent="0.25">
      <c r="A4" s="376" t="s">
        <v>142</v>
      </c>
      <c r="B4" s="257" t="s">
        <v>167</v>
      </c>
      <c r="C4" s="257" t="s">
        <v>128</v>
      </c>
      <c r="D4" s="257" t="s">
        <v>129</v>
      </c>
      <c r="E4" s="257" t="s">
        <v>105</v>
      </c>
      <c r="F4" s="257" t="s">
        <v>106</v>
      </c>
      <c r="G4" s="257" t="s">
        <v>107</v>
      </c>
      <c r="H4" s="257" t="s">
        <v>130</v>
      </c>
      <c r="I4" s="257" t="s">
        <v>131</v>
      </c>
      <c r="J4" s="258" t="s">
        <v>110</v>
      </c>
      <c r="K4" s="259" t="s">
        <v>132</v>
      </c>
      <c r="L4" s="257" t="s">
        <v>112</v>
      </c>
    </row>
    <row r="5" spans="1:21" ht="12.75" customHeight="1" x14ac:dyDescent="0.25">
      <c r="A5" s="388"/>
      <c r="B5" s="376" t="s">
        <v>133</v>
      </c>
      <c r="C5" s="376" t="s">
        <v>133</v>
      </c>
      <c r="D5" s="376" t="s">
        <v>133</v>
      </c>
      <c r="E5" s="376" t="s">
        <v>133</v>
      </c>
      <c r="F5" s="376" t="s">
        <v>133</v>
      </c>
      <c r="G5" s="376" t="s">
        <v>133</v>
      </c>
      <c r="H5" s="376" t="s">
        <v>133</v>
      </c>
      <c r="I5" s="376" t="s">
        <v>133</v>
      </c>
      <c r="J5" s="386" t="s">
        <v>158</v>
      </c>
      <c r="K5" s="386" t="s">
        <v>158</v>
      </c>
      <c r="L5" s="386" t="s">
        <v>158</v>
      </c>
    </row>
    <row r="6" spans="1:21" ht="13.5" customHeight="1" x14ac:dyDescent="0.25">
      <c r="A6" s="385"/>
      <c r="B6" s="385"/>
      <c r="C6" s="385"/>
      <c r="D6" s="385"/>
      <c r="E6" s="385"/>
      <c r="F6" s="385"/>
      <c r="G6" s="385"/>
      <c r="H6" s="385"/>
      <c r="I6" s="385"/>
      <c r="J6" s="387"/>
      <c r="K6" s="387"/>
      <c r="L6" s="387"/>
    </row>
    <row r="7" spans="1:21" x14ac:dyDescent="0.25">
      <c r="A7" s="260" t="s">
        <v>143</v>
      </c>
      <c r="B7" s="261">
        <v>4.7489105200993764</v>
      </c>
      <c r="C7" s="261">
        <v>14.235824410976994</v>
      </c>
      <c r="D7" s="261">
        <v>14.158078751696127</v>
      </c>
      <c r="E7" s="261">
        <v>18.167984426347637</v>
      </c>
      <c r="F7" s="261">
        <v>17.056358657917098</v>
      </c>
      <c r="G7" s="261">
        <v>18.902169827412621</v>
      </c>
      <c r="H7" s="261">
        <v>15.627545312826122</v>
      </c>
      <c r="I7" s="261">
        <v>15.609973413140191</v>
      </c>
      <c r="J7" s="262">
        <v>105050.05123750455</v>
      </c>
      <c r="K7" s="262">
        <v>54254.036117121927</v>
      </c>
      <c r="L7" s="262">
        <v>38648.670547656395</v>
      </c>
    </row>
    <row r="8" spans="1:21" x14ac:dyDescent="0.25">
      <c r="A8" s="260" t="s">
        <v>144</v>
      </c>
      <c r="B8" s="261">
        <v>0.19180974606878926</v>
      </c>
      <c r="C8" s="261">
        <v>1.3362404374698347</v>
      </c>
      <c r="D8" s="261">
        <v>1.195691362011821</v>
      </c>
      <c r="E8" s="261">
        <v>1.7881617058515775</v>
      </c>
      <c r="F8" s="261">
        <v>1.941481216502416</v>
      </c>
      <c r="G8" s="261">
        <v>2.0727157378969872</v>
      </c>
      <c r="H8" s="261">
        <v>1.8602077715216392</v>
      </c>
      <c r="I8" s="261">
        <v>1.8340937041274434</v>
      </c>
      <c r="J8" s="262">
        <v>84564.412968438963</v>
      </c>
      <c r="K8" s="262">
        <v>50039.889358549844</v>
      </c>
      <c r="L8" s="262">
        <v>35698.372410415715</v>
      </c>
    </row>
    <row r="9" spans="1:21" x14ac:dyDescent="0.25">
      <c r="A9" s="260" t="s">
        <v>19</v>
      </c>
      <c r="B9" s="261">
        <v>6.090897690833199E-2</v>
      </c>
      <c r="C9" s="261">
        <v>6.9997203551523959E-2</v>
      </c>
      <c r="D9" s="261">
        <v>6.9082564022397139E-2</v>
      </c>
      <c r="E9" s="261">
        <v>0.10219415396695065</v>
      </c>
      <c r="F9" s="261">
        <v>0.10650225507377917</v>
      </c>
      <c r="G9" s="261">
        <v>0.33168219807590699</v>
      </c>
      <c r="H9" s="261">
        <v>7.8681987049888907E-2</v>
      </c>
      <c r="I9" s="261">
        <v>8.2389296342447654E-2</v>
      </c>
      <c r="J9" s="262">
        <v>41510.827444430171</v>
      </c>
      <c r="K9" s="262">
        <v>27471.713435923964</v>
      </c>
      <c r="L9" s="262">
        <v>21272.131126341654</v>
      </c>
    </row>
    <row r="10" spans="1:21" x14ac:dyDescent="0.25">
      <c r="A10" s="260" t="s">
        <v>145</v>
      </c>
      <c r="B10" s="261">
        <v>3.578125</v>
      </c>
      <c r="C10" s="261">
        <v>17.455185426792582</v>
      </c>
      <c r="D10" s="261">
        <v>17.455185426792582</v>
      </c>
      <c r="E10" s="261">
        <v>6.1563202834063695</v>
      </c>
      <c r="F10" s="261">
        <v>14.8768862728268</v>
      </c>
      <c r="G10" s="261">
        <v>16.072910841322997</v>
      </c>
      <c r="H10" s="261">
        <v>14.049194294513848</v>
      </c>
      <c r="I10" s="261">
        <v>13.951265804881166</v>
      </c>
      <c r="J10" s="262">
        <v>68412.967682906907</v>
      </c>
      <c r="K10" s="262">
        <v>38182.83967560673</v>
      </c>
      <c r="L10" s="262">
        <v>27383.67958357992</v>
      </c>
    </row>
    <row r="11" spans="1:21" x14ac:dyDescent="0.25">
      <c r="A11" s="260" t="s">
        <v>146</v>
      </c>
      <c r="B11" s="261">
        <v>61.224489795918366</v>
      </c>
      <c r="C11" s="261">
        <v>54.787134712768257</v>
      </c>
      <c r="D11" s="261">
        <v>54.787134712768257</v>
      </c>
      <c r="E11" s="261">
        <v>56.795003906410237</v>
      </c>
      <c r="F11" s="261">
        <v>55.112511013347977</v>
      </c>
      <c r="G11" s="261">
        <v>61.674956015901458</v>
      </c>
      <c r="H11" s="261">
        <v>53.339320788745212</v>
      </c>
      <c r="I11" s="261">
        <v>53.425362484376258</v>
      </c>
      <c r="J11" s="262">
        <v>49556.724866752433</v>
      </c>
      <c r="K11" s="262">
        <v>37759.553892165539</v>
      </c>
      <c r="L11" s="262">
        <v>27052.019013884477</v>
      </c>
    </row>
    <row r="12" spans="1:21" x14ac:dyDescent="0.25">
      <c r="A12" s="263" t="s">
        <v>0</v>
      </c>
      <c r="B12" s="264">
        <v>0.35279192928052194</v>
      </c>
      <c r="C12" s="264">
        <v>5.7305303329859374</v>
      </c>
      <c r="D12" s="264">
        <v>5.3670209736195362</v>
      </c>
      <c r="E12" s="264">
        <v>9.7086065630252101</v>
      </c>
      <c r="F12" s="264">
        <v>8.9037267750870459</v>
      </c>
      <c r="G12" s="264">
        <v>10.696592187903017</v>
      </c>
      <c r="H12" s="264">
        <v>7.7379374507858909</v>
      </c>
      <c r="I12" s="264">
        <v>7.656247756092216</v>
      </c>
      <c r="J12" s="265">
        <v>100705.83911534165</v>
      </c>
      <c r="K12" s="265">
        <v>53036.326030731696</v>
      </c>
      <c r="L12" s="265">
        <v>37797.127349637442</v>
      </c>
    </row>
    <row r="13" spans="1:21" x14ac:dyDescent="0.25">
      <c r="A13" s="84" t="s">
        <v>139</v>
      </c>
      <c r="B13" s="85"/>
      <c r="C13" s="86"/>
      <c r="D13" s="85"/>
      <c r="E13" s="86"/>
    </row>
    <row r="14" spans="1:21" ht="19.5" customHeight="1" x14ac:dyDescent="0.25">
      <c r="A14" s="374" t="s">
        <v>147</v>
      </c>
      <c r="B14" s="374"/>
      <c r="C14" s="374"/>
      <c r="D14" s="374"/>
      <c r="E14" s="374"/>
      <c r="F14" s="374"/>
      <c r="G14" s="374"/>
      <c r="H14" s="374"/>
      <c r="I14" s="374"/>
      <c r="J14" s="374"/>
      <c r="K14" s="374"/>
      <c r="L14" s="374"/>
      <c r="M14" s="83"/>
      <c r="N14" s="83"/>
      <c r="O14" s="83"/>
      <c r="P14" s="83"/>
      <c r="Q14" s="83"/>
      <c r="R14" s="83"/>
      <c r="S14" s="83"/>
      <c r="T14" s="83"/>
      <c r="U14" s="83"/>
    </row>
    <row r="15" spans="1:21" x14ac:dyDescent="0.25">
      <c r="A15" s="374" t="s">
        <v>141</v>
      </c>
      <c r="B15" s="374"/>
      <c r="C15" s="374"/>
      <c r="D15" s="374"/>
      <c r="E15" s="374"/>
      <c r="F15" s="374"/>
      <c r="G15" s="374"/>
      <c r="H15" s="374"/>
      <c r="I15" s="374"/>
      <c r="J15" s="374"/>
      <c r="K15" s="374"/>
      <c r="L15" s="374"/>
    </row>
    <row r="16" spans="1:21" x14ac:dyDescent="0.25">
      <c r="J16" s="87"/>
      <c r="K16" s="87"/>
      <c r="L16" s="87"/>
    </row>
    <row r="17" spans="10:12" x14ac:dyDescent="0.25">
      <c r="J17" s="87"/>
      <c r="K17" s="87"/>
      <c r="L17" s="87"/>
    </row>
    <row r="18" spans="10:12" x14ac:dyDescent="0.25">
      <c r="J18" s="87"/>
      <c r="K18" s="87"/>
      <c r="L18" s="87"/>
    </row>
    <row r="19" spans="10:12" x14ac:dyDescent="0.25">
      <c r="J19" s="87"/>
      <c r="K19" s="87"/>
      <c r="L19" s="87"/>
    </row>
    <row r="20" spans="10:12" x14ac:dyDescent="0.25">
      <c r="J20" s="87"/>
      <c r="K20" s="87"/>
      <c r="L20" s="87"/>
    </row>
    <row r="21" spans="10:12" x14ac:dyDescent="0.25">
      <c r="J21" s="87"/>
      <c r="K21" s="87"/>
      <c r="L21" s="87"/>
    </row>
  </sheetData>
  <mergeCells count="14">
    <mergeCell ref="H5:H6"/>
    <mergeCell ref="I5:I6"/>
    <mergeCell ref="A14:L14"/>
    <mergeCell ref="A15:L15"/>
    <mergeCell ref="J5:J6"/>
    <mergeCell ref="K5:K6"/>
    <mergeCell ref="L5:L6"/>
    <mergeCell ref="A4:A6"/>
    <mergeCell ref="B5:B6"/>
    <mergeCell ref="C5:C6"/>
    <mergeCell ref="D5:D6"/>
    <mergeCell ref="E5:E6"/>
    <mergeCell ref="F5:F6"/>
    <mergeCell ref="G5:G6"/>
  </mergeCells>
  <conditionalFormatting sqref="B5">
    <cfRule type="cellIs" dxfId="20" priority="15" stopIfTrue="1" operator="between">
      <formula>1</formula>
      <formula>2</formula>
    </cfRule>
  </conditionalFormatting>
  <conditionalFormatting sqref="C5">
    <cfRule type="cellIs" dxfId="19" priority="14" stopIfTrue="1" operator="between">
      <formula>1</formula>
      <formula>2</formula>
    </cfRule>
  </conditionalFormatting>
  <conditionalFormatting sqref="D5:J5">
    <cfRule type="cellIs" dxfId="18" priority="13" stopIfTrue="1" operator="between">
      <formula>1</formula>
      <formula>2</formula>
    </cfRule>
  </conditionalFormatting>
  <conditionalFormatting sqref="A14 M14:U14">
    <cfRule type="cellIs" dxfId="17" priority="9" stopIfTrue="1" operator="between">
      <formula>1</formula>
      <formula>2</formula>
    </cfRule>
  </conditionalFormatting>
  <conditionalFormatting sqref="A14 M14:U14">
    <cfRule type="cellIs" dxfId="16" priority="8" stopIfTrue="1" operator="between">
      <formula>1</formula>
      <formula>2</formula>
    </cfRule>
  </conditionalFormatting>
  <conditionalFormatting sqref="A15">
    <cfRule type="cellIs" dxfId="15" priority="7" stopIfTrue="1" operator="between">
      <formula>1</formula>
      <formula>2</formula>
    </cfRule>
  </conditionalFormatting>
  <conditionalFormatting sqref="A15">
    <cfRule type="cellIs" dxfId="14" priority="6" stopIfTrue="1" operator="between">
      <formula>1</formula>
      <formula>2</formula>
    </cfRule>
  </conditionalFormatting>
  <conditionalFormatting sqref="K5">
    <cfRule type="cellIs" dxfId="13" priority="5" stopIfTrue="1" operator="between">
      <formula>1</formula>
      <formula>2</formula>
    </cfRule>
  </conditionalFormatting>
  <conditionalFormatting sqref="L5">
    <cfRule type="cellIs" dxfId="12" priority="4" stopIfTrue="1" operator="between">
      <formula>1</formula>
      <formula>2</formula>
    </cfRule>
  </conditionalFormatting>
  <pageMargins left="0.25" right="0.25" top="0.75" bottom="0.75" header="0.3" footer="0.3"/>
  <pageSetup paperSize="9" scale="88" fitToHeight="0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  <pageSetUpPr fitToPage="1"/>
  </sheetPr>
  <dimension ref="A2:M16"/>
  <sheetViews>
    <sheetView workbookViewId="0">
      <selection activeCell="A2" sqref="A2:IV2"/>
    </sheetView>
  </sheetViews>
  <sheetFormatPr defaultRowHeight="15" x14ac:dyDescent="0.25"/>
  <cols>
    <col min="1" max="1" width="13.28515625" style="36" bestFit="1" customWidth="1"/>
    <col min="2" max="2" width="8.140625" style="36" customWidth="1"/>
    <col min="3" max="4" width="9.140625" style="36"/>
    <col min="5" max="5" width="9.7109375" style="36" bestFit="1" customWidth="1"/>
    <col min="6" max="9" width="9.140625" style="36"/>
    <col min="10" max="12" width="10.28515625" style="36" bestFit="1" customWidth="1"/>
    <col min="13" max="16384" width="9.140625" style="36"/>
  </cols>
  <sheetData>
    <row r="2" spans="1:13" x14ac:dyDescent="0.25">
      <c r="A2" s="81" t="s">
        <v>172</v>
      </c>
    </row>
    <row r="3" spans="1:13" ht="20.25" customHeight="1" x14ac:dyDescent="0.25">
      <c r="A3" s="82" t="s">
        <v>114</v>
      </c>
    </row>
    <row r="4" spans="1:13" ht="76.5" customHeight="1" x14ac:dyDescent="0.25">
      <c r="A4" s="395" t="s">
        <v>127</v>
      </c>
      <c r="B4" s="266" t="s">
        <v>167</v>
      </c>
      <c r="C4" s="266" t="s">
        <v>128</v>
      </c>
      <c r="D4" s="266" t="s">
        <v>129</v>
      </c>
      <c r="E4" s="266" t="s">
        <v>105</v>
      </c>
      <c r="F4" s="266" t="s">
        <v>106</v>
      </c>
      <c r="G4" s="266" t="s">
        <v>107</v>
      </c>
      <c r="H4" s="266" t="s">
        <v>130</v>
      </c>
      <c r="I4" s="266" t="s">
        <v>131</v>
      </c>
      <c r="J4" s="267" t="s">
        <v>110</v>
      </c>
      <c r="K4" s="268" t="s">
        <v>132</v>
      </c>
      <c r="L4" s="266" t="s">
        <v>112</v>
      </c>
      <c r="M4" s="195"/>
    </row>
    <row r="5" spans="1:13" ht="12.75" customHeight="1" x14ac:dyDescent="0.25">
      <c r="A5" s="396"/>
      <c r="B5" s="389" t="s">
        <v>133</v>
      </c>
      <c r="C5" s="389" t="s">
        <v>133</v>
      </c>
      <c r="D5" s="389" t="s">
        <v>133</v>
      </c>
      <c r="E5" s="389" t="s">
        <v>133</v>
      </c>
      <c r="F5" s="389" t="s">
        <v>133</v>
      </c>
      <c r="G5" s="389" t="s">
        <v>133</v>
      </c>
      <c r="H5" s="389" t="s">
        <v>133</v>
      </c>
      <c r="I5" s="389" t="s">
        <v>133</v>
      </c>
      <c r="J5" s="393" t="s">
        <v>157</v>
      </c>
      <c r="K5" s="393" t="s">
        <v>157</v>
      </c>
      <c r="L5" s="393" t="s">
        <v>157</v>
      </c>
      <c r="M5" s="195"/>
    </row>
    <row r="6" spans="1:13" ht="12.75" customHeight="1" x14ac:dyDescent="0.25">
      <c r="A6" s="397"/>
      <c r="B6" s="390"/>
      <c r="C6" s="390"/>
      <c r="D6" s="390"/>
      <c r="E6" s="390"/>
      <c r="F6" s="390"/>
      <c r="G6" s="390"/>
      <c r="H6" s="390"/>
      <c r="I6" s="390"/>
      <c r="J6" s="394"/>
      <c r="K6" s="394"/>
      <c r="L6" s="394"/>
      <c r="M6" s="195"/>
    </row>
    <row r="7" spans="1:13" x14ac:dyDescent="0.25">
      <c r="A7" s="195"/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</row>
    <row r="8" spans="1:13" x14ac:dyDescent="0.25">
      <c r="A8" s="269" t="s">
        <v>134</v>
      </c>
      <c r="B8" s="271">
        <v>0.39088369950185725</v>
      </c>
      <c r="C8" s="271">
        <v>2.6333875082370244</v>
      </c>
      <c r="D8" s="271">
        <v>2.4977113968457081</v>
      </c>
      <c r="E8" s="271">
        <v>3.6453239106912929</v>
      </c>
      <c r="F8" s="271">
        <v>4.6855455279312173</v>
      </c>
      <c r="G8" s="271">
        <v>6.741383784650842</v>
      </c>
      <c r="H8" s="271">
        <v>3.344725527084162</v>
      </c>
      <c r="I8" s="271">
        <v>3.3303304599070422</v>
      </c>
      <c r="J8" s="272">
        <v>128095.60064637056</v>
      </c>
      <c r="K8" s="272">
        <v>55344.710889895228</v>
      </c>
      <c r="L8" s="272">
        <v>39594.813440728787</v>
      </c>
      <c r="M8" s="195"/>
    </row>
    <row r="9" spans="1:13" x14ac:dyDescent="0.25">
      <c r="A9" s="269" t="s">
        <v>135</v>
      </c>
      <c r="B9" s="271">
        <v>0.4531997728931787</v>
      </c>
      <c r="C9" s="271">
        <v>2.9569250062355428</v>
      </c>
      <c r="D9" s="271">
        <v>2.7698361427285723</v>
      </c>
      <c r="E9" s="271">
        <v>3.950694097115671</v>
      </c>
      <c r="F9" s="271">
        <v>4.4965469912788212</v>
      </c>
      <c r="G9" s="271">
        <v>5.3149981850156447</v>
      </c>
      <c r="H9" s="271">
        <v>3.9583635557340595</v>
      </c>
      <c r="I9" s="271">
        <v>3.8949013630677722</v>
      </c>
      <c r="J9" s="272">
        <v>101101.0760396173</v>
      </c>
      <c r="K9" s="272">
        <v>53703.749738905084</v>
      </c>
      <c r="L9" s="272">
        <v>38120.229991226042</v>
      </c>
      <c r="M9" s="195"/>
    </row>
    <row r="10" spans="1:13" x14ac:dyDescent="0.25">
      <c r="A10" s="269" t="s">
        <v>136</v>
      </c>
      <c r="B10" s="271">
        <v>0.32950276152748653</v>
      </c>
      <c r="C10" s="271">
        <v>15.476378144812792</v>
      </c>
      <c r="D10" s="271">
        <v>14.392078449387535</v>
      </c>
      <c r="E10" s="271">
        <v>28.520389589052108</v>
      </c>
      <c r="F10" s="271">
        <v>23.123870596949523</v>
      </c>
      <c r="G10" s="271">
        <v>25.329671977107203</v>
      </c>
      <c r="H10" s="271">
        <v>21.492846797228708</v>
      </c>
      <c r="I10" s="271">
        <v>21.347085901450232</v>
      </c>
      <c r="J10" s="272">
        <v>101599.69918198131</v>
      </c>
      <c r="K10" s="272">
        <v>54290.131301893831</v>
      </c>
      <c r="L10" s="272">
        <v>38711.559443669183</v>
      </c>
      <c r="M10" s="195"/>
    </row>
    <row r="11" spans="1:13" x14ac:dyDescent="0.25">
      <c r="A11" s="269" t="s">
        <v>137</v>
      </c>
      <c r="B11" s="271">
        <v>0.24036253406411712</v>
      </c>
      <c r="C11" s="271">
        <v>3.6097238988118181</v>
      </c>
      <c r="D11" s="271">
        <v>3.3232262142054139</v>
      </c>
      <c r="E11" s="271">
        <v>1.9592842095538439</v>
      </c>
      <c r="F11" s="271">
        <v>5.0179508423080978</v>
      </c>
      <c r="G11" s="271">
        <v>3.9742588374694345</v>
      </c>
      <c r="H11" s="271">
        <v>5.5371099392654823</v>
      </c>
      <c r="I11" s="271">
        <v>5.3997579890098617</v>
      </c>
      <c r="J11" s="272">
        <v>60729.897094161606</v>
      </c>
      <c r="K11" s="272">
        <v>44752.16420651666</v>
      </c>
      <c r="L11" s="272">
        <v>31680.655110563388</v>
      </c>
      <c r="M11" s="195"/>
    </row>
    <row r="12" spans="1:13" x14ac:dyDescent="0.25">
      <c r="A12" s="269" t="s">
        <v>138</v>
      </c>
      <c r="B12" s="271">
        <v>0.31846723139803246</v>
      </c>
      <c r="C12" s="271">
        <v>5.4371291377303574</v>
      </c>
      <c r="D12" s="271">
        <v>4.9871550048808011</v>
      </c>
      <c r="E12" s="271">
        <v>2.6443430096302958</v>
      </c>
      <c r="F12" s="271">
        <v>7.0002607034460516</v>
      </c>
      <c r="G12" s="271">
        <v>5.5413288821497959</v>
      </c>
      <c r="H12" s="271">
        <v>7.6398165573248233</v>
      </c>
      <c r="I12" s="271">
        <v>7.4144805980364366</v>
      </c>
      <c r="J12" s="272">
        <v>53609.6673925738</v>
      </c>
      <c r="K12" s="272">
        <v>40677.855749251539</v>
      </c>
      <c r="L12" s="272">
        <v>28928.490175066006</v>
      </c>
      <c r="M12" s="195"/>
    </row>
    <row r="13" spans="1:13" x14ac:dyDescent="0.25">
      <c r="A13" s="270" t="s">
        <v>0</v>
      </c>
      <c r="B13" s="273">
        <v>0.35279192928052194</v>
      </c>
      <c r="C13" s="273">
        <v>5.7305303329859374</v>
      </c>
      <c r="D13" s="273">
        <v>5.3670209736195362</v>
      </c>
      <c r="E13" s="273">
        <v>9.7086065630252101</v>
      </c>
      <c r="F13" s="273">
        <v>8.9037267750870459</v>
      </c>
      <c r="G13" s="273">
        <v>10.696592187903017</v>
      </c>
      <c r="H13" s="273">
        <v>7.7379374507858909</v>
      </c>
      <c r="I13" s="273">
        <v>7.656247756092216</v>
      </c>
      <c r="J13" s="274">
        <v>100705.83911534165</v>
      </c>
      <c r="K13" s="274">
        <v>53036.326030731696</v>
      </c>
      <c r="L13" s="274">
        <v>37797.127349637442</v>
      </c>
      <c r="M13" s="195"/>
    </row>
    <row r="14" spans="1:13" x14ac:dyDescent="0.25">
      <c r="A14" s="391" t="s">
        <v>139</v>
      </c>
      <c r="B14" s="391"/>
      <c r="C14" s="391"/>
      <c r="D14" s="391"/>
      <c r="E14" s="391"/>
      <c r="F14" s="391"/>
      <c r="G14" s="391"/>
      <c r="H14" s="391"/>
      <c r="I14" s="391"/>
      <c r="J14" s="62"/>
      <c r="K14" s="63"/>
      <c r="L14" s="62"/>
    </row>
    <row r="15" spans="1:13" ht="26.25" customHeight="1" x14ac:dyDescent="0.25">
      <c r="A15" s="392" t="s">
        <v>140</v>
      </c>
      <c r="B15" s="392"/>
      <c r="C15" s="392"/>
      <c r="D15" s="392"/>
      <c r="E15" s="392"/>
      <c r="F15" s="392"/>
      <c r="G15" s="392"/>
      <c r="H15" s="392"/>
      <c r="I15" s="392"/>
      <c r="J15" s="392"/>
      <c r="K15" s="392"/>
      <c r="L15" s="392"/>
    </row>
    <row r="16" spans="1:13" x14ac:dyDescent="0.25">
      <c r="A16" s="392" t="s">
        <v>141</v>
      </c>
      <c r="B16" s="392"/>
      <c r="C16" s="392"/>
      <c r="D16" s="392"/>
      <c r="E16" s="392"/>
      <c r="F16" s="392"/>
      <c r="G16" s="392"/>
      <c r="H16" s="392"/>
      <c r="I16" s="392"/>
      <c r="J16" s="392"/>
      <c r="K16" s="392"/>
      <c r="L16" s="392"/>
    </row>
  </sheetData>
  <mergeCells count="15">
    <mergeCell ref="A14:I14"/>
    <mergeCell ref="A15:L15"/>
    <mergeCell ref="A16:L16"/>
    <mergeCell ref="J5:J6"/>
    <mergeCell ref="K5:K6"/>
    <mergeCell ref="L5:L6"/>
    <mergeCell ref="G5:G6"/>
    <mergeCell ref="H5:H6"/>
    <mergeCell ref="I5:I6"/>
    <mergeCell ref="A4:A6"/>
    <mergeCell ref="B5:B6"/>
    <mergeCell ref="C5:C6"/>
    <mergeCell ref="D5:D6"/>
    <mergeCell ref="E5:E6"/>
    <mergeCell ref="F5:F6"/>
  </mergeCells>
  <conditionalFormatting sqref="A8:A13">
    <cfRule type="cellIs" priority="10" stopIfTrue="1" operator="between">
      <formula>1</formula>
      <formula>2</formula>
    </cfRule>
  </conditionalFormatting>
  <conditionalFormatting sqref="B5">
    <cfRule type="cellIs" dxfId="11" priority="9" stopIfTrue="1" operator="between">
      <formula>1</formula>
      <formula>2</formula>
    </cfRule>
  </conditionalFormatting>
  <conditionalFormatting sqref="C5">
    <cfRule type="cellIs" dxfId="10" priority="8" stopIfTrue="1" operator="between">
      <formula>1</formula>
      <formula>2</formula>
    </cfRule>
  </conditionalFormatting>
  <conditionalFormatting sqref="D5:J5">
    <cfRule type="cellIs" dxfId="9" priority="7" stopIfTrue="1" operator="between">
      <formula>1</formula>
      <formula>2</formula>
    </cfRule>
  </conditionalFormatting>
  <conditionalFormatting sqref="A14:G14 J14:L14 A15:A16">
    <cfRule type="cellIs" dxfId="8" priority="5" stopIfTrue="1" operator="between">
      <formula>1</formula>
      <formula>2</formula>
    </cfRule>
  </conditionalFormatting>
  <conditionalFormatting sqref="A15:A16">
    <cfRule type="cellIs" dxfId="7" priority="4" stopIfTrue="1" operator="between">
      <formula>1</formula>
      <formula>2</formula>
    </cfRule>
  </conditionalFormatting>
  <conditionalFormatting sqref="K5:L5">
    <cfRule type="cellIs" dxfId="6" priority="1" stopIfTrue="1" operator="between">
      <formula>1</formula>
      <formula>2</formula>
    </cfRule>
  </conditionalFormatting>
  <pageMargins left="0.7" right="0.7" top="0.75" bottom="0.75" header="0.3" footer="0.3"/>
  <pageSetup paperSize="9" scale="7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2:L12"/>
  <sheetViews>
    <sheetView workbookViewId="0">
      <selection activeCell="B8" sqref="B8"/>
    </sheetView>
  </sheetViews>
  <sheetFormatPr defaultRowHeight="15" x14ac:dyDescent="0.25"/>
  <cols>
    <col min="1" max="1" width="30.42578125" style="36" customWidth="1"/>
    <col min="2" max="3" width="9.140625" style="36"/>
    <col min="4" max="4" width="12" style="36" customWidth="1"/>
    <col min="5" max="5" width="10.7109375" style="36" customWidth="1"/>
    <col min="6" max="7" width="9.140625" style="36"/>
    <col min="8" max="8" width="22.5703125" style="36" bestFit="1" customWidth="1"/>
    <col min="9" max="16384" width="9.140625" style="36"/>
  </cols>
  <sheetData>
    <row r="2" spans="1:12" ht="43.5" customHeight="1" x14ac:dyDescent="0.25">
      <c r="A2" s="314" t="s">
        <v>163</v>
      </c>
      <c r="B2" s="314"/>
      <c r="C2" s="314"/>
      <c r="D2" s="314"/>
      <c r="E2" s="314"/>
      <c r="H2" s="314"/>
      <c r="I2" s="314"/>
      <c r="J2" s="314"/>
      <c r="K2" s="314"/>
      <c r="L2" s="314"/>
    </row>
    <row r="3" spans="1:12" x14ac:dyDescent="0.25">
      <c r="L3" s="287"/>
    </row>
    <row r="4" spans="1:12" x14ac:dyDescent="0.25">
      <c r="A4" s="315" t="s">
        <v>57</v>
      </c>
      <c r="B4" s="318" t="s">
        <v>2</v>
      </c>
      <c r="C4" s="318"/>
      <c r="D4" s="318"/>
      <c r="E4" s="318"/>
      <c r="L4"/>
    </row>
    <row r="5" spans="1:12" x14ac:dyDescent="0.25">
      <c r="A5" s="316"/>
      <c r="B5" s="319" t="s">
        <v>56</v>
      </c>
      <c r="C5" s="319"/>
      <c r="D5" s="319" t="s">
        <v>1</v>
      </c>
      <c r="E5" s="319"/>
      <c r="L5"/>
    </row>
    <row r="6" spans="1:12" x14ac:dyDescent="0.25">
      <c r="A6" s="317"/>
      <c r="B6" s="100" t="s">
        <v>152</v>
      </c>
      <c r="C6" s="101" t="s">
        <v>60</v>
      </c>
      <c r="D6" s="101" t="s">
        <v>152</v>
      </c>
      <c r="E6" s="101" t="s">
        <v>60</v>
      </c>
      <c r="L6" s="287"/>
    </row>
    <row r="7" spans="1:12" x14ac:dyDescent="0.25">
      <c r="A7" s="317" t="s">
        <v>160</v>
      </c>
      <c r="B7" s="317"/>
      <c r="C7" s="317"/>
      <c r="D7" s="317"/>
      <c r="E7" s="317"/>
      <c r="L7" s="287"/>
    </row>
    <row r="8" spans="1:12" x14ac:dyDescent="0.25">
      <c r="A8" s="78" t="s">
        <v>189</v>
      </c>
      <c r="B8" s="290">
        <v>6085</v>
      </c>
      <c r="C8" s="291">
        <v>71.504112808460604</v>
      </c>
      <c r="D8" s="290">
        <v>887058.97</v>
      </c>
      <c r="E8" s="291">
        <v>95.994991710566694</v>
      </c>
      <c r="L8" s="287"/>
    </row>
    <row r="9" spans="1:12" ht="18" x14ac:dyDescent="0.25">
      <c r="A9" s="23" t="s">
        <v>190</v>
      </c>
      <c r="B9" s="290">
        <v>1614</v>
      </c>
      <c r="C9" s="290">
        <v>18.965922444183299</v>
      </c>
      <c r="D9" s="290">
        <v>35063.06</v>
      </c>
      <c r="E9" s="290">
        <v>3.7944177268339501</v>
      </c>
      <c r="L9" s="287"/>
    </row>
    <row r="10" spans="1:12" x14ac:dyDescent="0.25">
      <c r="A10" s="23" t="s">
        <v>165</v>
      </c>
      <c r="B10" s="290">
        <v>198</v>
      </c>
      <c r="C10" s="291">
        <v>2.32667450058754</v>
      </c>
      <c r="D10" s="290">
        <v>1945.94</v>
      </c>
      <c r="E10" s="291">
        <v>0.21059056259928899</v>
      </c>
    </row>
    <row r="11" spans="1:12" ht="18" x14ac:dyDescent="0.25">
      <c r="A11" s="78" t="s">
        <v>164</v>
      </c>
      <c r="B11" s="290">
        <v>613</v>
      </c>
      <c r="C11" s="291">
        <v>7.2032902467684998</v>
      </c>
      <c r="D11" s="290">
        <v>0</v>
      </c>
      <c r="E11" s="291">
        <v>0</v>
      </c>
    </row>
    <row r="12" spans="1:12" x14ac:dyDescent="0.25">
      <c r="A12" s="23" t="s">
        <v>2</v>
      </c>
      <c r="B12" s="292">
        <f>SUM(B8:B11)</f>
        <v>8510</v>
      </c>
      <c r="C12" s="293">
        <v>100</v>
      </c>
      <c r="D12" s="292">
        <v>924068</v>
      </c>
      <c r="E12" s="293">
        <v>100.00000000000001</v>
      </c>
    </row>
  </sheetData>
  <mergeCells count="7">
    <mergeCell ref="A7:E7"/>
    <mergeCell ref="A2:E2"/>
    <mergeCell ref="H2:L2"/>
    <mergeCell ref="A4:A6"/>
    <mergeCell ref="B4:E4"/>
    <mergeCell ref="B5:C5"/>
    <mergeCell ref="D5:E5"/>
  </mergeCells>
  <pageMargins left="0.7" right="0.7" top="0.75" bottom="0.75" header="0.3" footer="0.3"/>
  <pageSetup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/>
    <pageSetUpPr fitToPage="1"/>
  </sheetPr>
  <dimension ref="A1:N19"/>
  <sheetViews>
    <sheetView workbookViewId="0">
      <selection activeCell="A2" sqref="A2"/>
    </sheetView>
  </sheetViews>
  <sheetFormatPr defaultRowHeight="15" x14ac:dyDescent="0.25"/>
  <cols>
    <col min="1" max="1" width="12.5703125" bestFit="1" customWidth="1"/>
    <col min="2" max="2" width="7.28515625" customWidth="1"/>
    <col min="3" max="9" width="9.28515625" bestFit="1" customWidth="1"/>
    <col min="10" max="10" width="9.85546875" bestFit="1" customWidth="1"/>
    <col min="11" max="11" width="12" customWidth="1"/>
    <col min="12" max="13" width="10.5703125" bestFit="1" customWidth="1"/>
  </cols>
  <sheetData>
    <row r="1" spans="1:14" ht="15.75" customHeight="1" x14ac:dyDescent="0.25"/>
    <row r="2" spans="1:14" x14ac:dyDescent="0.25">
      <c r="A2" s="81" t="s">
        <v>171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0.25" customHeight="1" x14ac:dyDescent="0.25">
      <c r="A3" s="82" t="s">
        <v>114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28.5" x14ac:dyDescent="0.25">
      <c r="A5" s="395" t="s">
        <v>118</v>
      </c>
      <c r="B5" s="266" t="s">
        <v>167</v>
      </c>
      <c r="C5" s="266" t="s">
        <v>128</v>
      </c>
      <c r="D5" s="266" t="s">
        <v>129</v>
      </c>
      <c r="E5" s="266" t="s">
        <v>105</v>
      </c>
      <c r="F5" s="266" t="s">
        <v>106</v>
      </c>
      <c r="G5" s="266" t="s">
        <v>107</v>
      </c>
      <c r="H5" s="266" t="s">
        <v>130</v>
      </c>
      <c r="I5" s="266" t="s">
        <v>131</v>
      </c>
      <c r="J5" s="267" t="s">
        <v>156</v>
      </c>
      <c r="K5" s="267" t="s">
        <v>110</v>
      </c>
      <c r="L5" s="268" t="s">
        <v>132</v>
      </c>
      <c r="M5" s="266" t="s">
        <v>112</v>
      </c>
      <c r="N5" s="36"/>
    </row>
    <row r="6" spans="1:14" x14ac:dyDescent="0.25">
      <c r="A6" s="396"/>
      <c r="B6" s="389" t="s">
        <v>133</v>
      </c>
      <c r="C6" s="389" t="s">
        <v>133</v>
      </c>
      <c r="D6" s="389" t="s">
        <v>133</v>
      </c>
      <c r="E6" s="389" t="s">
        <v>133</v>
      </c>
      <c r="F6" s="389" t="s">
        <v>133</v>
      </c>
      <c r="G6" s="389" t="s">
        <v>133</v>
      </c>
      <c r="H6" s="389" t="s">
        <v>133</v>
      </c>
      <c r="I6" s="389" t="s">
        <v>133</v>
      </c>
      <c r="J6" s="378" t="s">
        <v>126</v>
      </c>
      <c r="K6" s="393" t="s">
        <v>157</v>
      </c>
      <c r="L6" s="393" t="s">
        <v>157</v>
      </c>
      <c r="M6" s="393" t="s">
        <v>157</v>
      </c>
      <c r="N6" s="36"/>
    </row>
    <row r="7" spans="1:14" x14ac:dyDescent="0.25">
      <c r="A7" s="397"/>
      <c r="B7" s="390"/>
      <c r="C7" s="390"/>
      <c r="D7" s="390"/>
      <c r="E7" s="390"/>
      <c r="F7" s="390"/>
      <c r="G7" s="390"/>
      <c r="H7" s="390"/>
      <c r="I7" s="390"/>
      <c r="J7" s="379"/>
      <c r="K7" s="394"/>
      <c r="L7" s="394"/>
      <c r="M7" s="394"/>
      <c r="N7" s="36"/>
    </row>
    <row r="8" spans="1:14" x14ac:dyDescent="0.25">
      <c r="A8" s="269" t="s">
        <v>89</v>
      </c>
      <c r="B8" s="271">
        <v>0.23678952236357606</v>
      </c>
      <c r="C8" s="271">
        <v>0.37349611100322683</v>
      </c>
      <c r="D8" s="271">
        <v>0.30437369498469702</v>
      </c>
      <c r="E8" s="271">
        <v>1.286287227380895</v>
      </c>
      <c r="F8" s="271">
        <v>1.7520915393546062</v>
      </c>
      <c r="G8" s="271">
        <v>3.0788847226787368</v>
      </c>
      <c r="H8" s="271">
        <v>0.55504459302226372</v>
      </c>
      <c r="I8" s="271">
        <v>0.54894818853104288</v>
      </c>
      <c r="J8" s="272">
        <v>2707997.7560000001</v>
      </c>
      <c r="K8" s="278">
        <v>279443.23427949916</v>
      </c>
      <c r="L8" s="278">
        <v>46593.116366142203</v>
      </c>
      <c r="M8" s="279">
        <v>33589.84460476548</v>
      </c>
      <c r="N8" s="283">
        <v>278938.38436592359</v>
      </c>
    </row>
    <row r="9" spans="1:14" x14ac:dyDescent="0.25">
      <c r="A9" s="269" t="s">
        <v>64</v>
      </c>
      <c r="B9" s="271">
        <v>0.97809311927524911</v>
      </c>
      <c r="C9" s="271">
        <v>1.0693309226143115</v>
      </c>
      <c r="D9" s="271">
        <v>1.0348508573608866</v>
      </c>
      <c r="E9" s="271">
        <v>2.0579148113125743</v>
      </c>
      <c r="F9" s="271">
        <v>1.8971207912001413</v>
      </c>
      <c r="G9" s="271">
        <v>2.8862676228723303</v>
      </c>
      <c r="H9" s="271">
        <v>1.3622065774486654</v>
      </c>
      <c r="I9" s="271">
        <v>1.3518079096285096</v>
      </c>
      <c r="J9" s="272">
        <v>1589742.31</v>
      </c>
      <c r="K9" s="279">
        <v>102407.83153951007</v>
      </c>
      <c r="L9" s="279">
        <v>47730.448715470789</v>
      </c>
      <c r="M9" s="279">
        <v>34229.986586468956</v>
      </c>
      <c r="N9" s="283">
        <v>102866.84313332636</v>
      </c>
    </row>
    <row r="10" spans="1:14" x14ac:dyDescent="0.25">
      <c r="A10" s="269" t="s">
        <v>90</v>
      </c>
      <c r="B10" s="271">
        <v>1.9678852066962762</v>
      </c>
      <c r="C10" s="271">
        <v>2.0559649830516649</v>
      </c>
      <c r="D10" s="271">
        <v>2.0282023666333258</v>
      </c>
      <c r="E10" s="271">
        <v>13.199439128341057</v>
      </c>
      <c r="F10" s="271">
        <v>2.9958074535560137</v>
      </c>
      <c r="G10" s="271">
        <v>4.0591707224704372</v>
      </c>
      <c r="H10" s="271">
        <v>2.3988719905777578</v>
      </c>
      <c r="I10" s="271">
        <v>2.3702880441107101</v>
      </c>
      <c r="J10" s="272">
        <v>1881907.723</v>
      </c>
      <c r="K10" s="279">
        <v>92763.122189119851</v>
      </c>
      <c r="L10" s="279">
        <v>47575.719009535525</v>
      </c>
      <c r="M10" s="279">
        <v>33968.381622222747</v>
      </c>
      <c r="N10" s="283">
        <v>98556.057645193825</v>
      </c>
    </row>
    <row r="11" spans="1:14" x14ac:dyDescent="0.25">
      <c r="A11" s="269" t="s">
        <v>91</v>
      </c>
      <c r="B11" s="271">
        <v>3.5887850467289719</v>
      </c>
      <c r="C11" s="271">
        <v>3.7080161249503036</v>
      </c>
      <c r="D11" s="271">
        <v>3.6869524158707505</v>
      </c>
      <c r="E11" s="271">
        <v>8.8982944074598826</v>
      </c>
      <c r="F11" s="271">
        <v>5.1978245659719935</v>
      </c>
      <c r="G11" s="271">
        <v>6.5692240348595901</v>
      </c>
      <c r="H11" s="271">
        <v>4.3977236605279204</v>
      </c>
      <c r="I11" s="271">
        <v>4.3458314232294226</v>
      </c>
      <c r="J11" s="272">
        <v>4288025.1950000003</v>
      </c>
      <c r="K11" s="279">
        <v>96559.311005625088</v>
      </c>
      <c r="L11" s="279">
        <v>51595.796965356974</v>
      </c>
      <c r="M11" s="279">
        <v>36883.203286854383</v>
      </c>
      <c r="N11" s="283">
        <v>98519.145879988355</v>
      </c>
    </row>
    <row r="12" spans="1:14" x14ac:dyDescent="0.25">
      <c r="A12" s="269" t="s">
        <v>92</v>
      </c>
      <c r="B12" s="271">
        <v>6.0831509846827139</v>
      </c>
      <c r="C12" s="271">
        <v>6.1362915113394392</v>
      </c>
      <c r="D12" s="271">
        <v>6.1209789754916759</v>
      </c>
      <c r="E12" s="271">
        <v>12.506043593384634</v>
      </c>
      <c r="F12" s="271">
        <v>7.8424452651975258</v>
      </c>
      <c r="G12" s="271">
        <v>9.7089304827553047</v>
      </c>
      <c r="H12" s="271">
        <v>6.9342945494035986</v>
      </c>
      <c r="I12" s="271">
        <v>6.8452147016939993</v>
      </c>
      <c r="J12" s="272">
        <v>4140329.6039999998</v>
      </c>
      <c r="K12" s="279">
        <v>86560.65859472641</v>
      </c>
      <c r="L12" s="279">
        <v>51486.087380836994</v>
      </c>
      <c r="M12" s="279">
        <v>36680.722531618259</v>
      </c>
      <c r="N12" s="283">
        <v>123334.37666515497</v>
      </c>
    </row>
    <row r="13" spans="1:14" x14ac:dyDescent="0.25">
      <c r="A13" s="269" t="s">
        <v>93</v>
      </c>
      <c r="B13" s="271">
        <v>8.4745762711864394</v>
      </c>
      <c r="C13" s="271">
        <v>15.178244962102056</v>
      </c>
      <c r="D13" s="271">
        <v>15.174185449750322</v>
      </c>
      <c r="E13" s="271">
        <v>19.21509167759919</v>
      </c>
      <c r="F13" s="271">
        <v>21.110908957466577</v>
      </c>
      <c r="G13" s="271">
        <v>24.677979927484056</v>
      </c>
      <c r="H13" s="271">
        <v>18.839961446691756</v>
      </c>
      <c r="I13" s="271">
        <v>18.872740139895225</v>
      </c>
      <c r="J13" s="272">
        <v>41943737</v>
      </c>
      <c r="K13" s="279">
        <v>98967.69188595275</v>
      </c>
      <c r="L13" s="279">
        <v>53965.077285842643</v>
      </c>
      <c r="M13" s="279">
        <v>38428.883230935047</v>
      </c>
      <c r="N13" s="283">
        <v>90301.623334304488</v>
      </c>
    </row>
    <row r="14" spans="1:14" s="88" customFormat="1" x14ac:dyDescent="0.25">
      <c r="A14" s="270" t="s">
        <v>2</v>
      </c>
      <c r="B14" s="273">
        <v>0.35279192928052194</v>
      </c>
      <c r="C14" s="273">
        <v>5.7305303329859374</v>
      </c>
      <c r="D14" s="273">
        <v>5.3670209736195362</v>
      </c>
      <c r="E14" s="273">
        <v>9.7086065630252101</v>
      </c>
      <c r="F14" s="273">
        <v>8.9037267750870459</v>
      </c>
      <c r="G14" s="273">
        <v>10.696592187903017</v>
      </c>
      <c r="H14" s="273">
        <v>7.7379374507858909</v>
      </c>
      <c r="I14" s="273">
        <v>8.3562685853673777</v>
      </c>
      <c r="J14" s="274">
        <v>56551739.588</v>
      </c>
      <c r="K14" s="280">
        <v>100705.83911534165</v>
      </c>
      <c r="L14" s="280">
        <v>53036.326030731696</v>
      </c>
      <c r="M14" s="280">
        <v>37797.127349637442</v>
      </c>
      <c r="N14" s="284">
        <v>97067.533911924067</v>
      </c>
    </row>
    <row r="15" spans="1:14" x14ac:dyDescent="0.25">
      <c r="A15" s="398" t="s">
        <v>139</v>
      </c>
      <c r="B15" s="398"/>
      <c r="C15" s="398"/>
      <c r="D15" s="398"/>
      <c r="E15" s="398"/>
      <c r="F15" s="398"/>
      <c r="G15" s="398"/>
      <c r="H15" s="398"/>
      <c r="I15" s="398"/>
      <c r="J15" s="275"/>
      <c r="K15" s="276"/>
      <c r="L15" s="277"/>
      <c r="M15" s="276"/>
      <c r="N15" s="36"/>
    </row>
    <row r="16" spans="1:14" ht="26.25" customHeight="1" x14ac:dyDescent="0.25">
      <c r="A16" s="392" t="s">
        <v>140</v>
      </c>
      <c r="B16" s="392"/>
      <c r="C16" s="392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6"/>
    </row>
    <row r="17" spans="1:14" x14ac:dyDescent="0.25">
      <c r="A17" s="392" t="s">
        <v>141</v>
      </c>
      <c r="B17" s="392"/>
      <c r="C17" s="392"/>
      <c r="D17" s="392"/>
      <c r="E17" s="392"/>
      <c r="F17" s="392"/>
      <c r="G17" s="392"/>
      <c r="H17" s="392"/>
      <c r="I17" s="392"/>
      <c r="J17" s="392"/>
      <c r="K17" s="392"/>
      <c r="L17" s="392"/>
      <c r="M17" s="392"/>
      <c r="N17" s="36"/>
    </row>
    <row r="18" spans="1:14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1:14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</sheetData>
  <mergeCells count="16">
    <mergeCell ref="A17:M17"/>
    <mergeCell ref="M6:M7"/>
    <mergeCell ref="A15:I15"/>
    <mergeCell ref="A16:M16"/>
    <mergeCell ref="F6:F7"/>
    <mergeCell ref="G6:G7"/>
    <mergeCell ref="H6:H7"/>
    <mergeCell ref="I6:I7"/>
    <mergeCell ref="K6:K7"/>
    <mergeCell ref="L6:L7"/>
    <mergeCell ref="A5:A7"/>
    <mergeCell ref="B6:B7"/>
    <mergeCell ref="C6:C7"/>
    <mergeCell ref="D6:D7"/>
    <mergeCell ref="E6:E7"/>
    <mergeCell ref="J6:J7"/>
  </mergeCells>
  <conditionalFormatting sqref="B6">
    <cfRule type="cellIs" dxfId="5" priority="11" stopIfTrue="1" operator="between">
      <formula>1</formula>
      <formula>2</formula>
    </cfRule>
  </conditionalFormatting>
  <conditionalFormatting sqref="C6">
    <cfRule type="cellIs" dxfId="4" priority="10" stopIfTrue="1" operator="between">
      <formula>1</formula>
      <formula>2</formula>
    </cfRule>
  </conditionalFormatting>
  <conditionalFormatting sqref="D6:I6 K6">
    <cfRule type="cellIs" dxfId="3" priority="9" stopIfTrue="1" operator="between">
      <formula>1</formula>
      <formula>2</formula>
    </cfRule>
  </conditionalFormatting>
  <conditionalFormatting sqref="A9:A14">
    <cfRule type="cellIs" priority="5" stopIfTrue="1" operator="between">
      <formula>1</formula>
      <formula>2</formula>
    </cfRule>
  </conditionalFormatting>
  <conditionalFormatting sqref="A15:G15 K15:M15 A16:A17">
    <cfRule type="cellIs" dxfId="2" priority="4" stopIfTrue="1" operator="between">
      <formula>1</formula>
      <formula>2</formula>
    </cfRule>
  </conditionalFormatting>
  <conditionalFormatting sqref="A16:A17">
    <cfRule type="cellIs" dxfId="1" priority="3" stopIfTrue="1" operator="between">
      <formula>1</formula>
      <formula>2</formula>
    </cfRule>
  </conditionalFormatting>
  <conditionalFormatting sqref="L6:M6">
    <cfRule type="cellIs" dxfId="0" priority="2" stopIfTrue="1" operator="between">
      <formula>1</formula>
      <formula>2</formula>
    </cfRule>
  </conditionalFormatting>
  <conditionalFormatting sqref="A8">
    <cfRule type="cellIs" priority="1" stopIfTrue="1" operator="between">
      <formula>1</formula>
      <formula>2</formula>
    </cfRule>
  </conditionalFormatting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2:E12"/>
  <sheetViews>
    <sheetView workbookViewId="0">
      <selection activeCell="B10" sqref="B10"/>
    </sheetView>
  </sheetViews>
  <sheetFormatPr defaultRowHeight="15" x14ac:dyDescent="0.25"/>
  <cols>
    <col min="1" max="1" width="60.7109375" customWidth="1"/>
    <col min="3" max="3" width="9.140625" customWidth="1"/>
    <col min="4" max="4" width="6.85546875" bestFit="1" customWidth="1"/>
    <col min="5" max="5" width="3.85546875" bestFit="1" customWidth="1"/>
  </cols>
  <sheetData>
    <row r="2" spans="1:5" ht="58.5" customHeight="1" x14ac:dyDescent="0.25">
      <c r="A2" s="314" t="s">
        <v>188</v>
      </c>
      <c r="B2" s="314"/>
      <c r="C2" s="314"/>
      <c r="D2" s="314"/>
      <c r="E2" s="314"/>
    </row>
    <row r="3" spans="1:5" x14ac:dyDescent="0.25">
      <c r="A3" s="322" t="s">
        <v>58</v>
      </c>
      <c r="B3" s="325" t="s">
        <v>2</v>
      </c>
      <c r="C3" s="325"/>
      <c r="D3" s="325"/>
      <c r="E3" s="325"/>
    </row>
    <row r="4" spans="1:5" x14ac:dyDescent="0.25">
      <c r="A4" s="323"/>
      <c r="B4" s="326" t="s">
        <v>167</v>
      </c>
      <c r="C4" s="326"/>
      <c r="D4" s="326" t="s">
        <v>1</v>
      </c>
      <c r="E4" s="326"/>
    </row>
    <row r="5" spans="1:5" x14ac:dyDescent="0.25">
      <c r="A5" s="324"/>
      <c r="B5" s="102" t="s">
        <v>59</v>
      </c>
      <c r="C5" s="102" t="s">
        <v>60</v>
      </c>
      <c r="D5" s="102" t="s">
        <v>59</v>
      </c>
      <c r="E5" s="102" t="s">
        <v>60</v>
      </c>
    </row>
    <row r="6" spans="1:5" x14ac:dyDescent="0.25">
      <c r="A6" s="327" t="s">
        <v>159</v>
      </c>
      <c r="B6" s="327"/>
      <c r="C6" s="327"/>
      <c r="D6" s="327"/>
      <c r="E6" s="327"/>
    </row>
    <row r="7" spans="1:5" x14ac:dyDescent="0.25">
      <c r="A7" s="103" t="s">
        <v>168</v>
      </c>
      <c r="B7" s="160">
        <v>3818</v>
      </c>
      <c r="C7" s="161">
        <v>62.744453574363192</v>
      </c>
      <c r="D7" s="160">
        <v>585016.01</v>
      </c>
      <c r="E7" s="161">
        <v>65.95006981328423</v>
      </c>
    </row>
    <row r="8" spans="1:5" x14ac:dyDescent="0.25">
      <c r="A8" s="26" t="s">
        <v>169</v>
      </c>
      <c r="B8" s="1">
        <v>1132</v>
      </c>
      <c r="C8" s="161">
        <v>18.603122432210352</v>
      </c>
      <c r="D8" s="160">
        <v>171611.58</v>
      </c>
      <c r="E8" s="161">
        <v>19.346129829452035</v>
      </c>
    </row>
    <row r="9" spans="1:5" x14ac:dyDescent="0.25">
      <c r="A9" s="103" t="s">
        <v>170</v>
      </c>
      <c r="B9" s="162">
        <v>1135</v>
      </c>
      <c r="C9" s="161">
        <v>18.65242399342646</v>
      </c>
      <c r="D9" s="160">
        <v>130431.38</v>
      </c>
      <c r="E9" s="161">
        <v>14.703800357263736</v>
      </c>
    </row>
    <row r="10" spans="1:5" x14ac:dyDescent="0.25">
      <c r="A10" s="104" t="s">
        <v>2</v>
      </c>
      <c r="B10" s="163">
        <v>6085</v>
      </c>
      <c r="C10" s="161">
        <v>100</v>
      </c>
      <c r="D10" s="164">
        <v>887058.97</v>
      </c>
      <c r="E10" s="161">
        <v>100</v>
      </c>
    </row>
    <row r="11" spans="1:5" x14ac:dyDescent="0.25">
      <c r="A11" s="320" t="s">
        <v>78</v>
      </c>
      <c r="B11" s="321"/>
      <c r="C11" s="321"/>
      <c r="D11" s="36"/>
      <c r="E11" s="38"/>
    </row>
    <row r="12" spans="1:5" x14ac:dyDescent="0.25">
      <c r="A12" s="36"/>
      <c r="B12" s="36"/>
      <c r="C12" s="36"/>
      <c r="D12" s="36"/>
      <c r="E12" s="37"/>
    </row>
  </sheetData>
  <mergeCells count="7">
    <mergeCell ref="A11:C11"/>
    <mergeCell ref="A2:E2"/>
    <mergeCell ref="A3:A5"/>
    <mergeCell ref="B3:E3"/>
    <mergeCell ref="B4:C4"/>
    <mergeCell ref="D4:E4"/>
    <mergeCell ref="A6:E6"/>
  </mergeCells>
  <pageMargins left="0.7" right="0.7" top="0.75" bottom="0.75" header="0.3" footer="0.3"/>
  <pageSetup scale="91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2:H13"/>
  <sheetViews>
    <sheetView zoomScaleNormal="100" workbookViewId="0">
      <selection activeCell="A2" sqref="A2:E2"/>
    </sheetView>
  </sheetViews>
  <sheetFormatPr defaultRowHeight="14.25" x14ac:dyDescent="0.2"/>
  <cols>
    <col min="1" max="1" width="44.5703125" style="30" customWidth="1"/>
    <col min="2" max="2" width="14.140625" style="30" customWidth="1"/>
    <col min="3" max="3" width="6.7109375" style="30" customWidth="1"/>
    <col min="4" max="4" width="5.85546875" style="30" customWidth="1"/>
    <col min="5" max="5" width="4.85546875" style="30" bestFit="1" customWidth="1"/>
    <col min="6" max="16384" width="9.140625" style="30"/>
  </cols>
  <sheetData>
    <row r="2" spans="1:8" ht="51.75" customHeight="1" x14ac:dyDescent="0.2">
      <c r="A2" s="328" t="s">
        <v>187</v>
      </c>
      <c r="B2" s="328"/>
      <c r="C2" s="328"/>
      <c r="D2" s="328"/>
      <c r="E2" s="328"/>
    </row>
    <row r="3" spans="1:8" x14ac:dyDescent="0.2">
      <c r="A3" s="329" t="s">
        <v>54</v>
      </c>
      <c r="B3" s="325" t="s">
        <v>2</v>
      </c>
      <c r="C3" s="325"/>
      <c r="D3" s="325"/>
      <c r="E3" s="325"/>
    </row>
    <row r="4" spans="1:8" x14ac:dyDescent="0.2">
      <c r="A4" s="330"/>
      <c r="B4" s="332" t="s">
        <v>166</v>
      </c>
      <c r="C4" s="332"/>
      <c r="D4" s="333" t="s">
        <v>1</v>
      </c>
      <c r="E4" s="333"/>
    </row>
    <row r="5" spans="1:8" x14ac:dyDescent="0.2">
      <c r="A5" s="331"/>
      <c r="B5" s="102" t="s">
        <v>59</v>
      </c>
      <c r="C5" s="102" t="s">
        <v>60</v>
      </c>
      <c r="D5" s="102" t="s">
        <v>59</v>
      </c>
      <c r="E5" s="102" t="s">
        <v>60</v>
      </c>
    </row>
    <row r="6" spans="1:8" x14ac:dyDescent="0.2">
      <c r="A6" s="334" t="s">
        <v>159</v>
      </c>
      <c r="B6" s="334"/>
      <c r="C6" s="334"/>
      <c r="D6" s="334"/>
      <c r="E6" s="334"/>
    </row>
    <row r="7" spans="1:8" x14ac:dyDescent="0.2">
      <c r="A7" s="23" t="s">
        <v>75</v>
      </c>
      <c r="B7" s="165">
        <v>1562</v>
      </c>
      <c r="C7" s="161">
        <v>25.669679539852101</v>
      </c>
      <c r="D7" s="165">
        <v>259983.28</v>
      </c>
      <c r="E7" s="161">
        <v>29.3084551075561</v>
      </c>
      <c r="H7" s="31"/>
    </row>
    <row r="8" spans="1:8" x14ac:dyDescent="0.2">
      <c r="A8" s="23" t="s">
        <v>76</v>
      </c>
      <c r="B8" s="165">
        <v>938</v>
      </c>
      <c r="C8" s="161">
        <v>15.4149548069022</v>
      </c>
      <c r="D8" s="165">
        <v>39185.910000000003</v>
      </c>
      <c r="E8" s="161">
        <v>4.4175090185943304</v>
      </c>
    </row>
    <row r="9" spans="1:8" x14ac:dyDescent="0.2">
      <c r="A9" s="23" t="s">
        <v>74</v>
      </c>
      <c r="B9" s="165">
        <v>3585</v>
      </c>
      <c r="C9" s="161">
        <v>58.915365653245601</v>
      </c>
      <c r="D9" s="165">
        <v>587889.78</v>
      </c>
      <c r="E9" s="161">
        <v>66.274035873849499</v>
      </c>
    </row>
    <row r="10" spans="1:8" x14ac:dyDescent="0.2">
      <c r="A10" s="24" t="s">
        <v>0</v>
      </c>
      <c r="B10" s="25">
        <v>6085</v>
      </c>
      <c r="C10" s="166">
        <v>100</v>
      </c>
      <c r="D10" s="25">
        <v>887058.97</v>
      </c>
      <c r="E10" s="166">
        <v>100</v>
      </c>
    </row>
    <row r="11" spans="1:8" x14ac:dyDescent="0.2">
      <c r="A11" s="95" t="s">
        <v>77</v>
      </c>
      <c r="B11" s="105"/>
      <c r="C11" s="106"/>
      <c r="D11" s="105"/>
      <c r="E11" s="105"/>
    </row>
    <row r="12" spans="1:8" x14ac:dyDescent="0.2">
      <c r="A12" s="105"/>
      <c r="B12" s="106"/>
      <c r="C12" s="105"/>
      <c r="D12" s="105"/>
      <c r="E12" s="105"/>
    </row>
    <row r="13" spans="1:8" x14ac:dyDescent="0.2">
      <c r="A13" s="105"/>
      <c r="B13" s="105"/>
      <c r="C13" s="105"/>
      <c r="D13" s="105"/>
      <c r="E13" s="105"/>
    </row>
  </sheetData>
  <mergeCells count="6">
    <mergeCell ref="A6:E6"/>
    <mergeCell ref="A2:E2"/>
    <mergeCell ref="A3:A5"/>
    <mergeCell ref="B3:E3"/>
    <mergeCell ref="B4:C4"/>
    <mergeCell ref="D4:E4"/>
  </mergeCells>
  <pageMargins left="0.7" right="0.7" top="0.75" bottom="0.75" header="0.3" footer="0.3"/>
  <pageSetup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2:G21"/>
  <sheetViews>
    <sheetView zoomScaleNormal="100" zoomScaleSheetLayoutView="100" workbookViewId="0">
      <selection activeCell="A2" sqref="A2:D2"/>
    </sheetView>
  </sheetViews>
  <sheetFormatPr defaultColWidth="6.28515625" defaultRowHeight="8.25" x14ac:dyDescent="0.15"/>
  <cols>
    <col min="1" max="1" width="41.5703125" style="28" customWidth="1"/>
    <col min="2" max="2" width="9" style="28" customWidth="1"/>
    <col min="3" max="3" width="11.42578125" style="28" customWidth="1"/>
    <col min="4" max="4" width="8.42578125" style="28" bestFit="1" customWidth="1"/>
    <col min="5" max="5" width="6.28515625" style="28"/>
    <col min="6" max="6" width="13" style="28" customWidth="1"/>
    <col min="7" max="16384" width="6.28515625" style="28"/>
  </cols>
  <sheetData>
    <row r="2" spans="1:5" ht="72.75" customHeight="1" x14ac:dyDescent="0.15">
      <c r="A2" s="338" t="s">
        <v>186</v>
      </c>
      <c r="B2" s="338"/>
      <c r="C2" s="338"/>
      <c r="D2" s="338"/>
    </row>
    <row r="3" spans="1:5" ht="9" customHeight="1" x14ac:dyDescent="0.15">
      <c r="A3" s="336" t="s">
        <v>72</v>
      </c>
      <c r="B3" s="325" t="s">
        <v>2</v>
      </c>
      <c r="C3" s="325"/>
      <c r="D3" s="325"/>
    </row>
    <row r="4" spans="1:5" ht="9" customHeight="1" x14ac:dyDescent="0.15">
      <c r="A4" s="337"/>
      <c r="B4" s="108" t="s">
        <v>166</v>
      </c>
      <c r="C4" s="108" t="s">
        <v>1</v>
      </c>
      <c r="D4" s="109" t="s">
        <v>17</v>
      </c>
    </row>
    <row r="5" spans="1:5" ht="9" customHeight="1" x14ac:dyDescent="0.15">
      <c r="A5" s="326" t="s">
        <v>159</v>
      </c>
      <c r="B5" s="326"/>
      <c r="C5" s="326"/>
      <c r="D5" s="326"/>
    </row>
    <row r="6" spans="1:5" ht="15.75" customHeight="1" x14ac:dyDescent="0.15">
      <c r="A6" s="49" t="s">
        <v>50</v>
      </c>
      <c r="B6" s="167">
        <v>1828</v>
      </c>
      <c r="C6" s="168">
        <v>742865.2</v>
      </c>
      <c r="D6" s="169">
        <v>406.38140043763673</v>
      </c>
    </row>
    <row r="7" spans="1:5" ht="15.75" customHeight="1" x14ac:dyDescent="0.15">
      <c r="A7" s="49" t="s">
        <v>51</v>
      </c>
      <c r="B7" s="167">
        <v>2650</v>
      </c>
      <c r="C7" s="168">
        <v>80726.25</v>
      </c>
      <c r="D7" s="169">
        <v>30.462735849056603</v>
      </c>
    </row>
    <row r="8" spans="1:5" ht="15.75" customHeight="1" x14ac:dyDescent="0.15">
      <c r="A8" s="49" t="s">
        <v>19</v>
      </c>
      <c r="B8" s="167">
        <v>371</v>
      </c>
      <c r="C8" s="168">
        <v>27507.8</v>
      </c>
      <c r="D8" s="169">
        <v>74.145013477088952</v>
      </c>
    </row>
    <row r="9" spans="1:5" ht="15.75" customHeight="1" x14ac:dyDescent="0.15">
      <c r="A9" s="49" t="s">
        <v>49</v>
      </c>
      <c r="B9" s="167">
        <v>1107</v>
      </c>
      <c r="C9" s="168">
        <v>23275.18</v>
      </c>
      <c r="D9" s="169">
        <v>21.025456187895212</v>
      </c>
    </row>
    <row r="10" spans="1:5" ht="18" x14ac:dyDescent="0.15">
      <c r="A10" s="50" t="s">
        <v>61</v>
      </c>
      <c r="B10" s="167">
        <v>129</v>
      </c>
      <c r="C10" s="168">
        <v>12684.54</v>
      </c>
      <c r="D10" s="167">
        <v>98.329767441860469</v>
      </c>
    </row>
    <row r="11" spans="1:5" ht="13.5" customHeight="1" x14ac:dyDescent="0.15">
      <c r="A11" s="110" t="s">
        <v>0</v>
      </c>
      <c r="B11" s="170">
        <v>6085</v>
      </c>
      <c r="C11" s="170">
        <v>887058.97</v>
      </c>
      <c r="D11" s="171">
        <v>145.777973705834</v>
      </c>
    </row>
    <row r="12" spans="1:5" ht="9" customHeight="1" x14ac:dyDescent="0.2">
      <c r="A12" s="111"/>
      <c r="B12" s="112"/>
      <c r="C12" s="112"/>
      <c r="D12" s="112"/>
      <c r="E12" s="29"/>
    </row>
    <row r="13" spans="1:5" ht="12.75" x14ac:dyDescent="0.25">
      <c r="A13" s="113" t="s">
        <v>153</v>
      </c>
      <c r="B13" s="112"/>
      <c r="C13" s="112"/>
      <c r="D13" s="112"/>
    </row>
    <row r="14" spans="1:5" ht="9" x14ac:dyDescent="0.15">
      <c r="A14" s="114"/>
      <c r="B14" s="335"/>
      <c r="C14" s="335"/>
      <c r="D14" s="335"/>
    </row>
    <row r="15" spans="1:5" x14ac:dyDescent="0.15">
      <c r="B15" s="29"/>
      <c r="C15" s="29"/>
      <c r="D15" s="29"/>
      <c r="E15" s="29"/>
    </row>
    <row r="16" spans="1:5" x14ac:dyDescent="0.15">
      <c r="B16" s="29"/>
      <c r="C16" s="29"/>
      <c r="D16" s="29"/>
      <c r="E16" s="29"/>
    </row>
    <row r="21" spans="7:7" x14ac:dyDescent="0.15">
      <c r="G21" s="90"/>
    </row>
  </sheetData>
  <mergeCells count="5">
    <mergeCell ref="A5:D5"/>
    <mergeCell ref="B14:D14"/>
    <mergeCell ref="B3:D3"/>
    <mergeCell ref="A3:A4"/>
    <mergeCell ref="A2:D2"/>
  </mergeCells>
  <phoneticPr fontId="0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2:H25"/>
  <sheetViews>
    <sheetView topLeftCell="A4" workbookViewId="0">
      <selection activeCell="B22" sqref="B22"/>
    </sheetView>
  </sheetViews>
  <sheetFormatPr defaultRowHeight="15" x14ac:dyDescent="0.25"/>
  <cols>
    <col min="1" max="1" width="50.140625" bestFit="1" customWidth="1"/>
    <col min="2" max="2" width="9.140625" style="36"/>
    <col min="3" max="3" width="10.140625" style="36" customWidth="1"/>
    <col min="4" max="4" width="10.7109375" style="36" customWidth="1"/>
    <col min="5" max="5" width="13" style="36" customWidth="1"/>
    <col min="6" max="6" width="9.140625" style="36"/>
  </cols>
  <sheetData>
    <row r="2" spans="1:8" ht="43.5" customHeight="1" x14ac:dyDescent="0.25">
      <c r="A2" s="314" t="s">
        <v>185</v>
      </c>
      <c r="B2" s="314"/>
      <c r="C2" s="314"/>
      <c r="D2" s="314"/>
      <c r="E2" s="314"/>
    </row>
    <row r="3" spans="1:8" x14ac:dyDescent="0.25">
      <c r="A3" s="339" t="s">
        <v>44</v>
      </c>
      <c r="B3" s="326" t="s">
        <v>167</v>
      </c>
      <c r="C3" s="326"/>
      <c r="D3" s="326" t="s">
        <v>1</v>
      </c>
      <c r="E3" s="326"/>
    </row>
    <row r="4" spans="1:8" x14ac:dyDescent="0.25">
      <c r="A4" s="340"/>
      <c r="B4" s="115" t="s">
        <v>59</v>
      </c>
      <c r="C4" s="115" t="s">
        <v>60</v>
      </c>
      <c r="D4" s="115" t="s">
        <v>59</v>
      </c>
      <c r="E4" s="115" t="s">
        <v>60</v>
      </c>
    </row>
    <row r="5" spans="1:8" x14ac:dyDescent="0.25">
      <c r="A5" s="341" t="s">
        <v>159</v>
      </c>
      <c r="B5" s="341"/>
      <c r="C5" s="341"/>
      <c r="D5" s="341"/>
      <c r="E5" s="341"/>
    </row>
    <row r="6" spans="1:8" x14ac:dyDescent="0.25">
      <c r="A6" s="32" t="s">
        <v>3</v>
      </c>
      <c r="B6" s="160">
        <v>10</v>
      </c>
      <c r="C6" s="176">
        <v>0.16433853738701726</v>
      </c>
      <c r="D6" s="160">
        <v>13429.26</v>
      </c>
      <c r="E6" s="176">
        <v>1.5139083707140688</v>
      </c>
    </row>
    <row r="7" spans="1:8" x14ac:dyDescent="0.25">
      <c r="A7" s="7" t="s">
        <v>55</v>
      </c>
      <c r="B7" s="177">
        <v>345</v>
      </c>
      <c r="C7" s="176">
        <v>5.6696795398520949</v>
      </c>
      <c r="D7" s="177">
        <v>70452.02</v>
      </c>
      <c r="E7" s="176">
        <v>7.942202534742421</v>
      </c>
    </row>
    <row r="8" spans="1:8" ht="20.25" customHeight="1" x14ac:dyDescent="0.25">
      <c r="A8" s="32" t="s">
        <v>4</v>
      </c>
      <c r="B8" s="160">
        <v>653</v>
      </c>
      <c r="C8" s="176">
        <v>10.731306491372226</v>
      </c>
      <c r="D8" s="160">
        <v>57076.77</v>
      </c>
      <c r="E8" s="176">
        <v>6.4343828235004494</v>
      </c>
    </row>
    <row r="9" spans="1:8" ht="22.5" customHeight="1" x14ac:dyDescent="0.25">
      <c r="A9" s="7" t="s">
        <v>5</v>
      </c>
      <c r="B9" s="177">
        <v>753</v>
      </c>
      <c r="C9" s="176">
        <v>12.374691865242399</v>
      </c>
      <c r="D9" s="177">
        <v>97132.23</v>
      </c>
      <c r="E9" s="176">
        <v>10.949918019542714</v>
      </c>
    </row>
    <row r="10" spans="1:8" x14ac:dyDescent="0.25">
      <c r="A10" s="32" t="s">
        <v>6</v>
      </c>
      <c r="B10" s="160">
        <v>237</v>
      </c>
      <c r="C10" s="176">
        <v>3.8948233360723088</v>
      </c>
      <c r="D10" s="160">
        <v>11264.97</v>
      </c>
      <c r="E10" s="176">
        <v>1.269923464051099</v>
      </c>
    </row>
    <row r="11" spans="1:8" x14ac:dyDescent="0.25">
      <c r="A11" s="7" t="s">
        <v>73</v>
      </c>
      <c r="B11" s="177">
        <v>464</v>
      </c>
      <c r="C11" s="176">
        <v>7.6253081347576011</v>
      </c>
      <c r="D11" s="177">
        <v>16777.29</v>
      </c>
      <c r="E11" s="176">
        <v>1.891338746058788</v>
      </c>
    </row>
    <row r="12" spans="1:8" x14ac:dyDescent="0.25">
      <c r="A12" s="32" t="s">
        <v>7</v>
      </c>
      <c r="B12" s="160">
        <v>638</v>
      </c>
      <c r="C12" s="176">
        <v>10.4847986852917</v>
      </c>
      <c r="D12" s="160">
        <v>279990.71000000002</v>
      </c>
      <c r="E12" s="176">
        <v>31.563934244416696</v>
      </c>
    </row>
    <row r="13" spans="1:8" x14ac:dyDescent="0.25">
      <c r="A13" s="7" t="s">
        <v>8</v>
      </c>
      <c r="B13" s="177">
        <v>92</v>
      </c>
      <c r="C13" s="176">
        <v>1.5119145439605586</v>
      </c>
      <c r="D13" s="177">
        <v>5414.92</v>
      </c>
      <c r="E13" s="176">
        <v>0.61043517771992095</v>
      </c>
    </row>
    <row r="14" spans="1:8" s="184" customFormat="1" x14ac:dyDescent="0.25">
      <c r="A14" s="74" t="s">
        <v>9</v>
      </c>
      <c r="B14" s="181">
        <v>299</v>
      </c>
      <c r="C14" s="182">
        <v>4.9137222678718162</v>
      </c>
      <c r="D14" s="181">
        <v>65527.4</v>
      </c>
      <c r="E14" s="182">
        <v>7.3870398943150315</v>
      </c>
      <c r="F14" s="183"/>
      <c r="H14" s="185"/>
    </row>
    <row r="15" spans="1:8" x14ac:dyDescent="0.25">
      <c r="A15" s="7" t="s">
        <v>10</v>
      </c>
      <c r="B15" s="177">
        <v>241</v>
      </c>
      <c r="C15" s="176">
        <v>3.9605587510271159</v>
      </c>
      <c r="D15" s="177">
        <v>192505.39</v>
      </c>
      <c r="E15" s="176">
        <v>21.701532424614342</v>
      </c>
    </row>
    <row r="16" spans="1:8" x14ac:dyDescent="0.25">
      <c r="A16" s="32" t="s">
        <v>11</v>
      </c>
      <c r="B16" s="160">
        <v>282</v>
      </c>
      <c r="C16" s="176">
        <v>4.6343467543138868</v>
      </c>
      <c r="D16" s="160">
        <v>3284.75</v>
      </c>
      <c r="E16" s="176">
        <v>0.37029668951997635</v>
      </c>
    </row>
    <row r="17" spans="1:5" x14ac:dyDescent="0.25">
      <c r="A17" s="7" t="s">
        <v>12</v>
      </c>
      <c r="B17" s="177">
        <v>874</v>
      </c>
      <c r="C17" s="176">
        <v>14.363188167625307</v>
      </c>
      <c r="D17" s="177">
        <v>21940.36</v>
      </c>
      <c r="E17" s="176">
        <v>2.4733823502173706</v>
      </c>
    </row>
    <row r="18" spans="1:5" x14ac:dyDescent="0.25">
      <c r="A18" s="32" t="s">
        <v>13</v>
      </c>
      <c r="B18" s="160">
        <v>596</v>
      </c>
      <c r="C18" s="176">
        <v>9.7945768282662282</v>
      </c>
      <c r="D18" s="160">
        <v>22924.94</v>
      </c>
      <c r="E18" s="176">
        <v>2.584376098468403</v>
      </c>
    </row>
    <row r="19" spans="1:5" x14ac:dyDescent="0.25">
      <c r="A19" s="7" t="s">
        <v>14</v>
      </c>
      <c r="B19" s="177">
        <v>132</v>
      </c>
      <c r="C19" s="176">
        <v>2.1692686935086281</v>
      </c>
      <c r="D19" s="177">
        <v>2864.52</v>
      </c>
      <c r="E19" s="176">
        <v>0.32292328885417843</v>
      </c>
    </row>
    <row r="20" spans="1:5" x14ac:dyDescent="0.25">
      <c r="A20" s="32" t="s">
        <v>15</v>
      </c>
      <c r="B20" s="160">
        <v>146</v>
      </c>
      <c r="C20" s="176">
        <v>2.3993426458504521</v>
      </c>
      <c r="D20" s="160">
        <v>16341.63</v>
      </c>
      <c r="E20" s="176">
        <v>1.8422258894467862</v>
      </c>
    </row>
    <row r="21" spans="1:5" x14ac:dyDescent="0.25">
      <c r="A21" s="32" t="s">
        <v>16</v>
      </c>
      <c r="B21" s="160">
        <v>323</v>
      </c>
      <c r="C21" s="176">
        <v>5.3081347576006577</v>
      </c>
      <c r="D21" s="160">
        <v>10131.81</v>
      </c>
      <c r="E21" s="176">
        <v>1.1421799838177613</v>
      </c>
    </row>
    <row r="22" spans="1:5" x14ac:dyDescent="0.25">
      <c r="A22" s="33" t="s">
        <v>0</v>
      </c>
      <c r="B22" s="164">
        <v>6085</v>
      </c>
      <c r="C22" s="178">
        <v>100</v>
      </c>
      <c r="D22" s="164">
        <v>887058.97</v>
      </c>
      <c r="E22" s="178">
        <v>100</v>
      </c>
    </row>
    <row r="23" spans="1:5" x14ac:dyDescent="0.25">
      <c r="A23" s="8"/>
      <c r="B23" s="3"/>
      <c r="C23" s="4"/>
    </row>
    <row r="24" spans="1:5" x14ac:dyDescent="0.25">
      <c r="A24" s="95" t="s">
        <v>77</v>
      </c>
      <c r="B24" s="6"/>
      <c r="C24" s="5"/>
      <c r="D24" s="96"/>
      <c r="E24" s="96"/>
    </row>
    <row r="25" spans="1:5" x14ac:dyDescent="0.25">
      <c r="A25" s="36"/>
    </row>
  </sheetData>
  <mergeCells count="5">
    <mergeCell ref="A3:A4"/>
    <mergeCell ref="B3:C3"/>
    <mergeCell ref="D3:E3"/>
    <mergeCell ref="A5:E5"/>
    <mergeCell ref="A2:E2"/>
  </mergeCells>
  <pageMargins left="0.7" right="0.7" top="0.75" bottom="0.75" header="0.3" footer="0.3"/>
  <pageSetup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Q40"/>
  <sheetViews>
    <sheetView topLeftCell="A2" zoomScale="120" zoomScaleNormal="120" workbookViewId="0">
      <selection activeCell="G9" sqref="G9"/>
    </sheetView>
  </sheetViews>
  <sheetFormatPr defaultRowHeight="12.75" x14ac:dyDescent="0.25"/>
  <cols>
    <col min="1" max="1" width="19.5703125" style="175" customWidth="1"/>
    <col min="2" max="3" width="9.28515625" style="12" customWidth="1"/>
    <col min="4" max="4" width="15.42578125" style="12" customWidth="1"/>
    <col min="5" max="5" width="0.85546875" style="12" customWidth="1"/>
    <col min="6" max="8" width="9.140625" style="10"/>
    <col min="9" max="9" width="5.28515625" style="10" bestFit="1" customWidth="1"/>
    <col min="10" max="16384" width="9.140625" style="10"/>
  </cols>
  <sheetData>
    <row r="1" spans="1:17" hidden="1" x14ac:dyDescent="0.25"/>
    <row r="3" spans="1:17" ht="27" customHeight="1" x14ac:dyDescent="0.25">
      <c r="A3" s="338" t="s">
        <v>184</v>
      </c>
      <c r="B3" s="338"/>
      <c r="C3" s="338"/>
      <c r="D3" s="338"/>
      <c r="E3" s="338"/>
    </row>
    <row r="4" spans="1:17" ht="33.6" customHeight="1" x14ac:dyDescent="0.25">
      <c r="A4" s="32" t="s">
        <v>20</v>
      </c>
      <c r="B4" s="285" t="s">
        <v>167</v>
      </c>
      <c r="C4" s="108" t="s">
        <v>1</v>
      </c>
      <c r="D4" s="108" t="s">
        <v>162</v>
      </c>
      <c r="E4" s="13"/>
    </row>
    <row r="5" spans="1:17" ht="19.899999999999999" customHeight="1" x14ac:dyDescent="0.25">
      <c r="A5" s="341" t="s">
        <v>159</v>
      </c>
      <c r="B5" s="341"/>
      <c r="C5" s="341"/>
      <c r="D5" s="341"/>
      <c r="E5" s="341"/>
    </row>
    <row r="6" spans="1:17" ht="12" customHeight="1" x14ac:dyDescent="0.25">
      <c r="A6" s="20" t="s">
        <v>23</v>
      </c>
      <c r="B6" s="172">
        <v>377</v>
      </c>
      <c r="C6" s="172">
        <v>77568</v>
      </c>
      <c r="D6" s="172">
        <v>205.75066312997347</v>
      </c>
      <c r="E6" s="1"/>
      <c r="G6" s="68"/>
      <c r="H6" s="68"/>
      <c r="J6" s="9"/>
      <c r="K6" s="1"/>
      <c r="P6" s="34"/>
      <c r="Q6" s="34"/>
    </row>
    <row r="7" spans="1:17" ht="12" customHeight="1" x14ac:dyDescent="0.25">
      <c r="A7" s="117" t="s">
        <v>24</v>
      </c>
      <c r="B7" s="160">
        <v>65</v>
      </c>
      <c r="C7" s="160">
        <v>3055.25</v>
      </c>
      <c r="D7" s="172">
        <v>47.003846153846155</v>
      </c>
      <c r="E7" s="1"/>
      <c r="G7" s="68"/>
      <c r="H7" s="68"/>
      <c r="J7" s="9"/>
      <c r="K7" s="1"/>
      <c r="P7" s="34"/>
      <c r="Q7" s="34"/>
    </row>
    <row r="8" spans="1:17" ht="12" customHeight="1" x14ac:dyDescent="0.25">
      <c r="A8" s="118" t="s">
        <v>21</v>
      </c>
      <c r="B8" s="1">
        <v>194</v>
      </c>
      <c r="C8" s="1">
        <v>16909.18</v>
      </c>
      <c r="D8" s="172">
        <v>87.160721649484543</v>
      </c>
      <c r="E8" s="1"/>
      <c r="G8" s="68"/>
      <c r="H8" s="68"/>
      <c r="J8" s="9"/>
      <c r="K8" s="1"/>
      <c r="M8" s="11"/>
      <c r="N8" s="11"/>
      <c r="P8" s="34"/>
      <c r="Q8" s="34"/>
    </row>
    <row r="9" spans="1:17" ht="12" customHeight="1" x14ac:dyDescent="0.25">
      <c r="A9" s="117" t="s">
        <v>22</v>
      </c>
      <c r="B9" s="160">
        <v>1060</v>
      </c>
      <c r="C9" s="160">
        <v>108800.45</v>
      </c>
      <c r="D9" s="172">
        <v>102.64193396226415</v>
      </c>
      <c r="E9" s="1"/>
      <c r="F9" s="71"/>
      <c r="G9" s="71"/>
      <c r="H9" s="68"/>
      <c r="J9" s="9"/>
      <c r="K9" s="1"/>
      <c r="P9" s="34"/>
      <c r="Q9" s="34"/>
    </row>
    <row r="10" spans="1:17" ht="12" customHeight="1" x14ac:dyDescent="0.25">
      <c r="A10" s="33" t="s">
        <v>52</v>
      </c>
      <c r="B10" s="43">
        <v>1696</v>
      </c>
      <c r="C10" s="43">
        <v>206332.88</v>
      </c>
      <c r="D10" s="164">
        <v>121.65853773584907</v>
      </c>
      <c r="E10" s="15"/>
      <c r="F10" s="71"/>
      <c r="G10" s="71"/>
      <c r="H10" s="71"/>
      <c r="J10" s="14"/>
      <c r="K10" s="15"/>
      <c r="P10" s="34"/>
      <c r="Q10" s="34"/>
    </row>
    <row r="11" spans="1:17" ht="3" customHeight="1" x14ac:dyDescent="0.25">
      <c r="A11" s="119"/>
      <c r="B11" s="2"/>
      <c r="C11" s="2"/>
      <c r="D11" s="1"/>
      <c r="E11" s="2"/>
      <c r="F11" s="71"/>
      <c r="G11" s="71"/>
      <c r="H11" s="68"/>
      <c r="I11" s="69"/>
      <c r="J11" s="16"/>
      <c r="K11" s="2"/>
      <c r="P11" s="34"/>
      <c r="Q11" s="34"/>
    </row>
    <row r="12" spans="1:17" s="11" customFormat="1" ht="12" customHeight="1" x14ac:dyDescent="0.25">
      <c r="A12" s="120" t="s">
        <v>25</v>
      </c>
      <c r="B12" s="173">
        <v>211</v>
      </c>
      <c r="C12" s="173">
        <v>5548.22</v>
      </c>
      <c r="D12" s="160">
        <v>26.294881516587679</v>
      </c>
      <c r="E12" s="18"/>
      <c r="F12" s="10"/>
      <c r="G12" s="68"/>
      <c r="H12" s="68"/>
      <c r="I12" s="69"/>
      <c r="J12" s="17"/>
      <c r="K12" s="18"/>
      <c r="M12" s="10"/>
      <c r="N12" s="10"/>
      <c r="P12" s="34"/>
      <c r="Q12" s="34"/>
    </row>
    <row r="13" spans="1:17" s="11" customFormat="1" ht="12" customHeight="1" x14ac:dyDescent="0.25">
      <c r="A13" s="99" t="s">
        <v>26</v>
      </c>
      <c r="B13" s="18">
        <v>193</v>
      </c>
      <c r="C13" s="18">
        <v>7294.16</v>
      </c>
      <c r="D13" s="160">
        <v>37.793575129533679</v>
      </c>
      <c r="E13" s="18"/>
      <c r="F13" s="10"/>
      <c r="G13" s="68"/>
      <c r="H13" s="68"/>
      <c r="I13" s="69"/>
      <c r="J13" s="17"/>
      <c r="K13" s="18"/>
      <c r="M13" s="10"/>
      <c r="N13" s="10"/>
      <c r="P13" s="34"/>
      <c r="Q13" s="34"/>
    </row>
    <row r="14" spans="1:17" ht="12" customHeight="1" x14ac:dyDescent="0.25">
      <c r="A14" s="117" t="s">
        <v>48</v>
      </c>
      <c r="B14" s="174">
        <v>404</v>
      </c>
      <c r="C14" s="160">
        <v>12842.380000000001</v>
      </c>
      <c r="D14" s="160">
        <v>31.788069306930694</v>
      </c>
      <c r="E14" s="1"/>
      <c r="G14" s="68"/>
      <c r="H14" s="68"/>
      <c r="I14" s="69"/>
      <c r="J14" s="19"/>
      <c r="K14" s="1"/>
      <c r="P14" s="34"/>
      <c r="Q14" s="34"/>
    </row>
    <row r="15" spans="1:17" ht="12" customHeight="1" x14ac:dyDescent="0.25">
      <c r="A15" s="35" t="s">
        <v>27</v>
      </c>
      <c r="B15" s="1">
        <v>475</v>
      </c>
      <c r="C15" s="1">
        <v>49998.19</v>
      </c>
      <c r="D15" s="160">
        <v>105.25934736842106</v>
      </c>
      <c r="E15" s="1"/>
      <c r="G15" s="68"/>
      <c r="H15" s="68"/>
      <c r="I15" s="69"/>
      <c r="J15" s="9"/>
      <c r="K15" s="1"/>
      <c r="L15" s="34"/>
      <c r="M15" s="34"/>
      <c r="N15" s="34"/>
      <c r="P15" s="34"/>
      <c r="Q15" s="34"/>
    </row>
    <row r="16" spans="1:17" ht="12" customHeight="1" x14ac:dyDescent="0.25">
      <c r="A16" s="121" t="s">
        <v>47</v>
      </c>
      <c r="B16" s="160">
        <v>248</v>
      </c>
      <c r="C16" s="160">
        <v>22809.03</v>
      </c>
      <c r="D16" s="160">
        <v>91.97189516129032</v>
      </c>
      <c r="E16" s="1"/>
      <c r="G16" s="68"/>
      <c r="H16" s="68"/>
      <c r="I16" s="69"/>
      <c r="J16" s="9"/>
      <c r="K16" s="1"/>
      <c r="P16" s="34"/>
      <c r="Q16" s="34"/>
    </row>
    <row r="17" spans="1:17" ht="12" customHeight="1" x14ac:dyDescent="0.25">
      <c r="A17" s="35" t="s">
        <v>46</v>
      </c>
      <c r="B17" s="1">
        <v>563</v>
      </c>
      <c r="C17" s="1">
        <v>48026.54</v>
      </c>
      <c r="D17" s="160">
        <v>85.304689165186502</v>
      </c>
      <c r="E17" s="1"/>
      <c r="G17" s="68"/>
      <c r="H17" s="68"/>
      <c r="I17" s="69"/>
      <c r="J17" s="9"/>
      <c r="K17" s="1"/>
      <c r="P17" s="34"/>
      <c r="Q17" s="34"/>
    </row>
    <row r="18" spans="1:17" ht="12" customHeight="1" x14ac:dyDescent="0.25">
      <c r="A18" s="33" t="s">
        <v>53</v>
      </c>
      <c r="B18" s="43">
        <v>1690</v>
      </c>
      <c r="C18" s="43">
        <v>133676.14000000001</v>
      </c>
      <c r="D18" s="160">
        <v>79.098307692307699</v>
      </c>
      <c r="E18" s="15"/>
      <c r="F18" s="71"/>
      <c r="G18" s="71"/>
      <c r="H18" s="71"/>
      <c r="I18" s="69"/>
      <c r="J18" s="14"/>
      <c r="K18" s="15"/>
      <c r="P18" s="34"/>
      <c r="Q18" s="34"/>
    </row>
    <row r="19" spans="1:17" ht="3" customHeight="1" x14ac:dyDescent="0.25">
      <c r="A19" s="119"/>
      <c r="B19" s="2"/>
      <c r="C19" s="2"/>
      <c r="D19" s="1"/>
      <c r="E19" s="2"/>
      <c r="F19" s="71"/>
      <c r="G19" s="71"/>
      <c r="H19" s="68"/>
      <c r="I19" s="69"/>
      <c r="J19" s="16"/>
      <c r="K19" s="2"/>
      <c r="P19" s="34"/>
      <c r="Q19" s="34"/>
    </row>
    <row r="20" spans="1:17" ht="12" customHeight="1" x14ac:dyDescent="0.25">
      <c r="A20" s="121" t="s">
        <v>30</v>
      </c>
      <c r="B20" s="160">
        <v>498</v>
      </c>
      <c r="C20" s="160">
        <v>50176.45</v>
      </c>
      <c r="D20" s="160">
        <v>100.75592369477911</v>
      </c>
      <c r="E20" s="1"/>
      <c r="G20" s="68"/>
      <c r="H20" s="68"/>
      <c r="I20" s="69"/>
      <c r="J20" s="9"/>
      <c r="K20" s="1"/>
      <c r="L20" s="34"/>
      <c r="P20" s="34"/>
      <c r="Q20" s="34"/>
    </row>
    <row r="21" spans="1:17" ht="12" customHeight="1" x14ac:dyDescent="0.25">
      <c r="A21" s="121" t="s">
        <v>31</v>
      </c>
      <c r="B21" s="160">
        <v>124</v>
      </c>
      <c r="C21" s="160">
        <v>5453.15</v>
      </c>
      <c r="D21" s="160">
        <v>43.977016129032258</v>
      </c>
      <c r="E21" s="1"/>
      <c r="G21" s="68"/>
      <c r="H21" s="68"/>
      <c r="I21" s="69"/>
      <c r="J21" s="9"/>
      <c r="K21" s="1"/>
      <c r="P21" s="34"/>
      <c r="Q21" s="34"/>
    </row>
    <row r="22" spans="1:17" ht="12" customHeight="1" x14ac:dyDescent="0.25">
      <c r="A22" s="121" t="s">
        <v>29</v>
      </c>
      <c r="B22" s="160">
        <v>203</v>
      </c>
      <c r="C22" s="160">
        <v>7373.86</v>
      </c>
      <c r="D22" s="160">
        <v>36.324433497536944</v>
      </c>
      <c r="E22" s="1"/>
      <c r="G22" s="68"/>
      <c r="H22" s="68"/>
      <c r="I22" s="69"/>
      <c r="J22" s="9"/>
      <c r="K22" s="1"/>
      <c r="P22" s="34"/>
      <c r="Q22" s="34"/>
    </row>
    <row r="23" spans="1:17" ht="12" customHeight="1" x14ac:dyDescent="0.25">
      <c r="A23" s="35" t="s">
        <v>28</v>
      </c>
      <c r="B23" s="1">
        <v>602</v>
      </c>
      <c r="C23" s="1">
        <v>403397.54</v>
      </c>
      <c r="D23" s="160">
        <v>670.09558139534886</v>
      </c>
      <c r="E23" s="1"/>
      <c r="G23" s="68"/>
      <c r="H23" s="68"/>
      <c r="I23" s="69"/>
      <c r="J23" s="9"/>
      <c r="K23" s="1"/>
      <c r="P23" s="34"/>
      <c r="Q23" s="34"/>
    </row>
    <row r="24" spans="1:17" ht="12" customHeight="1" x14ac:dyDescent="0.25">
      <c r="A24" s="33" t="s">
        <v>32</v>
      </c>
      <c r="B24" s="43">
        <v>1427</v>
      </c>
      <c r="C24" s="43">
        <v>466401</v>
      </c>
      <c r="D24" s="164">
        <v>326.84022424667131</v>
      </c>
      <c r="E24" s="15"/>
      <c r="F24" s="71"/>
      <c r="G24" s="71"/>
      <c r="H24" s="71"/>
      <c r="I24" s="69"/>
      <c r="J24" s="14"/>
      <c r="K24" s="15"/>
      <c r="P24" s="34"/>
      <c r="Q24" s="34"/>
    </row>
    <row r="25" spans="1:17" ht="3" customHeight="1" x14ac:dyDescent="0.25">
      <c r="A25" s="119"/>
      <c r="B25" s="2"/>
      <c r="C25" s="2"/>
      <c r="D25" s="1"/>
      <c r="E25" s="2"/>
      <c r="G25" s="68"/>
      <c r="H25" s="68"/>
      <c r="I25" s="69"/>
      <c r="J25" s="16"/>
      <c r="K25" s="2"/>
      <c r="P25" s="34"/>
      <c r="Q25" s="34"/>
    </row>
    <row r="26" spans="1:17" ht="12" customHeight="1" x14ac:dyDescent="0.25">
      <c r="A26" s="121" t="s">
        <v>33</v>
      </c>
      <c r="B26" s="160">
        <v>184</v>
      </c>
      <c r="C26" s="160">
        <v>5571.2</v>
      </c>
      <c r="D26" s="160">
        <v>30.278260869565216</v>
      </c>
      <c r="E26" s="1"/>
      <c r="G26" s="68"/>
      <c r="H26" s="68"/>
      <c r="I26" s="69"/>
      <c r="J26" s="9"/>
      <c r="K26" s="1"/>
      <c r="L26" s="34"/>
      <c r="P26" s="34"/>
      <c r="Q26" s="34"/>
    </row>
    <row r="27" spans="1:17" ht="12" customHeight="1" x14ac:dyDescent="0.25">
      <c r="A27" s="35" t="s">
        <v>37</v>
      </c>
      <c r="B27" s="1">
        <v>23</v>
      </c>
      <c r="C27" s="1">
        <v>238.36</v>
      </c>
      <c r="D27" s="160">
        <v>10.363478260869567</v>
      </c>
      <c r="E27" s="1"/>
      <c r="G27" s="68"/>
      <c r="H27" s="68"/>
      <c r="I27" s="69"/>
      <c r="J27" s="9"/>
      <c r="K27" s="1"/>
      <c r="P27" s="34"/>
      <c r="Q27" s="34"/>
    </row>
    <row r="28" spans="1:17" ht="12" customHeight="1" x14ac:dyDescent="0.25">
      <c r="A28" s="121" t="s">
        <v>36</v>
      </c>
      <c r="B28" s="160">
        <v>302</v>
      </c>
      <c r="C28" s="160">
        <v>22504.01</v>
      </c>
      <c r="D28" s="160">
        <v>74.516589403973498</v>
      </c>
      <c r="E28" s="1"/>
      <c r="G28" s="68"/>
      <c r="H28" s="68"/>
      <c r="I28" s="69"/>
      <c r="J28" s="9"/>
      <c r="K28" s="1"/>
      <c r="P28" s="34"/>
      <c r="Q28" s="34"/>
    </row>
    <row r="29" spans="1:17" ht="12" customHeight="1" x14ac:dyDescent="0.25">
      <c r="A29" s="35" t="s">
        <v>38</v>
      </c>
      <c r="B29" s="1">
        <v>253</v>
      </c>
      <c r="C29" s="1">
        <v>17872.77</v>
      </c>
      <c r="D29" s="160">
        <v>70.643359683794472</v>
      </c>
      <c r="E29" s="1"/>
      <c r="G29" s="68"/>
      <c r="H29" s="68"/>
      <c r="I29" s="69"/>
      <c r="J29" s="9"/>
      <c r="K29" s="1"/>
      <c r="P29" s="34"/>
      <c r="Q29" s="34"/>
    </row>
    <row r="30" spans="1:17" ht="12" customHeight="1" x14ac:dyDescent="0.25">
      <c r="A30" s="121" t="s">
        <v>34</v>
      </c>
      <c r="B30" s="160">
        <v>48</v>
      </c>
      <c r="C30" s="160">
        <v>1950.72</v>
      </c>
      <c r="D30" s="160">
        <v>40.64</v>
      </c>
      <c r="E30" s="1"/>
      <c r="G30" s="68"/>
      <c r="H30" s="68"/>
      <c r="I30" s="69"/>
      <c r="J30" s="9"/>
      <c r="K30" s="1"/>
      <c r="P30" s="34"/>
      <c r="Q30" s="34"/>
    </row>
    <row r="31" spans="1:17" ht="12" customHeight="1" x14ac:dyDescent="0.25">
      <c r="A31" s="35" t="s">
        <v>35</v>
      </c>
      <c r="B31" s="1">
        <v>96</v>
      </c>
      <c r="C31" s="1">
        <v>3794.63</v>
      </c>
      <c r="D31" s="160">
        <v>39.527395833333337</v>
      </c>
      <c r="E31" s="1"/>
      <c r="G31" s="68"/>
      <c r="H31" s="68"/>
      <c r="I31" s="69"/>
      <c r="J31" s="9"/>
      <c r="K31" s="1"/>
      <c r="P31" s="34"/>
      <c r="Q31" s="34"/>
    </row>
    <row r="32" spans="1:17" ht="12" customHeight="1" x14ac:dyDescent="0.25">
      <c r="A32" s="33" t="s">
        <v>39</v>
      </c>
      <c r="B32" s="43">
        <v>906</v>
      </c>
      <c r="C32" s="43">
        <v>51931.689999999995</v>
      </c>
      <c r="D32" s="164">
        <v>57.319746136865334</v>
      </c>
      <c r="E32" s="15"/>
      <c r="F32" s="71"/>
      <c r="G32" s="71"/>
      <c r="H32" s="71"/>
      <c r="I32" s="69"/>
      <c r="J32" s="14"/>
      <c r="K32" s="15"/>
      <c r="P32" s="34"/>
      <c r="Q32" s="34"/>
    </row>
    <row r="33" spans="1:17" ht="3" customHeight="1" x14ac:dyDescent="0.25">
      <c r="A33" s="119"/>
      <c r="B33" s="2"/>
      <c r="C33" s="2"/>
      <c r="D33" s="1"/>
      <c r="E33" s="2"/>
      <c r="F33" s="71"/>
      <c r="G33" s="71"/>
      <c r="H33" s="68"/>
      <c r="I33" s="69"/>
      <c r="J33" s="16"/>
      <c r="K33" s="2"/>
      <c r="P33" s="34"/>
      <c r="Q33" s="34"/>
    </row>
    <row r="34" spans="1:17" ht="12" customHeight="1" x14ac:dyDescent="0.25">
      <c r="A34" s="117" t="s">
        <v>41</v>
      </c>
      <c r="B34" s="160">
        <v>241</v>
      </c>
      <c r="C34" s="160">
        <v>20040.72</v>
      </c>
      <c r="D34" s="160">
        <v>83.156514522821581</v>
      </c>
      <c r="E34" s="1"/>
      <c r="G34" s="68"/>
      <c r="H34" s="68"/>
      <c r="I34" s="69"/>
      <c r="J34" s="9"/>
      <c r="K34" s="1"/>
      <c r="P34" s="34"/>
      <c r="Q34" s="34"/>
    </row>
    <row r="35" spans="1:17" ht="12" customHeight="1" x14ac:dyDescent="0.25">
      <c r="A35" s="118" t="s">
        <v>40</v>
      </c>
      <c r="B35" s="1">
        <v>125</v>
      </c>
      <c r="C35" s="1">
        <v>8676.5400000000009</v>
      </c>
      <c r="D35" s="160">
        <v>69.412320000000008</v>
      </c>
      <c r="E35" s="1"/>
      <c r="G35" s="68"/>
      <c r="H35" s="68"/>
      <c r="I35" s="69"/>
      <c r="J35" s="9"/>
      <c r="K35" s="1"/>
      <c r="P35" s="34"/>
      <c r="Q35" s="34"/>
    </row>
    <row r="36" spans="1:17" ht="12" customHeight="1" x14ac:dyDescent="0.25">
      <c r="A36" s="33" t="s">
        <v>42</v>
      </c>
      <c r="B36" s="43">
        <v>366</v>
      </c>
      <c r="C36" s="43">
        <v>28717.260000000002</v>
      </c>
      <c r="D36" s="164">
        <v>78.462459016393453</v>
      </c>
      <c r="E36" s="15"/>
      <c r="F36" s="71"/>
      <c r="G36" s="71"/>
      <c r="H36" s="68"/>
      <c r="I36" s="69"/>
      <c r="J36" s="14"/>
      <c r="K36" s="15"/>
      <c r="P36" s="34"/>
      <c r="Q36" s="34"/>
    </row>
    <row r="37" spans="1:17" ht="12" customHeight="1" x14ac:dyDescent="0.25">
      <c r="A37" s="8" t="s">
        <v>43</v>
      </c>
      <c r="B37" s="3">
        <v>6085</v>
      </c>
      <c r="C37" s="3">
        <v>887058.97</v>
      </c>
      <c r="D37" s="3">
        <v>145.777973705834</v>
      </c>
      <c r="E37" s="2"/>
      <c r="F37" s="71"/>
      <c r="G37" s="71"/>
      <c r="H37" s="71"/>
      <c r="I37" s="69"/>
      <c r="J37" s="16"/>
      <c r="K37" s="2"/>
      <c r="P37" s="34"/>
      <c r="Q37" s="34"/>
    </row>
    <row r="38" spans="1:17" ht="3.6" customHeight="1" x14ac:dyDescent="0.25">
      <c r="A38" s="122"/>
      <c r="B38" s="3"/>
      <c r="C38" s="3"/>
      <c r="D38" s="3"/>
      <c r="E38" s="3"/>
      <c r="F38" s="71"/>
      <c r="G38" s="71"/>
    </row>
    <row r="39" spans="1:17" ht="16.149999999999999" customHeight="1" x14ac:dyDescent="0.25">
      <c r="A39" s="95" t="s">
        <v>77</v>
      </c>
      <c r="B39" s="20"/>
      <c r="C39" s="20"/>
      <c r="D39" s="20"/>
      <c r="E39" s="20"/>
    </row>
    <row r="40" spans="1:17" x14ac:dyDescent="0.25">
      <c r="A40" s="342"/>
      <c r="B40" s="342"/>
      <c r="C40" s="342"/>
      <c r="D40" s="342"/>
      <c r="E40" s="342"/>
    </row>
  </sheetData>
  <mergeCells count="3">
    <mergeCell ref="A3:E3"/>
    <mergeCell ref="A5:E5"/>
    <mergeCell ref="A40:E40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2:W27"/>
  <sheetViews>
    <sheetView topLeftCell="A13" zoomScale="120" zoomScaleNormal="120" workbookViewId="0">
      <selection activeCell="A2" sqref="A2:Q2"/>
    </sheetView>
  </sheetViews>
  <sheetFormatPr defaultRowHeight="15" x14ac:dyDescent="0.25"/>
  <cols>
    <col min="1" max="1" width="45.140625" bestFit="1" customWidth="1"/>
    <col min="2" max="2" width="7.5703125" style="36" customWidth="1"/>
    <col min="3" max="3" width="0.85546875" style="36" customWidth="1"/>
    <col min="4" max="4" width="7.5703125" style="36" bestFit="1" customWidth="1"/>
    <col min="5" max="5" width="6.7109375" style="36" customWidth="1"/>
    <col min="6" max="6" width="0.85546875" style="36" customWidth="1"/>
    <col min="7" max="7" width="5.7109375" style="36" customWidth="1"/>
    <col min="8" max="8" width="6.7109375" style="36" customWidth="1"/>
    <col min="9" max="9" width="0.85546875" style="36" customWidth="1"/>
    <col min="10" max="10" width="5.7109375" style="36" customWidth="1"/>
    <col min="11" max="11" width="6.7109375" style="36" customWidth="1"/>
    <col min="12" max="12" width="0.85546875" style="36" customWidth="1"/>
    <col min="13" max="13" width="6.140625" style="36" customWidth="1"/>
    <col min="14" max="14" width="6.7109375" style="36" customWidth="1"/>
    <col min="15" max="15" width="0.85546875" style="36" customWidth="1"/>
    <col min="16" max="16" width="6.42578125" style="36" customWidth="1"/>
    <col min="17" max="17" width="7.28515625" style="36" customWidth="1"/>
    <col min="18" max="18" width="5.7109375" style="36" customWidth="1"/>
    <col min="19" max="19" width="12.28515625" style="36" customWidth="1"/>
    <col min="20" max="20" width="5" customWidth="1"/>
    <col min="21" max="21" width="7.42578125" customWidth="1"/>
    <col min="23" max="23" width="10.28515625" bestFit="1" customWidth="1"/>
  </cols>
  <sheetData>
    <row r="2" spans="1:21" ht="49.5" customHeight="1" x14ac:dyDescent="0.25">
      <c r="A2" s="343" t="s">
        <v>183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179"/>
      <c r="S2" s="179"/>
      <c r="T2" s="149"/>
      <c r="U2" s="149"/>
    </row>
    <row r="3" spans="1:21" x14ac:dyDescent="0.25">
      <c r="A3" s="345" t="s">
        <v>44</v>
      </c>
      <c r="B3" s="157"/>
      <c r="C3" s="115"/>
      <c r="D3" s="348" t="s">
        <v>62</v>
      </c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179"/>
      <c r="S3" s="179"/>
      <c r="T3" s="149"/>
      <c r="U3" s="149"/>
    </row>
    <row r="4" spans="1:21" x14ac:dyDescent="0.25">
      <c r="A4" s="346"/>
      <c r="B4" s="156">
        <v>0</v>
      </c>
      <c r="C4" s="115"/>
      <c r="D4" s="349" t="s">
        <v>63</v>
      </c>
      <c r="E4" s="349"/>
      <c r="F4" s="142"/>
      <c r="G4" s="326" t="s">
        <v>64</v>
      </c>
      <c r="H4" s="326"/>
      <c r="I4" s="142"/>
      <c r="J4" s="350" t="s">
        <v>90</v>
      </c>
      <c r="K4" s="350"/>
      <c r="L4" s="116"/>
      <c r="M4" s="326" t="s">
        <v>120</v>
      </c>
      <c r="N4" s="326"/>
      <c r="O4" s="142"/>
      <c r="P4" s="326" t="s">
        <v>2</v>
      </c>
      <c r="Q4" s="326"/>
      <c r="R4" s="179"/>
      <c r="S4" s="179"/>
      <c r="T4" s="149"/>
      <c r="U4" s="149"/>
    </row>
    <row r="5" spans="1:21" x14ac:dyDescent="0.25">
      <c r="A5" s="347"/>
      <c r="B5" s="59" t="s">
        <v>167</v>
      </c>
      <c r="C5" s="59"/>
      <c r="D5" s="59" t="s">
        <v>167</v>
      </c>
      <c r="E5" s="141" t="s">
        <v>1</v>
      </c>
      <c r="F5" s="59"/>
      <c r="G5" s="59" t="s">
        <v>167</v>
      </c>
      <c r="H5" s="141" t="s">
        <v>1</v>
      </c>
      <c r="I5" s="59"/>
      <c r="J5" s="59" t="s">
        <v>167</v>
      </c>
      <c r="K5" s="141" t="s">
        <v>1</v>
      </c>
      <c r="L5" s="59"/>
      <c r="M5" s="59" t="s">
        <v>167</v>
      </c>
      <c r="N5" s="141" t="s">
        <v>1</v>
      </c>
      <c r="O5" s="59"/>
      <c r="P5" s="59" t="s">
        <v>167</v>
      </c>
      <c r="Q5" s="141" t="s">
        <v>1</v>
      </c>
      <c r="R5" s="179"/>
      <c r="S5" s="179"/>
      <c r="T5" s="149"/>
      <c r="U5" s="149"/>
    </row>
    <row r="6" spans="1:21" x14ac:dyDescent="0.25">
      <c r="A6" s="344" t="s">
        <v>121</v>
      </c>
      <c r="B6" s="344"/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179"/>
      <c r="S6" s="179"/>
      <c r="T6" s="149"/>
      <c r="U6" s="149"/>
    </row>
    <row r="7" spans="1:21" x14ac:dyDescent="0.25">
      <c r="A7" s="48" t="s">
        <v>68</v>
      </c>
      <c r="B7" s="160">
        <v>54</v>
      </c>
      <c r="C7" s="44"/>
      <c r="D7" s="160">
        <v>133</v>
      </c>
      <c r="E7" s="160">
        <v>983.65</v>
      </c>
      <c r="F7" s="44">
        <v>0</v>
      </c>
      <c r="G7" s="160">
        <v>57</v>
      </c>
      <c r="H7" s="160">
        <v>1776.74</v>
      </c>
      <c r="I7" s="44">
        <v>0</v>
      </c>
      <c r="J7" s="160">
        <v>44</v>
      </c>
      <c r="K7" s="160">
        <v>3262.53</v>
      </c>
      <c r="L7" s="44">
        <v>0</v>
      </c>
      <c r="M7" s="160">
        <v>67</v>
      </c>
      <c r="N7" s="160">
        <v>77858.36</v>
      </c>
      <c r="O7" s="44">
        <v>0</v>
      </c>
      <c r="P7" s="160">
        <v>355</v>
      </c>
      <c r="Q7" s="160">
        <v>83881.279999999999</v>
      </c>
      <c r="R7" s="180"/>
      <c r="S7" s="180"/>
      <c r="T7" s="149"/>
      <c r="U7" s="149"/>
    </row>
    <row r="8" spans="1:21" x14ac:dyDescent="0.25">
      <c r="A8" s="49" t="s">
        <v>4</v>
      </c>
      <c r="B8" s="177">
        <v>284</v>
      </c>
      <c r="C8" s="40"/>
      <c r="D8" s="177">
        <v>223</v>
      </c>
      <c r="E8" s="177">
        <v>1460.02</v>
      </c>
      <c r="F8" s="40"/>
      <c r="G8" s="177">
        <v>69</v>
      </c>
      <c r="H8" s="177">
        <v>2177.11</v>
      </c>
      <c r="I8" s="40"/>
      <c r="J8" s="177">
        <v>22</v>
      </c>
      <c r="K8" s="177">
        <v>1498.13</v>
      </c>
      <c r="L8" s="40"/>
      <c r="M8" s="177">
        <v>55</v>
      </c>
      <c r="N8" s="177">
        <v>51941.509999999995</v>
      </c>
      <c r="O8" s="40"/>
      <c r="P8" s="177">
        <v>653</v>
      </c>
      <c r="Q8" s="177">
        <v>60607.99</v>
      </c>
      <c r="R8" s="180"/>
      <c r="S8" s="180"/>
      <c r="T8" s="149"/>
      <c r="U8" s="149"/>
    </row>
    <row r="9" spans="1:21" ht="19.5" customHeight="1" x14ac:dyDescent="0.25">
      <c r="A9" s="48" t="s">
        <v>5</v>
      </c>
      <c r="B9" s="160">
        <v>122</v>
      </c>
      <c r="C9" s="44"/>
      <c r="D9" s="160">
        <v>201</v>
      </c>
      <c r="E9" s="160">
        <v>1649.21</v>
      </c>
      <c r="F9" s="44"/>
      <c r="G9" s="160">
        <v>121</v>
      </c>
      <c r="H9" s="160">
        <v>3863.12</v>
      </c>
      <c r="I9" s="44"/>
      <c r="J9" s="160">
        <v>100</v>
      </c>
      <c r="K9" s="160">
        <v>7111.36</v>
      </c>
      <c r="L9" s="44"/>
      <c r="M9" s="160">
        <v>209</v>
      </c>
      <c r="N9" s="160">
        <v>84508.540000000008</v>
      </c>
      <c r="O9" s="44"/>
      <c r="P9" s="160">
        <v>753</v>
      </c>
      <c r="Q9" s="160">
        <v>96453.17</v>
      </c>
      <c r="R9" s="180"/>
      <c r="S9" s="180"/>
      <c r="T9" s="149"/>
      <c r="U9" s="149"/>
    </row>
    <row r="10" spans="1:21" x14ac:dyDescent="0.25">
      <c r="A10" s="186" t="s">
        <v>65</v>
      </c>
      <c r="B10" s="187">
        <v>460</v>
      </c>
      <c r="C10" s="188"/>
      <c r="D10" s="187">
        <v>557</v>
      </c>
      <c r="E10" s="187">
        <v>4092.88</v>
      </c>
      <c r="F10" s="188">
        <v>7816.97</v>
      </c>
      <c r="G10" s="187">
        <v>11872.02</v>
      </c>
      <c r="H10" s="187">
        <v>7816.97</v>
      </c>
      <c r="I10" s="188">
        <v>238090.28</v>
      </c>
      <c r="J10" s="187">
        <v>166</v>
      </c>
      <c r="K10" s="187">
        <v>11872.02</v>
      </c>
      <c r="L10" s="188">
        <v>0</v>
      </c>
      <c r="M10" s="187">
        <v>331</v>
      </c>
      <c r="N10" s="187">
        <v>214308.41</v>
      </c>
      <c r="O10" s="188">
        <v>0</v>
      </c>
      <c r="P10" s="187">
        <v>1761</v>
      </c>
      <c r="Q10" s="187">
        <v>238090.28</v>
      </c>
      <c r="R10" s="180"/>
      <c r="S10" s="180"/>
      <c r="T10" s="150"/>
      <c r="U10" s="149"/>
    </row>
    <row r="11" spans="1:21" x14ac:dyDescent="0.25">
      <c r="A11" s="48" t="s">
        <v>6</v>
      </c>
      <c r="B11" s="160">
        <v>112</v>
      </c>
      <c r="C11" s="44"/>
      <c r="D11" s="160">
        <v>69</v>
      </c>
      <c r="E11" s="160">
        <v>481.89</v>
      </c>
      <c r="F11" s="44"/>
      <c r="G11" s="160">
        <v>29</v>
      </c>
      <c r="H11" s="160">
        <v>963.53</v>
      </c>
      <c r="I11" s="44"/>
      <c r="J11" s="160">
        <v>12</v>
      </c>
      <c r="K11" s="160">
        <v>820.54</v>
      </c>
      <c r="L11" s="44"/>
      <c r="M11" s="160">
        <v>15</v>
      </c>
      <c r="N11" s="160">
        <v>8999.01</v>
      </c>
      <c r="O11" s="44"/>
      <c r="P11" s="160">
        <v>237</v>
      </c>
      <c r="Q11" s="160">
        <v>11264.970000000001</v>
      </c>
      <c r="R11" s="180"/>
      <c r="S11" s="180"/>
      <c r="T11" s="149"/>
      <c r="U11" s="149"/>
    </row>
    <row r="12" spans="1:21" x14ac:dyDescent="0.25">
      <c r="A12" s="189" t="s">
        <v>66</v>
      </c>
      <c r="B12" s="164">
        <v>572</v>
      </c>
      <c r="C12" s="190"/>
      <c r="D12" s="164">
        <v>626</v>
      </c>
      <c r="E12" s="164">
        <v>4574.7700000000004</v>
      </c>
      <c r="F12" s="190">
        <v>0</v>
      </c>
      <c r="G12" s="164">
        <v>276</v>
      </c>
      <c r="H12" s="164">
        <v>8780.5</v>
      </c>
      <c r="I12" s="190">
        <v>0</v>
      </c>
      <c r="J12" s="164">
        <v>178</v>
      </c>
      <c r="K12" s="164">
        <v>12692.560000000001</v>
      </c>
      <c r="L12" s="190">
        <v>0</v>
      </c>
      <c r="M12" s="164">
        <v>346</v>
      </c>
      <c r="N12" s="164">
        <v>223307.42</v>
      </c>
      <c r="O12" s="190">
        <v>0</v>
      </c>
      <c r="P12" s="164">
        <v>1998</v>
      </c>
      <c r="Q12" s="164">
        <v>249355.25</v>
      </c>
      <c r="R12" s="180"/>
      <c r="S12" s="180"/>
      <c r="T12" s="150"/>
      <c r="U12" s="149"/>
    </row>
    <row r="13" spans="1:21" ht="19.5" customHeight="1" x14ac:dyDescent="0.25">
      <c r="A13" s="48" t="s">
        <v>18</v>
      </c>
      <c r="B13" s="160">
        <v>37</v>
      </c>
      <c r="C13" s="44"/>
      <c r="D13" s="160">
        <v>294</v>
      </c>
      <c r="E13" s="160">
        <v>1972.78</v>
      </c>
      <c r="F13" s="44"/>
      <c r="G13" s="160">
        <v>66</v>
      </c>
      <c r="H13" s="160">
        <v>2123.6799999999998</v>
      </c>
      <c r="I13" s="44"/>
      <c r="J13" s="160">
        <v>34</v>
      </c>
      <c r="K13" s="160">
        <v>2391.19</v>
      </c>
      <c r="L13" s="44"/>
      <c r="M13" s="160">
        <v>33</v>
      </c>
      <c r="N13" s="160">
        <v>10289.64</v>
      </c>
      <c r="O13" s="44"/>
      <c r="P13" s="160">
        <v>464</v>
      </c>
      <c r="Q13" s="160">
        <v>16777.29</v>
      </c>
      <c r="R13" s="180"/>
      <c r="S13" s="180"/>
      <c r="T13" s="149"/>
      <c r="U13" s="149"/>
    </row>
    <row r="14" spans="1:21" ht="19.5" customHeight="1" x14ac:dyDescent="0.25">
      <c r="A14" s="49" t="s">
        <v>7</v>
      </c>
      <c r="B14" s="177">
        <v>133</v>
      </c>
      <c r="C14" s="40"/>
      <c r="D14" s="177">
        <v>193</v>
      </c>
      <c r="E14" s="177">
        <v>1572.6699999999998</v>
      </c>
      <c r="F14" s="40"/>
      <c r="G14" s="177">
        <v>99</v>
      </c>
      <c r="H14" s="177">
        <v>3272.88</v>
      </c>
      <c r="I14" s="40"/>
      <c r="J14" s="177">
        <v>59</v>
      </c>
      <c r="K14" s="177">
        <v>4028.19</v>
      </c>
      <c r="L14" s="40"/>
      <c r="M14" s="177">
        <v>154</v>
      </c>
      <c r="N14" s="177">
        <v>271116.96999999997</v>
      </c>
      <c r="O14" s="40"/>
      <c r="P14" s="177">
        <v>638</v>
      </c>
      <c r="Q14" s="177">
        <v>279990.70999999996</v>
      </c>
      <c r="R14" s="180"/>
      <c r="S14" s="180"/>
      <c r="T14" s="151"/>
      <c r="U14" s="151"/>
    </row>
    <row r="15" spans="1:21" ht="19.5" customHeight="1" x14ac:dyDescent="0.25">
      <c r="A15" s="48" t="s">
        <v>8</v>
      </c>
      <c r="B15" s="160">
        <v>11</v>
      </c>
      <c r="C15" s="44"/>
      <c r="D15" s="160">
        <v>49</v>
      </c>
      <c r="E15" s="160">
        <v>339.81</v>
      </c>
      <c r="F15" s="44"/>
      <c r="G15" s="160">
        <v>12</v>
      </c>
      <c r="H15" s="160">
        <v>385.53</v>
      </c>
      <c r="I15" s="44"/>
      <c r="J15" s="160">
        <v>10</v>
      </c>
      <c r="K15" s="160">
        <v>651.04</v>
      </c>
      <c r="L15" s="44"/>
      <c r="M15" s="160">
        <v>10</v>
      </c>
      <c r="N15" s="160">
        <v>4038.54</v>
      </c>
      <c r="O15" s="44"/>
      <c r="P15" s="160">
        <v>92</v>
      </c>
      <c r="Q15" s="160">
        <v>5414.92</v>
      </c>
      <c r="R15" s="180"/>
      <c r="S15" s="180"/>
      <c r="T15" s="149"/>
      <c r="U15" s="149"/>
    </row>
    <row r="16" spans="1:21" ht="19.5" customHeight="1" x14ac:dyDescent="0.25">
      <c r="A16" s="49" t="s">
        <v>9</v>
      </c>
      <c r="B16" s="177">
        <v>49</v>
      </c>
      <c r="C16" s="40"/>
      <c r="D16" s="177">
        <v>163</v>
      </c>
      <c r="E16" s="177">
        <v>945.96</v>
      </c>
      <c r="F16" s="40"/>
      <c r="G16" s="177">
        <v>27</v>
      </c>
      <c r="H16" s="177">
        <v>817.63</v>
      </c>
      <c r="I16" s="40"/>
      <c r="J16" s="177">
        <v>20</v>
      </c>
      <c r="K16" s="177">
        <v>1502.34</v>
      </c>
      <c r="L16" s="40"/>
      <c r="M16" s="177">
        <v>40</v>
      </c>
      <c r="N16" s="177">
        <v>62261.47</v>
      </c>
      <c r="O16" s="40"/>
      <c r="P16" s="177">
        <v>299</v>
      </c>
      <c r="Q16" s="177">
        <v>65527.4</v>
      </c>
      <c r="R16" s="180"/>
      <c r="S16" s="180"/>
      <c r="T16" s="149"/>
      <c r="U16" s="149"/>
    </row>
    <row r="17" spans="1:23" ht="19.5" customHeight="1" x14ac:dyDescent="0.25">
      <c r="A17" s="48" t="s">
        <v>69</v>
      </c>
      <c r="B17" s="160">
        <v>249</v>
      </c>
      <c r="C17" s="44"/>
      <c r="D17" s="160">
        <v>150</v>
      </c>
      <c r="E17" s="160">
        <v>815.17</v>
      </c>
      <c r="F17" s="44">
        <v>0</v>
      </c>
      <c r="G17" s="160">
        <v>37</v>
      </c>
      <c r="H17" s="160">
        <v>1113.83</v>
      </c>
      <c r="I17" s="44">
        <v>0</v>
      </c>
      <c r="J17" s="160">
        <v>23</v>
      </c>
      <c r="K17" s="160">
        <v>1564.94</v>
      </c>
      <c r="L17" s="44">
        <v>0</v>
      </c>
      <c r="M17" s="160">
        <v>64</v>
      </c>
      <c r="N17" s="160">
        <v>192296.19999999998</v>
      </c>
      <c r="O17" s="44">
        <v>0</v>
      </c>
      <c r="P17" s="160">
        <v>523</v>
      </c>
      <c r="Q17" s="160">
        <v>195790.13999999998</v>
      </c>
      <c r="R17" s="180"/>
      <c r="S17" s="180"/>
      <c r="T17" s="151"/>
      <c r="U17" s="149"/>
    </row>
    <row r="18" spans="1:23" ht="19.5" customHeight="1" x14ac:dyDescent="0.25">
      <c r="A18" s="49" t="s">
        <v>12</v>
      </c>
      <c r="B18" s="177">
        <v>241</v>
      </c>
      <c r="C18" s="40"/>
      <c r="D18" s="177">
        <v>488</v>
      </c>
      <c r="E18" s="177">
        <v>2482.46</v>
      </c>
      <c r="F18" s="40"/>
      <c r="G18" s="177">
        <v>71</v>
      </c>
      <c r="H18" s="177">
        <v>2196.67</v>
      </c>
      <c r="I18" s="40"/>
      <c r="J18" s="177">
        <v>27</v>
      </c>
      <c r="K18" s="177">
        <v>1828.48</v>
      </c>
      <c r="L18" s="40"/>
      <c r="M18" s="177">
        <v>47</v>
      </c>
      <c r="N18" s="177">
        <v>15432.75</v>
      </c>
      <c r="O18" s="40"/>
      <c r="P18" s="177">
        <v>874</v>
      </c>
      <c r="Q18" s="177">
        <v>21940.36</v>
      </c>
      <c r="R18" s="180"/>
      <c r="S18" s="180"/>
      <c r="T18" s="149"/>
      <c r="U18" s="149"/>
    </row>
    <row r="19" spans="1:23" ht="19.5" customHeight="1" x14ac:dyDescent="0.25">
      <c r="A19" s="48" t="s">
        <v>13</v>
      </c>
      <c r="B19" s="160">
        <v>181</v>
      </c>
      <c r="C19" s="44"/>
      <c r="D19" s="160">
        <v>291</v>
      </c>
      <c r="E19" s="160">
        <v>1725.84</v>
      </c>
      <c r="F19" s="44"/>
      <c r="G19" s="160">
        <v>60</v>
      </c>
      <c r="H19" s="160">
        <v>1938.07</v>
      </c>
      <c r="I19" s="44"/>
      <c r="J19" s="160">
        <v>27</v>
      </c>
      <c r="K19" s="160">
        <v>1948.01</v>
      </c>
      <c r="L19" s="44"/>
      <c r="M19" s="160">
        <v>37</v>
      </c>
      <c r="N19" s="160">
        <v>17313.02</v>
      </c>
      <c r="O19" s="44"/>
      <c r="P19" s="160">
        <v>596</v>
      </c>
      <c r="Q19" s="160">
        <v>22924.940000000002</v>
      </c>
      <c r="R19" s="180"/>
      <c r="S19" s="180"/>
      <c r="T19" s="149"/>
      <c r="U19" s="149"/>
    </row>
    <row r="20" spans="1:23" ht="19.5" customHeight="1" x14ac:dyDescent="0.25">
      <c r="A20" s="50" t="s">
        <v>70</v>
      </c>
      <c r="B20" s="1">
        <v>96</v>
      </c>
      <c r="C20" s="41"/>
      <c r="D20" s="1">
        <v>300</v>
      </c>
      <c r="E20" s="1">
        <v>2214.31</v>
      </c>
      <c r="F20" s="41">
        <v>0</v>
      </c>
      <c r="G20" s="1">
        <v>90</v>
      </c>
      <c r="H20" s="1">
        <v>2764.88</v>
      </c>
      <c r="I20" s="41">
        <v>0</v>
      </c>
      <c r="J20" s="1">
        <v>61</v>
      </c>
      <c r="K20" s="1">
        <v>4344.6400000000003</v>
      </c>
      <c r="L20" s="41">
        <v>0</v>
      </c>
      <c r="M20" s="1">
        <v>54</v>
      </c>
      <c r="N20" s="1">
        <v>20014.129999999997</v>
      </c>
      <c r="O20" s="41">
        <v>0</v>
      </c>
      <c r="P20" s="1">
        <v>601</v>
      </c>
      <c r="Q20" s="1">
        <v>29337.96</v>
      </c>
      <c r="R20" s="180"/>
      <c r="S20" s="180"/>
      <c r="T20" s="149"/>
      <c r="U20" s="149"/>
    </row>
    <row r="21" spans="1:23" ht="19.5" customHeight="1" x14ac:dyDescent="0.25">
      <c r="A21" s="191" t="s">
        <v>67</v>
      </c>
      <c r="B21" s="164">
        <v>997</v>
      </c>
      <c r="C21" s="190"/>
      <c r="D21" s="164">
        <v>1928</v>
      </c>
      <c r="E21" s="164">
        <v>12068.999999999998</v>
      </c>
      <c r="F21" s="190"/>
      <c r="G21" s="164">
        <v>462</v>
      </c>
      <c r="H21" s="164">
        <v>14613.169999999998</v>
      </c>
      <c r="I21" s="190"/>
      <c r="J21" s="164">
        <v>261</v>
      </c>
      <c r="K21" s="164">
        <v>18258.830000000002</v>
      </c>
      <c r="L21" s="190"/>
      <c r="M21" s="164">
        <v>439</v>
      </c>
      <c r="N21" s="164">
        <v>592762.72</v>
      </c>
      <c r="O21" s="190"/>
      <c r="P21" s="164">
        <v>4087</v>
      </c>
      <c r="Q21" s="164">
        <v>637703.72</v>
      </c>
      <c r="R21" s="180"/>
      <c r="S21" s="180"/>
      <c r="T21" s="150"/>
      <c r="U21" s="149"/>
    </row>
    <row r="22" spans="1:23" ht="19.5" customHeight="1" x14ac:dyDescent="0.25">
      <c r="A22" s="33" t="s">
        <v>0</v>
      </c>
      <c r="B22" s="164">
        <v>1569</v>
      </c>
      <c r="C22" s="45"/>
      <c r="D22" s="164">
        <v>2554</v>
      </c>
      <c r="E22" s="164">
        <v>16643.769999999997</v>
      </c>
      <c r="F22" s="45"/>
      <c r="G22" s="164">
        <v>738</v>
      </c>
      <c r="H22" s="164">
        <v>23393.67</v>
      </c>
      <c r="I22" s="45"/>
      <c r="J22" s="164">
        <v>439</v>
      </c>
      <c r="K22" s="164">
        <v>30951.390000000003</v>
      </c>
      <c r="L22" s="45"/>
      <c r="M22" s="164">
        <v>785</v>
      </c>
      <c r="N22" s="164">
        <v>816070.14</v>
      </c>
      <c r="O22" s="45"/>
      <c r="P22" s="164">
        <v>6085</v>
      </c>
      <c r="Q22" s="164">
        <v>887058.97</v>
      </c>
      <c r="R22" s="180"/>
      <c r="S22" s="180"/>
      <c r="T22" s="150"/>
      <c r="U22" s="149"/>
      <c r="W22" s="89"/>
    </row>
    <row r="23" spans="1:23" ht="18" customHeight="1" x14ac:dyDescent="0.25">
      <c r="A23" s="152" t="s">
        <v>153</v>
      </c>
      <c r="B23" s="153"/>
      <c r="C23" s="153"/>
      <c r="D23" s="153"/>
      <c r="E23" s="153"/>
      <c r="F23" s="153"/>
      <c r="G23" s="153"/>
      <c r="H23" s="153"/>
      <c r="I23" s="153"/>
      <c r="J23" s="154"/>
      <c r="K23" s="154"/>
      <c r="L23" s="154"/>
      <c r="M23" s="154"/>
      <c r="N23" s="154"/>
      <c r="O23" s="154"/>
      <c r="P23" s="155"/>
      <c r="Q23" s="154"/>
      <c r="R23" s="180"/>
      <c r="S23" s="179"/>
      <c r="T23" s="149"/>
      <c r="U23" s="149"/>
    </row>
    <row r="27" spans="1:23" x14ac:dyDescent="0.25">
      <c r="P27" s="70"/>
    </row>
  </sheetData>
  <mergeCells count="9">
    <mergeCell ref="A2:Q2"/>
    <mergeCell ref="A6:Q6"/>
    <mergeCell ref="A3:A5"/>
    <mergeCell ref="D3:Q3"/>
    <mergeCell ref="D4:E4"/>
    <mergeCell ref="G4:H4"/>
    <mergeCell ref="J4:K4"/>
    <mergeCell ref="M4:N4"/>
    <mergeCell ref="P4:Q4"/>
  </mergeCells>
  <pageMargins left="0.7" right="0.7" top="0.75" bottom="0.75" header="0.3" footer="0.3"/>
  <pageSetup scale="92" orientation="landscape" horizontalDpi="300" verticalDpi="300" r:id="rId1"/>
  <ignoredErrors>
    <ignoredError sqref="D4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V24"/>
  <sheetViews>
    <sheetView zoomScale="110" zoomScaleNormal="110" workbookViewId="0">
      <selection activeCell="I5" sqref="I5"/>
    </sheetView>
  </sheetViews>
  <sheetFormatPr defaultRowHeight="18" customHeight="1" x14ac:dyDescent="0.15"/>
  <cols>
    <col min="1" max="1" width="56.28515625" style="192" customWidth="1"/>
    <col min="2" max="5" width="9.140625" style="195" customWidth="1"/>
    <col min="6" max="7" width="9.140625" style="192"/>
    <col min="8" max="10" width="9.140625" style="201"/>
    <col min="11" max="11" width="10" style="201" bestFit="1" customWidth="1"/>
    <col min="12" max="12" width="10.85546875" style="201" bestFit="1" customWidth="1"/>
    <col min="13" max="14" width="9.140625" style="201"/>
    <col min="15" max="15" width="15.85546875" style="201" customWidth="1"/>
    <col min="16" max="16" width="9.140625" style="201"/>
    <col min="17" max="18" width="10.7109375" style="201" bestFit="1" customWidth="1"/>
    <col min="19" max="22" width="9.140625" style="201"/>
    <col min="23" max="16384" width="9.140625" style="192"/>
  </cols>
  <sheetData>
    <row r="1" spans="1:18" ht="9.75" customHeight="1" x14ac:dyDescent="0.15"/>
    <row r="2" spans="1:18" ht="29.25" customHeight="1" x14ac:dyDescent="0.15">
      <c r="A2" s="338" t="s">
        <v>182</v>
      </c>
      <c r="B2" s="338"/>
      <c r="C2" s="338"/>
      <c r="D2" s="338"/>
      <c r="E2" s="338"/>
    </row>
    <row r="3" spans="1:18" ht="18" customHeight="1" x14ac:dyDescent="0.15">
      <c r="A3" s="339" t="s">
        <v>44</v>
      </c>
      <c r="B3" s="326" t="s">
        <v>167</v>
      </c>
      <c r="C3" s="326"/>
      <c r="D3" s="326" t="s">
        <v>1</v>
      </c>
      <c r="E3" s="326"/>
    </row>
    <row r="4" spans="1:18" ht="18" customHeight="1" x14ac:dyDescent="0.15">
      <c r="A4" s="340"/>
      <c r="B4" s="193" t="s">
        <v>59</v>
      </c>
      <c r="C4" s="193" t="s">
        <v>60</v>
      </c>
      <c r="D4" s="193" t="s">
        <v>59</v>
      </c>
      <c r="E4" s="193" t="s">
        <v>60</v>
      </c>
    </row>
    <row r="5" spans="1:18" ht="18" customHeight="1" x14ac:dyDescent="0.15">
      <c r="A5" s="341" t="s">
        <v>159</v>
      </c>
      <c r="B5" s="341"/>
      <c r="C5" s="341"/>
      <c r="D5" s="341"/>
      <c r="E5" s="341"/>
    </row>
    <row r="6" spans="1:18" ht="15" customHeight="1" x14ac:dyDescent="0.15">
      <c r="A6" s="32" t="s">
        <v>3</v>
      </c>
      <c r="B6" s="160">
        <v>3</v>
      </c>
      <c r="C6" s="199">
        <v>7.0754716981132074E-2</v>
      </c>
      <c r="D6" s="160">
        <v>67.59</v>
      </c>
      <c r="E6" s="199">
        <v>1.6277211287690933E-2</v>
      </c>
      <c r="H6" s="158"/>
      <c r="I6" s="158"/>
      <c r="K6" s="202"/>
      <c r="L6" s="202"/>
      <c r="O6" s="1"/>
      <c r="P6" s="1"/>
      <c r="Q6" s="202"/>
      <c r="R6" s="202"/>
    </row>
    <row r="7" spans="1:18" ht="15" customHeight="1" x14ac:dyDescent="0.15">
      <c r="A7" s="32" t="s">
        <v>55</v>
      </c>
      <c r="B7" s="160">
        <v>142</v>
      </c>
      <c r="C7" s="176">
        <v>3.3490566037735849</v>
      </c>
      <c r="D7" s="160">
        <v>3606.32</v>
      </c>
      <c r="E7" s="176">
        <v>0.86848398595983978</v>
      </c>
      <c r="H7" s="158"/>
      <c r="I7" s="158"/>
      <c r="K7" s="202"/>
      <c r="L7" s="202"/>
      <c r="O7" s="1"/>
      <c r="P7" s="1"/>
      <c r="Q7" s="202"/>
      <c r="R7" s="202"/>
    </row>
    <row r="8" spans="1:18" ht="15" customHeight="1" x14ac:dyDescent="0.15">
      <c r="A8" s="7" t="s">
        <v>4</v>
      </c>
      <c r="B8" s="177">
        <v>418</v>
      </c>
      <c r="C8" s="176">
        <v>9.8584905660377373</v>
      </c>
      <c r="D8" s="177">
        <v>14631.95</v>
      </c>
      <c r="E8" s="176">
        <v>3.5237067865206293</v>
      </c>
      <c r="H8" s="158"/>
      <c r="I8" s="158"/>
      <c r="K8" s="202"/>
      <c r="L8" s="202"/>
      <c r="O8" s="1"/>
      <c r="P8" s="1"/>
      <c r="Q8" s="202"/>
      <c r="R8" s="202"/>
    </row>
    <row r="9" spans="1:18" ht="15" customHeight="1" x14ac:dyDescent="0.15">
      <c r="A9" s="32" t="s">
        <v>5</v>
      </c>
      <c r="B9" s="160">
        <v>619</v>
      </c>
      <c r="C9" s="176">
        <v>14.599056603773587</v>
      </c>
      <c r="D9" s="160">
        <v>80078.77</v>
      </c>
      <c r="E9" s="176">
        <v>19.284791521651222</v>
      </c>
      <c r="H9" s="158"/>
      <c r="I9" s="158"/>
      <c r="K9" s="202"/>
      <c r="L9" s="202"/>
      <c r="O9" s="1"/>
      <c r="P9" s="1"/>
      <c r="Q9" s="203"/>
      <c r="R9" s="203"/>
    </row>
    <row r="10" spans="1:18" ht="15" customHeight="1" x14ac:dyDescent="0.15">
      <c r="A10" s="7" t="s">
        <v>6</v>
      </c>
      <c r="B10" s="177">
        <v>127</v>
      </c>
      <c r="C10" s="176">
        <v>2.9952830188679247</v>
      </c>
      <c r="D10" s="177">
        <v>2510.58</v>
      </c>
      <c r="E10" s="176">
        <v>0.60460483969005918</v>
      </c>
      <c r="H10" s="158"/>
      <c r="I10" s="158"/>
      <c r="K10" s="202"/>
      <c r="L10" s="202"/>
      <c r="O10" s="1"/>
      <c r="P10" s="1"/>
      <c r="Q10" s="202"/>
      <c r="R10" s="202"/>
    </row>
    <row r="11" spans="1:18" ht="15" customHeight="1" x14ac:dyDescent="0.15">
      <c r="A11" s="32" t="s">
        <v>73</v>
      </c>
      <c r="B11" s="160">
        <v>383</v>
      </c>
      <c r="C11" s="176">
        <v>9.0330188679245271</v>
      </c>
      <c r="D11" s="160">
        <v>9490.74</v>
      </c>
      <c r="E11" s="176">
        <v>2.285586333134189</v>
      </c>
      <c r="F11" s="194"/>
      <c r="G11" s="194"/>
      <c r="H11" s="158"/>
      <c r="I11" s="158"/>
      <c r="K11" s="202"/>
      <c r="L11" s="202"/>
      <c r="O11" s="1"/>
      <c r="P11" s="1"/>
      <c r="Q11" s="202"/>
      <c r="R11" s="202"/>
    </row>
    <row r="12" spans="1:18" ht="15" customHeight="1" x14ac:dyDescent="0.15">
      <c r="A12" s="7" t="s">
        <v>7</v>
      </c>
      <c r="B12" s="177">
        <v>443</v>
      </c>
      <c r="C12" s="176">
        <v>10.44811320754717</v>
      </c>
      <c r="D12" s="177">
        <v>88444.5</v>
      </c>
      <c r="E12" s="176">
        <v>21.299449825923666</v>
      </c>
      <c r="H12" s="158"/>
      <c r="I12" s="158"/>
      <c r="K12" s="202"/>
      <c r="L12" s="202"/>
      <c r="O12" s="1"/>
      <c r="P12" s="1"/>
      <c r="Q12" s="202"/>
      <c r="R12" s="202"/>
    </row>
    <row r="13" spans="1:18" ht="15" customHeight="1" x14ac:dyDescent="0.15">
      <c r="A13" s="74" t="s">
        <v>8</v>
      </c>
      <c r="B13" s="181">
        <v>66</v>
      </c>
      <c r="C13" s="182">
        <v>1.5566037735849056</v>
      </c>
      <c r="D13" s="181">
        <v>3007.79</v>
      </c>
      <c r="E13" s="182">
        <v>0.72434433109933283</v>
      </c>
      <c r="H13" s="158"/>
      <c r="I13" s="158"/>
      <c r="K13" s="202"/>
      <c r="L13" s="202"/>
      <c r="O13" s="1"/>
      <c r="P13" s="1"/>
      <c r="Q13" s="202"/>
      <c r="R13" s="202"/>
    </row>
    <row r="14" spans="1:18" ht="15" customHeight="1" x14ac:dyDescent="0.15">
      <c r="A14" s="7" t="s">
        <v>9</v>
      </c>
      <c r="B14" s="177">
        <v>179</v>
      </c>
      <c r="C14" s="176">
        <v>4.2216981132075473</v>
      </c>
      <c r="D14" s="177">
        <v>6105.82</v>
      </c>
      <c r="E14" s="176">
        <v>1.4704205093151212</v>
      </c>
      <c r="H14" s="158"/>
      <c r="I14" s="158"/>
      <c r="K14" s="202"/>
      <c r="L14" s="202"/>
      <c r="O14" s="204"/>
      <c r="P14" s="204"/>
      <c r="Q14" s="202"/>
      <c r="R14" s="202"/>
    </row>
    <row r="15" spans="1:18" ht="15" customHeight="1" x14ac:dyDescent="0.15">
      <c r="A15" s="32" t="s">
        <v>10</v>
      </c>
      <c r="B15" s="160">
        <v>104</v>
      </c>
      <c r="C15" s="176">
        <v>2.4528301886792456</v>
      </c>
      <c r="D15" s="160">
        <v>149692.43</v>
      </c>
      <c r="E15" s="176">
        <v>36.049346223966332</v>
      </c>
      <c r="H15" s="158"/>
      <c r="I15" s="158"/>
      <c r="K15" s="202"/>
      <c r="L15" s="202"/>
      <c r="O15" s="1"/>
      <c r="P15" s="1"/>
      <c r="Q15" s="202"/>
      <c r="R15" s="202"/>
    </row>
    <row r="16" spans="1:18" ht="15" customHeight="1" x14ac:dyDescent="0.15">
      <c r="A16" s="7" t="s">
        <v>11</v>
      </c>
      <c r="B16" s="177">
        <v>191</v>
      </c>
      <c r="C16" s="176">
        <v>4.5047169811320753</v>
      </c>
      <c r="D16" s="177">
        <v>1411.91</v>
      </c>
      <c r="E16" s="176">
        <v>0.34002008269276085</v>
      </c>
      <c r="H16" s="158"/>
      <c r="I16" s="158"/>
      <c r="K16" s="202"/>
      <c r="L16" s="202"/>
      <c r="O16" s="1"/>
      <c r="P16" s="1"/>
      <c r="Q16" s="202"/>
      <c r="R16" s="202"/>
    </row>
    <row r="17" spans="1:18" ht="15" customHeight="1" x14ac:dyDescent="0.15">
      <c r="A17" s="32" t="s">
        <v>12</v>
      </c>
      <c r="B17" s="160">
        <v>645</v>
      </c>
      <c r="C17" s="176">
        <v>15.212264150943398</v>
      </c>
      <c r="D17" s="160">
        <v>12889.85</v>
      </c>
      <c r="E17" s="176">
        <v>3.1041694321148539</v>
      </c>
      <c r="H17" s="158"/>
      <c r="I17" s="158"/>
      <c r="K17" s="202"/>
      <c r="L17" s="202"/>
      <c r="O17" s="1"/>
      <c r="P17" s="1"/>
      <c r="Q17" s="202"/>
      <c r="R17" s="202"/>
    </row>
    <row r="18" spans="1:18" ht="15" customHeight="1" x14ac:dyDescent="0.15">
      <c r="A18" s="7" t="s">
        <v>13</v>
      </c>
      <c r="B18" s="177">
        <v>433</v>
      </c>
      <c r="C18" s="176">
        <v>10.212264150943398</v>
      </c>
      <c r="D18" s="177">
        <v>18009.259999999998</v>
      </c>
      <c r="E18" s="176">
        <v>4.3370399490303413</v>
      </c>
      <c r="H18" s="158"/>
      <c r="I18" s="158"/>
      <c r="K18" s="202"/>
      <c r="L18" s="202"/>
      <c r="O18" s="1"/>
      <c r="P18" s="1"/>
      <c r="Q18" s="202"/>
      <c r="R18" s="202"/>
    </row>
    <row r="19" spans="1:18" ht="15" customHeight="1" x14ac:dyDescent="0.15">
      <c r="A19" s="32" t="s">
        <v>14</v>
      </c>
      <c r="B19" s="160">
        <v>112</v>
      </c>
      <c r="C19" s="176">
        <v>2.6415094339622645</v>
      </c>
      <c r="D19" s="160">
        <v>2354.6799999999998</v>
      </c>
      <c r="E19" s="176">
        <v>0.56706056923953363</v>
      </c>
      <c r="H19" s="158"/>
      <c r="I19" s="158"/>
      <c r="K19" s="202"/>
      <c r="L19" s="202"/>
      <c r="O19" s="1"/>
      <c r="P19" s="1"/>
      <c r="Q19" s="202"/>
      <c r="R19" s="202"/>
    </row>
    <row r="20" spans="1:18" ht="15" customHeight="1" x14ac:dyDescent="0.15">
      <c r="A20" s="32" t="s">
        <v>15</v>
      </c>
      <c r="B20" s="160">
        <v>106</v>
      </c>
      <c r="C20" s="176">
        <v>2.5</v>
      </c>
      <c r="D20" s="160">
        <v>13620.96</v>
      </c>
      <c r="E20" s="176">
        <v>3.2802373703386101</v>
      </c>
      <c r="H20" s="158"/>
      <c r="I20" s="158"/>
      <c r="K20" s="202"/>
      <c r="L20" s="202"/>
      <c r="O20" s="1"/>
      <c r="P20" s="1"/>
      <c r="Q20" s="202"/>
      <c r="R20" s="202"/>
    </row>
    <row r="21" spans="1:18" ht="15" customHeight="1" x14ac:dyDescent="0.15">
      <c r="A21" s="7" t="s">
        <v>16</v>
      </c>
      <c r="B21" s="177">
        <v>269</v>
      </c>
      <c r="C21" s="176">
        <v>6.3443396226415096</v>
      </c>
      <c r="D21" s="177">
        <v>9319.9699999999993</v>
      </c>
      <c r="E21" s="176">
        <v>2.2444610280358166</v>
      </c>
      <c r="F21" s="194"/>
      <c r="G21" s="194"/>
      <c r="H21" s="158"/>
      <c r="I21" s="158"/>
      <c r="K21" s="202"/>
      <c r="L21" s="202"/>
      <c r="O21" s="1"/>
      <c r="P21" s="1"/>
      <c r="Q21" s="202"/>
      <c r="R21" s="202"/>
    </row>
    <row r="22" spans="1:18" ht="15" customHeight="1" x14ac:dyDescent="0.15">
      <c r="A22" s="32" t="s">
        <v>0</v>
      </c>
      <c r="B22" s="164">
        <v>4240</v>
      </c>
      <c r="C22" s="198">
        <v>100</v>
      </c>
      <c r="D22" s="164">
        <v>415243.12</v>
      </c>
      <c r="E22" s="198">
        <v>100</v>
      </c>
      <c r="H22" s="200"/>
      <c r="I22" s="200"/>
      <c r="K22" s="202"/>
      <c r="L22" s="202"/>
      <c r="O22" s="2"/>
      <c r="P22" s="2"/>
      <c r="Q22" s="202"/>
      <c r="R22" s="202"/>
    </row>
    <row r="23" spans="1:18" ht="18" customHeight="1" x14ac:dyDescent="0.15">
      <c r="A23" s="196" t="s">
        <v>161</v>
      </c>
      <c r="B23" s="197"/>
      <c r="C23" s="197"/>
      <c r="D23" s="197"/>
      <c r="E23" s="197"/>
    </row>
    <row r="24" spans="1:18" ht="18" customHeight="1" x14ac:dyDescent="0.15">
      <c r="A24" s="195"/>
    </row>
  </sheetData>
  <mergeCells count="5">
    <mergeCell ref="B3:C3"/>
    <mergeCell ref="D3:E3"/>
    <mergeCell ref="A3:A4"/>
    <mergeCell ref="A5:E5"/>
    <mergeCell ref="A2:E2"/>
  </mergeCells>
  <pageMargins left="0.7" right="0.7" top="0.75" bottom="0.75" header="0.3" footer="0.3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Prospetto_1</vt:lpstr>
      <vt:lpstr>prospetto_ 2</vt:lpstr>
      <vt:lpstr>prospetto_3</vt:lpstr>
      <vt:lpstr>prospetto_ 4</vt:lpstr>
      <vt:lpstr>Prospetto_5</vt:lpstr>
      <vt:lpstr>Prospetto_6</vt:lpstr>
      <vt:lpstr>Prospetto_7</vt:lpstr>
      <vt:lpstr>Prospetto_8</vt:lpstr>
      <vt:lpstr>prospetto_9</vt:lpstr>
      <vt:lpstr>prospetto_10</vt:lpstr>
      <vt:lpstr>Prospetto_11</vt:lpstr>
      <vt:lpstr>Prospetto_12</vt:lpstr>
      <vt:lpstr>Prospetto_13</vt:lpstr>
      <vt:lpstr>Prospetto_14</vt:lpstr>
      <vt:lpstr>Prospetto_15</vt:lpstr>
      <vt:lpstr>Prospetto_16</vt:lpstr>
      <vt:lpstr>Prospetto_17</vt:lpstr>
      <vt:lpstr>Prospetto_18</vt:lpstr>
      <vt:lpstr>Prospetto_19</vt:lpstr>
      <vt:lpstr>prospetto_20</vt:lpstr>
    </vt:vector>
  </TitlesOfParts>
  <Company>BASTARDS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enzalucia vaccaro</cp:lastModifiedBy>
  <cp:lastPrinted>2020-11-27T09:55:55Z</cp:lastPrinted>
  <dcterms:created xsi:type="dcterms:W3CDTF">2011-10-29T08:24:54Z</dcterms:created>
  <dcterms:modified xsi:type="dcterms:W3CDTF">2020-12-29T11:31:58Z</dcterms:modified>
</cp:coreProperties>
</file>