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FraDoc\AGRICO\AGRI_DOP\AGRITURISMI\AGRIT19\XREPORT19\"/>
    </mc:Choice>
  </mc:AlternateContent>
  <bookViews>
    <workbookView xWindow="480" yWindow="30" windowWidth="15210" windowHeight="11715" activeTab="4"/>
  </bookViews>
  <sheets>
    <sheet name="Tav1" sheetId="1" r:id="rId1"/>
    <sheet name="Tav 2" sheetId="2" r:id="rId2"/>
    <sheet name="Tav3" sheetId="3" r:id="rId3"/>
    <sheet name="Tav 4" sheetId="4" r:id="rId4"/>
    <sheet name="Tav 5" sheetId="5" r:id="rId5"/>
    <sheet name="Tav 6" sheetId="6" r:id="rId6"/>
    <sheet name="Tav 7" sheetId="7" r:id="rId7"/>
    <sheet name="Tav 8" sheetId="9" r:id="rId8"/>
    <sheet name="Tav9" sheetId="8" r:id="rId9"/>
    <sheet name="Tav10" sheetId="10" r:id="rId10"/>
    <sheet name="Tav11" sheetId="12" r:id="rId11"/>
    <sheet name="Tav 12" sheetId="13" r:id="rId12"/>
  </sheets>
  <calcPr calcId="162913"/>
</workbook>
</file>

<file path=xl/calcChain.xml><?xml version="1.0" encoding="utf-8"?>
<calcChain xmlns="http://schemas.openxmlformats.org/spreadsheetml/2006/main">
  <c r="O28" i="2" l="1"/>
  <c r="O26" i="2"/>
  <c r="O25" i="2"/>
  <c r="O24" i="2"/>
  <c r="O22" i="2"/>
  <c r="O21" i="2"/>
  <c r="O20" i="2"/>
  <c r="O19" i="2"/>
  <c r="O18" i="2"/>
  <c r="O16" i="2"/>
  <c r="O14" i="2"/>
  <c r="O12" i="2"/>
  <c r="O11" i="2"/>
  <c r="O9" i="2"/>
  <c r="O8" i="2"/>
  <c r="O7" i="2"/>
  <c r="N28" i="2" l="1"/>
  <c r="N26" i="2"/>
  <c r="N25" i="2"/>
  <c r="N24" i="2"/>
  <c r="N23" i="2"/>
  <c r="N22" i="2"/>
  <c r="N21" i="2"/>
  <c r="N20" i="2"/>
  <c r="N19" i="2"/>
  <c r="N18" i="2"/>
  <c r="N16" i="2"/>
  <c r="N14" i="2"/>
  <c r="N12" i="2"/>
  <c r="N11" i="2"/>
  <c r="N9" i="2"/>
  <c r="N8" i="2"/>
  <c r="N7" i="2"/>
  <c r="L8" i="2" l="1"/>
  <c r="P26" i="2" l="1"/>
  <c r="P28" i="2" l="1"/>
  <c r="P25" i="2"/>
  <c r="P24" i="2"/>
  <c r="P22" i="2"/>
  <c r="P21" i="2"/>
  <c r="P20" i="2"/>
  <c r="P19" i="2"/>
  <c r="P18" i="2"/>
  <c r="P16" i="2"/>
  <c r="P14" i="2"/>
  <c r="P12" i="2"/>
  <c r="P11" i="2"/>
  <c r="P9" i="2"/>
  <c r="P8" i="2"/>
  <c r="P7" i="2"/>
</calcChain>
</file>

<file path=xl/sharedStrings.xml><?xml version="1.0" encoding="utf-8"?>
<sst xmlns="http://schemas.openxmlformats.org/spreadsheetml/2006/main" count="653" uniqueCount="156">
  <si>
    <t>e altre attività</t>
  </si>
  <si>
    <t>Posti a</t>
  </si>
  <si>
    <t xml:space="preserve">sedere </t>
  </si>
  <si>
    <t>sedere</t>
  </si>
  <si>
    <t>Totale</t>
  </si>
  <si>
    <t>Alloggio</t>
  </si>
  <si>
    <t>REGIONI</t>
  </si>
  <si>
    <t>Variazioni</t>
  </si>
  <si>
    <t>assolute</t>
  </si>
  <si>
    <t>%</t>
  </si>
  <si>
    <t>Piemonte</t>
  </si>
  <si>
    <t>Valle d'Aosta-Vallèe d’Aoste</t>
  </si>
  <si>
    <t>Lombardia</t>
  </si>
  <si>
    <t>Bolzano-Bozen</t>
  </si>
  <si>
    <t>Trento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</si>
  <si>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</si>
  <si>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</si>
  <si>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</si>
  <si>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</si>
  <si>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</si>
  <si>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</si>
  <si>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</si>
  <si>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</si>
  <si>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</si>
  <si>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</si>
  <si>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-</t>
  </si>
  <si>
    <t>Campania</t>
  </si>
  <si>
    <t>Puglia</t>
  </si>
  <si>
    <t>Basilicata</t>
  </si>
  <si>
    <t>Calabria</t>
  </si>
  <si>
    <t>Sicilia</t>
  </si>
  <si>
    <t>Sardegna</t>
  </si>
  <si>
    <t>ITALIA</t>
  </si>
  <si>
    <t>Nord</t>
  </si>
  <si>
    <t>Nord-ovest</t>
  </si>
  <si>
    <t>Nord-est</t>
  </si>
  <si>
    <t>Centro</t>
  </si>
  <si>
    <t>Mezzogiorno</t>
  </si>
  <si>
    <t>Sud</t>
  </si>
  <si>
    <t>Isole</t>
  </si>
  <si>
    <t>Ristorazione</t>
  </si>
  <si>
    <t>Degustazione</t>
  </si>
  <si>
    <t>Altre attività</t>
  </si>
  <si>
    <t>TIPOLOGIE</t>
  </si>
  <si>
    <t>AGRITURISTICHE</t>
  </si>
  <si>
    <t>Assolute</t>
  </si>
  <si>
    <t>ALLOGGIO</t>
  </si>
  <si>
    <t>- Aziende</t>
  </si>
  <si>
    <t>- Posti letto</t>
  </si>
  <si>
    <t>- Piazzole di sosta</t>
  </si>
  <si>
    <t xml:space="preserve">RISTORAZIONE </t>
  </si>
  <si>
    <t>- Posti a sedere</t>
  </si>
  <si>
    <t>DEGUSTAZIONE</t>
  </si>
  <si>
    <t xml:space="preserve">ALTRE ATTIVITA' </t>
  </si>
  <si>
    <t xml:space="preserve">- Aziende </t>
  </si>
  <si>
    <t xml:space="preserve">di cui con: </t>
  </si>
  <si>
    <t xml:space="preserve">  - Equitazione</t>
  </si>
  <si>
    <t xml:space="preserve">  - Escursionismo</t>
  </si>
  <si>
    <t xml:space="preserve">  - Osservazioni naturalistiche</t>
  </si>
  <si>
    <t xml:space="preserve">  - Trekking</t>
  </si>
  <si>
    <t xml:space="preserve">  - Mountain bike</t>
  </si>
  <si>
    <t xml:space="preserve">  - Corsi</t>
  </si>
  <si>
    <t xml:space="preserve">  - Sport</t>
  </si>
  <si>
    <t xml:space="preserve">  - Varie </t>
  </si>
  <si>
    <t>AGRITURISMO</t>
  </si>
  <si>
    <t>- Aziende in complesso</t>
  </si>
  <si>
    <t>Zona altimetrica</t>
  </si>
  <si>
    <t>Montagna</t>
  </si>
  <si>
    <t>Collina</t>
  </si>
  <si>
    <t>Pianura</t>
  </si>
  <si>
    <t>Numero</t>
  </si>
  <si>
    <t>zione %</t>
  </si>
  <si>
    <t>za %</t>
  </si>
  <si>
    <t>Valle d'Aosta-Vallèe Aoste</t>
  </si>
  <si>
    <t>Maschi</t>
  </si>
  <si>
    <t>Femmine</t>
  </si>
  <si>
    <t xml:space="preserve">  Variazioni</t>
  </si>
  <si>
    <t xml:space="preserve">(*) – Nel caso di società o ente si considera il sesso del capo azienda </t>
  </si>
  <si>
    <t>Autorizzate</t>
  </si>
  <si>
    <t>Cessate</t>
  </si>
  <si>
    <t>Variazione assoluta</t>
  </si>
  <si>
    <t>Solo alloggio</t>
  </si>
  <si>
    <t>Alloggio e ristorazione</t>
  </si>
  <si>
    <t>Alloggio e altre attività</t>
  </si>
  <si>
    <t>Aziende</t>
  </si>
  <si>
    <t>Posti</t>
  </si>
  <si>
    <t>letto</t>
  </si>
  <si>
    <t>Piaz-</t>
  </si>
  <si>
    <t>zole</t>
  </si>
  <si>
    <t>In  abitazioni  comuni  o  non indipendenti</t>
  </si>
  <si>
    <t xml:space="preserve">Aziende </t>
  </si>
  <si>
    <t>Posti letto</t>
  </si>
  <si>
    <t>In abitazioni indipendenti</t>
  </si>
  <si>
    <t>Valle d'Aosta-Vallèe d’Aoste d’Aoste</t>
  </si>
  <si>
    <t>Solo</t>
  </si>
  <si>
    <t>pernottamento</t>
  </si>
  <si>
    <t>Pernottamento e            1° colazione</t>
  </si>
  <si>
    <t>Mezza</t>
  </si>
  <si>
    <t>pensione</t>
  </si>
  <si>
    <t>Pensione</t>
  </si>
  <si>
    <t>completa</t>
  </si>
  <si>
    <t xml:space="preserve">Totale </t>
  </si>
  <si>
    <t xml:space="preserve">Sola </t>
  </si>
  <si>
    <t xml:space="preserve">degustazione </t>
  </si>
  <si>
    <t xml:space="preserve">Degustazione </t>
  </si>
  <si>
    <t>e ristorazione</t>
  </si>
  <si>
    <t>e alloggio</t>
  </si>
  <si>
    <t xml:space="preserve">Bolzano-Bozen </t>
  </si>
  <si>
    <t>Equitazione</t>
  </si>
  <si>
    <t>Escursio-</t>
  </si>
  <si>
    <t>nismo</t>
  </si>
  <si>
    <t>Trekking</t>
  </si>
  <si>
    <t>Mountain bike</t>
  </si>
  <si>
    <t>Corsi</t>
  </si>
  <si>
    <t>Sport</t>
  </si>
  <si>
    <t>Varie</t>
  </si>
  <si>
    <t xml:space="preserve">  - Fattorie didattiche</t>
  </si>
  <si>
    <t>Composi-</t>
  </si>
  <si>
    <t>Inciden-</t>
  </si>
  <si>
    <t>Fattorie didattiche</t>
  </si>
  <si>
    <t>Osservazioni</t>
  </si>
  <si>
    <t>naturalistiche</t>
  </si>
  <si>
    <t>(*) – Un’azienda agricola può essere autorizzata all’esercizio di una o più tipologie di attività agrituristiche</t>
  </si>
  <si>
    <t>(*) - Una azienda agricola può essere autorizzata all'esercizio dell'alloggio in una o entrambe le tipologie di abitazione.</t>
  </si>
  <si>
    <r>
      <t>(*) –</t>
    </r>
    <r>
      <rPr>
        <i/>
        <sz val="8"/>
        <rFont val="Arial Narrow"/>
        <family val="2"/>
      </rPr>
      <t xml:space="preserve"> Un’azienda agricola autorizzata all’esercizio dell'alloggio può svolgere uno o più tipi di servizio.</t>
    </r>
    <r>
      <rPr>
        <sz val="8"/>
        <rFont val="Arial Narrow"/>
        <family val="2"/>
      </rPr>
      <t xml:space="preserve"> </t>
    </r>
  </si>
  <si>
    <r>
      <t>(*) –</t>
    </r>
    <r>
      <rPr>
        <i/>
        <sz val="8"/>
        <rFont val="Arial Narrow"/>
        <family val="2"/>
      </rPr>
      <t xml:space="preserve"> Un’azienda agricola autorizzata all’esercizio della ristorazione può svolgere uno o più tipi di servizio.</t>
    </r>
    <r>
      <rPr>
        <sz val="8"/>
        <rFont val="Arial Narrow"/>
        <family val="2"/>
      </rPr>
      <t xml:space="preserve"> </t>
    </r>
  </si>
  <si>
    <r>
      <t>(*) –</t>
    </r>
    <r>
      <rPr>
        <i/>
        <sz val="8"/>
        <rFont val="Arial Narrow"/>
        <family val="2"/>
      </rPr>
      <t xml:space="preserve"> Un’azienda agricola autorizzata all’esercizio della degustazione può svolgere uno o più tipi di servizio.</t>
    </r>
    <r>
      <rPr>
        <sz val="8"/>
        <rFont val="Arial Narrow"/>
        <family val="2"/>
      </rPr>
      <t xml:space="preserve"> </t>
    </r>
  </si>
  <si>
    <r>
      <t>(*) –</t>
    </r>
    <r>
      <rPr>
        <i/>
        <sz val="8"/>
        <rFont val="Arial Narrow"/>
        <family val="2"/>
      </rPr>
      <t xml:space="preserve"> Un’azienda agricola autorizzata all’esercizio di altre attività può svolgerne uno o più tipi.</t>
    </r>
    <r>
      <rPr>
        <sz val="8"/>
        <rFont val="Arial Narrow"/>
        <family val="2"/>
      </rPr>
      <t xml:space="preserve"> </t>
    </r>
  </si>
  <si>
    <t xml:space="preserve">Sole altre attività </t>
  </si>
  <si>
    <t xml:space="preserve">Altre attività e </t>
  </si>
  <si>
    <t>ristorazione</t>
  </si>
  <si>
    <t>Altre attività e alloggio</t>
  </si>
  <si>
    <t>Altre attività e degustazione</t>
  </si>
  <si>
    <t xml:space="preserve">(*) - Una azienda agricola può essere autorizzata all'esercizio di una o più tipologie di alloggio. </t>
  </si>
  <si>
    <t>Trentino-Alto Adige/Sudtirol</t>
  </si>
  <si>
    <t>RIPARTIZIONI GEOGRAFICHE</t>
  </si>
  <si>
    <t xml:space="preserve">REGIONI </t>
  </si>
  <si>
    <t>Sola ristorazione</t>
  </si>
  <si>
    <t xml:space="preserve">Ristorazione e alloggio </t>
  </si>
  <si>
    <t>Italia</t>
  </si>
  <si>
    <t xml:space="preserve"> </t>
  </si>
  <si>
    <t>Tavola 1 - Aziende agrituristiche per tipo di attività e regione (*) - Anni 2018 e 2019</t>
  </si>
  <si>
    <t>Tavola 3 - Aziende agrituristiche per zona altimetrica e regione  -  Anno 2019</t>
  </si>
  <si>
    <t>Tavola 4 - Aziende agrituristiche per genere del conduttore e regione  (*) – Anni 2018 e 2019</t>
  </si>
  <si>
    <t xml:space="preserve">Tavola 5 - Demografia delle aziende agrituristiche per regione – Anni 2018 e 2019   </t>
  </si>
  <si>
    <t>Tavola 6 - Aziende agrituristiche per tipo di alloggio e regione (*) – Anno  2019</t>
  </si>
  <si>
    <r>
      <t>Tavola 7 - Aziende agrituristiche con alloggio per tipo di abitazione e regione (*) - Anni 2018 e 2019</t>
    </r>
    <r>
      <rPr>
        <sz val="10"/>
        <rFont val="Arial Narrow"/>
        <family val="2"/>
      </rPr>
      <t xml:space="preserve"> </t>
    </r>
  </si>
  <si>
    <t>Tavola 8 - Aziende agrituristiche con alloggio per tipo di servizio e regione  (*) - Anno 2019</t>
  </si>
  <si>
    <t>Tavola 9 - Aziende agrituristiche per tipo di ristorazione e regione (*) – Anno 2019</t>
  </si>
  <si>
    <t>Tavola 10 - Aziende agrituristiche per tipo di degustazione e regione (*) - Anno 2019</t>
  </si>
  <si>
    <t>Tavola 11 - Aziende agrituristiche per tipo di altre attività e regione (*) - Anno 2019</t>
  </si>
  <si>
    <t>Tavola 12 - Aziende agrituristiche per tipo di altre attività e regione (*) - Anno 2019</t>
  </si>
  <si>
    <t>Variazioni 2019/2007</t>
  </si>
  <si>
    <t>Tavola 2 - Aziende agrituristiche per tipologia (*) - Anni 2007-2019</t>
  </si>
  <si>
    <t>Toscana*</t>
  </si>
  <si>
    <t>* (1) La Regione Toscana nel 2019 ha revisionato i criteri di aggiornamento dei propri archivi dai quali risulta un aumento delle aziende agrituristiche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</si>
</sst>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8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sz val="9"/>
      <name val="Arial Narrow"/>
      <family val="2"/>
    </font>
    <font>
      <i/>
      <sz val="9"/>
      <color indexed="8"/>
      <name val="Arial Narrow"/>
      <family val="2"/>
    </font>
    <font>
      <i/>
      <sz val="9"/>
      <name val="Arial Narrow"/>
      <family val="2"/>
    </font>
    <font>
      <b/>
      <i/>
      <sz val="9"/>
      <color indexed="8"/>
      <name val="Arial Narrow"/>
      <family val="2"/>
    </font>
    <font>
      <b/>
      <sz val="9"/>
      <name val="Arial Narrow"/>
      <family val="2"/>
    </font>
    <font>
      <b/>
      <i/>
      <sz val="9"/>
      <name val="Arial Narrow"/>
      <family val="2"/>
    </font>
    <font>
      <i/>
      <sz val="8"/>
      <name val="Arial"/>
      <family val="2"/>
    </font>
    <font>
      <sz val="8"/>
      <name val="Arial"/>
      <family val="2"/>
    </font>
    <font>
      <b/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10"/>
      <color indexed="9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sz val="8"/>
      <name val="Arial Narrow"/>
      <family val="2"/>
    </font>
    <font>
      <sz val="11.5"/>
      <name val="Times New Roman"/>
      <family val="1"/>
    </font>
    <font>
      <i/>
      <sz val="8"/>
      <name val="Arial Narrow"/>
      <family val="2"/>
    </font>
    <font>
      <b/>
      <sz val="10"/>
      <color indexed="9"/>
      <name val="Arial"/>
      <family val="2"/>
    </font>
    <font>
      <b/>
      <i/>
      <sz val="10"/>
      <color indexed="9"/>
      <name val="Arial"/>
      <family val="2"/>
    </font>
    <font>
      <i/>
      <sz val="9"/>
      <name val="Arial"/>
      <family val="2"/>
    </font>
    <font>
      <i/>
      <sz val="10"/>
      <color indexed="8"/>
      <name val="Arial Narrow"/>
      <family val="2"/>
    </font>
    <font>
      <b/>
      <i/>
      <sz val="10"/>
      <color indexed="9"/>
      <name val="Arial Narrow"/>
      <family val="2"/>
    </font>
    <font>
      <sz val="9"/>
      <name val="Arial"/>
      <family val="2"/>
    </font>
    <font>
      <sz val="9"/>
      <color theme="1"/>
      <name val="Arial Narrow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5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 vertical="top" wrapText="1"/>
    </xf>
    <xf numFmtId="0" fontId="7" fillId="0" borderId="0" xfId="0" applyFont="1"/>
    <xf numFmtId="0" fontId="2" fillId="0" borderId="1" xfId="0" applyFont="1" applyBorder="1"/>
    <xf numFmtId="0" fontId="5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14" fillId="0" borderId="0" xfId="0" applyFont="1"/>
    <xf numFmtId="0" fontId="13" fillId="0" borderId="0" xfId="0" applyFont="1" applyAlignment="1">
      <alignment horizontal="right" vertical="top" wrapText="1"/>
    </xf>
    <xf numFmtId="0" fontId="13" fillId="0" borderId="0" xfId="0" applyFont="1" applyAlignment="1">
      <alignment vertical="top" wrapText="1"/>
    </xf>
    <xf numFmtId="3" fontId="13" fillId="0" borderId="0" xfId="0" applyNumberFormat="1" applyFont="1" applyAlignment="1">
      <alignment horizontal="right" vertical="top" wrapText="1"/>
    </xf>
    <xf numFmtId="0" fontId="14" fillId="0" borderId="0" xfId="0" applyFont="1" applyAlignment="1">
      <alignment horizontal="right" wrapText="1"/>
    </xf>
    <xf numFmtId="3" fontId="15" fillId="0" borderId="0" xfId="0" applyNumberFormat="1" applyFont="1" applyAlignment="1">
      <alignment horizontal="right" vertical="top" wrapText="1"/>
    </xf>
    <xf numFmtId="3" fontId="14" fillId="0" borderId="0" xfId="0" applyNumberFormat="1" applyFont="1" applyAlignment="1">
      <alignment horizontal="right" wrapText="1"/>
    </xf>
    <xf numFmtId="0" fontId="15" fillId="0" borderId="0" xfId="0" applyFont="1" applyAlignment="1">
      <alignment vertical="top" wrapText="1"/>
    </xf>
    <xf numFmtId="3" fontId="16" fillId="0" borderId="0" xfId="0" applyNumberFormat="1" applyFont="1" applyAlignment="1">
      <alignment horizontal="right" wrapText="1"/>
    </xf>
    <xf numFmtId="0" fontId="16" fillId="0" borderId="0" xfId="0" applyFont="1"/>
    <xf numFmtId="0" fontId="18" fillId="0" borderId="0" xfId="0" applyFont="1"/>
    <xf numFmtId="0" fontId="13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right" vertical="top" wrapText="1"/>
    </xf>
    <xf numFmtId="0" fontId="19" fillId="0" borderId="0" xfId="0" applyFont="1"/>
    <xf numFmtId="0" fontId="21" fillId="0" borderId="0" xfId="0" applyFont="1"/>
    <xf numFmtId="0" fontId="13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right"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right" vertical="top" wrapText="1"/>
    </xf>
    <xf numFmtId="0" fontId="14" fillId="0" borderId="1" xfId="0" applyFont="1" applyBorder="1" applyAlignment="1">
      <alignment vertical="top" wrapText="1"/>
    </xf>
    <xf numFmtId="0" fontId="15" fillId="0" borderId="2" xfId="0" applyFont="1" applyBorder="1" applyAlignment="1">
      <alignment horizontal="right" vertical="top" wrapText="1"/>
    </xf>
    <xf numFmtId="0" fontId="14" fillId="0" borderId="1" xfId="0" applyFont="1" applyBorder="1"/>
    <xf numFmtId="0" fontId="22" fillId="2" borderId="0" xfId="0" applyFont="1" applyFill="1" applyAlignment="1">
      <alignment vertical="top" wrapText="1"/>
    </xf>
    <xf numFmtId="0" fontId="23" fillId="2" borderId="0" xfId="0" applyFont="1" applyFill="1" applyAlignment="1">
      <alignment vertical="top" wrapText="1"/>
    </xf>
    <xf numFmtId="0" fontId="13" fillId="0" borderId="3" xfId="0" applyFont="1" applyBorder="1" applyAlignment="1">
      <alignment horizontal="right" vertical="top" wrapText="1"/>
    </xf>
    <xf numFmtId="0" fontId="13" fillId="0" borderId="4" xfId="0" applyFont="1" applyBorder="1" applyAlignment="1">
      <alignment horizontal="right" vertical="top" wrapText="1"/>
    </xf>
    <xf numFmtId="3" fontId="22" fillId="2" borderId="0" xfId="0" applyNumberFormat="1" applyFont="1" applyFill="1" applyAlignment="1">
      <alignment horizontal="right" wrapText="1"/>
    </xf>
    <xf numFmtId="3" fontId="23" fillId="2" borderId="0" xfId="0" applyNumberFormat="1" applyFont="1" applyFill="1" applyAlignment="1">
      <alignment horizontal="right" wrapText="1"/>
    </xf>
    <xf numFmtId="0" fontId="25" fillId="0" borderId="0" xfId="0" applyFont="1"/>
    <xf numFmtId="0" fontId="13" fillId="0" borderId="0" xfId="0" applyFont="1" applyAlignment="1">
      <alignment horizontal="right" vertical="center" wrapText="1"/>
    </xf>
    <xf numFmtId="0" fontId="27" fillId="0" borderId="0" xfId="0" applyFont="1" applyBorder="1" applyAlignment="1">
      <alignment wrapText="1"/>
    </xf>
    <xf numFmtId="0" fontId="27" fillId="0" borderId="0" xfId="0" applyFont="1"/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0" fontId="23" fillId="2" borderId="0" xfId="0" applyFont="1" applyFill="1" applyBorder="1" applyAlignment="1">
      <alignment vertical="top" wrapText="1"/>
    </xf>
    <xf numFmtId="0" fontId="13" fillId="0" borderId="2" xfId="0" applyFont="1" applyBorder="1" applyAlignment="1">
      <alignment horizontal="center" vertical="top" wrapText="1"/>
    </xf>
    <xf numFmtId="3" fontId="23" fillId="2" borderId="0" xfId="0" applyNumberFormat="1" applyFont="1" applyFill="1" applyBorder="1" applyAlignment="1">
      <alignment horizontal="right" wrapText="1"/>
    </xf>
    <xf numFmtId="3" fontId="13" fillId="0" borderId="0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horizontal="left"/>
    </xf>
    <xf numFmtId="0" fontId="6" fillId="0" borderId="4" xfId="0" applyFont="1" applyBorder="1" applyAlignment="1">
      <alignment vertical="top" wrapText="1"/>
    </xf>
    <xf numFmtId="3" fontId="8" fillId="0" borderId="4" xfId="0" applyNumberFormat="1" applyFont="1" applyBorder="1" applyAlignment="1">
      <alignment horizontal="right" wrapText="1"/>
    </xf>
    <xf numFmtId="3" fontId="8" fillId="0" borderId="4" xfId="0" applyNumberFormat="1" applyFont="1" applyBorder="1"/>
    <xf numFmtId="3" fontId="6" fillId="0" borderId="4" xfId="0" applyNumberFormat="1" applyFont="1" applyBorder="1" applyAlignment="1">
      <alignment horizontal="right" vertical="top" wrapText="1"/>
    </xf>
    <xf numFmtId="164" fontId="6" fillId="0" borderId="4" xfId="0" applyNumberFormat="1" applyFont="1" applyBorder="1" applyAlignment="1">
      <alignment horizontal="right" vertical="top" wrapText="1"/>
    </xf>
    <xf numFmtId="0" fontId="6" fillId="0" borderId="4" xfId="0" applyFont="1" applyBorder="1" applyAlignment="1">
      <alignment horizontal="right" vertical="top" wrapText="1"/>
    </xf>
    <xf numFmtId="0" fontId="13" fillId="0" borderId="0" xfId="0" applyFont="1" applyBorder="1" applyAlignment="1">
      <alignment horizontal="center" vertical="top" wrapText="1"/>
    </xf>
    <xf numFmtId="0" fontId="28" fillId="0" borderId="0" xfId="0" applyFont="1" applyAlignment="1">
      <alignment horizontal="justify"/>
    </xf>
    <xf numFmtId="0" fontId="6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right" wrapText="1"/>
    </xf>
    <xf numFmtId="0" fontId="17" fillId="0" borderId="1" xfId="0" applyFont="1" applyBorder="1" applyAlignment="1">
      <alignment vertical="top" wrapText="1"/>
    </xf>
    <xf numFmtId="0" fontId="19" fillId="0" borderId="1" xfId="0" applyFont="1" applyBorder="1" applyAlignment="1">
      <alignment horizontal="right" wrapText="1"/>
    </xf>
    <xf numFmtId="0" fontId="2" fillId="0" borderId="2" xfId="0" applyFont="1" applyBorder="1"/>
    <xf numFmtId="0" fontId="20" fillId="0" borderId="0" xfId="0" applyFont="1"/>
    <xf numFmtId="0" fontId="13" fillId="0" borderId="5" xfId="0" applyFont="1" applyBorder="1" applyAlignment="1">
      <alignment horizontal="right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right" vertical="top" wrapText="1"/>
    </xf>
    <xf numFmtId="0" fontId="6" fillId="0" borderId="1" xfId="0" applyFont="1" applyBorder="1" applyAlignment="1">
      <alignment horizontal="right" wrapText="1"/>
    </xf>
    <xf numFmtId="0" fontId="8" fillId="0" borderId="1" xfId="0" applyFont="1" applyBorder="1" applyAlignment="1">
      <alignment horizontal="right" vertical="top" wrapText="1"/>
    </xf>
    <xf numFmtId="3" fontId="22" fillId="0" borderId="0" xfId="0" applyNumberFormat="1" applyFont="1" applyFill="1"/>
    <xf numFmtId="3" fontId="23" fillId="0" borderId="0" xfId="0" applyNumberFormat="1" applyFont="1" applyFill="1"/>
    <xf numFmtId="0" fontId="14" fillId="0" borderId="0" xfId="0" applyFont="1" applyFill="1"/>
    <xf numFmtId="3" fontId="23" fillId="0" borderId="0" xfId="0" applyNumberFormat="1" applyFont="1" applyFill="1" applyBorder="1"/>
    <xf numFmtId="3" fontId="14" fillId="0" borderId="0" xfId="0" applyNumberFormat="1" applyFont="1" applyAlignment="1">
      <alignment vertical="center"/>
    </xf>
    <xf numFmtId="3" fontId="13" fillId="0" borderId="0" xfId="0" applyNumberFormat="1" applyFont="1" applyAlignment="1">
      <alignment horizontal="right" vertical="center" wrapText="1"/>
    </xf>
    <xf numFmtId="164" fontId="13" fillId="0" borderId="0" xfId="0" applyNumberFormat="1" applyFont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  <xf numFmtId="3" fontId="22" fillId="2" borderId="0" xfId="0" applyNumberFormat="1" applyFont="1" applyFill="1" applyAlignment="1">
      <alignment vertical="center"/>
    </xf>
    <xf numFmtId="3" fontId="22" fillId="2" borderId="0" xfId="0" applyNumberFormat="1" applyFont="1" applyFill="1" applyAlignment="1">
      <alignment horizontal="right" vertical="center" wrapText="1"/>
    </xf>
    <xf numFmtId="164" fontId="22" fillId="2" borderId="0" xfId="0" applyNumberFormat="1" applyFont="1" applyFill="1" applyAlignment="1">
      <alignment horizontal="right" vertical="center" wrapText="1"/>
    </xf>
    <xf numFmtId="3" fontId="23" fillId="2" borderId="0" xfId="0" applyNumberFormat="1" applyFont="1" applyFill="1" applyAlignment="1">
      <alignment vertical="center"/>
    </xf>
    <xf numFmtId="3" fontId="23" fillId="2" borderId="1" xfId="0" applyNumberFormat="1" applyFont="1" applyFill="1" applyBorder="1" applyAlignment="1">
      <alignment vertical="center"/>
    </xf>
    <xf numFmtId="0" fontId="22" fillId="0" borderId="0" xfId="0" applyFont="1" applyFill="1"/>
    <xf numFmtId="0" fontId="23" fillId="0" borderId="0" xfId="0" applyFont="1" applyFill="1"/>
    <xf numFmtId="0" fontId="13" fillId="0" borderId="4" xfId="0" applyNumberFormat="1" applyFont="1" applyBorder="1" applyAlignment="1">
      <alignment horizontal="right" vertical="top" wrapText="1"/>
    </xf>
    <xf numFmtId="0" fontId="30" fillId="0" borderId="0" xfId="0" applyFont="1"/>
    <xf numFmtId="0" fontId="31" fillId="0" borderId="0" xfId="0" applyFont="1"/>
    <xf numFmtId="3" fontId="7" fillId="0" borderId="0" xfId="0" applyNumberFormat="1" applyFont="1"/>
    <xf numFmtId="164" fontId="2" fillId="0" borderId="0" xfId="0" applyNumberFormat="1" applyFont="1"/>
    <xf numFmtId="0" fontId="13" fillId="0" borderId="0" xfId="0" applyFont="1" applyBorder="1" applyAlignment="1">
      <alignment horizontal="right" vertical="center" wrapText="1"/>
    </xf>
    <xf numFmtId="0" fontId="13" fillId="0" borderId="4" xfId="0" applyFont="1" applyBorder="1" applyAlignment="1">
      <alignment horizontal="righ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3" fontId="2" fillId="0" borderId="1" xfId="0" applyNumberFormat="1" applyFont="1" applyBorder="1"/>
    <xf numFmtId="0" fontId="22" fillId="2" borderId="0" xfId="0" applyFont="1" applyFill="1" applyAlignment="1">
      <alignment wrapText="1"/>
    </xf>
    <xf numFmtId="3" fontId="15" fillId="0" borderId="0" xfId="0" applyNumberFormat="1" applyFont="1" applyAlignment="1">
      <alignment horizontal="right" vertical="center" wrapText="1"/>
    </xf>
    <xf numFmtId="3" fontId="23" fillId="2" borderId="0" xfId="0" applyNumberFormat="1" applyFont="1" applyFill="1" applyAlignment="1">
      <alignment horizontal="right" vertical="center" wrapText="1"/>
    </xf>
    <xf numFmtId="3" fontId="23" fillId="2" borderId="0" xfId="0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22" fillId="2" borderId="0" xfId="0" applyFont="1" applyFill="1" applyAlignment="1">
      <alignment vertical="center" wrapText="1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Border="1" applyAlignment="1">
      <alignment vertical="center" wrapText="1"/>
    </xf>
    <xf numFmtId="3" fontId="22" fillId="2" borderId="0" xfId="0" applyNumberFormat="1" applyFont="1" applyFill="1" applyAlignment="1">
      <alignment vertical="center" wrapText="1"/>
    </xf>
    <xf numFmtId="164" fontId="22" fillId="2" borderId="0" xfId="0" applyNumberFormat="1" applyFont="1" applyFill="1" applyAlignment="1">
      <alignment vertical="center" wrapText="1"/>
    </xf>
    <xf numFmtId="3" fontId="23" fillId="2" borderId="0" xfId="0" applyNumberFormat="1" applyFont="1" applyFill="1" applyAlignment="1">
      <alignment vertical="center" wrapText="1"/>
    </xf>
    <xf numFmtId="164" fontId="23" fillId="2" borderId="0" xfId="0" applyNumberFormat="1" applyFont="1" applyFill="1" applyAlignment="1">
      <alignment vertical="center" wrapText="1"/>
    </xf>
    <xf numFmtId="3" fontId="23" fillId="2" borderId="0" xfId="0" applyNumberFormat="1" applyFont="1" applyFill="1" applyBorder="1" applyAlignment="1">
      <alignment vertical="center" wrapText="1"/>
    </xf>
    <xf numFmtId="0" fontId="23" fillId="2" borderId="1" xfId="0" applyFont="1" applyFill="1" applyBorder="1" applyAlignment="1">
      <alignment vertical="center" wrapText="1"/>
    </xf>
    <xf numFmtId="0" fontId="23" fillId="2" borderId="0" xfId="0" applyFont="1" applyFill="1" applyAlignment="1">
      <alignment horizontal="right" vertical="center" wrapText="1"/>
    </xf>
    <xf numFmtId="0" fontId="13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2" fillId="0" borderId="0" xfId="0" applyFont="1" applyAlignment="1">
      <alignment horizontal="right" vertical="center" wrapText="1"/>
    </xf>
    <xf numFmtId="0" fontId="17" fillId="0" borderId="0" xfId="0" applyFont="1" applyAlignment="1">
      <alignment horizontal="right" vertical="center" wrapText="1"/>
    </xf>
    <xf numFmtId="0" fontId="22" fillId="2" borderId="0" xfId="0" applyFont="1" applyFill="1" applyAlignment="1">
      <alignment horizontal="right" vertical="center" wrapText="1"/>
    </xf>
    <xf numFmtId="0" fontId="23" fillId="2" borderId="1" xfId="0" applyFont="1" applyFill="1" applyBorder="1" applyAlignment="1">
      <alignment horizontal="right" vertical="center" wrapText="1"/>
    </xf>
    <xf numFmtId="0" fontId="23" fillId="2" borderId="6" xfId="0" applyFont="1" applyFill="1" applyBorder="1" applyAlignment="1">
      <alignment vertical="center" wrapText="1"/>
    </xf>
    <xf numFmtId="0" fontId="23" fillId="2" borderId="6" xfId="0" applyFont="1" applyFill="1" applyBorder="1" applyAlignment="1">
      <alignment horizontal="right" vertical="center" wrapText="1"/>
    </xf>
    <xf numFmtId="3" fontId="14" fillId="0" borderId="0" xfId="0" applyNumberFormat="1" applyFont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3" fontId="16" fillId="0" borderId="0" xfId="0" applyNumberFormat="1" applyFont="1" applyAlignment="1">
      <alignment horizontal="right" vertical="center" wrapText="1"/>
    </xf>
    <xf numFmtId="0" fontId="16" fillId="0" borderId="0" xfId="0" applyNumberFormat="1" applyFont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0" fontId="18" fillId="2" borderId="0" xfId="0" applyFont="1" applyFill="1" applyAlignment="1">
      <alignment horizontal="right" vertical="center" wrapText="1"/>
    </xf>
    <xf numFmtId="3" fontId="18" fillId="2" borderId="0" xfId="0" applyNumberFormat="1" applyFont="1" applyFill="1" applyAlignment="1">
      <alignment horizontal="right" vertical="center" wrapText="1"/>
    </xf>
    <xf numFmtId="0" fontId="14" fillId="2" borderId="0" xfId="0" applyFont="1" applyFill="1" applyAlignment="1">
      <alignment vertical="center" wrapText="1"/>
    </xf>
    <xf numFmtId="3" fontId="24" fillId="2" borderId="1" xfId="0" applyNumberFormat="1" applyFont="1" applyFill="1" applyBorder="1" applyAlignment="1">
      <alignment horizontal="right" vertical="center" wrapText="1"/>
    </xf>
    <xf numFmtId="3" fontId="24" fillId="2" borderId="0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wrapText="1"/>
    </xf>
    <xf numFmtId="0" fontId="24" fillId="2" borderId="1" xfId="0" applyFont="1" applyFill="1" applyBorder="1" applyAlignment="1">
      <alignment wrapText="1"/>
    </xf>
    <xf numFmtId="164" fontId="14" fillId="0" borderId="0" xfId="0" applyNumberFormat="1" applyFont="1" applyAlignment="1">
      <alignment horizontal="right" vertical="center" wrapText="1"/>
    </xf>
    <xf numFmtId="3" fontId="13" fillId="0" borderId="0" xfId="0" applyNumberFormat="1" applyFont="1" applyBorder="1" applyAlignment="1">
      <alignment horizontal="right" vertical="center" wrapText="1"/>
    </xf>
    <xf numFmtId="165" fontId="22" fillId="2" borderId="0" xfId="0" applyNumberFormat="1" applyFont="1" applyFill="1" applyAlignment="1">
      <alignment vertical="center" wrapText="1"/>
    </xf>
    <xf numFmtId="165" fontId="13" fillId="0" borderId="0" xfId="0" applyNumberFormat="1" applyFont="1" applyAlignment="1">
      <alignment horizontal="right" vertical="center" wrapText="1"/>
    </xf>
    <xf numFmtId="0" fontId="36" fillId="0" borderId="0" xfId="0" applyFont="1" applyFill="1" applyAlignment="1">
      <alignment vertical="center" wrapText="1"/>
    </xf>
    <xf numFmtId="3" fontId="36" fillId="0" borderId="0" xfId="0" applyNumberFormat="1" applyFont="1" applyFill="1" applyAlignment="1">
      <alignment horizontal="right" vertical="center" wrapText="1"/>
    </xf>
    <xf numFmtId="164" fontId="14" fillId="0" borderId="0" xfId="0" applyNumberFormat="1" applyFont="1" applyFill="1" applyAlignment="1">
      <alignment horizontal="right" vertical="center" wrapText="1"/>
    </xf>
    <xf numFmtId="0" fontId="2" fillId="0" borderId="0" xfId="0" applyFont="1" applyFill="1"/>
    <xf numFmtId="0" fontId="13" fillId="0" borderId="0" xfId="0" applyFont="1" applyFill="1" applyAlignment="1">
      <alignment vertical="center" wrapText="1"/>
    </xf>
    <xf numFmtId="3" fontId="14" fillId="0" borderId="0" xfId="0" applyNumberFormat="1" applyFont="1" applyFill="1" applyAlignment="1">
      <alignment horizontal="right" vertical="center" wrapText="1"/>
    </xf>
    <xf numFmtId="164" fontId="24" fillId="2" borderId="0" xfId="0" applyNumberFormat="1" applyFont="1" applyFill="1" applyBorder="1" applyAlignment="1">
      <alignment horizontal="right" vertical="center" wrapText="1"/>
    </xf>
    <xf numFmtId="3" fontId="36" fillId="0" borderId="0" xfId="0" applyNumberFormat="1" applyFont="1" applyFill="1" applyBorder="1" applyAlignment="1">
      <alignment horizontal="right" vertical="center" wrapText="1"/>
    </xf>
    <xf numFmtId="164" fontId="36" fillId="0" borderId="0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right" vertical="top" wrapText="1"/>
    </xf>
    <xf numFmtId="0" fontId="13" fillId="0" borderId="1" xfId="0" applyFont="1" applyFill="1" applyBorder="1" applyAlignment="1">
      <alignment horizontal="right" vertical="top" wrapText="1"/>
    </xf>
    <xf numFmtId="164" fontId="2" fillId="0" borderId="0" xfId="0" applyNumberFormat="1" applyFont="1" applyFill="1"/>
    <xf numFmtId="0" fontId="2" fillId="0" borderId="1" xfId="0" applyFont="1" applyFill="1" applyBorder="1"/>
    <xf numFmtId="164" fontId="22" fillId="2" borderId="0" xfId="0" applyNumberFormat="1" applyFont="1" applyFill="1" applyBorder="1" applyAlignment="1">
      <alignment vertical="center" wrapText="1"/>
    </xf>
    <xf numFmtId="165" fontId="15" fillId="0" borderId="0" xfId="0" applyNumberFormat="1" applyFont="1" applyAlignment="1">
      <alignment horizontal="right" vertical="center" wrapText="1"/>
    </xf>
    <xf numFmtId="165" fontId="23" fillId="2" borderId="0" xfId="0" applyNumberFormat="1" applyFont="1" applyFill="1" applyAlignment="1">
      <alignment vertical="center" wrapText="1"/>
    </xf>
    <xf numFmtId="0" fontId="16" fillId="0" borderId="0" xfId="0" applyFont="1" applyAlignment="1">
      <alignment horizontal="right"/>
    </xf>
    <xf numFmtId="164" fontId="15" fillId="0" borderId="0" xfId="0" applyNumberFormat="1" applyFont="1" applyAlignment="1">
      <alignment horizontal="right" vertical="center" wrapText="1"/>
    </xf>
    <xf numFmtId="3" fontId="14" fillId="0" borderId="0" xfId="0" applyNumberFormat="1" applyFont="1"/>
    <xf numFmtId="164" fontId="14" fillId="0" borderId="0" xfId="0" applyNumberFormat="1" applyFont="1"/>
    <xf numFmtId="164" fontId="23" fillId="2" borderId="0" xfId="0" applyNumberFormat="1" applyFont="1" applyFill="1" applyAlignment="1">
      <alignment horizontal="right" vertical="center" wrapText="1"/>
    </xf>
    <xf numFmtId="3" fontId="16" fillId="0" borderId="0" xfId="0" applyNumberFormat="1" applyFont="1"/>
    <xf numFmtId="3" fontId="14" fillId="0" borderId="0" xfId="0" applyNumberFormat="1" applyFont="1" applyAlignment="1">
      <alignment horizontal="right"/>
    </xf>
    <xf numFmtId="3" fontId="13" fillId="0" borderId="0" xfId="0" applyNumberFormat="1" applyFont="1" applyAlignment="1">
      <alignment horizontal="right"/>
    </xf>
    <xf numFmtId="3" fontId="16" fillId="0" borderId="0" xfId="0" applyNumberFormat="1" applyFont="1" applyAlignment="1">
      <alignment horizontal="right"/>
    </xf>
    <xf numFmtId="3" fontId="15" fillId="0" borderId="0" xfId="0" applyNumberFormat="1" applyFont="1" applyAlignment="1">
      <alignment horizontal="right"/>
    </xf>
    <xf numFmtId="0" fontId="23" fillId="0" borderId="0" xfId="0" applyFont="1" applyFill="1" applyBorder="1" applyAlignment="1">
      <alignment vertical="center" wrapText="1"/>
    </xf>
    <xf numFmtId="3" fontId="23" fillId="0" borderId="0" xfId="0" applyNumberFormat="1" applyFont="1" applyFill="1" applyAlignment="1">
      <alignment horizontal="right" vertical="center" wrapText="1"/>
    </xf>
    <xf numFmtId="3" fontId="22" fillId="0" borderId="0" xfId="0" applyNumberFormat="1" applyFont="1" applyFill="1" applyAlignment="1">
      <alignment horizontal="right" vertical="center" wrapText="1"/>
    </xf>
    <xf numFmtId="164" fontId="22" fillId="0" borderId="0" xfId="0" applyNumberFormat="1" applyFont="1" applyFill="1" applyAlignment="1">
      <alignment horizontal="right" vertical="center" wrapText="1"/>
    </xf>
    <xf numFmtId="0" fontId="23" fillId="0" borderId="0" xfId="0" applyFont="1" applyFill="1" applyBorder="1" applyAlignment="1">
      <alignment horizontal="right" vertical="center" wrapText="1"/>
    </xf>
    <xf numFmtId="3" fontId="13" fillId="0" borderId="0" xfId="0" applyNumberFormat="1" applyFont="1" applyBorder="1" applyAlignment="1">
      <alignment horizontal="right"/>
    </xf>
    <xf numFmtId="3" fontId="2" fillId="0" borderId="0" xfId="0" applyNumberFormat="1" applyFont="1"/>
    <xf numFmtId="3" fontId="13" fillId="0" borderId="0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right" vertical="center" wrapText="1"/>
    </xf>
    <xf numFmtId="3" fontId="13" fillId="0" borderId="0" xfId="0" applyNumberFormat="1" applyFont="1" applyFill="1" applyBorder="1" applyAlignment="1">
      <alignment horizontal="right" vertical="top" wrapText="1"/>
    </xf>
    <xf numFmtId="0" fontId="14" fillId="0" borderId="0" xfId="0" applyFont="1" applyAlignment="1">
      <alignment horizontal="right"/>
    </xf>
    <xf numFmtId="0" fontId="10" fillId="0" borderId="0" xfId="0" applyFont="1" applyAlignment="1">
      <alignment vertical="top" wrapText="1"/>
    </xf>
    <xf numFmtId="0" fontId="35" fillId="0" borderId="0" xfId="0" applyFont="1"/>
    <xf numFmtId="0" fontId="14" fillId="0" borderId="0" xfId="0" applyFont="1" applyFill="1" applyAlignment="1">
      <alignment horizontal="right"/>
    </xf>
    <xf numFmtId="164" fontId="14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32" fillId="0" borderId="0" xfId="0" applyFont="1"/>
    <xf numFmtId="3" fontId="24" fillId="2" borderId="0" xfId="0" applyNumberFormat="1" applyFont="1" applyFill="1" applyAlignment="1">
      <alignment horizontal="right" vertical="top" wrapText="1"/>
    </xf>
    <xf numFmtId="0" fontId="33" fillId="0" borderId="0" xfId="0" applyFont="1" applyAlignment="1">
      <alignment vertical="top" wrapText="1"/>
    </xf>
    <xf numFmtId="0" fontId="24" fillId="2" borderId="0" xfId="0" applyFont="1" applyFill="1" applyAlignment="1">
      <alignment vertical="top" wrapText="1"/>
    </xf>
    <xf numFmtId="0" fontId="34" fillId="2" borderId="0" xfId="0" applyFont="1" applyFill="1" applyAlignment="1">
      <alignment vertical="top" wrapText="1"/>
    </xf>
    <xf numFmtId="0" fontId="34" fillId="2" borderId="0" xfId="0" applyFont="1" applyFill="1" applyBorder="1" applyAlignment="1">
      <alignment vertical="top" wrapText="1"/>
    </xf>
    <xf numFmtId="0" fontId="10" fillId="0" borderId="2" xfId="0" applyFont="1" applyBorder="1" applyAlignment="1">
      <alignment horizontal="right" vertical="top" wrapText="1"/>
    </xf>
    <xf numFmtId="0" fontId="10" fillId="0" borderId="1" xfId="0" applyFont="1" applyBorder="1" applyAlignment="1">
      <alignment horizontal="right" vertical="top"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top" wrapText="1"/>
    </xf>
    <xf numFmtId="3" fontId="10" fillId="0" borderId="0" xfId="0" quotePrefix="1" applyNumberFormat="1" applyFont="1" applyAlignment="1">
      <alignment horizontal="right"/>
    </xf>
    <xf numFmtId="3" fontId="34" fillId="2" borderId="0" xfId="0" applyNumberFormat="1" applyFont="1" applyFill="1" applyAlignment="1">
      <alignment horizontal="right" vertical="top" wrapText="1"/>
    </xf>
    <xf numFmtId="3" fontId="34" fillId="2" borderId="0" xfId="0" applyNumberFormat="1" applyFont="1" applyFill="1" applyBorder="1" applyAlignment="1">
      <alignment horizontal="right" vertical="top" wrapText="1"/>
    </xf>
    <xf numFmtId="3" fontId="22" fillId="2" borderId="0" xfId="0" applyNumberFormat="1" applyFont="1" applyFill="1" applyAlignment="1">
      <alignment horizontal="left" wrapText="1"/>
    </xf>
    <xf numFmtId="3" fontId="13" fillId="0" borderId="0" xfId="0" applyNumberFormat="1" applyFont="1" applyAlignment="1">
      <alignment vertical="top" wrapText="1"/>
    </xf>
    <xf numFmtId="3" fontId="15" fillId="0" borderId="0" xfId="0" applyNumberFormat="1" applyFont="1" applyAlignment="1">
      <alignment vertical="top" wrapText="1"/>
    </xf>
    <xf numFmtId="3" fontId="22" fillId="2" borderId="0" xfId="0" applyNumberFormat="1" applyFont="1" applyFill="1" applyAlignment="1">
      <alignment vertical="top" wrapText="1"/>
    </xf>
    <xf numFmtId="3" fontId="23" fillId="2" borderId="0" xfId="0" applyNumberFormat="1" applyFont="1" applyFill="1" applyAlignment="1">
      <alignment vertical="top" wrapText="1"/>
    </xf>
    <xf numFmtId="3" fontId="23" fillId="2" borderId="0" xfId="0" applyNumberFormat="1" applyFont="1" applyFill="1" applyBorder="1" applyAlignment="1">
      <alignment vertical="top" wrapText="1"/>
    </xf>
    <xf numFmtId="3" fontId="22" fillId="2" borderId="0" xfId="0" applyNumberFormat="1" applyFont="1" applyFill="1" applyAlignment="1">
      <alignment horizontal="right" vertical="top" wrapText="1"/>
    </xf>
    <xf numFmtId="3" fontId="11" fillId="0" borderId="0" xfId="0" applyNumberFormat="1" applyFont="1" applyAlignment="1">
      <alignment horizontal="right"/>
    </xf>
    <xf numFmtId="3" fontId="13" fillId="0" borderId="0" xfId="0" applyNumberFormat="1" applyFont="1" applyFill="1" applyAlignment="1">
      <alignment horizontal="right" vertical="center" wrapText="1"/>
    </xf>
    <xf numFmtId="0" fontId="15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top" wrapText="1"/>
    </xf>
    <xf numFmtId="164" fontId="14" fillId="0" borderId="0" xfId="0" applyNumberFormat="1" applyFont="1" applyFill="1" applyAlignment="1">
      <alignment horizontal="right"/>
    </xf>
    <xf numFmtId="164" fontId="23" fillId="2" borderId="0" xfId="0" applyNumberFormat="1" applyFont="1" applyFill="1" applyBorder="1" applyAlignment="1">
      <alignment horizontal="right" vertical="center" wrapText="1"/>
    </xf>
    <xf numFmtId="0" fontId="23" fillId="2" borderId="0" xfId="0" applyFont="1" applyFill="1" applyBorder="1" applyAlignment="1">
      <alignment horizontal="right" vertical="center" wrapText="1"/>
    </xf>
    <xf numFmtId="165" fontId="22" fillId="2" borderId="0" xfId="0" applyNumberFormat="1" applyFont="1" applyFill="1" applyAlignment="1">
      <alignment horizontal="right" vertical="center" wrapText="1"/>
    </xf>
    <xf numFmtId="165" fontId="23" fillId="2" borderId="0" xfId="0" applyNumberFormat="1" applyFont="1" applyFill="1" applyAlignment="1">
      <alignment horizontal="right" vertical="center" wrapText="1"/>
    </xf>
    <xf numFmtId="0" fontId="1" fillId="0" borderId="0" xfId="0" applyFont="1"/>
    <xf numFmtId="0" fontId="37" fillId="0" borderId="0" xfId="0" applyFont="1"/>
    <xf numFmtId="0" fontId="13" fillId="0" borderId="0" xfId="0" applyFont="1" applyBorder="1" applyAlignment="1">
      <alignment horizontal="right" vertical="top" wrapText="1"/>
    </xf>
    <xf numFmtId="0" fontId="13" fillId="0" borderId="4" xfId="0" applyFont="1" applyBorder="1" applyAlignment="1">
      <alignment horizontal="right" vertical="top" wrapText="1"/>
    </xf>
    <xf numFmtId="0" fontId="13" fillId="0" borderId="3" xfId="0" applyFont="1" applyBorder="1" applyAlignment="1">
      <alignment horizontal="right" vertical="top" wrapText="1"/>
    </xf>
    <xf numFmtId="3" fontId="14" fillId="0" borderId="0" xfId="0" applyNumberFormat="1" applyFont="1" applyFill="1" applyAlignment="1">
      <alignment horizontal="right"/>
    </xf>
    <xf numFmtId="0" fontId="32" fillId="0" borderId="0" xfId="0" applyFont="1" applyBorder="1" applyAlignment="1">
      <alignment horizontal="left"/>
    </xf>
    <xf numFmtId="0" fontId="13" fillId="0" borderId="5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right" vertical="top" wrapText="1"/>
    </xf>
    <xf numFmtId="0" fontId="13" fillId="0" borderId="7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/>
    </xf>
    <xf numFmtId="0" fontId="2" fillId="0" borderId="0" xfId="0" applyFont="1" applyFill="1" applyAlignment="1"/>
    <xf numFmtId="0" fontId="0" fillId="0" borderId="0" xfId="0" applyFill="1" applyAlignment="1"/>
    <xf numFmtId="0" fontId="13" fillId="0" borderId="2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0" fontId="13" fillId="0" borderId="5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center" wrapText="1"/>
    </xf>
    <xf numFmtId="0" fontId="26" fillId="0" borderId="0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2" fillId="0" borderId="0" xfId="0" applyFont="1" applyAlignment="1"/>
    <xf numFmtId="0" fontId="0" fillId="0" borderId="0" xfId="0" applyAlignment="1"/>
    <xf numFmtId="0" fontId="4" fillId="0" borderId="0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right" vertical="top" wrapText="1"/>
    </xf>
    <xf numFmtId="0" fontId="13" fillId="0" borderId="1" xfId="0" applyFont="1" applyBorder="1" applyAlignment="1">
      <alignment horizontal="right" vertical="top" wrapText="1"/>
    </xf>
    <xf numFmtId="0" fontId="9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0" fontId="13" fillId="0" borderId="3" xfId="0" applyFont="1" applyBorder="1" applyAlignment="1">
      <alignment horizontal="right" vertical="center" wrapText="1"/>
    </xf>
    <xf numFmtId="0" fontId="14" fillId="0" borderId="1" xfId="0" applyFont="1" applyBorder="1" applyAlignment="1">
      <alignment vertical="center"/>
    </xf>
    <xf numFmtId="0" fontId="13" fillId="0" borderId="4" xfId="0" applyFont="1" applyBorder="1" applyAlignment="1">
      <alignment horizontal="center" vertical="top" wrapText="1"/>
    </xf>
    <xf numFmtId="0" fontId="27" fillId="0" borderId="0" xfId="0" applyFont="1" applyAlignment="1">
      <alignment horizontal="left"/>
    </xf>
    <xf numFmtId="0" fontId="13" fillId="0" borderId="0" xfId="0" applyFont="1" applyBorder="1" applyAlignment="1">
      <alignment horizontal="right" vertical="center" wrapText="1"/>
    </xf>
    <xf numFmtId="0" fontId="1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2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0" fontId="13" fillId="0" borderId="7" xfId="0" applyFont="1" applyBorder="1" applyAlignment="1">
      <alignment horizontal="right" vertical="center" wrapText="1"/>
    </xf>
    <xf numFmtId="0" fontId="13" fillId="0" borderId="4" xfId="0" applyFont="1" applyBorder="1" applyAlignment="1">
      <alignment horizontal="right" vertical="center" wrapText="1"/>
    </xf>
    <xf numFmtId="0" fontId="13" fillId="0" borderId="3" xfId="0" applyFont="1" applyBorder="1" applyAlignment="1">
      <alignment horizontal="right" vertical="top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Q74"/>
  <sheetViews>
    <sheetView zoomScaleNormal="100" workbookViewId="0">
      <selection activeCell="D20" sqref="D20"/>
    </sheetView>
  </sheetViews>
  <sheetFormatPr defaultRowHeight="12.75" x14ac:dyDescent="0.2"/>
  <cols>
    <col min="1" max="1" width="22.28515625" style="1" customWidth="1"/>
    <col min="2" max="5" width="8.7109375" style="1" customWidth="1"/>
    <col min="6" max="6" width="0.5703125" style="1" customWidth="1"/>
    <col min="7" max="10" width="8.7109375" style="1" customWidth="1"/>
    <col min="11" max="11" width="0.7109375" style="1" customWidth="1"/>
    <col min="12" max="15" width="8.7109375" style="1" customWidth="1"/>
    <col min="16" max="16384" width="9.140625" style="1"/>
  </cols>
  <sheetData>
    <row r="1" spans="1:16" s="9" customFormat="1" x14ac:dyDescent="0.2">
      <c r="A1" s="8" t="s">
        <v>141</v>
      </c>
    </row>
    <row r="2" spans="1:16" s="11" customFormat="1" ht="13.5" x14ac:dyDescent="0.25">
      <c r="A2" s="10"/>
    </row>
    <row r="3" spans="1:16" s="11" customFormat="1" ht="12" customHeight="1" x14ac:dyDescent="0.25">
      <c r="A3" s="26"/>
      <c r="B3" s="27"/>
      <c r="C3" s="27"/>
      <c r="D3" s="27"/>
      <c r="E3" s="27"/>
      <c r="F3" s="27"/>
      <c r="G3" s="219" t="s">
        <v>4</v>
      </c>
      <c r="H3" s="219"/>
      <c r="I3" s="219"/>
      <c r="J3" s="219"/>
      <c r="K3" s="27"/>
      <c r="L3" s="219" t="s">
        <v>5</v>
      </c>
      <c r="M3" s="219"/>
      <c r="N3" s="219"/>
      <c r="O3" s="219"/>
    </row>
    <row r="4" spans="1:16" s="11" customFormat="1" ht="12" customHeight="1" x14ac:dyDescent="0.25">
      <c r="A4" s="22" t="s">
        <v>6</v>
      </c>
      <c r="B4" s="220"/>
      <c r="C4" s="220"/>
      <c r="D4" s="220"/>
      <c r="E4" s="220"/>
      <c r="F4" s="220"/>
      <c r="G4" s="27"/>
      <c r="H4" s="27"/>
      <c r="I4" s="215" t="s">
        <v>7</v>
      </c>
      <c r="J4" s="215"/>
      <c r="K4" s="220"/>
      <c r="L4" s="27"/>
      <c r="M4" s="27"/>
      <c r="N4" s="215" t="s">
        <v>7</v>
      </c>
      <c r="O4" s="215"/>
    </row>
    <row r="5" spans="1:16" s="11" customFormat="1" ht="12" customHeight="1" x14ac:dyDescent="0.25">
      <c r="A5" s="22" t="s">
        <v>135</v>
      </c>
      <c r="B5" s="220"/>
      <c r="C5" s="220"/>
      <c r="D5" s="220"/>
      <c r="E5" s="220"/>
      <c r="F5" s="220"/>
      <c r="G5" s="23">
        <v>2018</v>
      </c>
      <c r="H5" s="23">
        <v>2019</v>
      </c>
      <c r="I5" s="216"/>
      <c r="J5" s="216"/>
      <c r="K5" s="220"/>
      <c r="L5" s="208">
        <v>2018</v>
      </c>
      <c r="M5" s="208">
        <v>2019</v>
      </c>
      <c r="N5" s="216"/>
      <c r="O5" s="216"/>
    </row>
    <row r="6" spans="1:16" s="11" customFormat="1" ht="12" customHeight="1" x14ac:dyDescent="0.25">
      <c r="A6" s="32"/>
      <c r="B6" s="29"/>
      <c r="C6" s="29"/>
      <c r="D6" s="29"/>
      <c r="E6" s="29"/>
      <c r="F6" s="29"/>
      <c r="G6" s="30"/>
      <c r="H6" s="30"/>
      <c r="I6" s="29" t="s">
        <v>8</v>
      </c>
      <c r="J6" s="29" t="s">
        <v>9</v>
      </c>
      <c r="K6" s="29"/>
      <c r="L6" s="30"/>
      <c r="M6" s="30"/>
      <c r="N6" s="29" t="s">
        <v>8</v>
      </c>
      <c r="O6" s="29" t="s">
        <v>9</v>
      </c>
    </row>
    <row r="7" spans="1:16" s="11" customFormat="1" ht="14.1" customHeight="1" x14ac:dyDescent="0.25">
      <c r="A7" s="98" t="s">
        <v>10</v>
      </c>
      <c r="B7" s="40"/>
      <c r="C7" s="40"/>
      <c r="D7" s="40"/>
      <c r="E7" s="74"/>
      <c r="F7" s="40"/>
      <c r="G7" s="153">
        <v>1316</v>
      </c>
      <c r="H7" s="153">
        <v>1319</v>
      </c>
      <c r="I7" s="153">
        <v>3</v>
      </c>
      <c r="J7" s="153">
        <v>0.22796352583586627</v>
      </c>
      <c r="K7" s="40"/>
      <c r="L7" s="153">
        <v>914</v>
      </c>
      <c r="M7" s="153">
        <v>916</v>
      </c>
      <c r="N7" s="74">
        <v>2</v>
      </c>
      <c r="O7" s="75">
        <v>0.21881838074398249</v>
      </c>
    </row>
    <row r="8" spans="1:16" s="11" customFormat="1" ht="14.1" customHeight="1" x14ac:dyDescent="0.25">
      <c r="A8" s="98" t="s">
        <v>11</v>
      </c>
      <c r="B8" s="40"/>
      <c r="C8" s="40"/>
      <c r="D8" s="40"/>
      <c r="E8" s="40"/>
      <c r="F8" s="40"/>
      <c r="G8" s="153">
        <v>60</v>
      </c>
      <c r="H8" s="153">
        <v>61</v>
      </c>
      <c r="I8" s="74">
        <v>1</v>
      </c>
      <c r="J8" s="75">
        <v>1.6666666666666667</v>
      </c>
      <c r="K8" s="40"/>
      <c r="L8" s="153">
        <v>44</v>
      </c>
      <c r="M8" s="153">
        <v>45</v>
      </c>
      <c r="N8" s="74">
        <v>1</v>
      </c>
      <c r="O8" s="75">
        <v>2.2727272727272729</v>
      </c>
    </row>
    <row r="9" spans="1:16" s="11" customFormat="1" ht="14.1" customHeight="1" x14ac:dyDescent="0.25">
      <c r="A9" s="98" t="s">
        <v>12</v>
      </c>
      <c r="B9" s="40"/>
      <c r="C9" s="40"/>
      <c r="D9" s="40"/>
      <c r="E9" s="40"/>
      <c r="F9" s="40"/>
      <c r="G9" s="153">
        <v>1673</v>
      </c>
      <c r="H9" s="153">
        <v>1688</v>
      </c>
      <c r="I9" s="74">
        <v>15</v>
      </c>
      <c r="J9" s="75">
        <v>0.89659294680215185</v>
      </c>
      <c r="K9" s="40"/>
      <c r="L9" s="153">
        <v>933</v>
      </c>
      <c r="M9" s="153">
        <v>928</v>
      </c>
      <c r="N9" s="74">
        <v>-5</v>
      </c>
      <c r="O9" s="75">
        <v>-0.53590568060021437</v>
      </c>
    </row>
    <row r="10" spans="1:16" s="11" customFormat="1" ht="14.1" customHeight="1" x14ac:dyDescent="0.25">
      <c r="A10" s="98" t="s">
        <v>17</v>
      </c>
      <c r="B10" s="40"/>
      <c r="C10" s="40"/>
      <c r="D10" s="40"/>
      <c r="E10" s="40"/>
      <c r="F10" s="40"/>
      <c r="G10" s="153">
        <v>656</v>
      </c>
      <c r="H10" s="153">
        <v>677</v>
      </c>
      <c r="I10" s="11">
        <v>21</v>
      </c>
      <c r="J10" s="75">
        <v>3.2012195121951219</v>
      </c>
      <c r="K10" s="40"/>
      <c r="L10" s="153">
        <v>599</v>
      </c>
      <c r="M10" s="153">
        <v>615</v>
      </c>
      <c r="N10" s="11">
        <v>16</v>
      </c>
      <c r="O10" s="75">
        <v>2.671118530884808</v>
      </c>
    </row>
    <row r="11" spans="1:16" s="20" customFormat="1" ht="14.1" customHeight="1" x14ac:dyDescent="0.25">
      <c r="A11" s="99" t="s">
        <v>13</v>
      </c>
      <c r="B11" s="76"/>
      <c r="C11" s="76"/>
      <c r="D11" s="76"/>
      <c r="E11" s="76"/>
      <c r="F11" s="76"/>
      <c r="G11" s="153">
        <v>3185</v>
      </c>
      <c r="H11" s="153">
        <v>3132</v>
      </c>
      <c r="I11" s="20">
        <v>-53</v>
      </c>
      <c r="J11" s="152">
        <v>-1.6640502354788069</v>
      </c>
      <c r="K11" s="76"/>
      <c r="L11" s="156">
        <v>2739</v>
      </c>
      <c r="M11" s="156">
        <v>2678</v>
      </c>
      <c r="N11" s="20">
        <v>-61</v>
      </c>
      <c r="O11" s="152">
        <v>-2.227090178897408</v>
      </c>
      <c r="P11" s="11"/>
    </row>
    <row r="12" spans="1:16" s="20" customFormat="1" ht="14.1" customHeight="1" x14ac:dyDescent="0.25">
      <c r="A12" s="99" t="s">
        <v>14</v>
      </c>
      <c r="B12" s="76"/>
      <c r="C12" s="76"/>
      <c r="D12" s="76"/>
      <c r="E12" s="76"/>
      <c r="F12" s="76"/>
      <c r="G12" s="153">
        <v>463</v>
      </c>
      <c r="H12" s="153">
        <v>473</v>
      </c>
      <c r="I12" s="151">
        <v>10</v>
      </c>
      <c r="J12" s="152">
        <v>2.159827213822894</v>
      </c>
      <c r="K12" s="76"/>
      <c r="L12" s="156">
        <v>347</v>
      </c>
      <c r="M12" s="156">
        <v>359</v>
      </c>
      <c r="N12" s="20">
        <v>12</v>
      </c>
      <c r="O12" s="152">
        <v>3.4582132564841497</v>
      </c>
      <c r="P12" s="11"/>
    </row>
    <row r="13" spans="1:16" s="11" customFormat="1" ht="14.1" customHeight="1" x14ac:dyDescent="0.25">
      <c r="A13" s="13" t="s">
        <v>134</v>
      </c>
      <c r="B13" s="40"/>
      <c r="C13" s="40"/>
      <c r="D13" s="40"/>
      <c r="E13" s="40"/>
      <c r="F13" s="40"/>
      <c r="G13" s="153">
        <v>3648</v>
      </c>
      <c r="H13" s="153">
        <v>3605</v>
      </c>
      <c r="I13" s="11">
        <v>-43</v>
      </c>
      <c r="J13" s="75">
        <v>-1.1787280701754386</v>
      </c>
      <c r="K13" s="40"/>
      <c r="L13" s="153">
        <v>3086</v>
      </c>
      <c r="M13" s="153">
        <v>3037</v>
      </c>
      <c r="N13" s="11">
        <v>-49</v>
      </c>
      <c r="O13" s="75">
        <v>-1.5878159429682437</v>
      </c>
    </row>
    <row r="14" spans="1:16" s="11" customFormat="1" ht="14.1" customHeight="1" x14ac:dyDescent="0.25">
      <c r="A14" s="98" t="s">
        <v>15</v>
      </c>
      <c r="B14" s="40"/>
      <c r="C14" s="40"/>
      <c r="D14" s="40"/>
      <c r="E14" s="40"/>
      <c r="F14" s="40"/>
      <c r="G14" s="153">
        <v>1456</v>
      </c>
      <c r="H14" s="153">
        <v>1466</v>
      </c>
      <c r="I14" s="11">
        <v>10</v>
      </c>
      <c r="J14" s="75">
        <v>0.68681318681318682</v>
      </c>
      <c r="K14" s="40"/>
      <c r="L14" s="153">
        <v>943</v>
      </c>
      <c r="M14" s="153">
        <v>952</v>
      </c>
      <c r="N14" s="11">
        <v>9</v>
      </c>
      <c r="O14" s="75">
        <v>0.95440084835630967</v>
      </c>
    </row>
    <row r="15" spans="1:16" s="11" customFormat="1" ht="14.1" customHeight="1" x14ac:dyDescent="0.25">
      <c r="A15" s="98" t="s">
        <v>16</v>
      </c>
      <c r="B15" s="40"/>
      <c r="C15" s="40"/>
      <c r="D15" s="40"/>
      <c r="E15" s="40"/>
      <c r="F15" s="40"/>
      <c r="G15" s="153">
        <v>670</v>
      </c>
      <c r="H15" s="153">
        <v>676</v>
      </c>
      <c r="I15" s="11">
        <v>6</v>
      </c>
      <c r="J15" s="75">
        <v>0.89552238805970152</v>
      </c>
      <c r="K15" s="40"/>
      <c r="L15" s="153">
        <v>348</v>
      </c>
      <c r="M15" s="153">
        <v>356</v>
      </c>
      <c r="N15" s="11">
        <v>8</v>
      </c>
      <c r="O15" s="75">
        <v>2.2988505747126435</v>
      </c>
    </row>
    <row r="16" spans="1:16" s="11" customFormat="1" ht="14.1" customHeight="1" x14ac:dyDescent="0.25">
      <c r="A16" s="98" t="s">
        <v>18</v>
      </c>
      <c r="B16" s="40"/>
      <c r="C16" s="40"/>
      <c r="D16" s="40"/>
      <c r="E16" s="40"/>
      <c r="F16" s="40"/>
      <c r="G16" s="153">
        <v>1166</v>
      </c>
      <c r="H16" s="153">
        <v>1197</v>
      </c>
      <c r="I16" s="74">
        <v>31</v>
      </c>
      <c r="J16" s="75">
        <v>2.6586620926243567</v>
      </c>
      <c r="K16" s="40"/>
      <c r="L16" s="153">
        <v>835</v>
      </c>
      <c r="M16" s="153">
        <v>862</v>
      </c>
      <c r="N16" s="74">
        <v>27</v>
      </c>
      <c r="O16" s="75">
        <v>3.2335329341317367</v>
      </c>
    </row>
    <row r="17" spans="1:17" s="11" customFormat="1" ht="14.1" customHeight="1" x14ac:dyDescent="0.25">
      <c r="A17" s="98" t="s">
        <v>19</v>
      </c>
      <c r="B17" s="40"/>
      <c r="C17" s="40"/>
      <c r="D17" s="40"/>
      <c r="E17" s="40"/>
      <c r="F17" s="40"/>
      <c r="G17" s="153">
        <v>4620</v>
      </c>
      <c r="H17" s="153">
        <v>5369</v>
      </c>
      <c r="I17" s="74">
        <v>749</v>
      </c>
      <c r="J17" s="75">
        <v>16.212121212121211</v>
      </c>
      <c r="K17" s="40"/>
      <c r="L17" s="153">
        <v>4422</v>
      </c>
      <c r="M17" s="153">
        <v>5071</v>
      </c>
      <c r="N17" s="74">
        <v>649</v>
      </c>
      <c r="O17" s="75">
        <v>14.676616915422885</v>
      </c>
    </row>
    <row r="18" spans="1:17" s="11" customFormat="1" ht="14.1" customHeight="1" x14ac:dyDescent="0.25">
      <c r="A18" s="98" t="s">
        <v>20</v>
      </c>
      <c r="B18" s="40"/>
      <c r="C18" s="40"/>
      <c r="D18" s="40"/>
      <c r="E18" s="40"/>
      <c r="F18" s="40"/>
      <c r="G18" s="153">
        <v>1402</v>
      </c>
      <c r="H18" s="153">
        <v>1373</v>
      </c>
      <c r="I18" s="74">
        <v>-29</v>
      </c>
      <c r="J18" s="75">
        <v>-2.0684736091298146</v>
      </c>
      <c r="K18" s="40"/>
      <c r="L18" s="153">
        <v>1400</v>
      </c>
      <c r="M18" s="153">
        <v>1372</v>
      </c>
      <c r="N18" s="74">
        <v>-28</v>
      </c>
      <c r="O18" s="75">
        <v>-2</v>
      </c>
    </row>
    <row r="19" spans="1:17" s="11" customFormat="1" ht="14.1" customHeight="1" x14ac:dyDescent="0.25">
      <c r="A19" s="98" t="s">
        <v>21</v>
      </c>
      <c r="B19" s="40"/>
      <c r="C19" s="40"/>
      <c r="D19" s="40"/>
      <c r="E19" s="40"/>
      <c r="F19" s="40"/>
      <c r="G19" s="153">
        <v>1082</v>
      </c>
      <c r="H19" s="153">
        <v>1085</v>
      </c>
      <c r="I19" s="74">
        <v>3</v>
      </c>
      <c r="J19" s="75">
        <v>0.27726432532347506</v>
      </c>
      <c r="K19" s="40"/>
      <c r="L19" s="153">
        <v>968</v>
      </c>
      <c r="M19" s="153">
        <v>963</v>
      </c>
      <c r="N19" s="74">
        <v>-5</v>
      </c>
      <c r="O19" s="75">
        <v>-0.51652892561983466</v>
      </c>
    </row>
    <row r="20" spans="1:17" s="11" customFormat="1" ht="14.1" customHeight="1" x14ac:dyDescent="0.25">
      <c r="A20" s="98" t="s">
        <v>22</v>
      </c>
      <c r="B20" s="40"/>
      <c r="C20" s="40"/>
      <c r="D20" s="40"/>
      <c r="E20" s="40"/>
      <c r="F20" s="40"/>
      <c r="G20" s="153">
        <v>1278</v>
      </c>
      <c r="H20" s="153">
        <v>1281</v>
      </c>
      <c r="I20" s="74">
        <v>3</v>
      </c>
      <c r="J20" s="75">
        <v>0.23474178403755869</v>
      </c>
      <c r="K20" s="40"/>
      <c r="L20" s="153">
        <v>986</v>
      </c>
      <c r="M20" s="153">
        <v>970</v>
      </c>
      <c r="N20" s="74">
        <v>-16</v>
      </c>
      <c r="O20" s="75">
        <v>-1.6227180527383367</v>
      </c>
    </row>
    <row r="21" spans="1:17" s="11" customFormat="1" ht="14.1" customHeight="1" x14ac:dyDescent="0.25">
      <c r="A21" s="98" t="s">
        <v>23</v>
      </c>
      <c r="B21" s="40"/>
      <c r="C21" s="40"/>
      <c r="D21" s="40"/>
      <c r="E21" s="40"/>
      <c r="F21" s="40"/>
      <c r="G21" s="153">
        <v>565</v>
      </c>
      <c r="H21" s="153">
        <v>555</v>
      </c>
      <c r="I21" s="74">
        <v>-10</v>
      </c>
      <c r="J21" s="75">
        <v>-1.7699115044247788</v>
      </c>
      <c r="K21" s="40"/>
      <c r="L21" s="153">
        <v>463</v>
      </c>
      <c r="M21" s="153">
        <v>463</v>
      </c>
      <c r="N21" s="74">
        <v>0</v>
      </c>
      <c r="O21" s="75">
        <v>0</v>
      </c>
    </row>
    <row r="22" spans="1:17" s="11" customFormat="1" ht="14.1" customHeight="1" x14ac:dyDescent="0.25">
      <c r="A22" s="98" t="s">
        <v>24</v>
      </c>
      <c r="B22" s="40"/>
      <c r="C22" s="40"/>
      <c r="D22" s="40"/>
      <c r="E22" s="40"/>
      <c r="F22" s="40"/>
      <c r="G22" s="153">
        <v>128</v>
      </c>
      <c r="H22" s="153">
        <v>128</v>
      </c>
      <c r="I22" s="74">
        <v>0</v>
      </c>
      <c r="J22" s="75">
        <v>0</v>
      </c>
      <c r="K22" s="40"/>
      <c r="L22" s="153">
        <v>90</v>
      </c>
      <c r="M22" s="153">
        <v>89</v>
      </c>
      <c r="N22" s="74">
        <v>-1</v>
      </c>
      <c r="O22" s="75">
        <v>-1.1111111111111112</v>
      </c>
    </row>
    <row r="23" spans="1:17" s="11" customFormat="1" ht="14.1" customHeight="1" x14ac:dyDescent="0.25">
      <c r="A23" s="98" t="s">
        <v>26</v>
      </c>
      <c r="B23" s="40"/>
      <c r="C23" s="40"/>
      <c r="D23" s="40"/>
      <c r="E23" s="40"/>
      <c r="F23" s="40"/>
      <c r="G23" s="153">
        <v>705</v>
      </c>
      <c r="H23" s="153">
        <v>744</v>
      </c>
      <c r="I23" s="74">
        <v>39</v>
      </c>
      <c r="J23" s="75">
        <v>5.5319148936170217</v>
      </c>
      <c r="K23" s="40"/>
      <c r="L23" s="153">
        <v>544</v>
      </c>
      <c r="M23" s="153">
        <v>583</v>
      </c>
      <c r="N23" s="74">
        <v>39</v>
      </c>
      <c r="O23" s="75">
        <v>7.1691176470588234</v>
      </c>
    </row>
    <row r="24" spans="1:17" s="11" customFormat="1" ht="14.1" customHeight="1" x14ac:dyDescent="0.25">
      <c r="A24" s="98" t="s">
        <v>27</v>
      </c>
      <c r="B24" s="40"/>
      <c r="C24" s="40"/>
      <c r="D24" s="40"/>
      <c r="E24" s="40"/>
      <c r="F24" s="40"/>
      <c r="G24" s="153">
        <v>876</v>
      </c>
      <c r="H24" s="153">
        <v>933</v>
      </c>
      <c r="I24" s="74">
        <v>57</v>
      </c>
      <c r="J24" s="75">
        <v>6.506849315068493</v>
      </c>
      <c r="K24" s="40"/>
      <c r="L24" s="153">
        <v>789</v>
      </c>
      <c r="M24" s="153">
        <v>846</v>
      </c>
      <c r="N24" s="74">
        <v>57</v>
      </c>
      <c r="O24" s="75">
        <v>7.2243346007604563</v>
      </c>
    </row>
    <row r="25" spans="1:17" s="11" customFormat="1" ht="14.1" customHeight="1" x14ac:dyDescent="0.25">
      <c r="A25" s="98" t="s">
        <v>28</v>
      </c>
      <c r="B25" s="40"/>
      <c r="C25" s="40"/>
      <c r="D25" s="40"/>
      <c r="E25" s="40"/>
      <c r="F25" s="40"/>
      <c r="G25" s="153">
        <v>187</v>
      </c>
      <c r="H25" s="153">
        <v>203</v>
      </c>
      <c r="I25" s="74">
        <v>16</v>
      </c>
      <c r="J25" s="75">
        <v>8.5561497326203213</v>
      </c>
      <c r="K25" s="40"/>
      <c r="L25" s="153">
        <v>157</v>
      </c>
      <c r="M25" s="153">
        <v>168</v>
      </c>
      <c r="N25" s="74">
        <v>11</v>
      </c>
      <c r="O25" s="75">
        <v>7.0063694267515926</v>
      </c>
    </row>
    <row r="26" spans="1:17" s="11" customFormat="1" ht="14.1" customHeight="1" x14ac:dyDescent="0.25">
      <c r="A26" s="98" t="s">
        <v>29</v>
      </c>
      <c r="B26" s="112"/>
      <c r="C26" s="112"/>
      <c r="D26" s="112"/>
      <c r="E26" s="112"/>
      <c r="F26" s="40"/>
      <c r="G26" s="153">
        <v>589</v>
      </c>
      <c r="H26" s="153">
        <v>579</v>
      </c>
      <c r="I26" s="74">
        <v>-10</v>
      </c>
      <c r="J26" s="75">
        <v>-1.6977928692699491</v>
      </c>
      <c r="K26" s="40"/>
      <c r="L26" s="153">
        <v>521</v>
      </c>
      <c r="M26" s="153">
        <v>512</v>
      </c>
      <c r="N26" s="74">
        <v>-9</v>
      </c>
      <c r="O26" s="75">
        <v>-1.727447216890595</v>
      </c>
    </row>
    <row r="27" spans="1:17" s="11" customFormat="1" ht="14.1" customHeight="1" x14ac:dyDescent="0.25">
      <c r="A27" s="98" t="s">
        <v>30</v>
      </c>
      <c r="B27" s="112"/>
      <c r="C27" s="112"/>
      <c r="D27" s="112"/>
      <c r="E27" s="112"/>
      <c r="F27" s="40"/>
      <c r="G27" s="153">
        <v>737</v>
      </c>
      <c r="H27" s="153">
        <v>769</v>
      </c>
      <c r="I27" s="74">
        <v>32</v>
      </c>
      <c r="J27" s="75">
        <v>4.3419267299864313</v>
      </c>
      <c r="K27" s="40"/>
      <c r="L27" s="153">
        <v>697</v>
      </c>
      <c r="M27" s="153">
        <v>724</v>
      </c>
      <c r="N27" s="74">
        <v>27</v>
      </c>
      <c r="O27" s="75">
        <v>3.873744619799139</v>
      </c>
    </row>
    <row r="28" spans="1:17" s="11" customFormat="1" ht="14.1" customHeight="1" x14ac:dyDescent="0.25">
      <c r="A28" s="98" t="s">
        <v>31</v>
      </c>
      <c r="B28" s="113"/>
      <c r="C28" s="113"/>
      <c r="D28" s="113"/>
      <c r="E28" s="113"/>
      <c r="F28" s="40"/>
      <c r="G28" s="153">
        <v>801</v>
      </c>
      <c r="H28" s="153">
        <v>868</v>
      </c>
      <c r="I28" s="74">
        <v>67</v>
      </c>
      <c r="J28" s="75">
        <v>8.3645443196004994</v>
      </c>
      <c r="K28" s="40"/>
      <c r="L28" s="153">
        <v>615</v>
      </c>
      <c r="M28" s="153">
        <v>702</v>
      </c>
      <c r="N28" s="74">
        <v>87</v>
      </c>
      <c r="O28" s="75">
        <v>14.146341463414634</v>
      </c>
    </row>
    <row r="29" spans="1:17" s="21" customFormat="1" ht="14.1" customHeight="1" x14ac:dyDescent="0.25">
      <c r="A29" s="100" t="s">
        <v>32</v>
      </c>
      <c r="B29" s="114"/>
      <c r="C29" s="114"/>
      <c r="D29" s="114"/>
      <c r="E29" s="114"/>
      <c r="F29" s="114"/>
      <c r="G29" s="78">
        <v>23615</v>
      </c>
      <c r="H29" s="78">
        <v>24576</v>
      </c>
      <c r="I29" s="78">
        <v>961</v>
      </c>
      <c r="J29" s="79">
        <v>4.0694473851365656</v>
      </c>
      <c r="K29" s="77"/>
      <c r="L29" s="78">
        <v>19354</v>
      </c>
      <c r="M29" s="78">
        <v>20174</v>
      </c>
      <c r="N29" s="78">
        <v>820</v>
      </c>
      <c r="O29" s="79">
        <v>4.2368502635114185</v>
      </c>
      <c r="P29" s="11"/>
      <c r="Q29" s="69"/>
    </row>
    <row r="30" spans="1:17" s="21" customFormat="1" ht="14.1" customHeight="1" x14ac:dyDescent="0.25">
      <c r="A30" s="100" t="s">
        <v>33</v>
      </c>
      <c r="B30" s="114"/>
      <c r="C30" s="114"/>
      <c r="D30" s="114"/>
      <c r="E30" s="114"/>
      <c r="F30" s="114"/>
      <c r="G30" s="78">
        <v>10645</v>
      </c>
      <c r="H30" s="78">
        <v>10689</v>
      </c>
      <c r="I30" s="78">
        <v>44</v>
      </c>
      <c r="J30" s="79">
        <v>0.41333959605448567</v>
      </c>
      <c r="K30" s="77"/>
      <c r="L30" s="78">
        <v>7702</v>
      </c>
      <c r="M30" s="78">
        <v>7711</v>
      </c>
      <c r="N30" s="78">
        <v>9</v>
      </c>
      <c r="O30" s="79">
        <v>0.11685276551545053</v>
      </c>
      <c r="P30" s="11"/>
      <c r="Q30" s="69"/>
    </row>
    <row r="31" spans="1:17" s="24" customFormat="1" ht="14.1" customHeight="1" x14ac:dyDescent="0.25">
      <c r="A31" s="101" t="s">
        <v>34</v>
      </c>
      <c r="B31" s="109"/>
      <c r="C31" s="109"/>
      <c r="D31" s="109"/>
      <c r="E31" s="109"/>
      <c r="F31" s="109"/>
      <c r="G31" s="78">
        <v>3705</v>
      </c>
      <c r="H31" s="78">
        <v>3745</v>
      </c>
      <c r="I31" s="78">
        <v>40</v>
      </c>
      <c r="J31" s="79">
        <v>1.0796221322537112</v>
      </c>
      <c r="K31" s="80"/>
      <c r="L31" s="78">
        <v>2490</v>
      </c>
      <c r="M31" s="78">
        <v>2504</v>
      </c>
      <c r="N31" s="78">
        <v>14</v>
      </c>
      <c r="O31" s="79">
        <v>0.56224899598393574</v>
      </c>
      <c r="P31" s="11"/>
      <c r="Q31" s="70"/>
    </row>
    <row r="32" spans="1:17" s="24" customFormat="1" ht="14.1" customHeight="1" x14ac:dyDescent="0.25">
      <c r="A32" s="101" t="s">
        <v>35</v>
      </c>
      <c r="B32" s="109"/>
      <c r="C32" s="109"/>
      <c r="D32" s="109"/>
      <c r="E32" s="109"/>
      <c r="F32" s="109"/>
      <c r="G32" s="78">
        <v>6940</v>
      </c>
      <c r="H32" s="78">
        <v>6944</v>
      </c>
      <c r="I32" s="78">
        <v>4</v>
      </c>
      <c r="J32" s="79">
        <v>5.7636887608069162E-2</v>
      </c>
      <c r="K32" s="80"/>
      <c r="L32" s="78">
        <v>5212</v>
      </c>
      <c r="M32" s="78">
        <v>5207</v>
      </c>
      <c r="N32" s="78">
        <v>-5</v>
      </c>
      <c r="O32" s="79">
        <v>-9.5932463545663857E-2</v>
      </c>
      <c r="P32" s="11"/>
      <c r="Q32" s="70"/>
    </row>
    <row r="33" spans="1:17" s="21" customFormat="1" ht="14.1" customHeight="1" x14ac:dyDescent="0.25">
      <c r="A33" s="100" t="s">
        <v>36</v>
      </c>
      <c r="B33" s="114"/>
      <c r="C33" s="114"/>
      <c r="D33" s="114"/>
      <c r="E33" s="114"/>
      <c r="F33" s="114"/>
      <c r="G33" s="78">
        <v>8382</v>
      </c>
      <c r="H33" s="78">
        <v>9108</v>
      </c>
      <c r="I33" s="78">
        <v>726</v>
      </c>
      <c r="J33" s="79">
        <v>8.6614173228346463</v>
      </c>
      <c r="K33" s="77"/>
      <c r="L33" s="78">
        <v>7776</v>
      </c>
      <c r="M33" s="78">
        <v>8376</v>
      </c>
      <c r="N33" s="78">
        <v>600</v>
      </c>
      <c r="O33" s="79">
        <v>7.716049382716049</v>
      </c>
      <c r="P33" s="11"/>
      <c r="Q33" s="69"/>
    </row>
    <row r="34" spans="1:17" s="21" customFormat="1" ht="14.1" customHeight="1" x14ac:dyDescent="0.25">
      <c r="A34" s="100" t="s">
        <v>37</v>
      </c>
      <c r="B34" s="114"/>
      <c r="C34" s="114"/>
      <c r="D34" s="114"/>
      <c r="E34" s="114"/>
      <c r="F34" s="114"/>
      <c r="G34" s="78">
        <v>4588</v>
      </c>
      <c r="H34" s="78">
        <v>4779</v>
      </c>
      <c r="I34" s="78">
        <v>191</v>
      </c>
      <c r="J34" s="79">
        <v>4.1630340017436795</v>
      </c>
      <c r="K34" s="77"/>
      <c r="L34" s="78">
        <v>3876</v>
      </c>
      <c r="M34" s="78">
        <v>4087</v>
      </c>
      <c r="N34" s="78">
        <v>211</v>
      </c>
      <c r="O34" s="79">
        <v>5.4437564499484008</v>
      </c>
      <c r="P34" s="11"/>
      <c r="Q34" s="69"/>
    </row>
    <row r="35" spans="1:17" s="24" customFormat="1" ht="14.1" customHeight="1" x14ac:dyDescent="0.25">
      <c r="A35" s="101" t="s">
        <v>38</v>
      </c>
      <c r="B35" s="109"/>
      <c r="C35" s="109"/>
      <c r="D35" s="109"/>
      <c r="E35" s="109"/>
      <c r="F35" s="109"/>
      <c r="G35" s="78">
        <v>3050</v>
      </c>
      <c r="H35" s="78">
        <v>3142</v>
      </c>
      <c r="I35" s="78">
        <v>92</v>
      </c>
      <c r="J35" s="79">
        <v>3.0163934426229506</v>
      </c>
      <c r="K35" s="80"/>
      <c r="L35" s="78">
        <v>2564</v>
      </c>
      <c r="M35" s="78">
        <v>2661</v>
      </c>
      <c r="N35" s="78">
        <v>97</v>
      </c>
      <c r="O35" s="79">
        <v>3.7831513260530421</v>
      </c>
      <c r="P35" s="11"/>
      <c r="Q35" s="70"/>
    </row>
    <row r="36" spans="1:17" s="24" customFormat="1" ht="14.1" customHeight="1" x14ac:dyDescent="0.25">
      <c r="A36" s="108" t="s">
        <v>39</v>
      </c>
      <c r="B36" s="115"/>
      <c r="C36" s="115"/>
      <c r="D36" s="115"/>
      <c r="E36" s="115"/>
      <c r="F36" s="115"/>
      <c r="G36" s="78">
        <v>1538</v>
      </c>
      <c r="H36" s="78">
        <v>1637</v>
      </c>
      <c r="I36" s="78">
        <v>99</v>
      </c>
      <c r="J36" s="79">
        <v>6.4369310793237968</v>
      </c>
      <c r="K36" s="81"/>
      <c r="L36" s="78">
        <v>1312</v>
      </c>
      <c r="M36" s="78">
        <v>1426</v>
      </c>
      <c r="N36" s="78">
        <v>114</v>
      </c>
      <c r="O36" s="79">
        <v>8.6890243902439028</v>
      </c>
      <c r="P36" s="11"/>
      <c r="Q36" s="72"/>
    </row>
    <row r="37" spans="1:17" s="11" customFormat="1" ht="5.25" customHeight="1" x14ac:dyDescent="0.25">
      <c r="A37" s="218"/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71"/>
      <c r="Q37" s="71"/>
    </row>
    <row r="38" spans="1:17" s="11" customFormat="1" ht="12" customHeight="1" x14ac:dyDescent="0.25">
      <c r="A38" s="26"/>
      <c r="B38" s="213" t="s">
        <v>40</v>
      </c>
      <c r="C38" s="213"/>
      <c r="D38" s="213"/>
      <c r="E38" s="213"/>
      <c r="F38" s="31"/>
      <c r="G38" s="214" t="s">
        <v>41</v>
      </c>
      <c r="H38" s="214"/>
      <c r="I38" s="214"/>
      <c r="J38" s="214"/>
      <c r="K38" s="31"/>
      <c r="L38" s="213" t="s">
        <v>42</v>
      </c>
      <c r="M38" s="213"/>
      <c r="N38" s="213"/>
      <c r="O38" s="213"/>
    </row>
    <row r="39" spans="1:17" s="11" customFormat="1" ht="12" customHeight="1" x14ac:dyDescent="0.25">
      <c r="A39" s="22" t="s">
        <v>6</v>
      </c>
      <c r="B39" s="23"/>
      <c r="C39" s="23"/>
      <c r="D39" s="215" t="s">
        <v>7</v>
      </c>
      <c r="E39" s="215"/>
      <c r="F39" s="23"/>
      <c r="G39" s="27"/>
      <c r="H39" s="27"/>
      <c r="I39" s="215" t="s">
        <v>7</v>
      </c>
      <c r="J39" s="215"/>
      <c r="K39" s="23"/>
      <c r="L39" s="23"/>
      <c r="M39" s="23"/>
      <c r="N39" s="217" t="s">
        <v>7</v>
      </c>
      <c r="O39" s="217"/>
    </row>
    <row r="40" spans="1:17" s="11" customFormat="1" ht="12" customHeight="1" x14ac:dyDescent="0.25">
      <c r="A40" s="22" t="s">
        <v>135</v>
      </c>
      <c r="B40" s="208">
        <v>2018</v>
      </c>
      <c r="C40" s="208">
        <v>2019</v>
      </c>
      <c r="D40" s="216"/>
      <c r="E40" s="216"/>
      <c r="F40" s="23"/>
      <c r="G40" s="208">
        <v>2018</v>
      </c>
      <c r="H40" s="208">
        <v>2019</v>
      </c>
      <c r="I40" s="216"/>
      <c r="J40" s="216"/>
      <c r="K40" s="23"/>
      <c r="L40" s="208">
        <v>2018</v>
      </c>
      <c r="M40" s="208">
        <v>2019</v>
      </c>
      <c r="N40" s="216"/>
      <c r="O40" s="216"/>
    </row>
    <row r="41" spans="1:17" s="11" customFormat="1" ht="12" customHeight="1" x14ac:dyDescent="0.25">
      <c r="A41" s="32"/>
      <c r="B41" s="32"/>
      <c r="C41" s="32"/>
      <c r="D41" s="29" t="s">
        <v>8</v>
      </c>
      <c r="E41" s="29" t="s">
        <v>9</v>
      </c>
      <c r="F41" s="29"/>
      <c r="G41" s="32"/>
      <c r="H41" s="32"/>
      <c r="I41" s="29" t="s">
        <v>8</v>
      </c>
      <c r="J41" s="29" t="s">
        <v>9</v>
      </c>
      <c r="K41" s="29"/>
      <c r="L41" s="32"/>
      <c r="M41" s="32"/>
      <c r="N41" s="29" t="s">
        <v>8</v>
      </c>
      <c r="O41" s="29" t="s">
        <v>9</v>
      </c>
    </row>
    <row r="42" spans="1:17" s="11" customFormat="1" ht="14.1" customHeight="1" x14ac:dyDescent="0.25">
      <c r="A42" s="98" t="s">
        <v>10</v>
      </c>
      <c r="B42" s="11">
        <v>793</v>
      </c>
      <c r="C42" s="11">
        <v>828</v>
      </c>
      <c r="D42" s="74">
        <v>35</v>
      </c>
      <c r="E42" s="75">
        <v>4.4136191677175285</v>
      </c>
      <c r="F42" s="40"/>
      <c r="G42" s="11">
        <v>687</v>
      </c>
      <c r="H42" s="11">
        <v>712</v>
      </c>
      <c r="I42" s="74">
        <v>25</v>
      </c>
      <c r="J42" s="75">
        <v>3.63901018922853</v>
      </c>
      <c r="K42" s="40"/>
      <c r="L42" s="153">
        <v>1013</v>
      </c>
      <c r="M42" s="153">
        <v>1009</v>
      </c>
      <c r="N42" s="74">
        <v>-4</v>
      </c>
      <c r="O42" s="75">
        <v>-0.39486673247778875</v>
      </c>
    </row>
    <row r="43" spans="1:17" s="11" customFormat="1" ht="14.1" customHeight="1" x14ac:dyDescent="0.25">
      <c r="A43" s="98" t="s">
        <v>11</v>
      </c>
      <c r="B43" s="153">
        <v>44</v>
      </c>
      <c r="C43" s="153">
        <v>44</v>
      </c>
      <c r="D43" s="74">
        <v>0</v>
      </c>
      <c r="E43" s="75">
        <v>0</v>
      </c>
      <c r="F43" s="40"/>
      <c r="G43" s="11">
        <v>18</v>
      </c>
      <c r="H43" s="11">
        <v>20</v>
      </c>
      <c r="I43" s="74">
        <v>2</v>
      </c>
      <c r="J43" s="75">
        <v>11.111111111111111</v>
      </c>
      <c r="K43" s="40"/>
      <c r="L43" s="153">
        <v>13</v>
      </c>
      <c r="M43" s="153">
        <v>13</v>
      </c>
      <c r="N43" s="74">
        <v>0</v>
      </c>
      <c r="O43" s="75">
        <v>0</v>
      </c>
    </row>
    <row r="44" spans="1:17" s="11" customFormat="1" ht="14.1" customHeight="1" x14ac:dyDescent="0.25">
      <c r="A44" s="98" t="s">
        <v>12</v>
      </c>
      <c r="B44" s="153">
        <v>1133</v>
      </c>
      <c r="C44" s="153">
        <v>1135</v>
      </c>
      <c r="D44" s="74">
        <v>2</v>
      </c>
      <c r="E44" s="75">
        <v>0.17652250661959401</v>
      </c>
      <c r="F44" s="40"/>
      <c r="G44" s="11">
        <v>188</v>
      </c>
      <c r="H44" s="11">
        <v>198</v>
      </c>
      <c r="I44" s="74">
        <v>10</v>
      </c>
      <c r="J44" s="75">
        <v>5.3191489361702127</v>
      </c>
      <c r="K44" s="40"/>
      <c r="L44" s="153">
        <v>819</v>
      </c>
      <c r="M44" s="153">
        <v>841</v>
      </c>
      <c r="N44" s="74">
        <v>22</v>
      </c>
      <c r="O44" s="75">
        <v>2.686202686202686</v>
      </c>
    </row>
    <row r="45" spans="1:17" s="11" customFormat="1" ht="14.1" customHeight="1" x14ac:dyDescent="0.25">
      <c r="A45" s="98" t="s">
        <v>17</v>
      </c>
      <c r="B45" s="153">
        <v>340</v>
      </c>
      <c r="C45" s="153">
        <v>341</v>
      </c>
      <c r="D45" s="11">
        <v>1</v>
      </c>
      <c r="E45" s="75">
        <v>0.29411764705882354</v>
      </c>
      <c r="F45" s="40"/>
      <c r="G45" s="11">
        <v>89</v>
      </c>
      <c r="H45" s="11">
        <v>96</v>
      </c>
      <c r="I45" s="11">
        <v>7</v>
      </c>
      <c r="J45" s="75">
        <v>7.8651685393258424</v>
      </c>
      <c r="K45" s="40"/>
      <c r="L45" s="153">
        <v>262</v>
      </c>
      <c r="M45" s="153">
        <v>253</v>
      </c>
      <c r="N45" s="11">
        <v>-9</v>
      </c>
      <c r="O45" s="75">
        <v>-3.4351145038167941</v>
      </c>
    </row>
    <row r="46" spans="1:17" s="20" customFormat="1" ht="14.1" customHeight="1" x14ac:dyDescent="0.25">
      <c r="A46" s="99" t="s">
        <v>13</v>
      </c>
      <c r="B46" s="156">
        <v>511</v>
      </c>
      <c r="C46" s="156">
        <v>532</v>
      </c>
      <c r="D46" s="20">
        <v>21</v>
      </c>
      <c r="E46" s="152">
        <v>4.1095890410958908</v>
      </c>
      <c r="F46" s="76"/>
      <c r="G46" s="20">
        <v>231</v>
      </c>
      <c r="H46" s="20">
        <v>238</v>
      </c>
      <c r="I46" s="20">
        <v>7</v>
      </c>
      <c r="J46" s="152">
        <v>3.0303030303030303</v>
      </c>
      <c r="K46" s="76"/>
      <c r="L46" s="156">
        <v>1084</v>
      </c>
      <c r="M46" s="156">
        <v>1038</v>
      </c>
      <c r="N46" s="20">
        <v>-46</v>
      </c>
      <c r="O46" s="152">
        <v>-4.2435424354243541</v>
      </c>
      <c r="P46" s="11"/>
    </row>
    <row r="47" spans="1:17" s="20" customFormat="1" ht="14.1" customHeight="1" x14ac:dyDescent="0.25">
      <c r="A47" s="99" t="s">
        <v>14</v>
      </c>
      <c r="B47" s="156">
        <v>181</v>
      </c>
      <c r="C47" s="156">
        <v>189</v>
      </c>
      <c r="D47" s="20">
        <v>8</v>
      </c>
      <c r="E47" s="152">
        <v>4.4198895027624312</v>
      </c>
      <c r="F47" s="76"/>
      <c r="G47" s="20">
        <v>132</v>
      </c>
      <c r="H47" s="20">
        <v>134</v>
      </c>
      <c r="I47" s="20">
        <v>2</v>
      </c>
      <c r="J47" s="152">
        <v>1.5151515151515151</v>
      </c>
      <c r="K47" s="76"/>
      <c r="L47" s="156">
        <v>87</v>
      </c>
      <c r="M47" s="156">
        <v>88</v>
      </c>
      <c r="N47" s="20">
        <v>1</v>
      </c>
      <c r="O47" s="152">
        <v>1.1494252873563218</v>
      </c>
      <c r="P47" s="11"/>
    </row>
    <row r="48" spans="1:17" s="11" customFormat="1" ht="14.1" customHeight="1" x14ac:dyDescent="0.25">
      <c r="A48" s="13" t="s">
        <v>134</v>
      </c>
      <c r="B48" s="153">
        <v>692</v>
      </c>
      <c r="C48" s="153">
        <v>721</v>
      </c>
      <c r="D48" s="11">
        <v>29</v>
      </c>
      <c r="E48" s="75">
        <v>4.1907514450867049</v>
      </c>
      <c r="F48" s="40"/>
      <c r="G48" s="11">
        <v>363</v>
      </c>
      <c r="H48" s="11">
        <v>372</v>
      </c>
      <c r="I48" s="11">
        <v>9</v>
      </c>
      <c r="J48" s="75">
        <v>2.4793388429752068</v>
      </c>
      <c r="K48" s="40"/>
      <c r="L48" s="153">
        <v>1171</v>
      </c>
      <c r="M48" s="153">
        <v>1126</v>
      </c>
      <c r="N48" s="11">
        <v>-45</v>
      </c>
      <c r="O48" s="75">
        <v>-3.842869342442357</v>
      </c>
    </row>
    <row r="49" spans="1:16" s="11" customFormat="1" ht="14.1" customHeight="1" x14ac:dyDescent="0.25">
      <c r="A49" s="98" t="s">
        <v>15</v>
      </c>
      <c r="B49" s="153">
        <v>756</v>
      </c>
      <c r="C49" s="153">
        <v>748</v>
      </c>
      <c r="D49" s="11">
        <v>-8</v>
      </c>
      <c r="E49" s="75">
        <v>-1.0582010582010581</v>
      </c>
      <c r="F49" s="40"/>
      <c r="G49" s="11">
        <v>608</v>
      </c>
      <c r="H49" s="11">
        <v>602</v>
      </c>
      <c r="I49" s="11">
        <v>-6</v>
      </c>
      <c r="J49" s="75">
        <v>-0.98684210526315785</v>
      </c>
      <c r="K49" s="40"/>
      <c r="L49" s="153">
        <v>428</v>
      </c>
      <c r="M49" s="153">
        <v>451</v>
      </c>
      <c r="N49" s="11">
        <v>23</v>
      </c>
      <c r="O49" s="75">
        <v>5.3738317757009346</v>
      </c>
    </row>
    <row r="50" spans="1:16" s="11" customFormat="1" ht="14.1" customHeight="1" x14ac:dyDescent="0.25">
      <c r="A50" s="98" t="s">
        <v>16</v>
      </c>
      <c r="B50" s="153">
        <v>510</v>
      </c>
      <c r="C50" s="153">
        <v>499</v>
      </c>
      <c r="D50" s="11">
        <v>-11</v>
      </c>
      <c r="E50" s="75">
        <v>-2.1568627450980391</v>
      </c>
      <c r="F50" s="40"/>
      <c r="G50" s="11">
        <v>6</v>
      </c>
      <c r="H50" s="11">
        <v>7</v>
      </c>
      <c r="I50" s="11">
        <v>1</v>
      </c>
      <c r="J50" s="75">
        <v>16.666666666666668</v>
      </c>
      <c r="K50" s="40"/>
      <c r="L50" s="153">
        <v>294</v>
      </c>
      <c r="M50" s="153">
        <v>300</v>
      </c>
      <c r="N50" s="11">
        <v>6</v>
      </c>
      <c r="O50" s="75">
        <v>2.0408163265306123</v>
      </c>
    </row>
    <row r="51" spans="1:16" s="11" customFormat="1" ht="14.1" customHeight="1" x14ac:dyDescent="0.25">
      <c r="A51" s="98" t="s">
        <v>18</v>
      </c>
      <c r="B51" s="153">
        <v>842</v>
      </c>
      <c r="C51" s="153">
        <v>855</v>
      </c>
      <c r="D51" s="74">
        <v>13</v>
      </c>
      <c r="E51" s="75">
        <v>1.5439429928741093</v>
      </c>
      <c r="F51" s="40"/>
      <c r="G51" s="171">
        <v>0</v>
      </c>
      <c r="H51" s="171">
        <v>0</v>
      </c>
      <c r="I51" s="74">
        <v>0</v>
      </c>
      <c r="J51" s="75" t="s">
        <v>25</v>
      </c>
      <c r="K51" s="40"/>
      <c r="L51" s="153">
        <v>653</v>
      </c>
      <c r="M51" s="153">
        <v>659</v>
      </c>
      <c r="N51" s="74">
        <v>6</v>
      </c>
      <c r="O51" s="75">
        <v>0.91883614088820831</v>
      </c>
    </row>
    <row r="52" spans="1:16" s="11" customFormat="1" ht="14.1" customHeight="1" x14ac:dyDescent="0.25">
      <c r="A52" s="98" t="s">
        <v>19</v>
      </c>
      <c r="B52" s="153">
        <v>1472</v>
      </c>
      <c r="C52" s="153">
        <v>1860</v>
      </c>
      <c r="D52" s="74">
        <v>388</v>
      </c>
      <c r="E52" s="75">
        <v>26.358695652173914</v>
      </c>
      <c r="F52" s="40"/>
      <c r="G52" s="11">
        <v>828</v>
      </c>
      <c r="H52" s="11">
        <v>1433</v>
      </c>
      <c r="I52" s="74">
        <v>605</v>
      </c>
      <c r="J52" s="75">
        <v>73.067632850241552</v>
      </c>
      <c r="K52" s="40"/>
      <c r="L52" s="153">
        <v>2955</v>
      </c>
      <c r="M52" s="153">
        <v>2458</v>
      </c>
      <c r="N52" s="74">
        <v>-497</v>
      </c>
      <c r="O52" s="75">
        <v>-16.818950930626059</v>
      </c>
    </row>
    <row r="53" spans="1:16" s="11" customFormat="1" ht="14.1" customHeight="1" x14ac:dyDescent="0.25">
      <c r="A53" s="98" t="s">
        <v>20</v>
      </c>
      <c r="B53" s="153">
        <v>417</v>
      </c>
      <c r="C53" s="153">
        <v>412</v>
      </c>
      <c r="D53" s="74">
        <v>-5</v>
      </c>
      <c r="E53" s="75">
        <v>-1.1990407673860912</v>
      </c>
      <c r="F53" s="40"/>
      <c r="G53" s="11">
        <v>236</v>
      </c>
      <c r="H53" s="11">
        <v>235</v>
      </c>
      <c r="I53" s="74">
        <v>-1</v>
      </c>
      <c r="J53" s="75">
        <v>-0.42372881355932202</v>
      </c>
      <c r="K53" s="40"/>
      <c r="L53" s="153">
        <v>1172</v>
      </c>
      <c r="M53" s="153">
        <v>1145</v>
      </c>
      <c r="N53" s="74">
        <v>-27</v>
      </c>
      <c r="O53" s="75">
        <v>-2.303754266211604</v>
      </c>
    </row>
    <row r="54" spans="1:16" s="11" customFormat="1" ht="14.1" customHeight="1" x14ac:dyDescent="0.25">
      <c r="A54" s="98" t="s">
        <v>21</v>
      </c>
      <c r="B54" s="153">
        <v>473</v>
      </c>
      <c r="C54" s="153">
        <v>470</v>
      </c>
      <c r="D54" s="74">
        <v>-3</v>
      </c>
      <c r="E54" s="75">
        <v>-0.63424947145877375</v>
      </c>
      <c r="F54" s="40"/>
      <c r="G54" s="11">
        <v>419</v>
      </c>
      <c r="H54" s="11">
        <v>410</v>
      </c>
      <c r="I54" s="74">
        <v>-9</v>
      </c>
      <c r="J54" s="75">
        <v>-2.1479713603818618</v>
      </c>
      <c r="K54" s="40"/>
      <c r="L54" s="153">
        <v>537</v>
      </c>
      <c r="M54" s="153">
        <v>556</v>
      </c>
      <c r="N54" s="74">
        <v>19</v>
      </c>
      <c r="O54" s="75">
        <v>3.5381750465549349</v>
      </c>
    </row>
    <row r="55" spans="1:16" s="11" customFormat="1" ht="14.1" customHeight="1" x14ac:dyDescent="0.25">
      <c r="A55" s="98" t="s">
        <v>22</v>
      </c>
      <c r="B55" s="153">
        <v>729</v>
      </c>
      <c r="C55" s="153">
        <v>716</v>
      </c>
      <c r="D55" s="74">
        <v>-13</v>
      </c>
      <c r="E55" s="75">
        <v>-1.7832647462277091</v>
      </c>
      <c r="F55" s="40"/>
      <c r="G55" s="11">
        <v>267</v>
      </c>
      <c r="H55" s="11">
        <v>273</v>
      </c>
      <c r="I55" s="74">
        <v>6</v>
      </c>
      <c r="J55" s="75">
        <v>2.2471910112359552</v>
      </c>
      <c r="K55" s="40"/>
      <c r="L55" s="153">
        <v>765</v>
      </c>
      <c r="M55" s="153">
        <v>771</v>
      </c>
      <c r="N55" s="74">
        <v>6</v>
      </c>
      <c r="O55" s="75">
        <v>0.78431372549019607</v>
      </c>
    </row>
    <row r="56" spans="1:16" s="11" customFormat="1" ht="14.1" customHeight="1" x14ac:dyDescent="0.25">
      <c r="A56" s="98" t="s">
        <v>23</v>
      </c>
      <c r="B56" s="153">
        <v>395</v>
      </c>
      <c r="C56" s="153">
        <v>393</v>
      </c>
      <c r="D56" s="74">
        <v>-2</v>
      </c>
      <c r="E56" s="75">
        <v>-0.50632911392405067</v>
      </c>
      <c r="F56" s="40"/>
      <c r="G56" s="11">
        <v>84</v>
      </c>
      <c r="H56" s="11">
        <v>86</v>
      </c>
      <c r="I56" s="74">
        <v>2</v>
      </c>
      <c r="J56" s="75">
        <v>2.3809523809523809</v>
      </c>
      <c r="K56" s="40"/>
      <c r="L56" s="153">
        <v>285</v>
      </c>
      <c r="M56" s="153">
        <v>277</v>
      </c>
      <c r="N56" s="74">
        <v>-8</v>
      </c>
      <c r="O56" s="75">
        <v>-2.807017543859649</v>
      </c>
    </row>
    <row r="57" spans="1:16" s="11" customFormat="1" ht="14.1" customHeight="1" x14ac:dyDescent="0.25">
      <c r="A57" s="98" t="s">
        <v>24</v>
      </c>
      <c r="B57" s="153">
        <v>105</v>
      </c>
      <c r="C57" s="153">
        <v>104</v>
      </c>
      <c r="D57" s="74">
        <v>-1</v>
      </c>
      <c r="E57" s="75">
        <v>-0.95238095238095233</v>
      </c>
      <c r="F57" s="40"/>
      <c r="G57" s="11">
        <v>47</v>
      </c>
      <c r="H57" s="11">
        <v>46</v>
      </c>
      <c r="I57" s="74">
        <v>-1</v>
      </c>
      <c r="J57" s="75">
        <v>-2.1276595744680851</v>
      </c>
      <c r="K57" s="40"/>
      <c r="L57" s="153">
        <v>80</v>
      </c>
      <c r="M57" s="153">
        <v>80</v>
      </c>
      <c r="N57" s="74">
        <v>0</v>
      </c>
      <c r="O57" s="75">
        <v>0</v>
      </c>
    </row>
    <row r="58" spans="1:16" s="11" customFormat="1" ht="14.1" customHeight="1" x14ac:dyDescent="0.25">
      <c r="A58" s="98" t="s">
        <v>26</v>
      </c>
      <c r="B58" s="153">
        <v>609</v>
      </c>
      <c r="C58" s="153">
        <v>639</v>
      </c>
      <c r="D58" s="74">
        <v>30</v>
      </c>
      <c r="E58" s="75">
        <v>4.9261083743842367</v>
      </c>
      <c r="F58" s="40"/>
      <c r="G58" s="11">
        <v>273</v>
      </c>
      <c r="H58" s="11">
        <v>287</v>
      </c>
      <c r="I58" s="74">
        <v>14</v>
      </c>
      <c r="J58" s="75">
        <v>5.1282051282051286</v>
      </c>
      <c r="K58" s="40"/>
      <c r="L58" s="153">
        <v>606</v>
      </c>
      <c r="M58" s="153">
        <v>645</v>
      </c>
      <c r="N58" s="74">
        <v>39</v>
      </c>
      <c r="O58" s="75">
        <v>6.435643564356436</v>
      </c>
    </row>
    <row r="59" spans="1:16" s="11" customFormat="1" ht="14.1" customHeight="1" x14ac:dyDescent="0.25">
      <c r="A59" s="98" t="s">
        <v>27</v>
      </c>
      <c r="B59" s="153">
        <v>638</v>
      </c>
      <c r="C59" s="153">
        <v>676</v>
      </c>
      <c r="D59" s="74">
        <v>38</v>
      </c>
      <c r="E59" s="75">
        <v>5.9561128526645772</v>
      </c>
      <c r="F59" s="40"/>
      <c r="G59" s="71">
        <v>408</v>
      </c>
      <c r="H59" s="11">
        <v>426</v>
      </c>
      <c r="I59" s="74">
        <v>18</v>
      </c>
      <c r="J59" s="75">
        <v>4.4117647058823533</v>
      </c>
      <c r="K59" s="40"/>
      <c r="L59" s="153">
        <v>420</v>
      </c>
      <c r="M59" s="153">
        <v>445</v>
      </c>
      <c r="N59" s="74">
        <v>25</v>
      </c>
      <c r="O59" s="75">
        <v>5.9523809523809526</v>
      </c>
      <c r="P59" s="207"/>
    </row>
    <row r="60" spans="1:16" s="11" customFormat="1" ht="14.1" customHeight="1" x14ac:dyDescent="0.25">
      <c r="A60" s="98" t="s">
        <v>28</v>
      </c>
      <c r="B60" s="153">
        <v>139</v>
      </c>
      <c r="C60" s="153">
        <v>155</v>
      </c>
      <c r="D60" s="74">
        <v>16</v>
      </c>
      <c r="E60" s="75">
        <v>11.510791366906474</v>
      </c>
      <c r="F60" s="40"/>
      <c r="G60" s="11">
        <v>63</v>
      </c>
      <c r="H60" s="11">
        <v>59</v>
      </c>
      <c r="I60" s="74">
        <v>-4</v>
      </c>
      <c r="J60" s="75">
        <v>-6.3492063492063489</v>
      </c>
      <c r="K60" s="40"/>
      <c r="L60" s="153">
        <v>117</v>
      </c>
      <c r="M60" s="153">
        <v>128</v>
      </c>
      <c r="N60" s="74">
        <v>11</v>
      </c>
      <c r="O60" s="75">
        <v>9.4017094017094021</v>
      </c>
      <c r="P60" s="1"/>
    </row>
    <row r="61" spans="1:16" s="11" customFormat="1" ht="14.1" customHeight="1" x14ac:dyDescent="0.25">
      <c r="A61" s="98" t="s">
        <v>29</v>
      </c>
      <c r="B61" s="153">
        <v>475</v>
      </c>
      <c r="C61" s="153">
        <v>468</v>
      </c>
      <c r="D61" s="74">
        <v>-7</v>
      </c>
      <c r="E61" s="75">
        <v>-1.4736842105263157</v>
      </c>
      <c r="F61" s="40"/>
      <c r="G61" s="11">
        <v>163</v>
      </c>
      <c r="H61" s="11">
        <v>164</v>
      </c>
      <c r="I61" s="74">
        <v>1</v>
      </c>
      <c r="J61" s="75">
        <v>0.61349693251533743</v>
      </c>
      <c r="K61" s="40"/>
      <c r="L61" s="153">
        <v>452</v>
      </c>
      <c r="M61" s="153">
        <v>449</v>
      </c>
      <c r="N61" s="74">
        <v>-3</v>
      </c>
      <c r="O61" s="75">
        <v>-0.66371681415929207</v>
      </c>
    </row>
    <row r="62" spans="1:16" s="11" customFormat="1" ht="14.1" customHeight="1" x14ac:dyDescent="0.25">
      <c r="A62" s="98" t="s">
        <v>30</v>
      </c>
      <c r="B62" s="153">
        <v>502</v>
      </c>
      <c r="C62" s="153">
        <v>512</v>
      </c>
      <c r="D62" s="74">
        <v>10</v>
      </c>
      <c r="E62" s="75">
        <v>1.9920318725099602</v>
      </c>
      <c r="F62" s="40"/>
      <c r="G62" s="11">
        <v>388</v>
      </c>
      <c r="H62" s="11">
        <v>432</v>
      </c>
      <c r="I62" s="74">
        <v>44</v>
      </c>
      <c r="J62" s="75">
        <v>11.340206185567011</v>
      </c>
      <c r="K62" s="40"/>
      <c r="L62" s="153">
        <v>700</v>
      </c>
      <c r="M62" s="153">
        <v>726</v>
      </c>
      <c r="N62" s="74">
        <v>26</v>
      </c>
      <c r="O62" s="75">
        <v>3.7142857142857144</v>
      </c>
      <c r="P62" s="1"/>
    </row>
    <row r="63" spans="1:16" s="11" customFormat="1" ht="14.1" customHeight="1" x14ac:dyDescent="0.25">
      <c r="A63" s="98" t="s">
        <v>31</v>
      </c>
      <c r="B63" s="153">
        <v>585</v>
      </c>
      <c r="C63" s="153">
        <v>633</v>
      </c>
      <c r="D63" s="74">
        <v>48</v>
      </c>
      <c r="E63" s="75">
        <v>8.2051282051282044</v>
      </c>
      <c r="F63" s="40"/>
      <c r="G63" s="171">
        <v>64</v>
      </c>
      <c r="H63" s="171">
        <v>101</v>
      </c>
      <c r="I63" s="74">
        <v>37</v>
      </c>
      <c r="J63" s="75">
        <v>57.8125</v>
      </c>
      <c r="K63" s="40"/>
      <c r="L63" s="153">
        <v>131</v>
      </c>
      <c r="M63" s="153">
        <v>238</v>
      </c>
      <c r="N63" s="74">
        <v>107</v>
      </c>
      <c r="O63" s="75">
        <v>81.679389312977094</v>
      </c>
      <c r="P63" s="1"/>
    </row>
    <row r="64" spans="1:16" s="21" customFormat="1" ht="14.1" customHeight="1" x14ac:dyDescent="0.25">
      <c r="A64" s="100" t="s">
        <v>32</v>
      </c>
      <c r="B64" s="78">
        <v>11649</v>
      </c>
      <c r="C64" s="78">
        <v>12209</v>
      </c>
      <c r="D64" s="78">
        <v>560</v>
      </c>
      <c r="E64" s="79">
        <v>4.8072795948150056</v>
      </c>
      <c r="F64" s="114"/>
      <c r="G64" s="78">
        <v>5199</v>
      </c>
      <c r="H64" s="78">
        <v>5959</v>
      </c>
      <c r="I64" s="78">
        <v>760</v>
      </c>
      <c r="J64" s="79">
        <v>14.618195806885939</v>
      </c>
      <c r="K64" s="114"/>
      <c r="L64" s="78">
        <v>12873</v>
      </c>
      <c r="M64" s="78">
        <v>12570</v>
      </c>
      <c r="N64" s="78">
        <v>-303</v>
      </c>
      <c r="O64" s="79">
        <v>-2.3537636914472153</v>
      </c>
      <c r="P64" s="11"/>
    </row>
    <row r="65" spans="1:16" s="21" customFormat="1" ht="14.1" customHeight="1" x14ac:dyDescent="0.25">
      <c r="A65" s="100" t="s">
        <v>33</v>
      </c>
      <c r="B65" s="78">
        <v>5110</v>
      </c>
      <c r="C65" s="78">
        <v>5171</v>
      </c>
      <c r="D65" s="78">
        <v>61</v>
      </c>
      <c r="E65" s="79">
        <v>1.1937377690802349</v>
      </c>
      <c r="F65" s="114"/>
      <c r="G65" s="78">
        <v>1959</v>
      </c>
      <c r="H65" s="78">
        <v>2007</v>
      </c>
      <c r="I65" s="78">
        <v>48</v>
      </c>
      <c r="J65" s="79">
        <v>2.4502297090352219</v>
      </c>
      <c r="K65" s="114"/>
      <c r="L65" s="78">
        <v>4653</v>
      </c>
      <c r="M65" s="78">
        <v>4652</v>
      </c>
      <c r="N65" s="78">
        <v>-1</v>
      </c>
      <c r="O65" s="79">
        <v>-2.1491510853212981E-2</v>
      </c>
      <c r="P65" s="11"/>
    </row>
    <row r="66" spans="1:16" s="24" customFormat="1" ht="14.1" customHeight="1" x14ac:dyDescent="0.25">
      <c r="A66" s="101" t="s">
        <v>34</v>
      </c>
      <c r="B66" s="78">
        <v>2310</v>
      </c>
      <c r="C66" s="78">
        <v>2348</v>
      </c>
      <c r="D66" s="78">
        <v>38</v>
      </c>
      <c r="E66" s="79">
        <v>1.6450216450216451</v>
      </c>
      <c r="F66" s="109"/>
      <c r="G66" s="78">
        <v>982</v>
      </c>
      <c r="H66" s="78">
        <v>1026</v>
      </c>
      <c r="I66" s="78">
        <v>44</v>
      </c>
      <c r="J66" s="79">
        <v>4.4806517311608962</v>
      </c>
      <c r="K66" s="109"/>
      <c r="L66" s="78">
        <v>2107</v>
      </c>
      <c r="M66" s="78">
        <v>2116</v>
      </c>
      <c r="N66" s="78">
        <v>9</v>
      </c>
      <c r="O66" s="79">
        <v>0.42714760322733747</v>
      </c>
      <c r="P66" s="11"/>
    </row>
    <row r="67" spans="1:16" s="24" customFormat="1" ht="14.1" customHeight="1" x14ac:dyDescent="0.25">
      <c r="A67" s="101" t="s">
        <v>35</v>
      </c>
      <c r="B67" s="78">
        <v>2800</v>
      </c>
      <c r="C67" s="78">
        <v>2823</v>
      </c>
      <c r="D67" s="78">
        <v>23</v>
      </c>
      <c r="E67" s="79">
        <v>0.8214285714285714</v>
      </c>
      <c r="F67" s="109"/>
      <c r="G67" s="78">
        <v>977</v>
      </c>
      <c r="H67" s="78">
        <v>981</v>
      </c>
      <c r="I67" s="78">
        <v>4</v>
      </c>
      <c r="J67" s="79">
        <v>0.40941658137154557</v>
      </c>
      <c r="K67" s="109"/>
      <c r="L67" s="78">
        <v>2546</v>
      </c>
      <c r="M67" s="78">
        <v>2536</v>
      </c>
      <c r="N67" s="78">
        <v>-10</v>
      </c>
      <c r="O67" s="79">
        <v>-0.39277297721916732</v>
      </c>
      <c r="P67" s="11"/>
    </row>
    <row r="68" spans="1:16" s="21" customFormat="1" ht="14.1" customHeight="1" x14ac:dyDescent="0.25">
      <c r="A68" s="100" t="s">
        <v>36</v>
      </c>
      <c r="B68" s="78">
        <v>3091</v>
      </c>
      <c r="C68" s="78">
        <v>3458</v>
      </c>
      <c r="D68" s="78">
        <v>367</v>
      </c>
      <c r="E68" s="79">
        <v>11.873180200582336</v>
      </c>
      <c r="F68" s="114"/>
      <c r="G68" s="78">
        <v>1750</v>
      </c>
      <c r="H68" s="78">
        <v>2351</v>
      </c>
      <c r="I68" s="78">
        <v>601</v>
      </c>
      <c r="J68" s="79">
        <v>34.342857142857142</v>
      </c>
      <c r="K68" s="114"/>
      <c r="L68" s="78">
        <v>5429</v>
      </c>
      <c r="M68" s="78">
        <v>4930</v>
      </c>
      <c r="N68" s="78">
        <v>-499</v>
      </c>
      <c r="O68" s="79">
        <v>-9.1913796279241105</v>
      </c>
      <c r="P68" s="11"/>
    </row>
    <row r="69" spans="1:16" s="21" customFormat="1" ht="14.1" customHeight="1" x14ac:dyDescent="0.25">
      <c r="A69" s="100" t="s">
        <v>37</v>
      </c>
      <c r="B69" s="78">
        <v>3448</v>
      </c>
      <c r="C69" s="78">
        <v>3580</v>
      </c>
      <c r="D69" s="78">
        <v>132</v>
      </c>
      <c r="E69" s="79">
        <v>3.8283062645011601</v>
      </c>
      <c r="F69" s="114"/>
      <c r="G69" s="78">
        <v>1490</v>
      </c>
      <c r="H69" s="78">
        <v>1601</v>
      </c>
      <c r="I69" s="78">
        <v>111</v>
      </c>
      <c r="J69" s="79">
        <v>7.449664429530201</v>
      </c>
      <c r="K69" s="114"/>
      <c r="L69" s="78">
        <v>2791</v>
      </c>
      <c r="M69" s="78">
        <v>2988</v>
      </c>
      <c r="N69" s="78">
        <v>197</v>
      </c>
      <c r="O69" s="79">
        <v>7.0584020064493016</v>
      </c>
      <c r="P69" s="11"/>
    </row>
    <row r="70" spans="1:16" s="24" customFormat="1" ht="14.1" customHeight="1" x14ac:dyDescent="0.25">
      <c r="A70" s="101" t="s">
        <v>38</v>
      </c>
      <c r="B70" s="78">
        <v>2361</v>
      </c>
      <c r="C70" s="78">
        <v>2435</v>
      </c>
      <c r="D70" s="78">
        <v>74</v>
      </c>
      <c r="E70" s="79">
        <v>3.1342651418890299</v>
      </c>
      <c r="F70" s="109"/>
      <c r="G70" s="78">
        <v>1038</v>
      </c>
      <c r="H70" s="78">
        <v>1068</v>
      </c>
      <c r="I70" s="78">
        <v>30</v>
      </c>
      <c r="J70" s="79">
        <v>2.8901734104046244</v>
      </c>
      <c r="K70" s="109"/>
      <c r="L70" s="78">
        <v>1960</v>
      </c>
      <c r="M70" s="78">
        <v>2024</v>
      </c>
      <c r="N70" s="78">
        <v>64</v>
      </c>
      <c r="O70" s="79">
        <v>3.2653061224489797</v>
      </c>
      <c r="P70" s="11"/>
    </row>
    <row r="71" spans="1:16" s="24" customFormat="1" ht="14.1" customHeight="1" thickBot="1" x14ac:dyDescent="0.3">
      <c r="A71" s="116" t="s">
        <v>39</v>
      </c>
      <c r="B71" s="78">
        <v>1087</v>
      </c>
      <c r="C71" s="78">
        <v>1145</v>
      </c>
      <c r="D71" s="78">
        <v>58</v>
      </c>
      <c r="E71" s="79">
        <v>5.3357865685372587</v>
      </c>
      <c r="F71" s="117"/>
      <c r="G71" s="78">
        <v>452</v>
      </c>
      <c r="H71" s="78">
        <v>533</v>
      </c>
      <c r="I71" s="78">
        <v>81</v>
      </c>
      <c r="J71" s="79">
        <v>17.920353982300885</v>
      </c>
      <c r="K71" s="117"/>
      <c r="L71" s="78">
        <v>831</v>
      </c>
      <c r="M71" s="78">
        <v>964</v>
      </c>
      <c r="N71" s="78">
        <v>133</v>
      </c>
      <c r="O71" s="79">
        <v>16.004813477737667</v>
      </c>
      <c r="P71" s="11"/>
    </row>
    <row r="72" spans="1:16" s="24" customFormat="1" ht="14.1" customHeight="1" x14ac:dyDescent="0.25">
      <c r="A72" s="161"/>
      <c r="B72" s="162"/>
      <c r="C72" s="163"/>
      <c r="D72" s="163"/>
      <c r="E72" s="164"/>
      <c r="F72" s="165"/>
      <c r="G72" s="162"/>
      <c r="H72" s="163"/>
      <c r="I72" s="163"/>
      <c r="J72" s="164"/>
      <c r="K72" s="165"/>
      <c r="L72" s="162"/>
      <c r="M72" s="163"/>
      <c r="N72" s="163"/>
      <c r="O72" s="164"/>
    </row>
    <row r="73" spans="1:16" s="25" customFormat="1" ht="12" x14ac:dyDescent="0.2">
      <c r="A73" s="212" t="s">
        <v>122</v>
      </c>
      <c r="B73" s="212"/>
      <c r="C73" s="212"/>
      <c r="D73" s="212"/>
      <c r="E73" s="212"/>
      <c r="F73" s="212"/>
      <c r="G73" s="212"/>
      <c r="H73" s="212"/>
      <c r="I73" s="212"/>
      <c r="J73" s="212"/>
      <c r="K73" s="212"/>
      <c r="L73" s="212"/>
      <c r="M73" s="212"/>
      <c r="N73" s="212"/>
      <c r="O73" s="212"/>
    </row>
    <row r="74" spans="1:16" x14ac:dyDescent="0.2">
      <c r="B74" s="167"/>
    </row>
  </sheetData>
  <mergeCells count="18">
    <mergeCell ref="G3:J3"/>
    <mergeCell ref="L3:O3"/>
    <mergeCell ref="B4:B5"/>
    <mergeCell ref="C4:C5"/>
    <mergeCell ref="D4:D5"/>
    <mergeCell ref="E4:E5"/>
    <mergeCell ref="F4:F5"/>
    <mergeCell ref="I4:J5"/>
    <mergeCell ref="K4:K5"/>
    <mergeCell ref="A73:O73"/>
    <mergeCell ref="B38:E38"/>
    <mergeCell ref="G38:J38"/>
    <mergeCell ref="L38:O38"/>
    <mergeCell ref="N4:O5"/>
    <mergeCell ref="D39:E40"/>
    <mergeCell ref="I39:J40"/>
    <mergeCell ref="N39:O40"/>
    <mergeCell ref="A37:O37"/>
  </mergeCells>
  <phoneticPr fontId="1" type="noConversion"/>
  <pageMargins left="0" right="0" top="7.874015748031496E-2" bottom="7.874015748031496E-2" header="0.51181102362204722" footer="0.51181102362204722"/>
  <pageSetup paperSize="9" scale="69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zoomScaleNormal="100" workbookViewId="0">
      <selection activeCell="L25" sqref="L25"/>
    </sheetView>
  </sheetViews>
  <sheetFormatPr defaultRowHeight="12.75" x14ac:dyDescent="0.2"/>
  <cols>
    <col min="1" max="1" width="24.5703125" style="1" customWidth="1"/>
    <col min="2" max="2" width="9.140625" style="1"/>
    <col min="3" max="3" width="11.7109375" style="1" customWidth="1"/>
    <col min="4" max="5" width="13.7109375" style="1" customWidth="1"/>
    <col min="6" max="6" width="13.140625" style="1" customWidth="1"/>
    <col min="7" max="16384" width="9.140625" style="1"/>
  </cols>
  <sheetData>
    <row r="1" spans="1:7" x14ac:dyDescent="0.2">
      <c r="A1" s="39" t="s">
        <v>149</v>
      </c>
    </row>
    <row r="3" spans="1:7" x14ac:dyDescent="0.2">
      <c r="A3" s="185" t="s">
        <v>6</v>
      </c>
      <c r="B3" s="250" t="s">
        <v>101</v>
      </c>
      <c r="C3" s="183" t="s">
        <v>102</v>
      </c>
      <c r="D3" s="183" t="s">
        <v>104</v>
      </c>
      <c r="E3" s="183" t="s">
        <v>104</v>
      </c>
      <c r="F3" s="183" t="s">
        <v>104</v>
      </c>
    </row>
    <row r="4" spans="1:7" ht="18.75" customHeight="1" x14ac:dyDescent="0.2">
      <c r="A4" s="186" t="s">
        <v>135</v>
      </c>
      <c r="B4" s="251"/>
      <c r="C4" s="184" t="s">
        <v>103</v>
      </c>
      <c r="D4" s="184" t="s">
        <v>105</v>
      </c>
      <c r="E4" s="184" t="s">
        <v>106</v>
      </c>
      <c r="F4" s="184" t="s">
        <v>0</v>
      </c>
    </row>
    <row r="5" spans="1:7" s="173" customFormat="1" x14ac:dyDescent="0.2">
      <c r="A5" s="172" t="s">
        <v>10</v>
      </c>
      <c r="B5" s="176">
        <v>712</v>
      </c>
      <c r="C5" s="176">
        <v>0</v>
      </c>
      <c r="D5" s="176">
        <v>566</v>
      </c>
      <c r="E5" s="176">
        <v>551</v>
      </c>
      <c r="F5" s="176">
        <v>589</v>
      </c>
    </row>
    <row r="6" spans="1:7" s="173" customFormat="1" x14ac:dyDescent="0.2">
      <c r="A6" s="172" t="s">
        <v>11</v>
      </c>
      <c r="B6" s="176">
        <v>20</v>
      </c>
      <c r="C6" s="176">
        <v>1</v>
      </c>
      <c r="D6" s="176">
        <v>17</v>
      </c>
      <c r="E6" s="176">
        <v>10</v>
      </c>
      <c r="F6" s="176">
        <v>8</v>
      </c>
    </row>
    <row r="7" spans="1:7" s="173" customFormat="1" x14ac:dyDescent="0.2">
      <c r="A7" s="172" t="s">
        <v>12</v>
      </c>
      <c r="B7" s="176">
        <v>198</v>
      </c>
      <c r="C7" s="176">
        <v>10</v>
      </c>
      <c r="D7" s="176">
        <v>134</v>
      </c>
      <c r="E7" s="176">
        <v>107</v>
      </c>
      <c r="F7" s="176">
        <v>119</v>
      </c>
    </row>
    <row r="8" spans="1:7" s="173" customFormat="1" x14ac:dyDescent="0.2">
      <c r="A8" s="172" t="s">
        <v>17</v>
      </c>
      <c r="B8" s="176">
        <v>96</v>
      </c>
      <c r="C8" s="176">
        <v>4</v>
      </c>
      <c r="D8" s="176">
        <v>54</v>
      </c>
      <c r="E8" s="176">
        <v>82</v>
      </c>
      <c r="F8" s="176">
        <v>26</v>
      </c>
    </row>
    <row r="9" spans="1:7" s="177" customFormat="1" x14ac:dyDescent="0.2">
      <c r="A9" s="179" t="s">
        <v>107</v>
      </c>
      <c r="B9" s="176">
        <v>238</v>
      </c>
      <c r="C9" s="176">
        <v>9</v>
      </c>
      <c r="D9" s="176">
        <v>63</v>
      </c>
      <c r="E9" s="176">
        <v>171</v>
      </c>
      <c r="F9" s="176">
        <v>158</v>
      </c>
      <c r="G9" s="173"/>
    </row>
    <row r="10" spans="1:7" s="177" customFormat="1" x14ac:dyDescent="0.2">
      <c r="A10" s="179" t="s">
        <v>14</v>
      </c>
      <c r="B10" s="176">
        <v>134</v>
      </c>
      <c r="C10" s="176">
        <v>9</v>
      </c>
      <c r="D10" s="176">
        <v>87</v>
      </c>
      <c r="E10" s="176">
        <v>85</v>
      </c>
      <c r="F10" s="176">
        <v>38</v>
      </c>
      <c r="G10" s="173"/>
    </row>
    <row r="11" spans="1:7" s="173" customFormat="1" x14ac:dyDescent="0.2">
      <c r="A11" s="172" t="s">
        <v>134</v>
      </c>
      <c r="B11" s="176">
        <v>372</v>
      </c>
      <c r="C11" s="176">
        <v>18</v>
      </c>
      <c r="D11" s="176">
        <v>150</v>
      </c>
      <c r="E11" s="176">
        <v>256</v>
      </c>
      <c r="F11" s="176">
        <v>196</v>
      </c>
    </row>
    <row r="12" spans="1:7" s="173" customFormat="1" x14ac:dyDescent="0.2">
      <c r="A12" s="172" t="s">
        <v>15</v>
      </c>
      <c r="B12" s="176">
        <v>602</v>
      </c>
      <c r="C12" s="176">
        <v>56</v>
      </c>
      <c r="D12" s="176">
        <v>425</v>
      </c>
      <c r="E12" s="176">
        <v>275</v>
      </c>
      <c r="F12" s="176">
        <v>210</v>
      </c>
    </row>
    <row r="13" spans="1:7" s="173" customFormat="1" x14ac:dyDescent="0.2">
      <c r="A13" s="172" t="s">
        <v>16</v>
      </c>
      <c r="B13" s="176">
        <v>7</v>
      </c>
      <c r="C13" s="176">
        <v>0</v>
      </c>
      <c r="D13" s="176">
        <v>3</v>
      </c>
      <c r="E13" s="176">
        <v>4</v>
      </c>
      <c r="F13" s="176">
        <v>5</v>
      </c>
    </row>
    <row r="14" spans="1:7" s="173" customFormat="1" x14ac:dyDescent="0.2">
      <c r="A14" s="172" t="s">
        <v>18</v>
      </c>
      <c r="B14" s="176">
        <v>0</v>
      </c>
      <c r="C14" s="176">
        <v>0</v>
      </c>
      <c r="D14" s="176">
        <v>0</v>
      </c>
      <c r="E14" s="176">
        <v>0</v>
      </c>
      <c r="F14" s="176">
        <v>0</v>
      </c>
    </row>
    <row r="15" spans="1:7" s="173" customFormat="1" x14ac:dyDescent="0.2">
      <c r="A15" s="172" t="s">
        <v>19</v>
      </c>
      <c r="B15" s="176">
        <v>1433</v>
      </c>
      <c r="C15" s="176">
        <v>30</v>
      </c>
      <c r="D15" s="176">
        <v>910</v>
      </c>
      <c r="E15" s="176">
        <v>1270</v>
      </c>
      <c r="F15" s="176">
        <v>1017</v>
      </c>
    </row>
    <row r="16" spans="1:7" s="173" customFormat="1" x14ac:dyDescent="0.2">
      <c r="A16" s="172" t="s">
        <v>20</v>
      </c>
      <c r="B16" s="176">
        <v>235</v>
      </c>
      <c r="C16" s="176">
        <v>0</v>
      </c>
      <c r="D16" s="176">
        <v>164</v>
      </c>
      <c r="E16" s="176">
        <v>234</v>
      </c>
      <c r="F16" s="176">
        <v>227</v>
      </c>
    </row>
    <row r="17" spans="1:7" s="173" customFormat="1" x14ac:dyDescent="0.2">
      <c r="A17" s="172" t="s">
        <v>21</v>
      </c>
      <c r="B17" s="176">
        <v>410</v>
      </c>
      <c r="C17" s="176">
        <v>6</v>
      </c>
      <c r="D17" s="176">
        <v>354</v>
      </c>
      <c r="E17" s="176">
        <v>344</v>
      </c>
      <c r="F17" s="176">
        <v>216</v>
      </c>
    </row>
    <row r="18" spans="1:7" s="173" customFormat="1" x14ac:dyDescent="0.2">
      <c r="A18" s="172" t="s">
        <v>22</v>
      </c>
      <c r="B18" s="176">
        <v>273</v>
      </c>
      <c r="C18" s="176">
        <v>5</v>
      </c>
      <c r="D18" s="176">
        <v>207</v>
      </c>
      <c r="E18" s="176">
        <v>188</v>
      </c>
      <c r="F18" s="176">
        <v>202</v>
      </c>
    </row>
    <row r="19" spans="1:7" s="173" customFormat="1" x14ac:dyDescent="0.2">
      <c r="A19" s="172" t="s">
        <v>23</v>
      </c>
      <c r="B19" s="176">
        <v>86</v>
      </c>
      <c r="C19" s="187">
        <v>0</v>
      </c>
      <c r="D19" s="176">
        <v>59</v>
      </c>
      <c r="E19" s="176">
        <v>67</v>
      </c>
      <c r="F19" s="176">
        <v>59</v>
      </c>
    </row>
    <row r="20" spans="1:7" s="173" customFormat="1" x14ac:dyDescent="0.2">
      <c r="A20" s="172" t="s">
        <v>24</v>
      </c>
      <c r="B20" s="176">
        <v>46</v>
      </c>
      <c r="C20" s="176">
        <v>0</v>
      </c>
      <c r="D20" s="176">
        <v>42</v>
      </c>
      <c r="E20" s="176">
        <v>33</v>
      </c>
      <c r="F20" s="176">
        <v>34</v>
      </c>
    </row>
    <row r="21" spans="1:7" s="173" customFormat="1" x14ac:dyDescent="0.2">
      <c r="A21" s="172" t="s">
        <v>26</v>
      </c>
      <c r="B21" s="176">
        <v>287</v>
      </c>
      <c r="C21" s="176">
        <v>0</v>
      </c>
      <c r="D21" s="176">
        <v>259</v>
      </c>
      <c r="E21" s="176">
        <v>209</v>
      </c>
      <c r="F21" s="176">
        <v>263</v>
      </c>
    </row>
    <row r="22" spans="1:7" s="173" customFormat="1" x14ac:dyDescent="0.2">
      <c r="A22" s="172" t="s">
        <v>27</v>
      </c>
      <c r="B22" s="176">
        <v>426</v>
      </c>
      <c r="C22" s="176">
        <v>0</v>
      </c>
      <c r="D22" s="176">
        <v>365</v>
      </c>
      <c r="E22" s="176">
        <v>398</v>
      </c>
      <c r="F22" s="176">
        <v>213</v>
      </c>
    </row>
    <row r="23" spans="1:7" s="173" customFormat="1" x14ac:dyDescent="0.2">
      <c r="A23" s="172" t="s">
        <v>28</v>
      </c>
      <c r="B23" s="176">
        <v>59</v>
      </c>
      <c r="C23" s="176">
        <v>0</v>
      </c>
      <c r="D23" s="176">
        <v>50</v>
      </c>
      <c r="E23" s="176">
        <v>53</v>
      </c>
      <c r="F23" s="176">
        <v>45</v>
      </c>
    </row>
    <row r="24" spans="1:7" s="173" customFormat="1" x14ac:dyDescent="0.2">
      <c r="A24" s="172" t="s">
        <v>29</v>
      </c>
      <c r="B24" s="176">
        <v>164</v>
      </c>
      <c r="C24" s="176">
        <v>0</v>
      </c>
      <c r="D24" s="176">
        <v>160</v>
      </c>
      <c r="E24" s="176">
        <v>151</v>
      </c>
      <c r="F24" s="176">
        <v>138</v>
      </c>
    </row>
    <row r="25" spans="1:7" s="173" customFormat="1" x14ac:dyDescent="0.2">
      <c r="A25" s="172" t="s">
        <v>30</v>
      </c>
      <c r="B25" s="176">
        <v>432</v>
      </c>
      <c r="C25" s="176">
        <v>0</v>
      </c>
      <c r="D25" s="176">
        <v>285</v>
      </c>
      <c r="E25" s="176">
        <v>408</v>
      </c>
      <c r="F25" s="176">
        <v>415</v>
      </c>
    </row>
    <row r="26" spans="1:7" s="173" customFormat="1" x14ac:dyDescent="0.2">
      <c r="A26" s="172" t="s">
        <v>31</v>
      </c>
      <c r="B26" s="176">
        <v>101</v>
      </c>
      <c r="C26" s="176">
        <v>0</v>
      </c>
      <c r="D26" s="176">
        <v>82</v>
      </c>
      <c r="E26" s="176">
        <v>78</v>
      </c>
      <c r="F26" s="176">
        <v>101</v>
      </c>
    </row>
    <row r="27" spans="1:7" s="173" customFormat="1" x14ac:dyDescent="0.2">
      <c r="A27" s="180" t="s">
        <v>32</v>
      </c>
      <c r="B27" s="178">
        <v>5959</v>
      </c>
      <c r="C27" s="178">
        <v>130</v>
      </c>
      <c r="D27" s="178">
        <v>4286</v>
      </c>
      <c r="E27" s="178">
        <v>4718</v>
      </c>
      <c r="F27" s="178">
        <v>4083</v>
      </c>
    </row>
    <row r="28" spans="1:7" s="173" customFormat="1" x14ac:dyDescent="0.2">
      <c r="A28" s="180" t="s">
        <v>33</v>
      </c>
      <c r="B28" s="178">
        <v>2007</v>
      </c>
      <c r="C28" s="178">
        <v>89</v>
      </c>
      <c r="D28" s="178">
        <v>1349</v>
      </c>
      <c r="E28" s="178">
        <v>1285</v>
      </c>
      <c r="F28" s="178">
        <v>1153</v>
      </c>
    </row>
    <row r="29" spans="1:7" s="177" customFormat="1" x14ac:dyDescent="0.2">
      <c r="A29" s="181" t="s">
        <v>34</v>
      </c>
      <c r="B29" s="178">
        <v>1026</v>
      </c>
      <c r="C29" s="188">
        <v>15</v>
      </c>
      <c r="D29" s="188">
        <v>771</v>
      </c>
      <c r="E29" s="178">
        <v>750</v>
      </c>
      <c r="F29" s="188">
        <v>742</v>
      </c>
      <c r="G29" s="173"/>
    </row>
    <row r="30" spans="1:7" s="177" customFormat="1" x14ac:dyDescent="0.2">
      <c r="A30" s="181" t="s">
        <v>35</v>
      </c>
      <c r="B30" s="178">
        <v>981</v>
      </c>
      <c r="C30" s="188">
        <v>74</v>
      </c>
      <c r="D30" s="188">
        <v>578</v>
      </c>
      <c r="E30" s="178">
        <v>535</v>
      </c>
      <c r="F30" s="188">
        <v>411</v>
      </c>
      <c r="G30" s="173"/>
    </row>
    <row r="31" spans="1:7" s="173" customFormat="1" x14ac:dyDescent="0.2">
      <c r="A31" s="180" t="s">
        <v>36</v>
      </c>
      <c r="B31" s="178">
        <v>2351</v>
      </c>
      <c r="C31" s="178">
        <v>41</v>
      </c>
      <c r="D31" s="178">
        <v>1635</v>
      </c>
      <c r="E31" s="178">
        <v>2036</v>
      </c>
      <c r="F31" s="178">
        <v>1662</v>
      </c>
    </row>
    <row r="32" spans="1:7" s="173" customFormat="1" x14ac:dyDescent="0.2">
      <c r="A32" s="180" t="s">
        <v>37</v>
      </c>
      <c r="B32" s="178">
        <v>1601</v>
      </c>
      <c r="C32" s="178">
        <v>0</v>
      </c>
      <c r="D32" s="178">
        <v>1302</v>
      </c>
      <c r="E32" s="178">
        <v>1397</v>
      </c>
      <c r="F32" s="178">
        <v>1268</v>
      </c>
    </row>
    <row r="33" spans="1:7" s="177" customFormat="1" x14ac:dyDescent="0.2">
      <c r="A33" s="181" t="s">
        <v>38</v>
      </c>
      <c r="B33" s="178">
        <v>1068</v>
      </c>
      <c r="C33" s="188">
        <v>0</v>
      </c>
      <c r="D33" s="188">
        <v>935</v>
      </c>
      <c r="E33" s="178">
        <v>911</v>
      </c>
      <c r="F33" s="188">
        <v>752</v>
      </c>
      <c r="G33" s="173"/>
    </row>
    <row r="34" spans="1:7" s="177" customFormat="1" x14ac:dyDescent="0.2">
      <c r="A34" s="182" t="s">
        <v>39</v>
      </c>
      <c r="B34" s="178">
        <v>533</v>
      </c>
      <c r="C34" s="189">
        <v>0</v>
      </c>
      <c r="D34" s="189">
        <v>367</v>
      </c>
      <c r="E34" s="178">
        <v>486</v>
      </c>
      <c r="F34" s="189">
        <v>516</v>
      </c>
      <c r="G34" s="173"/>
    </row>
    <row r="35" spans="1:7" ht="5.25" customHeight="1" x14ac:dyDescent="0.2">
      <c r="A35" s="5"/>
      <c r="B35" s="5"/>
      <c r="C35" s="5"/>
      <c r="D35" s="5"/>
      <c r="E35" s="5"/>
      <c r="F35" s="5"/>
    </row>
    <row r="36" spans="1:7" ht="13.5" x14ac:dyDescent="0.25">
      <c r="A36" s="243" t="s">
        <v>126</v>
      </c>
      <c r="B36" s="243"/>
      <c r="C36" s="243"/>
      <c r="D36" s="243"/>
      <c r="E36" s="243"/>
      <c r="F36" s="243"/>
    </row>
  </sheetData>
  <mergeCells count="2">
    <mergeCell ref="B3:B4"/>
    <mergeCell ref="A36:F36"/>
  </mergeCells>
  <phoneticPr fontId="1" type="noConversion"/>
  <pageMargins left="0.39370078740157483" right="0.39370078740157483" top="0.98425196850393704" bottom="0.98425196850393704" header="0.51181102362204722" footer="0.51181102362204722"/>
  <pageSetup paperSize="9" scale="90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zoomScaleNormal="100" workbookViewId="0">
      <selection activeCell="M38" sqref="M38"/>
    </sheetView>
  </sheetViews>
  <sheetFormatPr defaultRowHeight="12.75" x14ac:dyDescent="0.2"/>
  <cols>
    <col min="1" max="1" width="21.5703125" style="1" customWidth="1"/>
    <col min="2" max="2" width="7.7109375" style="1" customWidth="1"/>
    <col min="3" max="3" width="8.140625" style="1" customWidth="1"/>
    <col min="4" max="4" width="8.85546875" style="1" customWidth="1"/>
    <col min="5" max="5" width="9.7109375" style="1" customWidth="1"/>
    <col min="6" max="6" width="7.7109375" style="1" customWidth="1"/>
    <col min="7" max="7" width="6.85546875" style="1" customWidth="1"/>
    <col min="8" max="8" width="7.7109375" style="1" customWidth="1"/>
    <col min="9" max="9" width="7.140625" style="1" customWidth="1"/>
    <col min="10" max="10" width="7.42578125" style="1" customWidth="1"/>
    <col min="11" max="11" width="7.7109375" style="1" customWidth="1"/>
    <col min="12" max="16384" width="9.140625" style="1"/>
  </cols>
  <sheetData>
    <row r="1" spans="1:12" s="4" customFormat="1" x14ac:dyDescent="0.2">
      <c r="A1" s="39" t="s">
        <v>150</v>
      </c>
    </row>
    <row r="3" spans="1:12" ht="12.75" customHeight="1" x14ac:dyDescent="0.2">
      <c r="A3" s="91" t="s">
        <v>6</v>
      </c>
      <c r="B3" s="252" t="s">
        <v>4</v>
      </c>
      <c r="C3" s="252" t="s">
        <v>108</v>
      </c>
      <c r="D3" s="35" t="s">
        <v>109</v>
      </c>
      <c r="E3" s="35" t="s">
        <v>120</v>
      </c>
      <c r="F3" s="240" t="s">
        <v>111</v>
      </c>
      <c r="G3" s="240" t="s">
        <v>112</v>
      </c>
      <c r="H3" s="254" t="s">
        <v>119</v>
      </c>
      <c r="I3" s="252" t="s">
        <v>113</v>
      </c>
      <c r="J3" s="252" t="s">
        <v>114</v>
      </c>
      <c r="K3" s="252" t="s">
        <v>115</v>
      </c>
    </row>
    <row r="4" spans="1:12" ht="23.25" customHeight="1" x14ac:dyDescent="0.2">
      <c r="A4" s="28" t="s">
        <v>135</v>
      </c>
      <c r="B4" s="253"/>
      <c r="C4" s="253"/>
      <c r="D4" s="36" t="s">
        <v>110</v>
      </c>
      <c r="E4" s="36" t="s">
        <v>121</v>
      </c>
      <c r="F4" s="253"/>
      <c r="G4" s="253"/>
      <c r="H4" s="236"/>
      <c r="I4" s="253"/>
      <c r="J4" s="253"/>
      <c r="K4" s="253"/>
    </row>
    <row r="5" spans="1:12" ht="6.75" customHeight="1" x14ac:dyDescent="0.25">
      <c r="A5" s="13"/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2" ht="13.5" x14ac:dyDescent="0.25">
      <c r="A6" s="13" t="s">
        <v>10</v>
      </c>
      <c r="B6" s="157">
        <v>1009</v>
      </c>
      <c r="C6" s="158">
        <v>88</v>
      </c>
      <c r="D6" s="158">
        <v>334</v>
      </c>
      <c r="E6" s="158">
        <v>173</v>
      </c>
      <c r="F6" s="158">
        <v>0</v>
      </c>
      <c r="G6" s="158">
        <v>242</v>
      </c>
      <c r="H6" s="158">
        <v>252</v>
      </c>
      <c r="I6" s="158">
        <v>182</v>
      </c>
      <c r="J6" s="158">
        <v>239</v>
      </c>
      <c r="K6" s="158">
        <v>883</v>
      </c>
    </row>
    <row r="7" spans="1:12" ht="13.5" x14ac:dyDescent="0.25">
      <c r="A7" s="13" t="s">
        <v>11</v>
      </c>
      <c r="B7" s="157">
        <v>13</v>
      </c>
      <c r="C7" s="158">
        <v>4</v>
      </c>
      <c r="D7" s="158">
        <v>0</v>
      </c>
      <c r="E7" s="158">
        <v>0</v>
      </c>
      <c r="F7" s="158">
        <v>0</v>
      </c>
      <c r="G7" s="158">
        <v>0</v>
      </c>
      <c r="H7" s="158">
        <v>8</v>
      </c>
      <c r="I7" s="158">
        <v>5</v>
      </c>
      <c r="J7" s="158">
        <v>0</v>
      </c>
      <c r="K7" s="158">
        <v>0</v>
      </c>
    </row>
    <row r="8" spans="1:12" ht="13.5" x14ac:dyDescent="0.25">
      <c r="A8" s="13" t="s">
        <v>12</v>
      </c>
      <c r="B8" s="157">
        <v>841</v>
      </c>
      <c r="C8" s="158">
        <v>206</v>
      </c>
      <c r="D8" s="158">
        <v>45</v>
      </c>
      <c r="E8" s="158">
        <v>27</v>
      </c>
      <c r="F8" s="158">
        <v>15</v>
      </c>
      <c r="G8" s="158">
        <v>20</v>
      </c>
      <c r="H8" s="158">
        <v>220</v>
      </c>
      <c r="I8" s="158">
        <v>224</v>
      </c>
      <c r="J8" s="158">
        <v>99</v>
      </c>
      <c r="K8" s="158">
        <v>559</v>
      </c>
    </row>
    <row r="9" spans="1:12" ht="13.5" x14ac:dyDescent="0.25">
      <c r="A9" s="13" t="s">
        <v>17</v>
      </c>
      <c r="B9" s="157">
        <v>253</v>
      </c>
      <c r="C9" s="158">
        <v>29</v>
      </c>
      <c r="D9" s="158">
        <v>112</v>
      </c>
      <c r="E9" s="158">
        <v>100</v>
      </c>
      <c r="F9" s="158">
        <v>85</v>
      </c>
      <c r="G9" s="158">
        <v>49</v>
      </c>
      <c r="H9" s="158">
        <v>75</v>
      </c>
      <c r="I9" s="158">
        <v>46</v>
      </c>
      <c r="J9" s="158">
        <v>22</v>
      </c>
      <c r="K9" s="158">
        <v>53</v>
      </c>
    </row>
    <row r="10" spans="1:12" s="6" customFormat="1" ht="13.5" x14ac:dyDescent="0.25">
      <c r="A10" s="18" t="s">
        <v>13</v>
      </c>
      <c r="B10" s="157">
        <v>1038</v>
      </c>
      <c r="C10" s="158">
        <v>84</v>
      </c>
      <c r="D10" s="158">
        <v>568</v>
      </c>
      <c r="E10" s="158">
        <v>0</v>
      </c>
      <c r="F10" s="158">
        <v>0</v>
      </c>
      <c r="G10" s="158">
        <v>0</v>
      </c>
      <c r="H10" s="158">
        <v>0</v>
      </c>
      <c r="I10" s="158">
        <v>0</v>
      </c>
      <c r="J10" s="158">
        <v>384</v>
      </c>
      <c r="K10" s="158">
        <v>342</v>
      </c>
      <c r="L10" s="1"/>
    </row>
    <row r="11" spans="1:12" s="6" customFormat="1" ht="13.5" x14ac:dyDescent="0.25">
      <c r="A11" s="18" t="s">
        <v>14</v>
      </c>
      <c r="B11" s="157">
        <v>88</v>
      </c>
      <c r="C11" s="158">
        <v>5</v>
      </c>
      <c r="D11" s="158">
        <v>0</v>
      </c>
      <c r="E11" s="158">
        <v>0</v>
      </c>
      <c r="F11" s="158">
        <v>0</v>
      </c>
      <c r="G11" s="158">
        <v>3</v>
      </c>
      <c r="H11" s="158">
        <v>60</v>
      </c>
      <c r="I11" s="158">
        <v>2</v>
      </c>
      <c r="J11" s="158">
        <v>5</v>
      </c>
      <c r="K11" s="158">
        <v>21</v>
      </c>
      <c r="L11" s="1"/>
    </row>
    <row r="12" spans="1:12" ht="13.5" x14ac:dyDescent="0.25">
      <c r="A12" s="13" t="s">
        <v>134</v>
      </c>
      <c r="B12" s="157">
        <v>1126</v>
      </c>
      <c r="C12" s="158">
        <v>89</v>
      </c>
      <c r="D12" s="158">
        <v>568</v>
      </c>
      <c r="E12" s="158">
        <v>0</v>
      </c>
      <c r="F12" s="158">
        <v>0</v>
      </c>
      <c r="G12" s="158">
        <v>3</v>
      </c>
      <c r="H12" s="158">
        <v>60</v>
      </c>
      <c r="I12" s="158">
        <v>2</v>
      </c>
      <c r="J12" s="158">
        <v>389</v>
      </c>
      <c r="K12" s="158">
        <v>363</v>
      </c>
    </row>
    <row r="13" spans="1:12" ht="13.5" x14ac:dyDescent="0.25">
      <c r="A13" s="13" t="s">
        <v>15</v>
      </c>
      <c r="B13" s="157">
        <v>451</v>
      </c>
      <c r="C13" s="158">
        <v>27</v>
      </c>
      <c r="D13" s="158">
        <v>53</v>
      </c>
      <c r="E13" s="158">
        <v>18</v>
      </c>
      <c r="F13" s="158">
        <v>8</v>
      </c>
      <c r="G13" s="158">
        <v>10</v>
      </c>
      <c r="H13" s="158">
        <v>178</v>
      </c>
      <c r="I13" s="158">
        <v>47</v>
      </c>
      <c r="J13" s="158">
        <v>15</v>
      </c>
      <c r="K13" s="158">
        <v>275</v>
      </c>
    </row>
    <row r="14" spans="1:12" ht="13.5" x14ac:dyDescent="0.25">
      <c r="A14" s="13" t="s">
        <v>16</v>
      </c>
      <c r="B14" s="157">
        <v>300</v>
      </c>
      <c r="C14" s="158">
        <v>20</v>
      </c>
      <c r="D14" s="158">
        <v>57</v>
      </c>
      <c r="E14" s="158">
        <v>14</v>
      </c>
      <c r="F14" s="158">
        <v>13</v>
      </c>
      <c r="G14" s="158">
        <v>40</v>
      </c>
      <c r="H14" s="158">
        <v>63</v>
      </c>
      <c r="I14" s="158">
        <v>95</v>
      </c>
      <c r="J14" s="158">
        <v>180</v>
      </c>
      <c r="K14" s="158">
        <v>247</v>
      </c>
    </row>
    <row r="15" spans="1:12" ht="13.5" x14ac:dyDescent="0.25">
      <c r="A15" s="13" t="s">
        <v>18</v>
      </c>
      <c r="B15" s="157">
        <v>659</v>
      </c>
      <c r="C15" s="158">
        <v>22</v>
      </c>
      <c r="D15" s="158">
        <v>0</v>
      </c>
      <c r="E15" s="158">
        <v>0</v>
      </c>
      <c r="F15" s="158">
        <v>107</v>
      </c>
      <c r="G15" s="158">
        <v>129</v>
      </c>
      <c r="H15" s="158">
        <v>173</v>
      </c>
      <c r="I15" s="158">
        <v>92</v>
      </c>
      <c r="J15" s="158">
        <v>346</v>
      </c>
      <c r="K15" s="158">
        <v>531</v>
      </c>
    </row>
    <row r="16" spans="1:12" ht="13.5" x14ac:dyDescent="0.25">
      <c r="A16" s="13" t="s">
        <v>19</v>
      </c>
      <c r="B16" s="157">
        <v>2458</v>
      </c>
      <c r="C16" s="158">
        <v>95</v>
      </c>
      <c r="D16" s="158">
        <v>199</v>
      </c>
      <c r="E16" s="158">
        <v>121</v>
      </c>
      <c r="F16" s="158">
        <v>282</v>
      </c>
      <c r="G16" s="158">
        <v>299</v>
      </c>
      <c r="H16" s="158">
        <v>104</v>
      </c>
      <c r="I16" s="158">
        <v>207</v>
      </c>
      <c r="J16" s="158">
        <v>225</v>
      </c>
      <c r="K16" s="158">
        <v>2182</v>
      </c>
    </row>
    <row r="17" spans="1:11" ht="13.5" x14ac:dyDescent="0.25">
      <c r="A17" s="13" t="s">
        <v>20</v>
      </c>
      <c r="B17" s="157">
        <v>1145</v>
      </c>
      <c r="C17" s="158">
        <v>123</v>
      </c>
      <c r="D17" s="158">
        <v>307</v>
      </c>
      <c r="E17" s="158">
        <v>88</v>
      </c>
      <c r="F17" s="158">
        <v>344</v>
      </c>
      <c r="G17" s="158">
        <v>307</v>
      </c>
      <c r="H17" s="158">
        <v>21</v>
      </c>
      <c r="I17" s="158">
        <v>180</v>
      </c>
      <c r="J17" s="158">
        <v>827</v>
      </c>
      <c r="K17" s="158">
        <v>635</v>
      </c>
    </row>
    <row r="18" spans="1:11" ht="13.5" x14ac:dyDescent="0.25">
      <c r="A18" s="13" t="s">
        <v>21</v>
      </c>
      <c r="B18" s="157">
        <v>556</v>
      </c>
      <c r="C18" s="158">
        <v>38</v>
      </c>
      <c r="D18" s="158">
        <v>64</v>
      </c>
      <c r="E18" s="158">
        <v>2</v>
      </c>
      <c r="F18" s="158">
        <v>38</v>
      </c>
      <c r="G18" s="158">
        <v>99</v>
      </c>
      <c r="H18" s="158">
        <v>74</v>
      </c>
      <c r="I18" s="158">
        <v>32</v>
      </c>
      <c r="J18" s="158">
        <v>164</v>
      </c>
      <c r="K18" s="158">
        <v>442</v>
      </c>
    </row>
    <row r="19" spans="1:11" ht="13.5" x14ac:dyDescent="0.25">
      <c r="A19" s="13" t="s">
        <v>22</v>
      </c>
      <c r="B19" s="157">
        <v>771</v>
      </c>
      <c r="C19" s="158">
        <v>100</v>
      </c>
      <c r="D19" s="158">
        <v>249</v>
      </c>
      <c r="E19" s="158">
        <v>109</v>
      </c>
      <c r="F19" s="158">
        <v>156</v>
      </c>
      <c r="G19" s="158">
        <v>78</v>
      </c>
      <c r="H19" s="158">
        <v>67</v>
      </c>
      <c r="I19" s="158">
        <v>152</v>
      </c>
      <c r="J19" s="158">
        <v>155</v>
      </c>
      <c r="K19" s="158">
        <v>526</v>
      </c>
    </row>
    <row r="20" spans="1:11" ht="13.5" x14ac:dyDescent="0.25">
      <c r="A20" s="13" t="s">
        <v>23</v>
      </c>
      <c r="B20" s="157">
        <v>277</v>
      </c>
      <c r="C20" s="158">
        <v>72</v>
      </c>
      <c r="D20" s="158">
        <v>5</v>
      </c>
      <c r="E20" s="158">
        <v>1</v>
      </c>
      <c r="F20" s="158">
        <v>0</v>
      </c>
      <c r="G20" s="158">
        <v>18</v>
      </c>
      <c r="H20" s="158">
        <v>47</v>
      </c>
      <c r="I20" s="158">
        <v>22</v>
      </c>
      <c r="J20" s="158">
        <v>138</v>
      </c>
      <c r="K20" s="158">
        <v>159</v>
      </c>
    </row>
    <row r="21" spans="1:11" ht="13.5" x14ac:dyDescent="0.25">
      <c r="A21" s="13" t="s">
        <v>24</v>
      </c>
      <c r="B21" s="157">
        <v>80</v>
      </c>
      <c r="C21" s="158">
        <v>18</v>
      </c>
      <c r="D21" s="158">
        <v>23</v>
      </c>
      <c r="E21" s="158">
        <v>18</v>
      </c>
      <c r="F21" s="158">
        <v>16</v>
      </c>
      <c r="G21" s="158">
        <v>11</v>
      </c>
      <c r="H21" s="158">
        <v>21</v>
      </c>
      <c r="I21" s="158">
        <v>26</v>
      </c>
      <c r="J21" s="158">
        <v>17</v>
      </c>
      <c r="K21" s="158">
        <v>49</v>
      </c>
    </row>
    <row r="22" spans="1:11" ht="13.5" x14ac:dyDescent="0.25">
      <c r="A22" s="13" t="s">
        <v>26</v>
      </c>
      <c r="B22" s="157">
        <v>645</v>
      </c>
      <c r="C22" s="158">
        <v>74</v>
      </c>
      <c r="D22" s="158">
        <v>395</v>
      </c>
      <c r="E22" s="158">
        <v>474</v>
      </c>
      <c r="F22" s="158">
        <v>311</v>
      </c>
      <c r="G22" s="158">
        <v>113</v>
      </c>
      <c r="H22" s="158">
        <v>126</v>
      </c>
      <c r="I22" s="158">
        <v>162</v>
      </c>
      <c r="J22" s="158">
        <v>127</v>
      </c>
      <c r="K22" s="158">
        <v>419</v>
      </c>
    </row>
    <row r="23" spans="1:11" ht="13.5" x14ac:dyDescent="0.25">
      <c r="A23" s="13" t="s">
        <v>27</v>
      </c>
      <c r="B23" s="157">
        <v>445</v>
      </c>
      <c r="C23" s="158">
        <v>53</v>
      </c>
      <c r="D23" s="158">
        <v>54</v>
      </c>
      <c r="E23" s="158">
        <v>10</v>
      </c>
      <c r="F23" s="158">
        <v>57</v>
      </c>
      <c r="G23" s="158">
        <v>54</v>
      </c>
      <c r="H23" s="158">
        <v>29</v>
      </c>
      <c r="I23" s="158">
        <v>47</v>
      </c>
      <c r="J23" s="158">
        <v>53</v>
      </c>
      <c r="K23" s="158">
        <v>410</v>
      </c>
    </row>
    <row r="24" spans="1:11" ht="13.5" x14ac:dyDescent="0.25">
      <c r="A24" s="13" t="s">
        <v>28</v>
      </c>
      <c r="B24" s="157">
        <v>128</v>
      </c>
      <c r="C24" s="158">
        <v>44</v>
      </c>
      <c r="D24" s="158">
        <v>61</v>
      </c>
      <c r="E24" s="158">
        <v>44</v>
      </c>
      <c r="F24" s="158">
        <v>46</v>
      </c>
      <c r="G24" s="158">
        <v>51</v>
      </c>
      <c r="H24" s="158">
        <v>50</v>
      </c>
      <c r="I24" s="158">
        <v>38</v>
      </c>
      <c r="J24" s="158">
        <v>78</v>
      </c>
      <c r="K24" s="158">
        <v>27</v>
      </c>
    </row>
    <row r="25" spans="1:11" ht="13.5" x14ac:dyDescent="0.25">
      <c r="A25" s="13" t="s">
        <v>29</v>
      </c>
      <c r="B25" s="157">
        <v>449</v>
      </c>
      <c r="C25" s="158">
        <v>45</v>
      </c>
      <c r="D25" s="158">
        <v>43</v>
      </c>
      <c r="E25" s="158">
        <v>7</v>
      </c>
      <c r="F25" s="158">
        <v>13</v>
      </c>
      <c r="G25" s="158">
        <v>15</v>
      </c>
      <c r="H25" s="158">
        <v>16</v>
      </c>
      <c r="I25" s="158">
        <v>11</v>
      </c>
      <c r="J25" s="158">
        <v>26</v>
      </c>
      <c r="K25" s="158">
        <v>411</v>
      </c>
    </row>
    <row r="26" spans="1:11" ht="13.5" x14ac:dyDescent="0.25">
      <c r="A26" s="13" t="s">
        <v>30</v>
      </c>
      <c r="B26" s="157">
        <v>726</v>
      </c>
      <c r="C26" s="158">
        <v>227</v>
      </c>
      <c r="D26" s="158">
        <v>489</v>
      </c>
      <c r="E26" s="158">
        <v>138</v>
      </c>
      <c r="F26" s="158">
        <v>81</v>
      </c>
      <c r="G26" s="158">
        <v>59</v>
      </c>
      <c r="H26" s="158">
        <v>105</v>
      </c>
      <c r="I26" s="158">
        <v>163</v>
      </c>
      <c r="J26" s="158">
        <v>480</v>
      </c>
      <c r="K26" s="158">
        <v>351</v>
      </c>
    </row>
    <row r="27" spans="1:11" ht="13.5" x14ac:dyDescent="0.25">
      <c r="A27" s="13" t="s">
        <v>31</v>
      </c>
      <c r="B27" s="157">
        <v>238</v>
      </c>
      <c r="C27" s="158">
        <v>38</v>
      </c>
      <c r="D27" s="158">
        <v>57</v>
      </c>
      <c r="E27" s="158">
        <v>137</v>
      </c>
      <c r="F27" s="158">
        <v>36</v>
      </c>
      <c r="G27" s="158">
        <v>26</v>
      </c>
      <c r="H27" s="158">
        <v>26</v>
      </c>
      <c r="I27" s="158">
        <v>14</v>
      </c>
      <c r="J27" s="158">
        <v>17</v>
      </c>
      <c r="K27" s="158">
        <v>119</v>
      </c>
    </row>
    <row r="28" spans="1:11" ht="13.5" x14ac:dyDescent="0.2">
      <c r="A28" s="33" t="s">
        <v>32</v>
      </c>
      <c r="B28" s="196">
        <v>12570</v>
      </c>
      <c r="C28" s="196">
        <v>1412</v>
      </c>
      <c r="D28" s="196">
        <v>3115</v>
      </c>
      <c r="E28" s="196">
        <v>1481</v>
      </c>
      <c r="F28" s="196">
        <v>1608</v>
      </c>
      <c r="G28" s="196">
        <v>1623</v>
      </c>
      <c r="H28" s="196">
        <v>1715</v>
      </c>
      <c r="I28" s="196">
        <v>1747</v>
      </c>
      <c r="J28" s="196">
        <v>3597</v>
      </c>
      <c r="K28" s="196">
        <v>8641</v>
      </c>
    </row>
    <row r="29" spans="1:11" ht="13.5" x14ac:dyDescent="0.2">
      <c r="A29" s="33" t="s">
        <v>33</v>
      </c>
      <c r="B29" s="196">
        <v>4652</v>
      </c>
      <c r="C29" s="196">
        <v>485</v>
      </c>
      <c r="D29" s="196">
        <v>1169</v>
      </c>
      <c r="E29" s="196">
        <v>332</v>
      </c>
      <c r="F29" s="196">
        <v>228</v>
      </c>
      <c r="G29" s="196">
        <v>493</v>
      </c>
      <c r="H29" s="196">
        <v>1029</v>
      </c>
      <c r="I29" s="196">
        <v>693</v>
      </c>
      <c r="J29" s="196">
        <v>1290</v>
      </c>
      <c r="K29" s="196">
        <v>2911</v>
      </c>
    </row>
    <row r="30" spans="1:11" ht="13.5" x14ac:dyDescent="0.2">
      <c r="A30" s="34" t="s">
        <v>34</v>
      </c>
      <c r="B30" s="196">
        <v>2116</v>
      </c>
      <c r="C30" s="196">
        <v>327</v>
      </c>
      <c r="D30" s="196">
        <v>491</v>
      </c>
      <c r="E30" s="196">
        <v>300</v>
      </c>
      <c r="F30" s="196">
        <v>100</v>
      </c>
      <c r="G30" s="196">
        <v>311</v>
      </c>
      <c r="H30" s="196">
        <v>555</v>
      </c>
      <c r="I30" s="196">
        <v>457</v>
      </c>
      <c r="J30" s="196">
        <v>360</v>
      </c>
      <c r="K30" s="196">
        <v>1495</v>
      </c>
    </row>
    <row r="31" spans="1:11" ht="13.5" x14ac:dyDescent="0.2">
      <c r="A31" s="34" t="s">
        <v>35</v>
      </c>
      <c r="B31" s="196">
        <v>2536</v>
      </c>
      <c r="C31" s="196">
        <v>158</v>
      </c>
      <c r="D31" s="196">
        <v>678</v>
      </c>
      <c r="E31" s="196">
        <v>32</v>
      </c>
      <c r="F31" s="196">
        <v>128</v>
      </c>
      <c r="G31" s="196">
        <v>182</v>
      </c>
      <c r="H31" s="196">
        <v>474</v>
      </c>
      <c r="I31" s="196">
        <v>236</v>
      </c>
      <c r="J31" s="196">
        <v>930</v>
      </c>
      <c r="K31" s="196">
        <v>1416</v>
      </c>
    </row>
    <row r="32" spans="1:11" ht="13.5" x14ac:dyDescent="0.2">
      <c r="A32" s="33" t="s">
        <v>36</v>
      </c>
      <c r="B32" s="196">
        <v>4930</v>
      </c>
      <c r="C32" s="196">
        <v>356</v>
      </c>
      <c r="D32" s="196">
        <v>819</v>
      </c>
      <c r="E32" s="196">
        <v>320</v>
      </c>
      <c r="F32" s="196">
        <v>820</v>
      </c>
      <c r="G32" s="196">
        <v>783</v>
      </c>
      <c r="H32" s="196">
        <v>266</v>
      </c>
      <c r="I32" s="196">
        <v>571</v>
      </c>
      <c r="J32" s="196">
        <v>1371</v>
      </c>
      <c r="K32" s="196">
        <v>3785</v>
      </c>
    </row>
    <row r="33" spans="1:11" ht="13.5" x14ac:dyDescent="0.2">
      <c r="A33" s="33" t="s">
        <v>37</v>
      </c>
      <c r="B33" s="196">
        <v>2988</v>
      </c>
      <c r="C33" s="196">
        <v>571</v>
      </c>
      <c r="D33" s="196">
        <v>1127</v>
      </c>
      <c r="E33" s="196">
        <v>829</v>
      </c>
      <c r="F33" s="196">
        <v>560</v>
      </c>
      <c r="G33" s="196">
        <v>347</v>
      </c>
      <c r="H33" s="196">
        <v>420</v>
      </c>
      <c r="I33" s="196">
        <v>483</v>
      </c>
      <c r="J33" s="196">
        <v>936</v>
      </c>
      <c r="K33" s="196">
        <v>1945</v>
      </c>
    </row>
    <row r="34" spans="1:11" ht="13.5" x14ac:dyDescent="0.2">
      <c r="A34" s="34" t="s">
        <v>38</v>
      </c>
      <c r="B34" s="196">
        <v>2024</v>
      </c>
      <c r="C34" s="196">
        <v>306</v>
      </c>
      <c r="D34" s="196">
        <v>581</v>
      </c>
      <c r="E34" s="196">
        <v>554</v>
      </c>
      <c r="F34" s="196">
        <v>443</v>
      </c>
      <c r="G34" s="196">
        <v>262</v>
      </c>
      <c r="H34" s="196">
        <v>289</v>
      </c>
      <c r="I34" s="196">
        <v>306</v>
      </c>
      <c r="J34" s="196">
        <v>439</v>
      </c>
      <c r="K34" s="196">
        <v>1475</v>
      </c>
    </row>
    <row r="35" spans="1:11" ht="13.5" x14ac:dyDescent="0.2">
      <c r="A35" s="45" t="s">
        <v>39</v>
      </c>
      <c r="B35" s="196">
        <v>964</v>
      </c>
      <c r="C35" s="196">
        <v>265</v>
      </c>
      <c r="D35" s="196">
        <v>546</v>
      </c>
      <c r="E35" s="196">
        <v>275</v>
      </c>
      <c r="F35" s="196">
        <v>117</v>
      </c>
      <c r="G35" s="196">
        <v>85</v>
      </c>
      <c r="H35" s="196">
        <v>131</v>
      </c>
      <c r="I35" s="196">
        <v>177</v>
      </c>
      <c r="J35" s="196">
        <v>497</v>
      </c>
      <c r="K35" s="196">
        <v>470</v>
      </c>
    </row>
    <row r="36" spans="1:11" ht="6" customHeight="1" x14ac:dyDescent="0.25">
      <c r="A36" s="60"/>
      <c r="B36" s="61"/>
      <c r="C36" s="61"/>
      <c r="D36" s="61"/>
      <c r="E36" s="61"/>
      <c r="F36" s="61"/>
      <c r="G36" s="61"/>
      <c r="H36" s="61"/>
      <c r="I36" s="61"/>
      <c r="J36" s="61"/>
      <c r="K36" s="61"/>
    </row>
    <row r="37" spans="1:11" ht="6" customHeight="1" x14ac:dyDescent="0.2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59"/>
    </row>
    <row r="38" spans="1:11" ht="13.5" x14ac:dyDescent="0.25">
      <c r="A38" s="243" t="s">
        <v>127</v>
      </c>
      <c r="B38" s="243"/>
      <c r="C38" s="243"/>
      <c r="D38" s="243"/>
      <c r="E38" s="243"/>
      <c r="F38" s="243"/>
      <c r="G38" s="243"/>
      <c r="H38" s="243"/>
      <c r="I38" s="243"/>
      <c r="J38" s="243"/>
    </row>
    <row r="39" spans="1:11" ht="15" customHeight="1" x14ac:dyDescent="0.2"/>
    <row r="40" spans="1:11" ht="8.25" customHeight="1" x14ac:dyDescent="0.2"/>
    <row r="41" spans="1:11" hidden="1" x14ac:dyDescent="0.2"/>
  </sheetData>
  <mergeCells count="9">
    <mergeCell ref="K3:K4"/>
    <mergeCell ref="A38:J38"/>
    <mergeCell ref="G3:G4"/>
    <mergeCell ref="H3:H4"/>
    <mergeCell ref="B3:B4"/>
    <mergeCell ref="C3:C4"/>
    <mergeCell ref="F3:F4"/>
    <mergeCell ref="I3:I4"/>
    <mergeCell ref="J3:J4"/>
  </mergeCells>
  <phoneticPr fontId="1" type="noConversion"/>
  <pageMargins left="7.874015748031496E-2" right="7.874015748031496E-2" top="0.98425196850393704" bottom="0.98425196850393704" header="0.51181102362204722" footer="0.51181102362204722"/>
  <pageSetup paperSize="9" scale="94" fitToWidth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zoomScaleNormal="100" workbookViewId="0">
      <selection activeCell="L25" sqref="L25"/>
    </sheetView>
  </sheetViews>
  <sheetFormatPr defaultRowHeight="12.75" x14ac:dyDescent="0.2"/>
  <cols>
    <col min="1" max="1" width="24.85546875" customWidth="1"/>
    <col min="2" max="6" width="11.7109375" customWidth="1"/>
  </cols>
  <sheetData>
    <row r="1" spans="1:7" s="4" customFormat="1" x14ac:dyDescent="0.2">
      <c r="A1" s="39" t="s">
        <v>151</v>
      </c>
    </row>
    <row r="2" spans="1:7" s="1" customFormat="1" x14ac:dyDescent="0.2"/>
    <row r="3" spans="1:7" s="1" customFormat="1" ht="12.75" customHeight="1" x14ac:dyDescent="0.2">
      <c r="A3" s="91" t="s">
        <v>6</v>
      </c>
      <c r="B3" s="252" t="s">
        <v>4</v>
      </c>
      <c r="C3" s="252" t="s">
        <v>128</v>
      </c>
      <c r="D3" s="240" t="s">
        <v>131</v>
      </c>
      <c r="E3" s="35" t="s">
        <v>129</v>
      </c>
      <c r="F3" s="240" t="s">
        <v>132</v>
      </c>
    </row>
    <row r="4" spans="1:7" s="1" customFormat="1" ht="13.5" x14ac:dyDescent="0.2">
      <c r="A4" s="28" t="s">
        <v>135</v>
      </c>
      <c r="B4" s="253"/>
      <c r="C4" s="253"/>
      <c r="D4" s="253"/>
      <c r="E4" s="36" t="s">
        <v>130</v>
      </c>
      <c r="F4" s="253"/>
    </row>
    <row r="5" spans="1:7" s="1" customFormat="1" ht="6.75" customHeight="1" x14ac:dyDescent="0.25">
      <c r="A5" s="13"/>
      <c r="B5" s="15"/>
      <c r="C5" s="15"/>
      <c r="D5" s="15"/>
      <c r="E5" s="15"/>
      <c r="F5" s="15"/>
    </row>
    <row r="6" spans="1:7" s="1" customFormat="1" ht="13.5" x14ac:dyDescent="0.2">
      <c r="A6" s="13" t="s">
        <v>10</v>
      </c>
      <c r="B6" s="176">
        <v>1009</v>
      </c>
      <c r="C6" s="176">
        <v>123</v>
      </c>
      <c r="D6" s="197">
        <v>739</v>
      </c>
      <c r="E6" s="176">
        <v>617</v>
      </c>
      <c r="F6" s="176">
        <v>589</v>
      </c>
    </row>
    <row r="7" spans="1:7" s="1" customFormat="1" ht="13.5" x14ac:dyDescent="0.2">
      <c r="A7" s="13" t="s">
        <v>11</v>
      </c>
      <c r="B7" s="176">
        <v>13</v>
      </c>
      <c r="C7" s="176">
        <v>1</v>
      </c>
      <c r="D7" s="197">
        <v>7</v>
      </c>
      <c r="E7" s="176">
        <v>11</v>
      </c>
      <c r="F7" s="176">
        <v>8</v>
      </c>
    </row>
    <row r="8" spans="1:7" s="1" customFormat="1" ht="13.5" x14ac:dyDescent="0.2">
      <c r="A8" s="13" t="s">
        <v>12</v>
      </c>
      <c r="B8" s="176">
        <v>841</v>
      </c>
      <c r="C8" s="176">
        <v>168</v>
      </c>
      <c r="D8" s="197">
        <v>423</v>
      </c>
      <c r="E8" s="176">
        <v>520</v>
      </c>
      <c r="F8" s="176">
        <v>119</v>
      </c>
    </row>
    <row r="9" spans="1:7" s="1" customFormat="1" ht="13.5" x14ac:dyDescent="0.2">
      <c r="A9" s="13" t="s">
        <v>17</v>
      </c>
      <c r="B9" s="176">
        <v>253</v>
      </c>
      <c r="C9" s="176">
        <v>2</v>
      </c>
      <c r="D9" s="197">
        <v>231</v>
      </c>
      <c r="E9" s="176">
        <v>117</v>
      </c>
      <c r="F9" s="176">
        <v>26</v>
      </c>
    </row>
    <row r="10" spans="1:7" s="6" customFormat="1" ht="13.5" x14ac:dyDescent="0.2">
      <c r="A10" s="18" t="s">
        <v>13</v>
      </c>
      <c r="B10" s="176">
        <v>1038</v>
      </c>
      <c r="C10" s="176">
        <v>177</v>
      </c>
      <c r="D10" s="197">
        <v>808</v>
      </c>
      <c r="E10" s="176">
        <v>123</v>
      </c>
      <c r="F10" s="176">
        <v>158</v>
      </c>
      <c r="G10" s="1"/>
    </row>
    <row r="11" spans="1:7" s="6" customFormat="1" ht="13.5" x14ac:dyDescent="0.2">
      <c r="A11" s="18" t="s">
        <v>14</v>
      </c>
      <c r="B11" s="176">
        <v>88</v>
      </c>
      <c r="C11" s="176">
        <v>21</v>
      </c>
      <c r="D11" s="197">
        <v>47</v>
      </c>
      <c r="E11" s="176">
        <v>43</v>
      </c>
      <c r="F11" s="176">
        <v>38</v>
      </c>
      <c r="G11" s="1"/>
    </row>
    <row r="12" spans="1:7" s="1" customFormat="1" ht="13.5" x14ac:dyDescent="0.2">
      <c r="A12" s="13" t="s">
        <v>134</v>
      </c>
      <c r="B12" s="176">
        <v>1126</v>
      </c>
      <c r="C12" s="176">
        <v>198</v>
      </c>
      <c r="D12" s="197">
        <v>855</v>
      </c>
      <c r="E12" s="176">
        <v>166</v>
      </c>
      <c r="F12" s="176">
        <v>196</v>
      </c>
    </row>
    <row r="13" spans="1:7" s="1" customFormat="1" ht="13.5" x14ac:dyDescent="0.2">
      <c r="A13" s="13" t="s">
        <v>15</v>
      </c>
      <c r="B13" s="176">
        <v>451</v>
      </c>
      <c r="C13" s="176">
        <v>12</v>
      </c>
      <c r="D13" s="197">
        <v>322</v>
      </c>
      <c r="E13" s="176">
        <v>225</v>
      </c>
      <c r="F13" s="176">
        <v>210</v>
      </c>
    </row>
    <row r="14" spans="1:7" s="1" customFormat="1" ht="13.5" x14ac:dyDescent="0.2">
      <c r="A14" s="13" t="s">
        <v>16</v>
      </c>
      <c r="B14" s="176">
        <v>300</v>
      </c>
      <c r="C14" s="176">
        <v>13</v>
      </c>
      <c r="D14" s="197">
        <v>185</v>
      </c>
      <c r="E14" s="176">
        <v>222</v>
      </c>
      <c r="F14" s="176">
        <v>5</v>
      </c>
    </row>
    <row r="15" spans="1:7" s="1" customFormat="1" ht="13.5" x14ac:dyDescent="0.2">
      <c r="A15" s="13" t="s">
        <v>18</v>
      </c>
      <c r="B15" s="176">
        <v>659</v>
      </c>
      <c r="C15" s="176">
        <v>29</v>
      </c>
      <c r="D15" s="197">
        <v>483</v>
      </c>
      <c r="E15" s="176">
        <v>509</v>
      </c>
      <c r="F15" s="176">
        <v>0</v>
      </c>
    </row>
    <row r="16" spans="1:7" s="1" customFormat="1" ht="13.5" x14ac:dyDescent="0.2">
      <c r="A16" s="13" t="s">
        <v>19</v>
      </c>
      <c r="B16" s="176">
        <v>2458</v>
      </c>
      <c r="C16" s="176">
        <v>58</v>
      </c>
      <c r="D16" s="197">
        <v>2269</v>
      </c>
      <c r="E16" s="176">
        <v>1165</v>
      </c>
      <c r="F16" s="176">
        <v>1017</v>
      </c>
    </row>
    <row r="17" spans="1:6" s="1" customFormat="1" ht="13.5" x14ac:dyDescent="0.2">
      <c r="A17" s="13" t="s">
        <v>20</v>
      </c>
      <c r="B17" s="176">
        <v>1145</v>
      </c>
      <c r="C17" s="176">
        <v>0</v>
      </c>
      <c r="D17" s="197">
        <v>1144</v>
      </c>
      <c r="E17" s="176">
        <v>376</v>
      </c>
      <c r="F17" s="176">
        <v>227</v>
      </c>
    </row>
    <row r="18" spans="1:6" s="1" customFormat="1" ht="13.5" x14ac:dyDescent="0.2">
      <c r="A18" s="13" t="s">
        <v>21</v>
      </c>
      <c r="B18" s="176">
        <v>556</v>
      </c>
      <c r="C18" s="176">
        <v>29</v>
      </c>
      <c r="D18" s="197">
        <v>494</v>
      </c>
      <c r="E18" s="176">
        <v>242</v>
      </c>
      <c r="F18" s="176">
        <v>216</v>
      </c>
    </row>
    <row r="19" spans="1:6" s="1" customFormat="1" ht="13.5" x14ac:dyDescent="0.2">
      <c r="A19" s="13" t="s">
        <v>22</v>
      </c>
      <c r="B19" s="176">
        <v>771</v>
      </c>
      <c r="C19" s="176">
        <v>75</v>
      </c>
      <c r="D19" s="197">
        <v>581</v>
      </c>
      <c r="E19" s="176">
        <v>428</v>
      </c>
      <c r="F19" s="176">
        <v>202</v>
      </c>
    </row>
    <row r="20" spans="1:6" s="1" customFormat="1" ht="13.5" x14ac:dyDescent="0.2">
      <c r="A20" s="13" t="s">
        <v>23</v>
      </c>
      <c r="B20" s="176">
        <v>277</v>
      </c>
      <c r="C20" s="176">
        <v>9</v>
      </c>
      <c r="D20" s="197">
        <v>231</v>
      </c>
      <c r="E20" s="176">
        <v>194</v>
      </c>
      <c r="F20" s="176">
        <v>59</v>
      </c>
    </row>
    <row r="21" spans="1:6" s="1" customFormat="1" ht="13.5" x14ac:dyDescent="0.2">
      <c r="A21" s="13" t="s">
        <v>24</v>
      </c>
      <c r="B21" s="176">
        <v>80</v>
      </c>
      <c r="C21" s="176">
        <v>4</v>
      </c>
      <c r="D21" s="197">
        <v>61</v>
      </c>
      <c r="E21" s="176">
        <v>68</v>
      </c>
      <c r="F21" s="176">
        <v>34</v>
      </c>
    </row>
    <row r="22" spans="1:6" s="1" customFormat="1" ht="13.5" x14ac:dyDescent="0.2">
      <c r="A22" s="13" t="s">
        <v>26</v>
      </c>
      <c r="B22" s="176">
        <v>645</v>
      </c>
      <c r="C22" s="176">
        <v>0</v>
      </c>
      <c r="D22" s="197">
        <v>507</v>
      </c>
      <c r="E22" s="176">
        <v>549</v>
      </c>
      <c r="F22" s="176">
        <v>263</v>
      </c>
    </row>
    <row r="23" spans="1:6" s="1" customFormat="1" ht="13.5" x14ac:dyDescent="0.2">
      <c r="A23" s="13" t="s">
        <v>27</v>
      </c>
      <c r="B23" s="176">
        <v>445</v>
      </c>
      <c r="C23" s="176">
        <v>13</v>
      </c>
      <c r="D23" s="197">
        <v>379</v>
      </c>
      <c r="E23" s="176">
        <v>358</v>
      </c>
      <c r="F23" s="176">
        <v>213</v>
      </c>
    </row>
    <row r="24" spans="1:6" s="1" customFormat="1" ht="13.5" x14ac:dyDescent="0.2">
      <c r="A24" s="13" t="s">
        <v>28</v>
      </c>
      <c r="B24" s="176">
        <v>128</v>
      </c>
      <c r="C24" s="176">
        <v>6</v>
      </c>
      <c r="D24" s="197">
        <v>112</v>
      </c>
      <c r="E24" s="176">
        <v>97</v>
      </c>
      <c r="F24" s="176">
        <v>45</v>
      </c>
    </row>
    <row r="25" spans="1:6" s="1" customFormat="1" ht="13.5" x14ac:dyDescent="0.2">
      <c r="A25" s="13" t="s">
        <v>29</v>
      </c>
      <c r="B25" s="176">
        <v>449</v>
      </c>
      <c r="C25" s="176">
        <v>33</v>
      </c>
      <c r="D25" s="197">
        <v>396</v>
      </c>
      <c r="E25" s="176">
        <v>394</v>
      </c>
      <c r="F25" s="176">
        <v>138</v>
      </c>
    </row>
    <row r="26" spans="1:6" s="1" customFormat="1" ht="13.5" x14ac:dyDescent="0.2">
      <c r="A26" s="13" t="s">
        <v>30</v>
      </c>
      <c r="B26" s="176">
        <v>726</v>
      </c>
      <c r="C26" s="176">
        <v>5</v>
      </c>
      <c r="D26" s="197">
        <v>687</v>
      </c>
      <c r="E26" s="176">
        <v>480</v>
      </c>
      <c r="F26" s="176">
        <v>415</v>
      </c>
    </row>
    <row r="27" spans="1:6" s="1" customFormat="1" ht="13.5" x14ac:dyDescent="0.2">
      <c r="A27" s="13" t="s">
        <v>31</v>
      </c>
      <c r="B27" s="176">
        <v>238</v>
      </c>
      <c r="C27" s="176">
        <v>16</v>
      </c>
      <c r="D27" s="197">
        <v>182</v>
      </c>
      <c r="E27" s="176">
        <v>157</v>
      </c>
      <c r="F27" s="176">
        <v>101</v>
      </c>
    </row>
    <row r="28" spans="1:6" s="1" customFormat="1" ht="13.5" x14ac:dyDescent="0.2">
      <c r="A28" s="33" t="s">
        <v>32</v>
      </c>
      <c r="B28" s="178">
        <v>12570</v>
      </c>
      <c r="C28" s="178">
        <v>794</v>
      </c>
      <c r="D28" s="178">
        <v>10288</v>
      </c>
      <c r="E28" s="178">
        <v>6895</v>
      </c>
      <c r="F28" s="178">
        <v>4083</v>
      </c>
    </row>
    <row r="29" spans="1:6" s="1" customFormat="1" ht="13.5" x14ac:dyDescent="0.2">
      <c r="A29" s="33" t="s">
        <v>33</v>
      </c>
      <c r="B29" s="178">
        <v>4652</v>
      </c>
      <c r="C29" s="178">
        <v>546</v>
      </c>
      <c r="D29" s="178">
        <v>3245</v>
      </c>
      <c r="E29" s="178">
        <v>2387</v>
      </c>
      <c r="F29" s="178">
        <v>1153</v>
      </c>
    </row>
    <row r="30" spans="1:6" s="1" customFormat="1" ht="13.5" x14ac:dyDescent="0.2">
      <c r="A30" s="34" t="s">
        <v>34</v>
      </c>
      <c r="B30" s="178">
        <v>2116</v>
      </c>
      <c r="C30" s="178">
        <v>294</v>
      </c>
      <c r="D30" s="178">
        <v>1400</v>
      </c>
      <c r="E30" s="178">
        <v>1265</v>
      </c>
      <c r="F30" s="178">
        <v>742</v>
      </c>
    </row>
    <row r="31" spans="1:6" s="1" customFormat="1" ht="13.5" x14ac:dyDescent="0.2">
      <c r="A31" s="34" t="s">
        <v>35</v>
      </c>
      <c r="B31" s="178">
        <v>2536</v>
      </c>
      <c r="C31" s="178">
        <v>252</v>
      </c>
      <c r="D31" s="178">
        <v>1845</v>
      </c>
      <c r="E31" s="178">
        <v>1122</v>
      </c>
      <c r="F31" s="178">
        <v>411</v>
      </c>
    </row>
    <row r="32" spans="1:6" s="1" customFormat="1" ht="13.5" x14ac:dyDescent="0.2">
      <c r="A32" s="33" t="s">
        <v>36</v>
      </c>
      <c r="B32" s="178">
        <v>4930</v>
      </c>
      <c r="C32" s="178">
        <v>162</v>
      </c>
      <c r="D32" s="178">
        <v>4488</v>
      </c>
      <c r="E32" s="178">
        <v>2211</v>
      </c>
      <c r="F32" s="178">
        <v>1662</v>
      </c>
    </row>
    <row r="33" spans="1:6" s="1" customFormat="1" ht="13.5" x14ac:dyDescent="0.2">
      <c r="A33" s="33" t="s">
        <v>37</v>
      </c>
      <c r="B33" s="178">
        <v>2988</v>
      </c>
      <c r="C33" s="178">
        <v>86</v>
      </c>
      <c r="D33" s="178">
        <v>2555</v>
      </c>
      <c r="E33" s="178">
        <v>2297</v>
      </c>
      <c r="F33" s="178">
        <v>1268</v>
      </c>
    </row>
    <row r="34" spans="1:6" s="1" customFormat="1" ht="13.5" x14ac:dyDescent="0.2">
      <c r="A34" s="34" t="s">
        <v>38</v>
      </c>
      <c r="B34" s="178">
        <v>2024</v>
      </c>
      <c r="C34" s="178">
        <v>65</v>
      </c>
      <c r="D34" s="178">
        <v>1686</v>
      </c>
      <c r="E34" s="178">
        <v>1660</v>
      </c>
      <c r="F34" s="178">
        <v>752</v>
      </c>
    </row>
    <row r="35" spans="1:6" s="1" customFormat="1" ht="13.5" x14ac:dyDescent="0.2">
      <c r="A35" s="45" t="s">
        <v>39</v>
      </c>
      <c r="B35" s="178">
        <v>964</v>
      </c>
      <c r="C35" s="178">
        <v>21</v>
      </c>
      <c r="D35" s="178">
        <v>869</v>
      </c>
      <c r="E35" s="178">
        <v>637</v>
      </c>
      <c r="F35" s="178">
        <v>516</v>
      </c>
    </row>
    <row r="36" spans="1:6" s="1" customFormat="1" ht="6" customHeight="1" x14ac:dyDescent="0.25">
      <c r="A36" s="60"/>
      <c r="B36" s="61"/>
      <c r="C36" s="61"/>
      <c r="D36" s="61"/>
      <c r="E36" s="61"/>
      <c r="F36" s="61"/>
    </row>
    <row r="37" spans="1:6" s="1" customFormat="1" ht="6" customHeight="1" x14ac:dyDescent="0.2">
      <c r="A37" s="58"/>
      <c r="B37" s="59"/>
      <c r="C37" s="59"/>
      <c r="D37" s="59"/>
      <c r="E37" s="59"/>
      <c r="F37" s="59"/>
    </row>
    <row r="38" spans="1:6" s="1" customFormat="1" ht="13.5" x14ac:dyDescent="0.25">
      <c r="A38" s="243" t="s">
        <v>127</v>
      </c>
      <c r="B38" s="243"/>
      <c r="C38" s="243"/>
      <c r="D38" s="243"/>
      <c r="E38" s="243"/>
      <c r="F38" s="243"/>
    </row>
  </sheetData>
  <mergeCells count="5">
    <mergeCell ref="A38:F38"/>
    <mergeCell ref="F3:F4"/>
    <mergeCell ref="B3:B4"/>
    <mergeCell ref="C3:C4"/>
    <mergeCell ref="D3:D4"/>
  </mergeCells>
  <phoneticPr fontId="1" type="noConversion"/>
  <pageMargins left="0.75" right="0.75" top="1" bottom="1" header="0.5" footer="0.5"/>
  <pageSetup paperSize="9" scale="94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A1:P31"/>
  <sheetViews>
    <sheetView workbookViewId="0">
      <selection activeCell="N22" sqref="N22"/>
    </sheetView>
  </sheetViews>
  <sheetFormatPr defaultRowHeight="12.75" x14ac:dyDescent="0.2"/>
  <cols>
    <col min="1" max="1" width="21.7109375" style="1" customWidth="1"/>
    <col min="2" max="14" width="7.28515625" style="1" customWidth="1"/>
    <col min="15" max="15" width="6.85546875" style="1" customWidth="1"/>
    <col min="16" max="16" width="7.28515625" style="1" customWidth="1"/>
    <col min="17" max="16384" width="9.140625" style="1"/>
  </cols>
  <sheetData>
    <row r="1" spans="1:16" x14ac:dyDescent="0.2">
      <c r="A1" s="8" t="s">
        <v>153</v>
      </c>
    </row>
    <row r="2" spans="1:16" x14ac:dyDescent="0.2">
      <c r="A2" s="2"/>
    </row>
    <row r="3" spans="1:16" ht="21.75" customHeight="1" x14ac:dyDescent="0.2">
      <c r="A3" s="91" t="s">
        <v>43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210"/>
      <c r="O3" s="221" t="s">
        <v>152</v>
      </c>
      <c r="P3" s="221"/>
    </row>
    <row r="4" spans="1:16" ht="21.75" customHeight="1" x14ac:dyDescent="0.2">
      <c r="A4" s="92" t="s">
        <v>44</v>
      </c>
      <c r="B4" s="84">
        <v>2007</v>
      </c>
      <c r="C4" s="84">
        <v>2008</v>
      </c>
      <c r="D4" s="84">
        <v>2009</v>
      </c>
      <c r="E4" s="36">
        <v>2010</v>
      </c>
      <c r="F4" s="36">
        <v>2011</v>
      </c>
      <c r="G4" s="36">
        <v>2012</v>
      </c>
      <c r="H4" s="36">
        <v>2013</v>
      </c>
      <c r="I4" s="36">
        <v>2014</v>
      </c>
      <c r="J4" s="36">
        <v>2015</v>
      </c>
      <c r="K4" s="36">
        <v>2016</v>
      </c>
      <c r="L4" s="36">
        <v>2017</v>
      </c>
      <c r="M4" s="36">
        <v>2018</v>
      </c>
      <c r="N4" s="209">
        <v>2019</v>
      </c>
      <c r="O4" s="90" t="s">
        <v>45</v>
      </c>
      <c r="P4" s="90" t="s">
        <v>9</v>
      </c>
    </row>
    <row r="5" spans="1:16" ht="5.25" customHeight="1" x14ac:dyDescent="0.2">
      <c r="A5" s="23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ht="13.5" x14ac:dyDescent="0.25">
      <c r="A6" s="129" t="s">
        <v>46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3.5" x14ac:dyDescent="0.25">
      <c r="A7" s="110" t="s">
        <v>47</v>
      </c>
      <c r="B7" s="118">
        <v>14822</v>
      </c>
      <c r="C7" s="118">
        <v>15334</v>
      </c>
      <c r="D7" s="74">
        <v>15681</v>
      </c>
      <c r="E7" s="74">
        <v>16504</v>
      </c>
      <c r="F7" s="74">
        <v>16759</v>
      </c>
      <c r="G7" s="74">
        <v>16906</v>
      </c>
      <c r="H7" s="74">
        <v>17102</v>
      </c>
      <c r="I7" s="74">
        <v>17793</v>
      </c>
      <c r="J7" s="74">
        <v>18295</v>
      </c>
      <c r="K7" s="198">
        <v>18632</v>
      </c>
      <c r="L7" s="198">
        <v>19115</v>
      </c>
      <c r="M7" s="198">
        <v>19354</v>
      </c>
      <c r="N7" s="198">
        <f>+'Tav1'!M29</f>
        <v>20174</v>
      </c>
      <c r="O7" s="142">
        <f>SUM(N7-B7)</f>
        <v>5352</v>
      </c>
      <c r="P7" s="143">
        <f>SUM(O7/B7)*100</f>
        <v>36.108487383618943</v>
      </c>
    </row>
    <row r="8" spans="1:16" ht="13.5" x14ac:dyDescent="0.25">
      <c r="A8" s="110" t="s">
        <v>48</v>
      </c>
      <c r="B8" s="118">
        <v>179985</v>
      </c>
      <c r="C8" s="118">
        <v>189013</v>
      </c>
      <c r="D8" s="118">
        <v>193480</v>
      </c>
      <c r="E8" s="118">
        <v>206145</v>
      </c>
      <c r="F8" s="118">
        <v>210747</v>
      </c>
      <c r="G8" s="118">
        <v>217946</v>
      </c>
      <c r="H8" s="118">
        <v>224933</v>
      </c>
      <c r="I8" s="118">
        <v>232580</v>
      </c>
      <c r="J8" s="118">
        <v>238323</v>
      </c>
      <c r="K8" s="140">
        <v>245473</v>
      </c>
      <c r="L8" s="140">
        <f>+'Tav 7'!G29+'Tav 7'!G65</f>
        <v>262659</v>
      </c>
      <c r="M8" s="140">
        <v>262659</v>
      </c>
      <c r="N8" s="140">
        <f>+'Tav 6'!C29</f>
        <v>285027</v>
      </c>
      <c r="O8" s="142">
        <f t="shared" ref="O8:O9" si="0">SUM(N8-B8)</f>
        <v>105042</v>
      </c>
      <c r="P8" s="143">
        <f>SUM(O8/B8)*100</f>
        <v>58.361530127510633</v>
      </c>
    </row>
    <row r="9" spans="1:16" ht="13.5" x14ac:dyDescent="0.25">
      <c r="A9" s="110" t="s">
        <v>49</v>
      </c>
      <c r="B9" s="118">
        <v>7055</v>
      </c>
      <c r="C9" s="118">
        <v>7320</v>
      </c>
      <c r="D9" s="118">
        <v>7785</v>
      </c>
      <c r="E9" s="118">
        <v>8759</v>
      </c>
      <c r="F9" s="118">
        <v>9113</v>
      </c>
      <c r="G9" s="118">
        <v>8363</v>
      </c>
      <c r="H9" s="118">
        <v>8180</v>
      </c>
      <c r="I9" s="118">
        <v>9263</v>
      </c>
      <c r="J9" s="118">
        <v>10660</v>
      </c>
      <c r="K9" s="140">
        <v>11367</v>
      </c>
      <c r="L9" s="140">
        <v>11746</v>
      </c>
      <c r="M9" s="140">
        <v>11529</v>
      </c>
      <c r="N9" s="140">
        <f>+'Tav 6'!D29</f>
        <v>12819</v>
      </c>
      <c r="O9" s="142">
        <f t="shared" si="0"/>
        <v>5764</v>
      </c>
      <c r="P9" s="143">
        <f>SUM(O9/B9)*100</f>
        <v>81.700921332388376</v>
      </c>
    </row>
    <row r="10" spans="1:16" ht="13.5" x14ac:dyDescent="0.25">
      <c r="A10" s="129" t="s">
        <v>50</v>
      </c>
      <c r="B10" s="119"/>
      <c r="C10" s="119"/>
      <c r="D10" s="119"/>
      <c r="E10" s="118"/>
      <c r="F10" s="118"/>
      <c r="G10" s="118"/>
      <c r="H10" s="118"/>
      <c r="I10" s="118"/>
      <c r="J10" s="118"/>
      <c r="K10" s="140"/>
      <c r="L10" s="140"/>
      <c r="M10" s="140"/>
      <c r="N10" s="140"/>
      <c r="O10" s="120"/>
      <c r="P10" s="120"/>
    </row>
    <row r="11" spans="1:16" ht="13.5" x14ac:dyDescent="0.25">
      <c r="A11" s="110" t="s">
        <v>47</v>
      </c>
      <c r="B11" s="118">
        <v>8516</v>
      </c>
      <c r="C11" s="118">
        <v>8928</v>
      </c>
      <c r="D11" s="118">
        <v>9335</v>
      </c>
      <c r="E11" s="118">
        <v>9914</v>
      </c>
      <c r="F11" s="118">
        <v>10033</v>
      </c>
      <c r="G11" s="118">
        <v>10144</v>
      </c>
      <c r="H11" s="118">
        <v>10514</v>
      </c>
      <c r="I11" s="118">
        <v>11061</v>
      </c>
      <c r="J11" s="118">
        <v>11207</v>
      </c>
      <c r="K11" s="140">
        <v>11329</v>
      </c>
      <c r="L11" s="140">
        <v>11407</v>
      </c>
      <c r="M11" s="140">
        <v>11649</v>
      </c>
      <c r="N11" s="140">
        <f>+'Tav9'!B29</f>
        <v>12209</v>
      </c>
      <c r="O11" s="142">
        <f t="shared" ref="O11:O12" si="1">SUM(N11-B11)</f>
        <v>3693</v>
      </c>
      <c r="P11" s="143">
        <f>SUM(O11/B11)*100</f>
        <v>43.365429779239079</v>
      </c>
    </row>
    <row r="12" spans="1:16" ht="13.5" x14ac:dyDescent="0.25">
      <c r="A12" s="110" t="s">
        <v>51</v>
      </c>
      <c r="B12" s="118">
        <v>322145</v>
      </c>
      <c r="C12" s="118">
        <v>337385</v>
      </c>
      <c r="D12" s="118">
        <v>365943</v>
      </c>
      <c r="E12" s="118">
        <v>385470</v>
      </c>
      <c r="F12" s="118">
        <v>385075</v>
      </c>
      <c r="G12" s="118">
        <v>397175</v>
      </c>
      <c r="H12" s="118">
        <v>406957</v>
      </c>
      <c r="I12" s="118">
        <v>423777</v>
      </c>
      <c r="J12" s="118">
        <v>432884</v>
      </c>
      <c r="K12" s="140">
        <v>444117</v>
      </c>
      <c r="L12" s="140">
        <v>441771</v>
      </c>
      <c r="M12" s="140">
        <v>462184</v>
      </c>
      <c r="N12" s="140">
        <f>+'Tav9'!C29</f>
        <v>493319</v>
      </c>
      <c r="O12" s="142">
        <f t="shared" si="1"/>
        <v>171174</v>
      </c>
      <c r="P12" s="143">
        <f>SUM(O12/B12)*100</f>
        <v>53.135699762529299</v>
      </c>
    </row>
    <row r="13" spans="1:16" ht="13.5" x14ac:dyDescent="0.25">
      <c r="A13" s="129" t="s">
        <v>52</v>
      </c>
      <c r="B13" s="119"/>
      <c r="C13" s="119"/>
      <c r="D13" s="119"/>
      <c r="E13" s="118"/>
      <c r="F13" s="118"/>
      <c r="G13" s="118"/>
      <c r="H13" s="118"/>
      <c r="I13" s="118"/>
      <c r="J13" s="118"/>
      <c r="K13" s="140"/>
      <c r="L13" s="140"/>
      <c r="M13" s="140"/>
      <c r="N13" s="140"/>
      <c r="O13" s="120"/>
      <c r="P13" s="120"/>
    </row>
    <row r="14" spans="1:16" ht="13.5" x14ac:dyDescent="0.25">
      <c r="A14" s="110" t="s">
        <v>47</v>
      </c>
      <c r="B14" s="118">
        <v>3224</v>
      </c>
      <c r="C14" s="118">
        <v>3304</v>
      </c>
      <c r="D14" s="118">
        <v>3400</v>
      </c>
      <c r="E14" s="118">
        <v>3836</v>
      </c>
      <c r="F14" s="118">
        <v>3876</v>
      </c>
      <c r="G14" s="118">
        <v>3449</v>
      </c>
      <c r="H14" s="118">
        <v>3588</v>
      </c>
      <c r="I14" s="118">
        <v>3837</v>
      </c>
      <c r="J14" s="118">
        <v>4285</v>
      </c>
      <c r="K14" s="140">
        <v>4654</v>
      </c>
      <c r="L14" s="140">
        <v>4849</v>
      </c>
      <c r="M14" s="140">
        <v>5199</v>
      </c>
      <c r="N14" s="140">
        <f>+'Tav10'!B27</f>
        <v>5959</v>
      </c>
      <c r="O14" s="142">
        <f>SUM(N14-B14)</f>
        <v>2735</v>
      </c>
      <c r="P14" s="143">
        <f>SUM(O14/B14)*100</f>
        <v>84.83250620347394</v>
      </c>
    </row>
    <row r="15" spans="1:16" ht="14.25" customHeight="1" x14ac:dyDescent="0.25">
      <c r="A15" s="129" t="s">
        <v>53</v>
      </c>
      <c r="B15" s="119"/>
      <c r="C15" s="119"/>
      <c r="D15" s="119"/>
      <c r="E15" s="118"/>
      <c r="F15" s="118"/>
      <c r="G15" s="118"/>
      <c r="H15" s="118"/>
      <c r="I15" s="118"/>
      <c r="J15" s="118"/>
      <c r="K15" s="140"/>
      <c r="L15" s="140"/>
      <c r="M15" s="140"/>
      <c r="N15" s="140"/>
      <c r="O15" s="120"/>
      <c r="P15" s="120"/>
    </row>
    <row r="16" spans="1:16" ht="13.5" x14ac:dyDescent="0.25">
      <c r="A16" s="110" t="s">
        <v>54</v>
      </c>
      <c r="B16" s="118">
        <v>9715</v>
      </c>
      <c r="C16" s="118">
        <v>10354</v>
      </c>
      <c r="D16" s="118">
        <v>10583</v>
      </c>
      <c r="E16" s="118">
        <v>11421</v>
      </c>
      <c r="F16" s="118">
        <v>11785</v>
      </c>
      <c r="G16" s="118">
        <v>11982</v>
      </c>
      <c r="H16" s="118">
        <v>12096</v>
      </c>
      <c r="I16" s="118">
        <v>12307</v>
      </c>
      <c r="J16" s="118">
        <v>12416</v>
      </c>
      <c r="K16" s="140">
        <v>12446</v>
      </c>
      <c r="L16" s="140">
        <v>12986</v>
      </c>
      <c r="M16" s="140">
        <v>12873</v>
      </c>
      <c r="N16" s="140">
        <f>+'Tav11'!B28</f>
        <v>12570</v>
      </c>
      <c r="O16" s="74">
        <f>SUM(N16-B16)</f>
        <v>2855</v>
      </c>
      <c r="P16" s="75">
        <f>SUM(O16/B16)*100</f>
        <v>29.387545033453421</v>
      </c>
    </row>
    <row r="17" spans="1:16" ht="13.5" x14ac:dyDescent="0.25">
      <c r="A17" s="111" t="s">
        <v>55</v>
      </c>
      <c r="B17" s="119"/>
      <c r="C17" s="119"/>
      <c r="D17" s="119"/>
      <c r="E17" s="118"/>
      <c r="F17" s="118"/>
      <c r="G17" s="118"/>
      <c r="H17" s="118"/>
      <c r="I17" s="118"/>
      <c r="J17" s="118"/>
      <c r="K17" s="140"/>
      <c r="L17" s="140"/>
      <c r="M17" s="140"/>
      <c r="N17" s="140"/>
      <c r="O17" s="120"/>
      <c r="P17" s="120"/>
    </row>
    <row r="18" spans="1:16" s="6" customFormat="1" ht="13.5" x14ac:dyDescent="0.25">
      <c r="A18" s="111" t="s">
        <v>56</v>
      </c>
      <c r="B18" s="121">
        <v>1559</v>
      </c>
      <c r="C18" s="121">
        <v>1615</v>
      </c>
      <c r="D18" s="121">
        <v>1548</v>
      </c>
      <c r="E18" s="121">
        <v>1638</v>
      </c>
      <c r="F18" s="121">
        <v>1662</v>
      </c>
      <c r="G18" s="121">
        <v>1489</v>
      </c>
      <c r="H18" s="118">
        <v>1230</v>
      </c>
      <c r="I18" s="118">
        <v>1222</v>
      </c>
      <c r="J18" s="118">
        <v>1269</v>
      </c>
      <c r="K18" s="118">
        <v>1357</v>
      </c>
      <c r="L18" s="118">
        <v>1496</v>
      </c>
      <c r="M18" s="118">
        <v>1424</v>
      </c>
      <c r="N18" s="118">
        <f>+'Tav11'!C28</f>
        <v>1412</v>
      </c>
      <c r="O18" s="74">
        <f t="shared" ref="O18:O26" si="2">SUM(N18-B18)</f>
        <v>-147</v>
      </c>
      <c r="P18" s="75">
        <f t="shared" ref="P18:P26" si="3">SUM(O18/B18)*100</f>
        <v>-9.4291212315586925</v>
      </c>
    </row>
    <row r="19" spans="1:16" s="6" customFormat="1" ht="13.5" x14ac:dyDescent="0.25">
      <c r="A19" s="111" t="s">
        <v>57</v>
      </c>
      <c r="B19" s="121">
        <v>2879</v>
      </c>
      <c r="C19" s="121">
        <v>3140</v>
      </c>
      <c r="D19" s="121">
        <v>3071</v>
      </c>
      <c r="E19" s="121">
        <v>3190</v>
      </c>
      <c r="F19" s="121">
        <v>3233</v>
      </c>
      <c r="G19" s="121">
        <v>3324</v>
      </c>
      <c r="H19" s="118">
        <v>3124</v>
      </c>
      <c r="I19" s="118">
        <v>3143</v>
      </c>
      <c r="J19" s="118">
        <v>3242</v>
      </c>
      <c r="K19" s="118">
        <v>3442</v>
      </c>
      <c r="L19" s="118">
        <v>3482</v>
      </c>
      <c r="M19" s="118">
        <v>3447</v>
      </c>
      <c r="N19" s="118">
        <f>+'Tav11'!D28</f>
        <v>3115</v>
      </c>
      <c r="O19" s="74">
        <f t="shared" si="2"/>
        <v>236</v>
      </c>
      <c r="P19" s="75">
        <f t="shared" si="3"/>
        <v>8.1972907259465089</v>
      </c>
    </row>
    <row r="20" spans="1:16" s="6" customFormat="1" ht="13.5" x14ac:dyDescent="0.25">
      <c r="A20" s="111" t="s">
        <v>58</v>
      </c>
      <c r="B20" s="122">
        <v>558</v>
      </c>
      <c r="C20" s="122">
        <v>607</v>
      </c>
      <c r="D20" s="122">
        <v>623</v>
      </c>
      <c r="E20" s="121">
        <v>784</v>
      </c>
      <c r="F20" s="121">
        <v>891</v>
      </c>
      <c r="G20" s="121">
        <v>932</v>
      </c>
      <c r="H20" s="118">
        <v>972</v>
      </c>
      <c r="I20" s="118">
        <v>1037</v>
      </c>
      <c r="J20" s="118">
        <v>1110</v>
      </c>
      <c r="K20" s="118">
        <v>1317</v>
      </c>
      <c r="L20" s="118">
        <v>1240</v>
      </c>
      <c r="M20" s="118">
        <v>1284</v>
      </c>
      <c r="N20" s="118">
        <f>+'Tav11'!E28</f>
        <v>1481</v>
      </c>
      <c r="O20" s="74">
        <f t="shared" si="2"/>
        <v>923</v>
      </c>
      <c r="P20" s="75">
        <f t="shared" si="3"/>
        <v>165.41218637992833</v>
      </c>
    </row>
    <row r="21" spans="1:16" s="6" customFormat="1" ht="13.5" x14ac:dyDescent="0.25">
      <c r="A21" s="111" t="s">
        <v>59</v>
      </c>
      <c r="B21" s="121">
        <v>1629</v>
      </c>
      <c r="C21" s="121">
        <v>1657</v>
      </c>
      <c r="D21" s="121">
        <v>1674</v>
      </c>
      <c r="E21" s="121">
        <v>1950</v>
      </c>
      <c r="F21" s="121">
        <v>1949</v>
      </c>
      <c r="G21" s="121">
        <v>1821</v>
      </c>
      <c r="H21" s="118">
        <v>1717</v>
      </c>
      <c r="I21" s="118">
        <v>1767</v>
      </c>
      <c r="J21" s="118">
        <v>1838</v>
      </c>
      <c r="K21" s="118">
        <v>1939</v>
      </c>
      <c r="L21" s="118">
        <v>1932</v>
      </c>
      <c r="M21" s="118">
        <v>1897</v>
      </c>
      <c r="N21" s="118">
        <f>+'Tav11'!F28</f>
        <v>1608</v>
      </c>
      <c r="O21" s="74">
        <f t="shared" si="2"/>
        <v>-21</v>
      </c>
      <c r="P21" s="75">
        <f t="shared" si="3"/>
        <v>-1.2891344383057091</v>
      </c>
    </row>
    <row r="22" spans="1:16" s="6" customFormat="1" ht="13.5" x14ac:dyDescent="0.25">
      <c r="A22" s="111" t="s">
        <v>60</v>
      </c>
      <c r="B22" s="121">
        <v>2347</v>
      </c>
      <c r="C22" s="121">
        <v>2398</v>
      </c>
      <c r="D22" s="121">
        <v>2309</v>
      </c>
      <c r="E22" s="121">
        <v>2800</v>
      </c>
      <c r="F22" s="121">
        <v>2794</v>
      </c>
      <c r="G22" s="121">
        <v>2785</v>
      </c>
      <c r="H22" s="118">
        <v>2851</v>
      </c>
      <c r="I22" s="118">
        <v>2656</v>
      </c>
      <c r="J22" s="118">
        <v>2666</v>
      </c>
      <c r="K22" s="118">
        <v>2585</v>
      </c>
      <c r="L22" s="118">
        <v>2595</v>
      </c>
      <c r="M22" s="118">
        <v>2439</v>
      </c>
      <c r="N22" s="140">
        <f>+'Tav11'!G28</f>
        <v>1623</v>
      </c>
      <c r="O22" s="74">
        <f t="shared" si="2"/>
        <v>-724</v>
      </c>
      <c r="P22" s="75">
        <f t="shared" si="3"/>
        <v>-30.847890924584576</v>
      </c>
    </row>
    <row r="23" spans="1:16" s="6" customFormat="1" ht="13.5" x14ac:dyDescent="0.25">
      <c r="A23" s="111" t="s">
        <v>116</v>
      </c>
      <c r="B23" s="123" t="s">
        <v>25</v>
      </c>
      <c r="C23" s="123" t="s">
        <v>25</v>
      </c>
      <c r="D23" s="123" t="s">
        <v>25</v>
      </c>
      <c r="E23" s="121">
        <v>752</v>
      </c>
      <c r="F23" s="121">
        <v>1122</v>
      </c>
      <c r="G23" s="121">
        <v>1251</v>
      </c>
      <c r="H23" s="118">
        <v>1176</v>
      </c>
      <c r="I23" s="118">
        <v>1289</v>
      </c>
      <c r="J23" s="118">
        <v>1402</v>
      </c>
      <c r="K23" s="118">
        <v>1497</v>
      </c>
      <c r="L23" s="118">
        <v>1547</v>
      </c>
      <c r="M23" s="118">
        <v>1516</v>
      </c>
      <c r="N23" s="118">
        <f>+'Tav11'!H28</f>
        <v>1715</v>
      </c>
      <c r="O23" s="75" t="s">
        <v>25</v>
      </c>
      <c r="P23" s="75" t="s">
        <v>25</v>
      </c>
    </row>
    <row r="24" spans="1:16" s="6" customFormat="1" ht="13.5" x14ac:dyDescent="0.25">
      <c r="A24" s="111" t="s">
        <v>61</v>
      </c>
      <c r="B24" s="121">
        <v>1256</v>
      </c>
      <c r="C24" s="121">
        <v>1407</v>
      </c>
      <c r="D24" s="122">
        <v>974</v>
      </c>
      <c r="E24" s="121">
        <v>1967</v>
      </c>
      <c r="F24" s="121">
        <v>1878</v>
      </c>
      <c r="G24" s="121">
        <v>2009</v>
      </c>
      <c r="H24" s="118">
        <v>1770</v>
      </c>
      <c r="I24" s="118">
        <v>1887</v>
      </c>
      <c r="J24" s="118">
        <v>1952</v>
      </c>
      <c r="K24" s="118">
        <v>1917</v>
      </c>
      <c r="L24" s="118">
        <v>1855</v>
      </c>
      <c r="M24" s="118">
        <v>2017</v>
      </c>
      <c r="N24" s="118">
        <f>+'Tav11'!I28</f>
        <v>1747</v>
      </c>
      <c r="O24" s="74">
        <f t="shared" si="2"/>
        <v>491</v>
      </c>
      <c r="P24" s="75">
        <f t="shared" si="3"/>
        <v>39.092356687898089</v>
      </c>
    </row>
    <row r="25" spans="1:16" s="6" customFormat="1" ht="13.5" x14ac:dyDescent="0.25">
      <c r="A25" s="111" t="s">
        <v>62</v>
      </c>
      <c r="B25" s="121">
        <v>3758</v>
      </c>
      <c r="C25" s="121">
        <v>4203</v>
      </c>
      <c r="D25" s="121">
        <v>4168</v>
      </c>
      <c r="E25" s="121">
        <v>4152</v>
      </c>
      <c r="F25" s="121">
        <v>4141</v>
      </c>
      <c r="G25" s="121">
        <v>5058</v>
      </c>
      <c r="H25" s="118">
        <v>5088</v>
      </c>
      <c r="I25" s="118">
        <v>5013</v>
      </c>
      <c r="J25" s="118">
        <v>4846</v>
      </c>
      <c r="K25" s="118">
        <v>4752</v>
      </c>
      <c r="L25" s="118">
        <v>5000</v>
      </c>
      <c r="M25" s="118">
        <v>4780</v>
      </c>
      <c r="N25" s="118">
        <f>+'Tav11'!J28</f>
        <v>3597</v>
      </c>
      <c r="O25" s="74">
        <f t="shared" si="2"/>
        <v>-161</v>
      </c>
      <c r="P25" s="75">
        <f t="shared" si="3"/>
        <v>-4.2841937200638638</v>
      </c>
    </row>
    <row r="26" spans="1:16" s="6" customFormat="1" ht="13.5" x14ac:dyDescent="0.25">
      <c r="A26" s="111" t="s">
        <v>63</v>
      </c>
      <c r="B26" s="121">
        <v>5395</v>
      </c>
      <c r="C26" s="121">
        <v>5616</v>
      </c>
      <c r="D26" s="121">
        <v>5994</v>
      </c>
      <c r="E26" s="121">
        <v>6312</v>
      </c>
      <c r="F26" s="121">
        <v>6737</v>
      </c>
      <c r="G26" s="121">
        <v>4917</v>
      </c>
      <c r="H26" s="118">
        <v>6033</v>
      </c>
      <c r="I26" s="118">
        <v>6391</v>
      </c>
      <c r="J26" s="118">
        <v>6443</v>
      </c>
      <c r="K26" s="118">
        <v>6704</v>
      </c>
      <c r="L26" s="118">
        <v>7411</v>
      </c>
      <c r="M26" s="118">
        <v>7501</v>
      </c>
      <c r="N26" s="118">
        <f>+'Tav11'!K28</f>
        <v>8641</v>
      </c>
      <c r="O26" s="74">
        <f t="shared" si="2"/>
        <v>3246</v>
      </c>
      <c r="P26" s="75">
        <f t="shared" si="3"/>
        <v>60.166821130676553</v>
      </c>
    </row>
    <row r="27" spans="1:16" ht="13.5" x14ac:dyDescent="0.25">
      <c r="A27" s="94" t="s">
        <v>64</v>
      </c>
      <c r="B27" s="124"/>
      <c r="C27" s="124"/>
      <c r="D27" s="124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6"/>
      <c r="P27" s="126"/>
    </row>
    <row r="28" spans="1:16" s="85" customFormat="1" x14ac:dyDescent="0.2">
      <c r="A28" s="130" t="s">
        <v>65</v>
      </c>
      <c r="B28" s="127">
        <v>17720</v>
      </c>
      <c r="C28" s="127">
        <v>18480</v>
      </c>
      <c r="D28" s="127">
        <v>19019</v>
      </c>
      <c r="E28" s="127">
        <v>19973</v>
      </c>
      <c r="F28" s="127">
        <v>20413</v>
      </c>
      <c r="G28" s="128">
        <v>20474</v>
      </c>
      <c r="H28" s="128">
        <v>20897</v>
      </c>
      <c r="I28" s="128">
        <v>21744</v>
      </c>
      <c r="J28" s="128">
        <v>22238</v>
      </c>
      <c r="K28" s="128">
        <v>22661</v>
      </c>
      <c r="L28" s="128">
        <v>23406</v>
      </c>
      <c r="M28" s="128">
        <v>23615</v>
      </c>
      <c r="N28" s="128">
        <f>+'Tav1'!H29</f>
        <v>24576</v>
      </c>
      <c r="O28" s="128">
        <f>SUM(N28-B28)</f>
        <v>6856</v>
      </c>
      <c r="P28" s="141">
        <f>SUM(O28/B28)*100</f>
        <v>38.690744920993225</v>
      </c>
    </row>
    <row r="29" spans="1:16" ht="3.75" customHeight="1" x14ac:dyDescent="0.2">
      <c r="A29" s="62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</row>
    <row r="30" spans="1:16" s="25" customFormat="1" ht="11.25" x14ac:dyDescent="0.2">
      <c r="A30" s="222" t="s">
        <v>122</v>
      </c>
      <c r="B30" s="222"/>
      <c r="C30" s="222"/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</row>
    <row r="31" spans="1:16" s="138" customFormat="1" x14ac:dyDescent="0.2">
      <c r="A31" s="223"/>
      <c r="B31" s="224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</row>
  </sheetData>
  <mergeCells count="3">
    <mergeCell ref="O3:P3"/>
    <mergeCell ref="A30:P30"/>
    <mergeCell ref="A31:P31"/>
  </mergeCells>
  <phoneticPr fontId="1" type="noConversion"/>
  <pageMargins left="0.19685039370078741" right="0.19685039370078741" top="0.98425196850393704" bottom="0.98425196850393704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>
    <pageSetUpPr fitToPage="1"/>
  </sheetPr>
  <dimension ref="A1:R40"/>
  <sheetViews>
    <sheetView zoomScaleNormal="100" workbookViewId="0">
      <selection activeCell="L25" sqref="L25"/>
    </sheetView>
  </sheetViews>
  <sheetFormatPr defaultRowHeight="12.75" x14ac:dyDescent="0.2"/>
  <cols>
    <col min="1" max="1" width="21.85546875" style="1" customWidth="1"/>
    <col min="2" max="3" width="9.7109375" style="1" customWidth="1"/>
    <col min="4" max="4" width="9.7109375" style="138" customWidth="1"/>
    <col min="5" max="5" width="0.7109375" style="138" customWidth="1"/>
    <col min="6" max="7" width="9.7109375" style="1" customWidth="1"/>
    <col min="8" max="8" width="9.7109375" style="138" customWidth="1"/>
    <col min="9" max="9" width="0.7109375" style="138" customWidth="1"/>
    <col min="10" max="11" width="9.7109375" style="1" customWidth="1"/>
    <col min="12" max="12" width="9.7109375" style="138" customWidth="1"/>
    <col min="13" max="13" width="0.5703125" style="138" customWidth="1"/>
    <col min="14" max="16" width="9.7109375" style="1" customWidth="1"/>
    <col min="17" max="17" width="9.140625" style="1"/>
    <col min="18" max="18" width="12.28515625" style="1" customWidth="1"/>
    <col min="19" max="16384" width="9.140625" style="1"/>
  </cols>
  <sheetData>
    <row r="1" spans="1:18" x14ac:dyDescent="0.2">
      <c r="A1" s="8" t="s">
        <v>142</v>
      </c>
    </row>
    <row r="2" spans="1:18" x14ac:dyDescent="0.2">
      <c r="A2" s="2"/>
    </row>
    <row r="3" spans="1:18" ht="13.5" customHeight="1" x14ac:dyDescent="0.2">
      <c r="A3" s="26"/>
      <c r="B3" s="227" t="s">
        <v>66</v>
      </c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</row>
    <row r="4" spans="1:18" ht="13.5" x14ac:dyDescent="0.2">
      <c r="A4" s="22" t="s">
        <v>6</v>
      </c>
      <c r="B4" s="228" t="s">
        <v>67</v>
      </c>
      <c r="C4" s="228"/>
      <c r="D4" s="228"/>
      <c r="E4" s="56"/>
      <c r="F4" s="228" t="s">
        <v>68</v>
      </c>
      <c r="G4" s="228"/>
      <c r="H4" s="228"/>
      <c r="I4" s="56"/>
      <c r="J4" s="228" t="s">
        <v>69</v>
      </c>
      <c r="K4" s="228"/>
      <c r="L4" s="228"/>
      <c r="M4" s="56"/>
      <c r="N4" s="228" t="s">
        <v>4</v>
      </c>
      <c r="O4" s="228"/>
      <c r="P4" s="228"/>
    </row>
    <row r="5" spans="1:18" ht="13.5" customHeight="1" x14ac:dyDescent="0.2">
      <c r="A5" s="22" t="s">
        <v>135</v>
      </c>
      <c r="B5" s="225" t="s">
        <v>70</v>
      </c>
      <c r="C5" s="23" t="s">
        <v>117</v>
      </c>
      <c r="D5" s="144" t="s">
        <v>118</v>
      </c>
      <c r="E5" s="144"/>
      <c r="F5" s="225" t="s">
        <v>70</v>
      </c>
      <c r="G5" s="23" t="s">
        <v>117</v>
      </c>
      <c r="H5" s="144" t="s">
        <v>118</v>
      </c>
      <c r="I5" s="144"/>
      <c r="J5" s="225" t="s">
        <v>70</v>
      </c>
      <c r="K5" s="23" t="s">
        <v>117</v>
      </c>
      <c r="L5" s="144" t="s">
        <v>118</v>
      </c>
      <c r="M5" s="144"/>
      <c r="N5" s="225" t="s">
        <v>70</v>
      </c>
      <c r="O5" s="23" t="s">
        <v>117</v>
      </c>
      <c r="P5" s="23" t="s">
        <v>118</v>
      </c>
    </row>
    <row r="6" spans="1:18" ht="13.5" x14ac:dyDescent="0.2">
      <c r="A6" s="28"/>
      <c r="B6" s="226"/>
      <c r="C6" s="29" t="s">
        <v>71</v>
      </c>
      <c r="D6" s="145" t="s">
        <v>72</v>
      </c>
      <c r="E6" s="145"/>
      <c r="F6" s="226"/>
      <c r="G6" s="29" t="s">
        <v>71</v>
      </c>
      <c r="H6" s="145" t="s">
        <v>72</v>
      </c>
      <c r="I6" s="145"/>
      <c r="J6" s="226"/>
      <c r="K6" s="29" t="s">
        <v>71</v>
      </c>
      <c r="L6" s="145" t="s">
        <v>72</v>
      </c>
      <c r="M6" s="145"/>
      <c r="N6" s="226"/>
      <c r="O6" s="29" t="s">
        <v>71</v>
      </c>
      <c r="P6" s="29" t="s">
        <v>72</v>
      </c>
    </row>
    <row r="7" spans="1:18" ht="13.5" x14ac:dyDescent="0.2">
      <c r="A7" s="139" t="s">
        <v>10</v>
      </c>
      <c r="B7" s="118">
        <v>252</v>
      </c>
      <c r="C7" s="131">
        <v>3.3475026567481403</v>
      </c>
      <c r="D7" s="137">
        <v>19.105382865807432</v>
      </c>
      <c r="E7" s="137"/>
      <c r="F7" s="118">
        <v>878</v>
      </c>
      <c r="G7" s="131">
        <v>6.7058733674482545</v>
      </c>
      <c r="H7" s="137">
        <v>66.565579984837001</v>
      </c>
      <c r="I7" s="137"/>
      <c r="J7" s="118">
        <v>189</v>
      </c>
      <c r="K7" s="131">
        <v>4.778761061946903</v>
      </c>
      <c r="L7" s="137">
        <v>14.329037149355573</v>
      </c>
      <c r="M7" s="137"/>
      <c r="N7" s="73">
        <v>1319</v>
      </c>
      <c r="O7" s="131">
        <v>5.367024739583333</v>
      </c>
      <c r="P7" s="131">
        <v>100</v>
      </c>
      <c r="Q7" s="206"/>
      <c r="R7" s="167"/>
    </row>
    <row r="8" spans="1:18" ht="13.5" x14ac:dyDescent="0.2">
      <c r="A8" s="139" t="s">
        <v>73</v>
      </c>
      <c r="B8" s="118">
        <v>61</v>
      </c>
      <c r="C8" s="131">
        <v>0.81030818278427208</v>
      </c>
      <c r="D8" s="137">
        <v>100</v>
      </c>
      <c r="E8" s="137"/>
      <c r="F8" s="118">
        <v>0</v>
      </c>
      <c r="G8" s="131">
        <v>0</v>
      </c>
      <c r="H8" s="137">
        <v>0</v>
      </c>
      <c r="I8" s="137"/>
      <c r="J8" s="118">
        <v>0</v>
      </c>
      <c r="K8" s="131">
        <v>0</v>
      </c>
      <c r="L8" s="137">
        <v>0</v>
      </c>
      <c r="M8" s="137"/>
      <c r="N8" s="73">
        <v>61</v>
      </c>
      <c r="O8" s="131">
        <v>0.24820963541666666</v>
      </c>
      <c r="P8" s="131">
        <v>100</v>
      </c>
      <c r="Q8" s="206"/>
      <c r="R8" s="167"/>
    </row>
    <row r="9" spans="1:18" ht="13.5" x14ac:dyDescent="0.2">
      <c r="A9" s="139" t="s">
        <v>12</v>
      </c>
      <c r="B9" s="118">
        <v>503</v>
      </c>
      <c r="C9" s="131">
        <v>6.6817215727948991</v>
      </c>
      <c r="D9" s="137">
        <v>29.798578199052134</v>
      </c>
      <c r="E9" s="137"/>
      <c r="F9" s="118">
        <v>540</v>
      </c>
      <c r="G9" s="131">
        <v>4.1243412510501791</v>
      </c>
      <c r="H9" s="137">
        <v>31.990521327014218</v>
      </c>
      <c r="I9" s="137"/>
      <c r="J9" s="118">
        <v>645</v>
      </c>
      <c r="K9" s="131">
        <v>16.308470290771176</v>
      </c>
      <c r="L9" s="137">
        <v>38.210900473933648</v>
      </c>
      <c r="M9" s="137"/>
      <c r="N9" s="73">
        <v>1688</v>
      </c>
      <c r="O9" s="131">
        <v>6.868489583333333</v>
      </c>
      <c r="P9" s="131">
        <v>100</v>
      </c>
      <c r="Q9" s="206"/>
      <c r="R9" s="167"/>
    </row>
    <row r="10" spans="1:18" ht="13.5" x14ac:dyDescent="0.2">
      <c r="A10" s="139" t="s">
        <v>17</v>
      </c>
      <c r="B10" s="118">
        <v>248</v>
      </c>
      <c r="C10" s="131">
        <v>3.2943676939426143</v>
      </c>
      <c r="D10" s="137">
        <v>36.632200886262922</v>
      </c>
      <c r="E10" s="137"/>
      <c r="F10" s="118">
        <v>429</v>
      </c>
      <c r="G10" s="131">
        <v>3.2765599938898649</v>
      </c>
      <c r="H10" s="137">
        <v>63.367799113737078</v>
      </c>
      <c r="I10" s="137"/>
      <c r="J10" s="118">
        <v>0</v>
      </c>
      <c r="K10" s="131">
        <v>0</v>
      </c>
      <c r="L10" s="137">
        <v>0</v>
      </c>
      <c r="M10" s="137"/>
      <c r="N10" s="73">
        <v>677</v>
      </c>
      <c r="O10" s="131">
        <v>2.7547200520833335</v>
      </c>
      <c r="P10" s="131">
        <v>100</v>
      </c>
      <c r="Q10" s="206"/>
      <c r="R10" s="167"/>
    </row>
    <row r="11" spans="1:18" s="6" customFormat="1" ht="13.5" x14ac:dyDescent="0.2">
      <c r="A11" s="199" t="s">
        <v>13</v>
      </c>
      <c r="B11" s="121">
        <v>3132</v>
      </c>
      <c r="C11" s="131">
        <v>41.604675876726887</v>
      </c>
      <c r="D11" s="137">
        <v>100</v>
      </c>
      <c r="E11" s="137"/>
      <c r="F11" s="121">
        <v>0</v>
      </c>
      <c r="G11" s="131">
        <v>0</v>
      </c>
      <c r="H11" s="137">
        <v>0</v>
      </c>
      <c r="I11" s="137"/>
      <c r="J11" s="121">
        <v>0</v>
      </c>
      <c r="K11" s="131">
        <v>0</v>
      </c>
      <c r="L11" s="137">
        <v>0</v>
      </c>
      <c r="M11" s="137"/>
      <c r="N11" s="73">
        <v>3132</v>
      </c>
      <c r="O11" s="131">
        <v>12.744140625</v>
      </c>
      <c r="P11" s="131">
        <v>100</v>
      </c>
      <c r="Q11" s="206"/>
      <c r="R11" s="167"/>
    </row>
    <row r="12" spans="1:18" s="6" customFormat="1" ht="13.5" x14ac:dyDescent="0.2">
      <c r="A12" s="199" t="s">
        <v>14</v>
      </c>
      <c r="B12" s="121">
        <v>473</v>
      </c>
      <c r="C12" s="131">
        <v>6.2832093517534542</v>
      </c>
      <c r="D12" s="137">
        <v>100</v>
      </c>
      <c r="E12" s="137"/>
      <c r="F12" s="121">
        <v>0</v>
      </c>
      <c r="G12" s="131">
        <v>0</v>
      </c>
      <c r="H12" s="137">
        <v>0</v>
      </c>
      <c r="I12" s="137"/>
      <c r="J12" s="121">
        <v>0</v>
      </c>
      <c r="K12" s="131">
        <v>0</v>
      </c>
      <c r="L12" s="137">
        <v>0</v>
      </c>
      <c r="M12" s="137"/>
      <c r="N12" s="73">
        <v>473</v>
      </c>
      <c r="O12" s="131">
        <v>1.9246419270833333</v>
      </c>
      <c r="P12" s="131">
        <v>100</v>
      </c>
      <c r="Q12" s="206"/>
      <c r="R12" s="167"/>
    </row>
    <row r="13" spans="1:18" ht="13.5" x14ac:dyDescent="0.2">
      <c r="A13" s="200" t="s">
        <v>134</v>
      </c>
      <c r="B13" s="118">
        <v>3605</v>
      </c>
      <c r="C13" s="131">
        <v>47.887885228480343</v>
      </c>
      <c r="D13" s="137">
        <v>100</v>
      </c>
      <c r="E13" s="137"/>
      <c r="F13" s="118">
        <v>0</v>
      </c>
      <c r="G13" s="131">
        <v>0</v>
      </c>
      <c r="H13" s="137">
        <v>0</v>
      </c>
      <c r="I13" s="137"/>
      <c r="J13" s="118">
        <v>0</v>
      </c>
      <c r="K13" s="131">
        <v>0</v>
      </c>
      <c r="L13" s="137">
        <v>0</v>
      </c>
      <c r="M13" s="137"/>
      <c r="N13" s="73">
        <v>3605</v>
      </c>
      <c r="O13" s="131">
        <v>14.668782552083334</v>
      </c>
      <c r="P13" s="131">
        <v>100</v>
      </c>
      <c r="Q13" s="206"/>
      <c r="R13" s="167"/>
    </row>
    <row r="14" spans="1:18" ht="13.5" x14ac:dyDescent="0.2">
      <c r="A14" s="139" t="s">
        <v>15</v>
      </c>
      <c r="B14" s="118">
        <v>249</v>
      </c>
      <c r="C14" s="131">
        <v>3.3076514346439958</v>
      </c>
      <c r="D14" s="137">
        <v>16.984993178717598</v>
      </c>
      <c r="E14" s="137"/>
      <c r="F14" s="118">
        <v>546</v>
      </c>
      <c r="G14" s="131">
        <v>4.1701672649507371</v>
      </c>
      <c r="H14" s="137">
        <v>37.244201909959074</v>
      </c>
      <c r="I14" s="137"/>
      <c r="J14" s="118">
        <v>671</v>
      </c>
      <c r="K14" s="131">
        <v>16.965865992414663</v>
      </c>
      <c r="L14" s="137">
        <v>45.770804911323332</v>
      </c>
      <c r="M14" s="137"/>
      <c r="N14" s="73">
        <v>1466</v>
      </c>
      <c r="O14" s="131">
        <v>5.965169270833333</v>
      </c>
      <c r="P14" s="131">
        <v>100</v>
      </c>
      <c r="Q14" s="206"/>
      <c r="R14" s="167"/>
    </row>
    <row r="15" spans="1:18" ht="13.5" x14ac:dyDescent="0.2">
      <c r="A15" s="139" t="s">
        <v>16</v>
      </c>
      <c r="B15" s="118">
        <v>90</v>
      </c>
      <c r="C15" s="131">
        <v>1.1955366631243358</v>
      </c>
      <c r="D15" s="137">
        <v>13.31360946745562</v>
      </c>
      <c r="E15" s="137"/>
      <c r="F15" s="118">
        <v>221</v>
      </c>
      <c r="G15" s="131">
        <v>1.6879248453372031</v>
      </c>
      <c r="H15" s="137">
        <v>32.692307692307693</v>
      </c>
      <c r="I15" s="137"/>
      <c r="J15" s="118">
        <v>365</v>
      </c>
      <c r="K15" s="131">
        <v>9.2288242730720604</v>
      </c>
      <c r="L15" s="137">
        <v>53.994082840236686</v>
      </c>
      <c r="M15" s="137"/>
      <c r="N15" s="73">
        <v>676</v>
      </c>
      <c r="O15" s="131">
        <v>2.7506510416666665</v>
      </c>
      <c r="P15" s="131">
        <v>100</v>
      </c>
      <c r="Q15" s="206"/>
      <c r="R15" s="167"/>
    </row>
    <row r="16" spans="1:18" s="138" customFormat="1" ht="13.5" x14ac:dyDescent="0.2">
      <c r="A16" s="139" t="s">
        <v>18</v>
      </c>
      <c r="B16" s="140">
        <v>199</v>
      </c>
      <c r="C16" s="137">
        <v>2.6434643995749201</v>
      </c>
      <c r="D16" s="137">
        <v>16.624895572263995</v>
      </c>
      <c r="E16" s="137"/>
      <c r="F16" s="140">
        <v>558</v>
      </c>
      <c r="G16" s="137">
        <v>4.2618192927518521</v>
      </c>
      <c r="H16" s="137">
        <v>46.616541353383461</v>
      </c>
      <c r="I16" s="137"/>
      <c r="J16" s="140">
        <v>440</v>
      </c>
      <c r="K16" s="137">
        <v>11.125158027812896</v>
      </c>
      <c r="L16" s="137">
        <v>36.758563074352551</v>
      </c>
      <c r="M16" s="137"/>
      <c r="N16" s="73">
        <v>1197</v>
      </c>
      <c r="O16" s="131">
        <v>4.87060546875</v>
      </c>
      <c r="P16" s="137">
        <v>100</v>
      </c>
      <c r="Q16" s="206"/>
      <c r="R16" s="167"/>
    </row>
    <row r="17" spans="1:18" s="138" customFormat="1" ht="13.5" x14ac:dyDescent="0.2">
      <c r="A17" s="139" t="s">
        <v>19</v>
      </c>
      <c r="B17" s="140">
        <v>703</v>
      </c>
      <c r="C17" s="137">
        <v>9.3384697130712002</v>
      </c>
      <c r="D17" s="137">
        <v>13.093685975041907</v>
      </c>
      <c r="E17" s="137"/>
      <c r="F17" s="140">
        <v>4251</v>
      </c>
      <c r="G17" s="137">
        <v>32.467730848545024</v>
      </c>
      <c r="H17" s="137">
        <v>79.176755447941886</v>
      </c>
      <c r="I17" s="137"/>
      <c r="J17" s="140">
        <v>415</v>
      </c>
      <c r="K17" s="137">
        <v>10.493046776232617</v>
      </c>
      <c r="L17" s="137">
        <v>7.7295585770162045</v>
      </c>
      <c r="M17" s="137"/>
      <c r="N17" s="73">
        <v>5369</v>
      </c>
      <c r="O17" s="131">
        <v>21.846516927083332</v>
      </c>
      <c r="P17" s="137">
        <v>100</v>
      </c>
      <c r="Q17" s="206"/>
      <c r="R17" s="167"/>
    </row>
    <row r="18" spans="1:18" ht="13.5" x14ac:dyDescent="0.2">
      <c r="A18" s="139" t="s">
        <v>20</v>
      </c>
      <c r="B18" s="118">
        <v>249</v>
      </c>
      <c r="C18" s="131">
        <v>3.3076514346439958</v>
      </c>
      <c r="D18" s="137">
        <v>18.135469774217043</v>
      </c>
      <c r="E18" s="137"/>
      <c r="F18" s="118">
        <v>1124</v>
      </c>
      <c r="G18" s="131">
        <v>8.5847399373711148</v>
      </c>
      <c r="H18" s="137">
        <v>81.864530225782957</v>
      </c>
      <c r="I18" s="137"/>
      <c r="J18" s="118">
        <v>0</v>
      </c>
      <c r="K18" s="131">
        <v>0</v>
      </c>
      <c r="L18" s="137">
        <v>0</v>
      </c>
      <c r="M18" s="137"/>
      <c r="N18" s="73">
        <v>1373</v>
      </c>
      <c r="O18" s="131">
        <v>5.586751302083333</v>
      </c>
      <c r="P18" s="131">
        <v>100</v>
      </c>
      <c r="Q18" s="206"/>
      <c r="R18" s="167"/>
    </row>
    <row r="19" spans="1:18" s="138" customFormat="1" ht="13.5" x14ac:dyDescent="0.2">
      <c r="A19" s="135" t="s">
        <v>21</v>
      </c>
      <c r="B19" s="136">
        <v>218</v>
      </c>
      <c r="C19" s="131">
        <v>2.895855472901169</v>
      </c>
      <c r="D19" s="137">
        <v>20.092165898617512</v>
      </c>
      <c r="E19" s="137"/>
      <c r="F19" s="136">
        <v>867</v>
      </c>
      <c r="G19" s="131">
        <v>6.6218590086305662</v>
      </c>
      <c r="H19" s="137">
        <v>79.907834101382491</v>
      </c>
      <c r="I19" s="137"/>
      <c r="J19" s="136">
        <v>0</v>
      </c>
      <c r="K19" s="131">
        <v>0</v>
      </c>
      <c r="L19" s="137">
        <v>0</v>
      </c>
      <c r="M19" s="137"/>
      <c r="N19" s="73">
        <v>1085</v>
      </c>
      <c r="O19" s="131">
        <v>4.414876302083333</v>
      </c>
      <c r="P19" s="137">
        <v>100</v>
      </c>
      <c r="Q19" s="206"/>
      <c r="R19" s="167"/>
    </row>
    <row r="20" spans="1:18" ht="13.5" x14ac:dyDescent="0.2">
      <c r="A20" s="139" t="s">
        <v>22</v>
      </c>
      <c r="B20" s="118">
        <v>159</v>
      </c>
      <c r="C20" s="131">
        <v>2.1121147715196598</v>
      </c>
      <c r="D20" s="137">
        <v>12.412177985948478</v>
      </c>
      <c r="E20" s="137"/>
      <c r="F20" s="118">
        <v>874</v>
      </c>
      <c r="G20" s="131">
        <v>6.67532269151455</v>
      </c>
      <c r="H20" s="137">
        <v>68.22794691647151</v>
      </c>
      <c r="I20" s="137"/>
      <c r="J20" s="118">
        <v>248</v>
      </c>
      <c r="K20" s="131">
        <v>6.2705436156763588</v>
      </c>
      <c r="L20" s="137">
        <v>19.359875097580016</v>
      </c>
      <c r="M20" s="137"/>
      <c r="N20" s="73">
        <v>1281</v>
      </c>
      <c r="O20" s="131">
        <v>5.21240234375</v>
      </c>
      <c r="P20" s="131">
        <v>100</v>
      </c>
      <c r="Q20" s="206"/>
      <c r="R20" s="167"/>
    </row>
    <row r="21" spans="1:18" ht="13.5" x14ac:dyDescent="0.2">
      <c r="A21" s="139" t="s">
        <v>23</v>
      </c>
      <c r="B21" s="118">
        <v>181</v>
      </c>
      <c r="C21" s="131">
        <v>2.4043570669500531</v>
      </c>
      <c r="D21" s="137">
        <v>32.612612612612615</v>
      </c>
      <c r="E21" s="137"/>
      <c r="F21" s="118">
        <v>374</v>
      </c>
      <c r="G21" s="131">
        <v>2.8564881998014204</v>
      </c>
      <c r="H21" s="137">
        <v>67.387387387387392</v>
      </c>
      <c r="I21" s="137"/>
      <c r="J21" s="118">
        <v>0</v>
      </c>
      <c r="K21" s="131">
        <v>0</v>
      </c>
      <c r="L21" s="137">
        <v>0</v>
      </c>
      <c r="M21" s="137"/>
      <c r="N21" s="73">
        <v>555</v>
      </c>
      <c r="O21" s="131">
        <v>2.25830078125</v>
      </c>
      <c r="P21" s="131">
        <v>100</v>
      </c>
      <c r="Q21" s="206"/>
      <c r="R21" s="167"/>
    </row>
    <row r="22" spans="1:18" ht="13.5" x14ac:dyDescent="0.2">
      <c r="A22" s="139" t="s">
        <v>24</v>
      </c>
      <c r="B22" s="118">
        <v>55</v>
      </c>
      <c r="C22" s="131">
        <v>0.73060573857598299</v>
      </c>
      <c r="D22" s="137">
        <v>42.96875</v>
      </c>
      <c r="E22" s="137"/>
      <c r="F22" s="118">
        <v>73</v>
      </c>
      <c r="G22" s="131">
        <v>0.55754983579011685</v>
      </c>
      <c r="H22" s="137">
        <v>57.03125</v>
      </c>
      <c r="I22" s="137"/>
      <c r="J22" s="118">
        <v>0</v>
      </c>
      <c r="K22" s="131">
        <v>0</v>
      </c>
      <c r="L22" s="137">
        <v>0</v>
      </c>
      <c r="M22" s="137"/>
      <c r="N22" s="73">
        <v>128</v>
      </c>
      <c r="O22" s="131">
        <v>0.52083333333333337</v>
      </c>
      <c r="P22" s="131">
        <v>100</v>
      </c>
      <c r="Q22" s="206"/>
      <c r="R22" s="167"/>
    </row>
    <row r="23" spans="1:18" s="138" customFormat="1" ht="13.5" x14ac:dyDescent="0.2">
      <c r="A23" s="139" t="s">
        <v>26</v>
      </c>
      <c r="B23" s="140">
        <v>194</v>
      </c>
      <c r="C23" s="137">
        <v>2.5770456960680126</v>
      </c>
      <c r="D23" s="137">
        <v>26.0752688172043</v>
      </c>
      <c r="E23" s="137"/>
      <c r="F23" s="140">
        <v>481</v>
      </c>
      <c r="G23" s="137">
        <v>3.6737187810280303</v>
      </c>
      <c r="H23" s="137">
        <v>64.650537634408607</v>
      </c>
      <c r="I23" s="137"/>
      <c r="J23" s="140">
        <v>69</v>
      </c>
      <c r="K23" s="137">
        <v>1.7446270543615676</v>
      </c>
      <c r="L23" s="137">
        <v>9.2741935483870961</v>
      </c>
      <c r="M23" s="137"/>
      <c r="N23" s="73">
        <v>744</v>
      </c>
      <c r="O23" s="131">
        <v>3.02734375</v>
      </c>
      <c r="P23" s="137">
        <v>100</v>
      </c>
      <c r="Q23" s="206"/>
      <c r="R23" s="167"/>
    </row>
    <row r="24" spans="1:18" ht="13.5" x14ac:dyDescent="0.2">
      <c r="A24" s="139" t="s">
        <v>27</v>
      </c>
      <c r="B24" s="118">
        <v>7</v>
      </c>
      <c r="C24" s="131">
        <v>9.2986184909670561E-2</v>
      </c>
      <c r="D24" s="137">
        <v>0.75026795284030012</v>
      </c>
      <c r="E24" s="137"/>
      <c r="F24" s="118">
        <v>379</v>
      </c>
      <c r="G24" s="131">
        <v>2.8946765447185521</v>
      </c>
      <c r="H24" s="137">
        <v>40.621650589496248</v>
      </c>
      <c r="I24" s="137"/>
      <c r="J24" s="118">
        <v>547</v>
      </c>
      <c r="K24" s="131">
        <v>13.830594184576485</v>
      </c>
      <c r="L24" s="137">
        <v>58.628081457663448</v>
      </c>
      <c r="M24" s="137"/>
      <c r="N24" s="73">
        <v>933</v>
      </c>
      <c r="O24" s="131">
        <v>3.79638671875</v>
      </c>
      <c r="P24" s="131">
        <v>100</v>
      </c>
      <c r="Q24" s="206"/>
      <c r="R24" s="167"/>
    </row>
    <row r="25" spans="1:18" s="138" customFormat="1" ht="13.5" x14ac:dyDescent="0.2">
      <c r="A25" s="139" t="s">
        <v>28</v>
      </c>
      <c r="B25" s="140">
        <v>105</v>
      </c>
      <c r="C25" s="137">
        <v>1.3947927736450585</v>
      </c>
      <c r="D25" s="137">
        <v>51.724137931034484</v>
      </c>
      <c r="E25" s="137"/>
      <c r="F25" s="140">
        <v>66</v>
      </c>
      <c r="G25" s="137">
        <v>0.50408615290613301</v>
      </c>
      <c r="H25" s="137">
        <v>32.512315270935957</v>
      </c>
      <c r="I25" s="137"/>
      <c r="J25" s="140">
        <v>32</v>
      </c>
      <c r="K25" s="137">
        <v>0.80910240202275596</v>
      </c>
      <c r="L25" s="137">
        <v>15.763546798029557</v>
      </c>
      <c r="M25" s="137"/>
      <c r="N25" s="73">
        <v>203</v>
      </c>
      <c r="O25" s="131">
        <v>0.82600911458333337</v>
      </c>
      <c r="P25" s="137">
        <v>100</v>
      </c>
      <c r="Q25" s="206"/>
      <c r="R25" s="167"/>
    </row>
    <row r="26" spans="1:18" ht="13.5" x14ac:dyDescent="0.2">
      <c r="A26" s="139" t="s">
        <v>29</v>
      </c>
      <c r="B26" s="118">
        <v>201</v>
      </c>
      <c r="C26" s="131">
        <v>2.6700318809776835</v>
      </c>
      <c r="D26" s="137">
        <v>34.715025906735754</v>
      </c>
      <c r="E26" s="137"/>
      <c r="F26" s="118">
        <v>349</v>
      </c>
      <c r="G26" s="131">
        <v>2.665546475215764</v>
      </c>
      <c r="H26" s="137">
        <v>60.276338514680482</v>
      </c>
      <c r="I26" s="137"/>
      <c r="J26" s="118">
        <v>29</v>
      </c>
      <c r="K26" s="131">
        <v>0.73324905183312261</v>
      </c>
      <c r="L26" s="137">
        <v>5.0086355785837648</v>
      </c>
      <c r="M26" s="137"/>
      <c r="N26" s="73">
        <v>579</v>
      </c>
      <c r="O26" s="131">
        <v>2.35595703125</v>
      </c>
      <c r="P26" s="131">
        <v>100</v>
      </c>
      <c r="Q26" s="206"/>
      <c r="R26" s="167"/>
    </row>
    <row r="27" spans="1:18" s="138" customFormat="1" ht="13.5" x14ac:dyDescent="0.2">
      <c r="A27" s="139" t="s">
        <v>30</v>
      </c>
      <c r="B27" s="140">
        <v>164</v>
      </c>
      <c r="C27" s="137">
        <v>2.1785334750265677</v>
      </c>
      <c r="D27" s="137">
        <v>21.326397919375811</v>
      </c>
      <c r="E27" s="137"/>
      <c r="F27" s="140">
        <v>519</v>
      </c>
      <c r="G27" s="137">
        <v>3.963950202398228</v>
      </c>
      <c r="H27" s="137">
        <v>67.490247074122237</v>
      </c>
      <c r="I27" s="137"/>
      <c r="J27" s="140">
        <v>86</v>
      </c>
      <c r="K27" s="137">
        <v>2.1744627054361567</v>
      </c>
      <c r="L27" s="137">
        <v>11.18335500650195</v>
      </c>
      <c r="M27" s="137"/>
      <c r="N27" s="73">
        <v>769</v>
      </c>
      <c r="O27" s="131">
        <v>3.1290690104166665</v>
      </c>
      <c r="P27" s="137">
        <v>100</v>
      </c>
      <c r="Q27" s="206"/>
      <c r="R27" s="167"/>
    </row>
    <row r="28" spans="1:18" s="138" customFormat="1" ht="13.5" x14ac:dyDescent="0.2">
      <c r="A28" s="139" t="s">
        <v>31</v>
      </c>
      <c r="B28" s="140">
        <v>85</v>
      </c>
      <c r="C28" s="137">
        <v>1.1291179596174283</v>
      </c>
      <c r="D28" s="137">
        <v>9.7926267281105996</v>
      </c>
      <c r="E28" s="137"/>
      <c r="F28" s="140">
        <v>564</v>
      </c>
      <c r="G28" s="137">
        <v>4.3076453066524101</v>
      </c>
      <c r="H28" s="137">
        <v>64.976958525345623</v>
      </c>
      <c r="I28" s="137"/>
      <c r="J28" s="140">
        <v>219</v>
      </c>
      <c r="K28" s="137">
        <v>5.5372945638432363</v>
      </c>
      <c r="L28" s="137">
        <v>25.230414746543779</v>
      </c>
      <c r="M28" s="137"/>
      <c r="N28" s="73">
        <v>868</v>
      </c>
      <c r="O28" s="131">
        <v>3.5319010416666665</v>
      </c>
      <c r="P28" s="137">
        <v>100</v>
      </c>
      <c r="Q28" s="206"/>
      <c r="R28" s="167"/>
    </row>
    <row r="29" spans="1:18" s="4" customFormat="1" ht="13.5" x14ac:dyDescent="0.2">
      <c r="A29" s="100" t="s">
        <v>32</v>
      </c>
      <c r="B29" s="103">
        <v>7528</v>
      </c>
      <c r="C29" s="104">
        <v>100</v>
      </c>
      <c r="D29" s="104">
        <v>30.631510416666668</v>
      </c>
      <c r="E29" s="104"/>
      <c r="F29" s="103">
        <v>13093</v>
      </c>
      <c r="G29" s="104">
        <v>100</v>
      </c>
      <c r="H29" s="104">
        <v>53.275553385416664</v>
      </c>
      <c r="I29" s="104"/>
      <c r="J29" s="103">
        <v>3955</v>
      </c>
      <c r="K29" s="104">
        <v>100</v>
      </c>
      <c r="L29" s="104">
        <v>16.092936197916668</v>
      </c>
      <c r="M29" s="104"/>
      <c r="N29" s="103">
        <v>24576</v>
      </c>
      <c r="O29" s="104">
        <v>100</v>
      </c>
      <c r="P29" s="104">
        <v>100</v>
      </c>
      <c r="Q29" s="206"/>
      <c r="R29" s="87"/>
    </row>
    <row r="30" spans="1:18" s="4" customFormat="1" ht="13.5" x14ac:dyDescent="0.2">
      <c r="A30" s="100" t="s">
        <v>33</v>
      </c>
      <c r="B30" s="103">
        <v>5207</v>
      </c>
      <c r="C30" s="104">
        <v>69.168437832093517</v>
      </c>
      <c r="D30" s="104">
        <v>48.713630835438302</v>
      </c>
      <c r="E30" s="104"/>
      <c r="F30" s="103">
        <v>3172</v>
      </c>
      <c r="G30" s="104">
        <v>24.22668601542809</v>
      </c>
      <c r="H30" s="104">
        <v>29.675367199925155</v>
      </c>
      <c r="I30" s="104"/>
      <c r="J30" s="103">
        <v>2310</v>
      </c>
      <c r="K30" s="104">
        <v>58.407079646017699</v>
      </c>
      <c r="L30" s="104">
        <v>21.611001964636543</v>
      </c>
      <c r="M30" s="104"/>
      <c r="N30" s="103">
        <v>10689</v>
      </c>
      <c r="O30" s="104">
        <v>43.49365234375</v>
      </c>
      <c r="P30" s="104">
        <v>100</v>
      </c>
      <c r="Q30" s="206"/>
    </row>
    <row r="31" spans="1:18" s="7" customFormat="1" ht="13.5" x14ac:dyDescent="0.2">
      <c r="A31" s="101" t="s">
        <v>34</v>
      </c>
      <c r="B31" s="105">
        <v>1064</v>
      </c>
      <c r="C31" s="104">
        <v>14.133900106269925</v>
      </c>
      <c r="D31" s="104">
        <v>28.411214953271028</v>
      </c>
      <c r="E31" s="104"/>
      <c r="F31" s="105">
        <v>1847</v>
      </c>
      <c r="G31" s="104">
        <v>14.1067746123883</v>
      </c>
      <c r="H31" s="104">
        <v>49.31909212283044</v>
      </c>
      <c r="I31" s="104"/>
      <c r="J31" s="105">
        <v>834</v>
      </c>
      <c r="K31" s="104">
        <v>21.087231352718078</v>
      </c>
      <c r="L31" s="104">
        <v>22.269692923898532</v>
      </c>
      <c r="M31" s="104"/>
      <c r="N31" s="105">
        <v>3745</v>
      </c>
      <c r="O31" s="104">
        <v>15.238444010416666</v>
      </c>
      <c r="P31" s="104">
        <v>100</v>
      </c>
      <c r="Q31" s="206"/>
    </row>
    <row r="32" spans="1:18" s="7" customFormat="1" ht="13.5" x14ac:dyDescent="0.2">
      <c r="A32" s="101" t="s">
        <v>35</v>
      </c>
      <c r="B32" s="105">
        <v>4143</v>
      </c>
      <c r="C32" s="104">
        <v>55.03453772582359</v>
      </c>
      <c r="D32" s="104">
        <v>59.663018433179722</v>
      </c>
      <c r="E32" s="104"/>
      <c r="F32" s="105">
        <v>1325</v>
      </c>
      <c r="G32" s="104">
        <v>10.119911403039792</v>
      </c>
      <c r="H32" s="104">
        <v>19.081221198156683</v>
      </c>
      <c r="I32" s="104"/>
      <c r="J32" s="105">
        <v>1476</v>
      </c>
      <c r="K32" s="104">
        <v>37.319848293299621</v>
      </c>
      <c r="L32" s="104">
        <v>21.255760368663594</v>
      </c>
      <c r="M32" s="104"/>
      <c r="N32" s="105">
        <v>6944</v>
      </c>
      <c r="O32" s="104">
        <v>28.255208333333332</v>
      </c>
      <c r="P32" s="104">
        <v>100</v>
      </c>
      <c r="Q32" s="206"/>
    </row>
    <row r="33" spans="1:17" s="85" customFormat="1" ht="13.5" x14ac:dyDescent="0.2">
      <c r="A33" s="100" t="s">
        <v>36</v>
      </c>
      <c r="B33" s="103">
        <v>1329</v>
      </c>
      <c r="C33" s="104">
        <v>17.654091392136024</v>
      </c>
      <c r="D33" s="104">
        <v>14.591567852437418</v>
      </c>
      <c r="E33" s="104"/>
      <c r="F33" s="103">
        <v>7116</v>
      </c>
      <c r="G33" s="104">
        <v>54.349652486061252</v>
      </c>
      <c r="H33" s="104">
        <v>78.129117259552046</v>
      </c>
      <c r="I33" s="104"/>
      <c r="J33" s="103">
        <v>663</v>
      </c>
      <c r="K33" s="104">
        <v>16.763590391908977</v>
      </c>
      <c r="L33" s="104">
        <v>7.2793148880105401</v>
      </c>
      <c r="M33" s="104"/>
      <c r="N33" s="103">
        <v>9108</v>
      </c>
      <c r="O33" s="104">
        <v>37.060546875</v>
      </c>
      <c r="P33" s="104">
        <v>100</v>
      </c>
      <c r="Q33" s="206"/>
    </row>
    <row r="34" spans="1:17" s="85" customFormat="1" ht="13.5" x14ac:dyDescent="0.2">
      <c r="A34" s="100" t="s">
        <v>37</v>
      </c>
      <c r="B34" s="103">
        <v>992</v>
      </c>
      <c r="C34" s="104">
        <v>13.177470775770457</v>
      </c>
      <c r="D34" s="104">
        <v>20.757480644486293</v>
      </c>
      <c r="E34" s="104"/>
      <c r="F34" s="103">
        <v>2805</v>
      </c>
      <c r="G34" s="104">
        <v>21.423661498510654</v>
      </c>
      <c r="H34" s="104">
        <v>58.69428750784683</v>
      </c>
      <c r="I34" s="104"/>
      <c r="J34" s="103">
        <v>982</v>
      </c>
      <c r="K34" s="104">
        <v>24.829329962073324</v>
      </c>
      <c r="L34" s="104">
        <v>20.548231847666877</v>
      </c>
      <c r="M34" s="104"/>
      <c r="N34" s="103">
        <v>4779</v>
      </c>
      <c r="O34" s="104">
        <v>19.44580078125</v>
      </c>
      <c r="P34" s="104">
        <v>100</v>
      </c>
      <c r="Q34" s="206"/>
    </row>
    <row r="35" spans="1:17" s="86" customFormat="1" ht="13.5" x14ac:dyDescent="0.2">
      <c r="A35" s="101" t="s">
        <v>38</v>
      </c>
      <c r="B35" s="105">
        <v>743</v>
      </c>
      <c r="C35" s="104">
        <v>9.8698193411264619</v>
      </c>
      <c r="D35" s="104">
        <v>23.647358370464673</v>
      </c>
      <c r="E35" s="104"/>
      <c r="F35" s="105">
        <v>1722</v>
      </c>
      <c r="G35" s="104">
        <v>13.152065989460016</v>
      </c>
      <c r="H35" s="104">
        <v>54.805856142584339</v>
      </c>
      <c r="I35" s="104"/>
      <c r="J35" s="105">
        <v>677</v>
      </c>
      <c r="K35" s="104">
        <v>17.117572692793932</v>
      </c>
      <c r="L35" s="104">
        <v>21.546785486950988</v>
      </c>
      <c r="M35" s="104"/>
      <c r="N35" s="105">
        <v>3142</v>
      </c>
      <c r="O35" s="104">
        <v>12.784830729166666</v>
      </c>
      <c r="P35" s="104">
        <v>100</v>
      </c>
      <c r="Q35" s="206"/>
    </row>
    <row r="36" spans="1:17" s="86" customFormat="1" ht="13.5" x14ac:dyDescent="0.2">
      <c r="A36" s="102" t="s">
        <v>39</v>
      </c>
      <c r="B36" s="107">
        <v>249</v>
      </c>
      <c r="C36" s="148">
        <v>3.3076514346439958</v>
      </c>
      <c r="D36" s="148">
        <v>15.210751374465486</v>
      </c>
      <c r="E36" s="148"/>
      <c r="F36" s="107">
        <v>1083</v>
      </c>
      <c r="G36" s="148">
        <v>8.2715955090506377</v>
      </c>
      <c r="H36" s="148">
        <v>66.15760537568724</v>
      </c>
      <c r="I36" s="148"/>
      <c r="J36" s="107">
        <v>305</v>
      </c>
      <c r="K36" s="148">
        <v>7.711757269279393</v>
      </c>
      <c r="L36" s="148">
        <v>18.631643249847283</v>
      </c>
      <c r="M36" s="148"/>
      <c r="N36" s="107">
        <v>1637</v>
      </c>
      <c r="O36" s="148">
        <v>6.660970052083333</v>
      </c>
      <c r="P36" s="148">
        <v>100</v>
      </c>
      <c r="Q36" s="206"/>
    </row>
    <row r="37" spans="1:17" ht="7.5" customHeight="1" x14ac:dyDescent="0.2">
      <c r="A37" s="5"/>
      <c r="B37" s="5"/>
      <c r="C37" s="5"/>
      <c r="D37" s="147"/>
      <c r="E37" s="147"/>
      <c r="F37" s="5"/>
      <c r="G37" s="5"/>
      <c r="H37" s="147"/>
      <c r="I37" s="147"/>
      <c r="J37" s="5"/>
      <c r="K37" s="5"/>
      <c r="L37" s="147"/>
      <c r="M37" s="147"/>
      <c r="N37" s="5"/>
      <c r="O37" s="5"/>
      <c r="P37" s="5"/>
    </row>
    <row r="40" spans="1:17" x14ac:dyDescent="0.2">
      <c r="D40" s="146"/>
      <c r="E40" s="146"/>
      <c r="K40" s="88"/>
    </row>
  </sheetData>
  <mergeCells count="9">
    <mergeCell ref="B5:B6"/>
    <mergeCell ref="F5:F6"/>
    <mergeCell ref="J5:J6"/>
    <mergeCell ref="N5:N6"/>
    <mergeCell ref="B3:P3"/>
    <mergeCell ref="B4:D4"/>
    <mergeCell ref="F4:H4"/>
    <mergeCell ref="J4:L4"/>
    <mergeCell ref="N4:P4"/>
  </mergeCells>
  <phoneticPr fontId="1" type="noConversion"/>
  <pageMargins left="3.937007874015748E-2" right="3.937007874015748E-2" top="0.98425196850393704" bottom="0.98425196850393704" header="0.51181102362204722" footer="0.51181102362204722"/>
  <pageSetup paperSize="9" scale="77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A1:O36"/>
  <sheetViews>
    <sheetView workbookViewId="0">
      <selection activeCell="L25" sqref="L25"/>
    </sheetView>
  </sheetViews>
  <sheetFormatPr defaultRowHeight="12.75" x14ac:dyDescent="0.2"/>
  <cols>
    <col min="1" max="1" width="22.5703125" style="1" customWidth="1"/>
    <col min="2" max="2" width="7.28515625" style="1" customWidth="1"/>
    <col min="3" max="3" width="6.42578125" style="1" customWidth="1"/>
    <col min="4" max="4" width="7.28515625" style="1" customWidth="1"/>
    <col min="5" max="5" width="6.42578125" style="1" customWidth="1"/>
    <col min="6" max="6" width="7.28515625" style="1" customWidth="1"/>
    <col min="7" max="7" width="6.42578125" style="1" customWidth="1"/>
    <col min="8" max="8" width="0.42578125" style="1" customWidth="1"/>
    <col min="9" max="9" width="7.28515625" style="1" customWidth="1"/>
    <col min="10" max="10" width="6.42578125" style="1" customWidth="1"/>
    <col min="11" max="11" width="7.28515625" style="1" customWidth="1"/>
    <col min="12" max="12" width="6.42578125" style="1" customWidth="1"/>
    <col min="13" max="13" width="6.5703125" style="1" customWidth="1"/>
    <col min="14" max="14" width="6.7109375" style="1" customWidth="1"/>
    <col min="15" max="16384" width="9.140625" style="1"/>
  </cols>
  <sheetData>
    <row r="1" spans="1:14" s="9" customFormat="1" x14ac:dyDescent="0.2">
      <c r="A1" s="39" t="s">
        <v>143</v>
      </c>
    </row>
    <row r="3" spans="1:14" s="11" customFormat="1" ht="13.5" x14ac:dyDescent="0.25">
      <c r="A3" s="26"/>
      <c r="B3" s="231" t="s">
        <v>74</v>
      </c>
      <c r="C3" s="231"/>
      <c r="D3" s="231"/>
      <c r="E3" s="231"/>
      <c r="F3" s="231"/>
      <c r="G3" s="231"/>
      <c r="H3" s="27"/>
      <c r="I3" s="231" t="s">
        <v>75</v>
      </c>
      <c r="J3" s="231"/>
      <c r="K3" s="231"/>
      <c r="L3" s="231"/>
      <c r="M3" s="231"/>
      <c r="N3" s="231"/>
    </row>
    <row r="4" spans="1:14" s="11" customFormat="1" ht="17.25" customHeight="1" x14ac:dyDescent="0.25">
      <c r="A4" s="98" t="s">
        <v>136</v>
      </c>
      <c r="B4" s="229">
        <v>2018</v>
      </c>
      <c r="C4" s="229"/>
      <c r="D4" s="229">
        <v>2019</v>
      </c>
      <c r="E4" s="229"/>
      <c r="F4" s="229" t="s">
        <v>76</v>
      </c>
      <c r="G4" s="229"/>
      <c r="H4" s="40"/>
      <c r="I4" s="229">
        <v>2018</v>
      </c>
      <c r="J4" s="229"/>
      <c r="K4" s="229">
        <v>2019</v>
      </c>
      <c r="L4" s="229"/>
      <c r="M4" s="229" t="s">
        <v>76</v>
      </c>
      <c r="N4" s="229"/>
    </row>
    <row r="5" spans="1:14" s="11" customFormat="1" ht="13.5" x14ac:dyDescent="0.25">
      <c r="A5" s="28" t="s">
        <v>135</v>
      </c>
      <c r="B5" s="64" t="s">
        <v>70</v>
      </c>
      <c r="C5" s="64" t="s">
        <v>9</v>
      </c>
      <c r="D5" s="64" t="s">
        <v>70</v>
      </c>
      <c r="E5" s="64" t="s">
        <v>9</v>
      </c>
      <c r="F5" s="64" t="s">
        <v>8</v>
      </c>
      <c r="G5" s="64" t="s">
        <v>9</v>
      </c>
      <c r="H5" s="29"/>
      <c r="I5" s="29" t="s">
        <v>70</v>
      </c>
      <c r="J5" s="29" t="s">
        <v>9</v>
      </c>
      <c r="K5" s="29" t="s">
        <v>70</v>
      </c>
      <c r="L5" s="29" t="s">
        <v>9</v>
      </c>
      <c r="M5" s="29" t="s">
        <v>8</v>
      </c>
      <c r="N5" s="29" t="s">
        <v>9</v>
      </c>
    </row>
    <row r="6" spans="1:14" s="11" customFormat="1" ht="14.1" customHeight="1" x14ac:dyDescent="0.25">
      <c r="A6" s="98" t="s">
        <v>10</v>
      </c>
      <c r="B6" s="153">
        <v>899</v>
      </c>
      <c r="C6" s="154">
        <v>5.9726282221631672</v>
      </c>
      <c r="D6" s="153">
        <v>913</v>
      </c>
      <c r="E6" s="154">
        <v>5.7026858213616487</v>
      </c>
      <c r="F6" s="74">
        <v>14</v>
      </c>
      <c r="G6" s="75">
        <v>1.5572858731924359</v>
      </c>
      <c r="H6" s="40"/>
      <c r="I6" s="153">
        <v>417</v>
      </c>
      <c r="J6" s="154">
        <v>4.869788625481724</v>
      </c>
      <c r="K6" s="153">
        <v>406</v>
      </c>
      <c r="L6" s="154">
        <v>4.7396684566892366</v>
      </c>
      <c r="M6" s="74">
        <v>-11</v>
      </c>
      <c r="N6" s="75">
        <v>-2.6378896882494005</v>
      </c>
    </row>
    <row r="7" spans="1:14" s="11" customFormat="1" ht="14.1" customHeight="1" x14ac:dyDescent="0.25">
      <c r="A7" s="98" t="s">
        <v>11</v>
      </c>
      <c r="B7" s="153">
        <v>31</v>
      </c>
      <c r="C7" s="154">
        <v>0.20595269731597129</v>
      </c>
      <c r="D7" s="153">
        <v>32</v>
      </c>
      <c r="E7" s="154">
        <v>0.19987507807620236</v>
      </c>
      <c r="F7" s="74">
        <v>1</v>
      </c>
      <c r="G7" s="75">
        <v>3.225806451612903</v>
      </c>
      <c r="H7" s="40"/>
      <c r="I7" s="153">
        <v>29</v>
      </c>
      <c r="J7" s="154">
        <v>0.33866635524932853</v>
      </c>
      <c r="K7" s="153">
        <v>29</v>
      </c>
      <c r="L7" s="154">
        <v>0.33854774690637401</v>
      </c>
      <c r="M7" s="74">
        <v>0</v>
      </c>
      <c r="N7" s="75">
        <v>0</v>
      </c>
    </row>
    <row r="8" spans="1:14" s="11" customFormat="1" ht="14.1" customHeight="1" x14ac:dyDescent="0.25">
      <c r="A8" s="98" t="s">
        <v>12</v>
      </c>
      <c r="B8" s="153">
        <v>1058</v>
      </c>
      <c r="C8" s="154">
        <v>7.0289662503321821</v>
      </c>
      <c r="D8" s="153">
        <v>1065</v>
      </c>
      <c r="E8" s="154">
        <v>6.6520924422236103</v>
      </c>
      <c r="F8" s="74">
        <v>7</v>
      </c>
      <c r="G8" s="75">
        <v>0.66162570888468808</v>
      </c>
      <c r="H8" s="40"/>
      <c r="I8" s="153">
        <v>615</v>
      </c>
      <c r="J8" s="154">
        <v>7.1820623613219663</v>
      </c>
      <c r="K8" s="153">
        <v>623</v>
      </c>
      <c r="L8" s="154">
        <v>7.2729395283679663</v>
      </c>
      <c r="M8" s="74">
        <v>8</v>
      </c>
      <c r="N8" s="75">
        <v>1.3008130081300813</v>
      </c>
    </row>
    <row r="9" spans="1:14" s="11" customFormat="1" ht="14.1" customHeight="1" x14ac:dyDescent="0.25">
      <c r="A9" s="98" t="s">
        <v>17</v>
      </c>
      <c r="B9" s="153">
        <v>329</v>
      </c>
      <c r="C9" s="154">
        <v>2.1857560457082115</v>
      </c>
      <c r="D9" s="153">
        <v>348</v>
      </c>
      <c r="E9" s="154">
        <v>2.1736414740787007</v>
      </c>
      <c r="F9" s="74">
        <v>19</v>
      </c>
      <c r="G9" s="75">
        <v>5.7750759878419453</v>
      </c>
      <c r="H9" s="40"/>
      <c r="I9" s="153">
        <v>327</v>
      </c>
      <c r="J9" s="154">
        <v>3.8187551091907044</v>
      </c>
      <c r="K9" s="153">
        <v>329</v>
      </c>
      <c r="L9" s="154">
        <v>3.8407658183516227</v>
      </c>
      <c r="M9" s="74">
        <v>2</v>
      </c>
      <c r="N9" s="75">
        <v>0.6116207951070336</v>
      </c>
    </row>
    <row r="10" spans="1:14" s="11" customFormat="1" ht="14.1" customHeight="1" x14ac:dyDescent="0.25">
      <c r="A10" s="99" t="s">
        <v>13</v>
      </c>
      <c r="B10" s="153">
        <v>2761</v>
      </c>
      <c r="C10" s="154">
        <v>18.343077331916025</v>
      </c>
      <c r="D10" s="153">
        <v>2712</v>
      </c>
      <c r="E10" s="154">
        <v>16.939412866958151</v>
      </c>
      <c r="F10" s="74">
        <v>-49</v>
      </c>
      <c r="G10" s="75">
        <v>-1.7747193045997827</v>
      </c>
      <c r="H10" s="76"/>
      <c r="I10" s="153">
        <v>424</v>
      </c>
      <c r="J10" s="154">
        <v>4.9515356767488026</v>
      </c>
      <c r="K10" s="153">
        <v>420</v>
      </c>
      <c r="L10" s="154">
        <v>4.9031053000233484</v>
      </c>
      <c r="M10" s="74">
        <v>-4</v>
      </c>
      <c r="N10" s="75">
        <v>-0.94339622641509435</v>
      </c>
    </row>
    <row r="11" spans="1:14" s="11" customFormat="1" ht="14.1" customHeight="1" x14ac:dyDescent="0.25">
      <c r="A11" s="99" t="s">
        <v>14</v>
      </c>
      <c r="B11" s="153">
        <v>346</v>
      </c>
      <c r="C11" s="154">
        <v>2.2986978474621313</v>
      </c>
      <c r="D11" s="153">
        <v>347</v>
      </c>
      <c r="E11" s="154">
        <v>2.1673953778888193</v>
      </c>
      <c r="F11" s="74">
        <v>1</v>
      </c>
      <c r="G11" s="75">
        <v>0.28901734104046245</v>
      </c>
      <c r="H11" s="76"/>
      <c r="I11" s="153">
        <v>117</v>
      </c>
      <c r="J11" s="154">
        <v>1.3663435711783254</v>
      </c>
      <c r="K11" s="153">
        <v>126</v>
      </c>
      <c r="L11" s="154">
        <v>1.4709315900070044</v>
      </c>
      <c r="M11" s="74">
        <v>9</v>
      </c>
      <c r="N11" s="75">
        <v>7.6923076923076925</v>
      </c>
    </row>
    <row r="12" spans="1:14" s="11" customFormat="1" ht="14.1" customHeight="1" x14ac:dyDescent="0.25">
      <c r="A12" s="13" t="s">
        <v>134</v>
      </c>
      <c r="B12" s="153">
        <v>3107</v>
      </c>
      <c r="C12" s="154">
        <v>20.641775179378154</v>
      </c>
      <c r="D12" s="153">
        <v>3059</v>
      </c>
      <c r="E12" s="154">
        <v>19.10680824484697</v>
      </c>
      <c r="F12" s="74">
        <v>-48</v>
      </c>
      <c r="G12" s="75">
        <v>-1.5448986160283231</v>
      </c>
      <c r="H12" s="40"/>
      <c r="I12" s="153">
        <v>541</v>
      </c>
      <c r="J12" s="154">
        <v>6.3178792479271282</v>
      </c>
      <c r="K12" s="153">
        <v>546</v>
      </c>
      <c r="L12" s="154">
        <v>6.3740368900303528</v>
      </c>
      <c r="M12" s="74">
        <v>5</v>
      </c>
      <c r="N12" s="75">
        <v>0.92421441774491686</v>
      </c>
    </row>
    <row r="13" spans="1:14" s="11" customFormat="1" ht="14.1" customHeight="1" x14ac:dyDescent="0.25">
      <c r="A13" s="98" t="s">
        <v>15</v>
      </c>
      <c r="B13" s="153">
        <v>998</v>
      </c>
      <c r="C13" s="154">
        <v>6.6303481264948179</v>
      </c>
      <c r="D13" s="153">
        <v>1053</v>
      </c>
      <c r="E13" s="154">
        <v>6.5771392879450348</v>
      </c>
      <c r="F13" s="74">
        <v>55</v>
      </c>
      <c r="G13" s="75">
        <v>5.5110220440881763</v>
      </c>
      <c r="H13" s="40"/>
      <c r="I13" s="153">
        <v>458</v>
      </c>
      <c r="J13" s="154">
        <v>5.3485927829031885</v>
      </c>
      <c r="K13" s="153">
        <v>413</v>
      </c>
      <c r="L13" s="154">
        <v>4.8213868783562921</v>
      </c>
      <c r="M13" s="74">
        <v>-45</v>
      </c>
      <c r="N13" s="75">
        <v>-9.825327510917031</v>
      </c>
    </row>
    <row r="14" spans="1:14" s="11" customFormat="1" ht="14.1" customHeight="1" x14ac:dyDescent="0.25">
      <c r="A14" s="98" t="s">
        <v>16</v>
      </c>
      <c r="B14" s="153">
        <v>462</v>
      </c>
      <c r="C14" s="154">
        <v>3.0693595535477014</v>
      </c>
      <c r="D14" s="153">
        <v>462</v>
      </c>
      <c r="E14" s="154">
        <v>2.8856964397251716</v>
      </c>
      <c r="F14" s="74">
        <v>0</v>
      </c>
      <c r="G14" s="75">
        <v>0</v>
      </c>
      <c r="H14" s="40"/>
      <c r="I14" s="153">
        <v>208</v>
      </c>
      <c r="J14" s="154">
        <v>2.4290552376503562</v>
      </c>
      <c r="K14" s="153">
        <v>214</v>
      </c>
      <c r="L14" s="154">
        <v>2.4982488909642773</v>
      </c>
      <c r="M14" s="74">
        <v>6</v>
      </c>
      <c r="N14" s="75">
        <v>2.8846153846153846</v>
      </c>
    </row>
    <row r="15" spans="1:14" s="11" customFormat="1" ht="14.1" customHeight="1" x14ac:dyDescent="0.25">
      <c r="A15" s="98" t="s">
        <v>18</v>
      </c>
      <c r="B15" s="153">
        <v>689</v>
      </c>
      <c r="C15" s="154">
        <v>4.577464788732394</v>
      </c>
      <c r="D15" s="153">
        <v>708</v>
      </c>
      <c r="E15" s="154">
        <v>4.4222361024359778</v>
      </c>
      <c r="F15" s="74">
        <v>19</v>
      </c>
      <c r="G15" s="75">
        <v>2.7576197387518144</v>
      </c>
      <c r="H15" s="40"/>
      <c r="I15" s="153">
        <v>477</v>
      </c>
      <c r="J15" s="154">
        <v>5.5704776363424031</v>
      </c>
      <c r="K15" s="153">
        <v>489</v>
      </c>
      <c r="L15" s="154">
        <v>5.708615456455755</v>
      </c>
      <c r="M15" s="74">
        <v>12</v>
      </c>
      <c r="N15" s="75">
        <v>2.5157232704402515</v>
      </c>
    </row>
    <row r="16" spans="1:14" s="11" customFormat="1" ht="14.1" customHeight="1" x14ac:dyDescent="0.25">
      <c r="A16" s="98" t="s">
        <v>19</v>
      </c>
      <c r="B16" s="153">
        <v>2821</v>
      </c>
      <c r="C16" s="154">
        <v>18.741695455753387</v>
      </c>
      <c r="D16" s="153">
        <v>3581</v>
      </c>
      <c r="E16" s="154">
        <v>22.367270455965024</v>
      </c>
      <c r="F16" s="74">
        <v>760</v>
      </c>
      <c r="G16" s="75">
        <v>26.94080113434952</v>
      </c>
      <c r="H16" s="40"/>
      <c r="I16" s="153">
        <v>1799</v>
      </c>
      <c r="J16" s="154">
        <v>21.008992175639378</v>
      </c>
      <c r="K16" s="153">
        <v>1788</v>
      </c>
      <c r="L16" s="154">
        <v>20.873219705813682</v>
      </c>
      <c r="M16" s="74">
        <v>-11</v>
      </c>
      <c r="N16" s="75">
        <v>-0.61145080600333523</v>
      </c>
    </row>
    <row r="17" spans="1:15" s="11" customFormat="1" ht="14.1" customHeight="1" x14ac:dyDescent="0.25">
      <c r="A17" s="98" t="s">
        <v>20</v>
      </c>
      <c r="B17" s="153">
        <v>740</v>
      </c>
      <c r="C17" s="154">
        <v>4.9162901939941532</v>
      </c>
      <c r="D17" s="153">
        <v>730</v>
      </c>
      <c r="E17" s="154">
        <v>4.5596502186133669</v>
      </c>
      <c r="F17" s="74">
        <v>-10</v>
      </c>
      <c r="G17" s="75">
        <v>-1.3513513513513513</v>
      </c>
      <c r="H17" s="40"/>
      <c r="I17" s="153">
        <v>662</v>
      </c>
      <c r="J17" s="154">
        <v>7.7309354198294988</v>
      </c>
      <c r="K17" s="153">
        <v>643</v>
      </c>
      <c r="L17" s="154">
        <v>7.5064207331309829</v>
      </c>
      <c r="M17" s="74">
        <v>-19</v>
      </c>
      <c r="N17" s="75">
        <v>-2.8700906344410875</v>
      </c>
    </row>
    <row r="18" spans="1:15" s="11" customFormat="1" ht="14.1" customHeight="1" x14ac:dyDescent="0.25">
      <c r="A18" s="98" t="s">
        <v>21</v>
      </c>
      <c r="B18" s="153">
        <v>634</v>
      </c>
      <c r="C18" s="154">
        <v>4.2120648418814772</v>
      </c>
      <c r="D18" s="153">
        <v>647</v>
      </c>
      <c r="E18" s="154">
        <v>4.0412242348532166</v>
      </c>
      <c r="F18" s="74">
        <v>13</v>
      </c>
      <c r="G18" s="75">
        <v>2.0504731861198739</v>
      </c>
      <c r="H18" s="40"/>
      <c r="I18" s="153">
        <v>448</v>
      </c>
      <c r="J18" s="154">
        <v>5.2318112810930746</v>
      </c>
      <c r="K18" s="153">
        <v>438</v>
      </c>
      <c r="L18" s="154">
        <v>5.1132383843100628</v>
      </c>
      <c r="M18" s="74">
        <v>-10</v>
      </c>
      <c r="N18" s="75">
        <v>-2.2321428571428572</v>
      </c>
    </row>
    <row r="19" spans="1:15" s="11" customFormat="1" ht="14.1" customHeight="1" x14ac:dyDescent="0.25">
      <c r="A19" s="98" t="s">
        <v>22</v>
      </c>
      <c r="B19" s="153">
        <v>679</v>
      </c>
      <c r="C19" s="154">
        <v>4.5110284347595</v>
      </c>
      <c r="D19" s="153">
        <v>697</v>
      </c>
      <c r="E19" s="154">
        <v>4.3535290443472832</v>
      </c>
      <c r="F19" s="74">
        <v>18</v>
      </c>
      <c r="G19" s="75">
        <v>2.6509572901325478</v>
      </c>
      <c r="H19" s="40"/>
      <c r="I19" s="153">
        <v>599</v>
      </c>
      <c r="J19" s="154">
        <v>6.9952119584257852</v>
      </c>
      <c r="K19" s="153">
        <v>584</v>
      </c>
      <c r="L19" s="154">
        <v>6.8176511790800838</v>
      </c>
      <c r="M19" s="74">
        <v>-15</v>
      </c>
      <c r="N19" s="75">
        <v>-2.5041736227045077</v>
      </c>
    </row>
    <row r="20" spans="1:15" s="11" customFormat="1" ht="14.1" customHeight="1" x14ac:dyDescent="0.25">
      <c r="A20" s="98" t="s">
        <v>23</v>
      </c>
      <c r="B20" s="153">
        <v>294</v>
      </c>
      <c r="C20" s="154">
        <v>1.9532288068030828</v>
      </c>
      <c r="D20" s="153">
        <v>289</v>
      </c>
      <c r="E20" s="154">
        <v>1.8051217988757027</v>
      </c>
      <c r="F20" s="74">
        <v>-5</v>
      </c>
      <c r="G20" s="75">
        <v>-1.7006802721088434</v>
      </c>
      <c r="H20" s="40"/>
      <c r="I20" s="153">
        <v>271</v>
      </c>
      <c r="J20" s="154">
        <v>3.1647786990540698</v>
      </c>
      <c r="K20" s="153">
        <v>266</v>
      </c>
      <c r="L20" s="154">
        <v>3.1053000233481205</v>
      </c>
      <c r="M20" s="74">
        <v>-5</v>
      </c>
      <c r="N20" s="75">
        <v>-1.8450184501845019</v>
      </c>
    </row>
    <row r="21" spans="1:15" s="11" customFormat="1" ht="14.1" customHeight="1" x14ac:dyDescent="0.25">
      <c r="A21" s="98" t="s">
        <v>24</v>
      </c>
      <c r="B21" s="153">
        <v>69</v>
      </c>
      <c r="C21" s="154">
        <v>0.45841084241296837</v>
      </c>
      <c r="D21" s="153">
        <v>70</v>
      </c>
      <c r="E21" s="154">
        <v>0.4372267332916927</v>
      </c>
      <c r="F21" s="74">
        <v>1</v>
      </c>
      <c r="G21" s="75">
        <v>1.4492753623188406</v>
      </c>
      <c r="H21" s="40"/>
      <c r="I21" s="153">
        <v>59</v>
      </c>
      <c r="J21" s="154">
        <v>0.68901086067966832</v>
      </c>
      <c r="K21" s="153">
        <v>58</v>
      </c>
      <c r="L21" s="154">
        <v>0.67709549381274803</v>
      </c>
      <c r="M21" s="74">
        <v>-1</v>
      </c>
      <c r="N21" s="75">
        <v>-1.6949152542372881</v>
      </c>
    </row>
    <row r="22" spans="1:15" s="11" customFormat="1" ht="14.1" customHeight="1" x14ac:dyDescent="0.25">
      <c r="A22" s="98" t="s">
        <v>26</v>
      </c>
      <c r="B22" s="153">
        <v>359</v>
      </c>
      <c r="C22" s="154">
        <v>2.3850651076268936</v>
      </c>
      <c r="D22" s="153">
        <v>384</v>
      </c>
      <c r="E22" s="154">
        <v>2.3985009369144286</v>
      </c>
      <c r="F22" s="74">
        <v>25</v>
      </c>
      <c r="G22" s="75">
        <v>6.9637883008356543</v>
      </c>
      <c r="H22" s="40"/>
      <c r="I22" s="153">
        <v>346</v>
      </c>
      <c r="J22" s="154">
        <v>4.0406399626299194</v>
      </c>
      <c r="K22" s="153">
        <v>360</v>
      </c>
      <c r="L22" s="154">
        <v>4.2026616857342987</v>
      </c>
      <c r="M22" s="74">
        <v>14</v>
      </c>
      <c r="N22" s="75">
        <v>4.0462427745664744</v>
      </c>
    </row>
    <row r="23" spans="1:15" s="11" customFormat="1" ht="14.1" customHeight="1" x14ac:dyDescent="0.25">
      <c r="A23" s="98" t="s">
        <v>27</v>
      </c>
      <c r="B23" s="153">
        <v>495</v>
      </c>
      <c r="C23" s="154">
        <v>3.2885995216582513</v>
      </c>
      <c r="D23" s="153">
        <v>524</v>
      </c>
      <c r="E23" s="154">
        <v>3.2729544034978137</v>
      </c>
      <c r="F23" s="74">
        <v>29</v>
      </c>
      <c r="G23" s="75">
        <v>5.858585858585859</v>
      </c>
      <c r="H23" s="40"/>
      <c r="I23" s="153">
        <v>381</v>
      </c>
      <c r="J23" s="154">
        <v>4.449375218965316</v>
      </c>
      <c r="K23" s="153">
        <v>409</v>
      </c>
      <c r="L23" s="154">
        <v>4.7746906374036886</v>
      </c>
      <c r="M23" s="74">
        <v>28</v>
      </c>
      <c r="N23" s="75">
        <v>7.349081364829396</v>
      </c>
    </row>
    <row r="24" spans="1:15" s="11" customFormat="1" ht="14.1" customHeight="1" x14ac:dyDescent="0.25">
      <c r="A24" s="98" t="s">
        <v>28</v>
      </c>
      <c r="B24" s="153">
        <v>92</v>
      </c>
      <c r="C24" s="154">
        <v>0.61121445655062445</v>
      </c>
      <c r="D24" s="153">
        <v>102</v>
      </c>
      <c r="E24" s="154">
        <v>0.63710181136789501</v>
      </c>
      <c r="F24" s="74">
        <v>10</v>
      </c>
      <c r="G24" s="75">
        <v>10.869565217391305</v>
      </c>
      <c r="H24" s="40"/>
      <c r="I24" s="153">
        <v>95</v>
      </c>
      <c r="J24" s="154">
        <v>1.1094242671960761</v>
      </c>
      <c r="K24" s="153">
        <v>101</v>
      </c>
      <c r="L24" s="154">
        <v>1.1790800840532336</v>
      </c>
      <c r="M24" s="74">
        <v>6</v>
      </c>
      <c r="N24" s="75">
        <v>6.3157894736842106</v>
      </c>
    </row>
    <row r="25" spans="1:15" s="11" customFormat="1" ht="14.1" customHeight="1" x14ac:dyDescent="0.25">
      <c r="A25" s="98" t="s">
        <v>29</v>
      </c>
      <c r="B25" s="153">
        <v>308</v>
      </c>
      <c r="C25" s="154">
        <v>2.0462397023651344</v>
      </c>
      <c r="D25" s="153">
        <v>304</v>
      </c>
      <c r="E25" s="154">
        <v>1.8988132417239225</v>
      </c>
      <c r="F25" s="74">
        <v>-4</v>
      </c>
      <c r="G25" s="75">
        <v>-1.2987012987012987</v>
      </c>
      <c r="H25" s="40"/>
      <c r="I25" s="153">
        <v>281</v>
      </c>
      <c r="J25" s="154">
        <v>3.2815602008641833</v>
      </c>
      <c r="K25" s="153">
        <v>275</v>
      </c>
      <c r="L25" s="154">
        <v>3.2103665654914781</v>
      </c>
      <c r="M25" s="74">
        <v>-6</v>
      </c>
      <c r="N25" s="75">
        <v>-2.1352313167259784</v>
      </c>
    </row>
    <row r="26" spans="1:15" s="11" customFormat="1" ht="14.1" customHeight="1" x14ac:dyDescent="0.25">
      <c r="A26" s="98" t="s">
        <v>30</v>
      </c>
      <c r="B26" s="153">
        <v>455</v>
      </c>
      <c r="C26" s="154">
        <v>3.0228541057666756</v>
      </c>
      <c r="D26" s="153">
        <v>475</v>
      </c>
      <c r="E26" s="154">
        <v>2.966895690193629</v>
      </c>
      <c r="F26" s="74">
        <v>20</v>
      </c>
      <c r="G26" s="75">
        <v>4.395604395604396</v>
      </c>
      <c r="H26" s="40"/>
      <c r="I26" s="153">
        <v>282</v>
      </c>
      <c r="J26" s="154">
        <v>3.2932383510451944</v>
      </c>
      <c r="K26" s="153">
        <v>294</v>
      </c>
      <c r="L26" s="154">
        <v>3.4321737100163436</v>
      </c>
      <c r="M26" s="74">
        <v>12</v>
      </c>
      <c r="N26" s="75">
        <v>4.2553191489361701</v>
      </c>
    </row>
    <row r="27" spans="1:15" s="11" customFormat="1" ht="14.1" customHeight="1" x14ac:dyDescent="0.25">
      <c r="A27" s="98" t="s">
        <v>31</v>
      </c>
      <c r="B27" s="153">
        <v>533</v>
      </c>
      <c r="C27" s="154">
        <v>3.5410576667552487</v>
      </c>
      <c r="D27" s="153">
        <v>567</v>
      </c>
      <c r="E27" s="154">
        <v>3.5415365396627108</v>
      </c>
      <c r="F27" s="74">
        <v>34</v>
      </c>
      <c r="G27" s="75">
        <v>6.3789868667917444</v>
      </c>
      <c r="H27" s="40"/>
      <c r="I27" s="153">
        <v>268</v>
      </c>
      <c r="J27" s="154">
        <v>3.1297442485110358</v>
      </c>
      <c r="K27" s="153">
        <v>301</v>
      </c>
      <c r="L27" s="154">
        <v>3.5138921316833995</v>
      </c>
      <c r="M27" s="74">
        <v>33</v>
      </c>
      <c r="N27" s="75">
        <v>12.313432835820896</v>
      </c>
    </row>
    <row r="28" spans="1:15" s="82" customFormat="1" ht="14.1" customHeight="1" x14ac:dyDescent="0.25">
      <c r="A28" s="100" t="s">
        <v>32</v>
      </c>
      <c r="B28" s="103">
        <v>15052</v>
      </c>
      <c r="C28" s="104">
        <v>100</v>
      </c>
      <c r="D28" s="103">
        <v>16010</v>
      </c>
      <c r="E28" s="104">
        <v>100</v>
      </c>
      <c r="F28" s="103">
        <v>958</v>
      </c>
      <c r="G28" s="104">
        <v>6.3646027106032417</v>
      </c>
      <c r="H28" s="100"/>
      <c r="I28" s="103">
        <v>8563</v>
      </c>
      <c r="J28" s="104">
        <v>100</v>
      </c>
      <c r="K28" s="103">
        <v>8566</v>
      </c>
      <c r="L28" s="104">
        <v>100</v>
      </c>
      <c r="M28" s="103">
        <v>3</v>
      </c>
      <c r="N28" s="104">
        <v>3.5034450543033981E-2</v>
      </c>
      <c r="O28" s="11"/>
    </row>
    <row r="29" spans="1:15" s="82" customFormat="1" ht="14.1" customHeight="1" x14ac:dyDescent="0.25">
      <c r="A29" s="100" t="s">
        <v>33</v>
      </c>
      <c r="B29" s="103">
        <v>7573</v>
      </c>
      <c r="C29" s="104">
        <v>50.312250863672602</v>
      </c>
      <c r="D29" s="103">
        <v>7640</v>
      </c>
      <c r="E29" s="104">
        <v>47.720174890693315</v>
      </c>
      <c r="F29" s="100">
        <v>67</v>
      </c>
      <c r="G29" s="104">
        <v>0.8847220388221313</v>
      </c>
      <c r="H29" s="100"/>
      <c r="I29" s="103">
        <v>3072</v>
      </c>
      <c r="J29" s="104">
        <v>35.875277356066796</v>
      </c>
      <c r="K29" s="103">
        <v>3049</v>
      </c>
      <c r="L29" s="104">
        <v>35.594209666121877</v>
      </c>
      <c r="M29" s="103">
        <v>-23</v>
      </c>
      <c r="N29" s="104">
        <v>-0.74869791666666663</v>
      </c>
      <c r="O29" s="11"/>
    </row>
    <row r="30" spans="1:15" s="83" customFormat="1" ht="14.1" customHeight="1" x14ac:dyDescent="0.25">
      <c r="A30" s="101" t="s">
        <v>34</v>
      </c>
      <c r="B30" s="103">
        <v>2317</v>
      </c>
      <c r="C30" s="104">
        <v>15.393303215519532</v>
      </c>
      <c r="D30" s="103">
        <v>2358</v>
      </c>
      <c r="E30" s="104">
        <v>14.728294815740162</v>
      </c>
      <c r="F30" s="101">
        <v>41</v>
      </c>
      <c r="G30" s="106">
        <v>1.7695295640914976</v>
      </c>
      <c r="H30" s="101"/>
      <c r="I30" s="103">
        <v>1388</v>
      </c>
      <c r="J30" s="104">
        <v>16.209272451243724</v>
      </c>
      <c r="K30" s="103">
        <v>1387</v>
      </c>
      <c r="L30" s="104">
        <v>16.1919215503152</v>
      </c>
      <c r="M30" s="103">
        <v>-1</v>
      </c>
      <c r="N30" s="106">
        <v>-7.2046109510086456E-2</v>
      </c>
      <c r="O30" s="11"/>
    </row>
    <row r="31" spans="1:15" s="83" customFormat="1" ht="14.1" customHeight="1" x14ac:dyDescent="0.25">
      <c r="A31" s="101" t="s">
        <v>35</v>
      </c>
      <c r="B31" s="103">
        <v>5256</v>
      </c>
      <c r="C31" s="104">
        <v>34.918947648153072</v>
      </c>
      <c r="D31" s="103">
        <v>5282</v>
      </c>
      <c r="E31" s="104">
        <v>32.991880074953151</v>
      </c>
      <c r="F31" s="101">
        <v>26</v>
      </c>
      <c r="G31" s="106">
        <v>0.49467275494672752</v>
      </c>
      <c r="H31" s="101"/>
      <c r="I31" s="103">
        <v>1684</v>
      </c>
      <c r="J31" s="104">
        <v>19.666004904823076</v>
      </c>
      <c r="K31" s="103">
        <v>1662</v>
      </c>
      <c r="L31" s="104">
        <v>19.402288115806677</v>
      </c>
      <c r="M31" s="103">
        <v>-22</v>
      </c>
      <c r="N31" s="106">
        <v>-1.3064133016627077</v>
      </c>
      <c r="O31" s="11"/>
    </row>
    <row r="32" spans="1:15" s="82" customFormat="1" ht="14.1" customHeight="1" x14ac:dyDescent="0.25">
      <c r="A32" s="100" t="s">
        <v>36</v>
      </c>
      <c r="B32" s="103">
        <v>4874</v>
      </c>
      <c r="C32" s="104">
        <v>32.381078926388518</v>
      </c>
      <c r="D32" s="103">
        <v>5655</v>
      </c>
      <c r="E32" s="104">
        <v>35.321673953778891</v>
      </c>
      <c r="F32" s="100">
        <v>781</v>
      </c>
      <c r="G32" s="104">
        <v>16.02379975379565</v>
      </c>
      <c r="H32" s="100"/>
      <c r="I32" s="103">
        <v>3508</v>
      </c>
      <c r="J32" s="104">
        <v>40.966950834987735</v>
      </c>
      <c r="K32" s="103">
        <v>3453</v>
      </c>
      <c r="L32" s="104">
        <v>40.310530002334815</v>
      </c>
      <c r="M32" s="103">
        <v>-55</v>
      </c>
      <c r="N32" s="104">
        <v>-1.5678449258836944</v>
      </c>
      <c r="O32" s="11"/>
    </row>
    <row r="33" spans="1:15" s="82" customFormat="1" ht="14.1" customHeight="1" x14ac:dyDescent="0.25">
      <c r="A33" s="100" t="s">
        <v>37</v>
      </c>
      <c r="B33" s="103">
        <v>2605</v>
      </c>
      <c r="C33" s="104">
        <v>17.306670209938879</v>
      </c>
      <c r="D33" s="103">
        <v>2715</v>
      </c>
      <c r="E33" s="104">
        <v>16.958151155527794</v>
      </c>
      <c r="F33" s="100">
        <v>110</v>
      </c>
      <c r="G33" s="104">
        <v>4.2226487523992322</v>
      </c>
      <c r="H33" s="100"/>
      <c r="I33" s="103">
        <v>1983</v>
      </c>
      <c r="J33" s="104">
        <v>23.157771808945462</v>
      </c>
      <c r="K33" s="103">
        <v>2064</v>
      </c>
      <c r="L33" s="104">
        <v>24.095260331543312</v>
      </c>
      <c r="M33" s="103">
        <v>81</v>
      </c>
      <c r="N33" s="104">
        <v>4.0847201210287443</v>
      </c>
      <c r="O33" s="11"/>
    </row>
    <row r="34" spans="1:15" s="83" customFormat="1" ht="14.1" customHeight="1" x14ac:dyDescent="0.25">
      <c r="A34" s="101" t="s">
        <v>38</v>
      </c>
      <c r="B34" s="103">
        <v>1617</v>
      </c>
      <c r="C34" s="104">
        <v>10.742758437416954</v>
      </c>
      <c r="D34" s="103">
        <v>1673</v>
      </c>
      <c r="E34" s="104">
        <v>10.449718925671455</v>
      </c>
      <c r="F34" s="101">
        <v>56</v>
      </c>
      <c r="G34" s="106">
        <v>3.4632034632034632</v>
      </c>
      <c r="H34" s="101"/>
      <c r="I34" s="103">
        <v>1433</v>
      </c>
      <c r="J34" s="104">
        <v>16.734789209389234</v>
      </c>
      <c r="K34" s="103">
        <v>1469</v>
      </c>
      <c r="L34" s="104">
        <v>17.149194489843566</v>
      </c>
      <c r="M34" s="103">
        <v>36</v>
      </c>
      <c r="N34" s="106">
        <v>2.5122121423586883</v>
      </c>
      <c r="O34" s="11"/>
    </row>
    <row r="35" spans="1:15" s="83" customFormat="1" ht="14.1" customHeight="1" x14ac:dyDescent="0.25">
      <c r="A35" s="108" t="s">
        <v>39</v>
      </c>
      <c r="B35" s="103">
        <v>988</v>
      </c>
      <c r="C35" s="104">
        <v>6.5639117725219238</v>
      </c>
      <c r="D35" s="103">
        <v>1042</v>
      </c>
      <c r="E35" s="104">
        <v>6.5084322298563402</v>
      </c>
      <c r="F35" s="101">
        <v>54</v>
      </c>
      <c r="G35" s="106">
        <v>5.4655870445344128</v>
      </c>
      <c r="H35" s="101"/>
      <c r="I35" s="103">
        <v>550</v>
      </c>
      <c r="J35" s="104">
        <v>6.4229825995562306</v>
      </c>
      <c r="K35" s="103">
        <v>595</v>
      </c>
      <c r="L35" s="104">
        <v>6.9460658416997436</v>
      </c>
      <c r="M35" s="78">
        <v>45</v>
      </c>
      <c r="N35" s="155">
        <v>8.1818181818181817</v>
      </c>
      <c r="O35" s="11"/>
    </row>
    <row r="36" spans="1:15" s="42" customFormat="1" x14ac:dyDescent="0.25">
      <c r="A36" s="230" t="s">
        <v>77</v>
      </c>
      <c r="B36" s="230"/>
      <c r="C36" s="230"/>
      <c r="D36" s="230"/>
      <c r="E36" s="230"/>
      <c r="F36" s="230"/>
      <c r="G36" s="230"/>
      <c r="H36" s="230"/>
      <c r="I36" s="230"/>
      <c r="J36" s="230"/>
      <c r="K36" s="230"/>
      <c r="L36" s="230"/>
      <c r="M36" s="230"/>
      <c r="N36" s="41"/>
    </row>
  </sheetData>
  <mergeCells count="9">
    <mergeCell ref="D4:E4"/>
    <mergeCell ref="A36:M36"/>
    <mergeCell ref="B3:G3"/>
    <mergeCell ref="I3:N3"/>
    <mergeCell ref="B4:C4"/>
    <mergeCell ref="F4:G4"/>
    <mergeCell ref="I4:J4"/>
    <mergeCell ref="K4:L4"/>
    <mergeCell ref="M4:N4"/>
  </mergeCells>
  <phoneticPr fontId="1" type="noConversion"/>
  <pageMargins left="0.23622047244094488" right="0.23622047244094488" top="0.74803149606299213" bottom="0.74803149606299213" header="0.31496062992125984" footer="0.31496062992125984"/>
  <pageSetup paperSize="9" scale="9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>
    <pageSetUpPr fitToPage="1"/>
  </sheetPr>
  <dimension ref="A1:R38"/>
  <sheetViews>
    <sheetView tabSelected="1" zoomScaleNormal="100" workbookViewId="0">
      <selection activeCell="Q30" sqref="Q30"/>
    </sheetView>
  </sheetViews>
  <sheetFormatPr defaultRowHeight="12.75" x14ac:dyDescent="0.2"/>
  <cols>
    <col min="1" max="1" width="22.140625" style="1" customWidth="1"/>
    <col min="2" max="6" width="7.7109375" style="1" customWidth="1"/>
    <col min="7" max="7" width="0.85546875" style="1" customWidth="1"/>
    <col min="8" max="11" width="7.7109375" style="1" customWidth="1"/>
    <col min="12" max="12" width="9.85546875" style="1" customWidth="1"/>
    <col min="13" max="16384" width="9.140625" style="1"/>
  </cols>
  <sheetData>
    <row r="1" spans="1:15" x14ac:dyDescent="0.2">
      <c r="A1" s="8" t="s">
        <v>144</v>
      </c>
    </row>
    <row r="2" spans="1:15" x14ac:dyDescent="0.2">
      <c r="A2" s="234"/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</row>
    <row r="3" spans="1:15" ht="13.5" customHeight="1" x14ac:dyDescent="0.2">
      <c r="A3" s="43"/>
      <c r="B3" s="235" t="s">
        <v>78</v>
      </c>
      <c r="C3" s="235"/>
      <c r="D3" s="235"/>
      <c r="E3" s="235"/>
      <c r="F3" s="235"/>
      <c r="G3" s="44"/>
      <c r="H3" s="235" t="s">
        <v>79</v>
      </c>
      <c r="I3" s="235"/>
      <c r="J3" s="235"/>
      <c r="K3" s="235"/>
      <c r="L3" s="235"/>
    </row>
    <row r="4" spans="1:15" ht="13.5" customHeight="1" x14ac:dyDescent="0.2">
      <c r="A4" s="22" t="s">
        <v>6</v>
      </c>
      <c r="B4" s="235">
        <v>2018</v>
      </c>
      <c r="C4" s="235"/>
      <c r="D4" s="235">
        <v>2019</v>
      </c>
      <c r="E4" s="235"/>
      <c r="F4" s="220" t="s">
        <v>80</v>
      </c>
      <c r="G4" s="23"/>
      <c r="H4" s="235">
        <v>2018</v>
      </c>
      <c r="I4" s="235"/>
      <c r="J4" s="235">
        <v>2019</v>
      </c>
      <c r="K4" s="235"/>
      <c r="L4" s="220" t="s">
        <v>80</v>
      </c>
    </row>
    <row r="5" spans="1:15" ht="27" customHeight="1" x14ac:dyDescent="0.2">
      <c r="A5" s="28" t="s">
        <v>135</v>
      </c>
      <c r="B5" s="36" t="s">
        <v>70</v>
      </c>
      <c r="C5" s="36" t="s">
        <v>9</v>
      </c>
      <c r="D5" s="36" t="s">
        <v>70</v>
      </c>
      <c r="E5" s="36" t="s">
        <v>9</v>
      </c>
      <c r="F5" s="236"/>
      <c r="G5" s="36"/>
      <c r="H5" s="36" t="s">
        <v>70</v>
      </c>
      <c r="I5" s="36" t="s">
        <v>9</v>
      </c>
      <c r="J5" s="36" t="s">
        <v>70</v>
      </c>
      <c r="K5" s="36" t="s">
        <v>9</v>
      </c>
      <c r="L5" s="236"/>
    </row>
    <row r="6" spans="1:15" ht="13.5" x14ac:dyDescent="0.25">
      <c r="A6" s="98" t="s">
        <v>10</v>
      </c>
      <c r="B6" s="171">
        <v>58</v>
      </c>
      <c r="C6" s="175">
        <v>3.2731376975169302</v>
      </c>
      <c r="D6" s="171">
        <v>60</v>
      </c>
      <c r="E6" s="175">
        <v>2.9761904761904763</v>
      </c>
      <c r="F6" s="132">
        <v>2</v>
      </c>
      <c r="G6" s="89"/>
      <c r="H6" s="171">
        <v>47</v>
      </c>
      <c r="I6" s="175">
        <v>2.9634300126103406</v>
      </c>
      <c r="J6" s="171">
        <v>57</v>
      </c>
      <c r="K6" s="175">
        <v>5.0043898156277438</v>
      </c>
      <c r="L6" s="132">
        <v>10</v>
      </c>
      <c r="N6" s="48"/>
    </row>
    <row r="7" spans="1:15" ht="13.5" x14ac:dyDescent="0.25">
      <c r="A7" s="98" t="s">
        <v>11</v>
      </c>
      <c r="B7" s="171">
        <v>1</v>
      </c>
      <c r="C7" s="175">
        <v>5.6433408577878104E-2</v>
      </c>
      <c r="D7" s="171">
        <v>3</v>
      </c>
      <c r="E7" s="175">
        <v>0.14880952380952381</v>
      </c>
      <c r="F7" s="132">
        <v>2</v>
      </c>
      <c r="G7" s="89"/>
      <c r="H7" s="171">
        <v>3</v>
      </c>
      <c r="I7" s="175">
        <v>0.18915510718789408</v>
      </c>
      <c r="J7" s="171">
        <v>2</v>
      </c>
      <c r="K7" s="175">
        <v>0.17559262510974538</v>
      </c>
      <c r="L7" s="132">
        <v>-1</v>
      </c>
      <c r="N7" s="48"/>
    </row>
    <row r="8" spans="1:15" ht="13.5" x14ac:dyDescent="0.25">
      <c r="A8" s="98" t="s">
        <v>12</v>
      </c>
      <c r="B8" s="171">
        <v>168</v>
      </c>
      <c r="C8" s="132">
        <v>9.4808126410835207</v>
      </c>
      <c r="D8" s="171">
        <v>135</v>
      </c>
      <c r="E8" s="132">
        <v>6.6964285714285712</v>
      </c>
      <c r="F8" s="132">
        <v>-33</v>
      </c>
      <c r="G8" s="89"/>
      <c r="H8" s="171">
        <v>132</v>
      </c>
      <c r="I8" s="175">
        <v>8.3228247162673394</v>
      </c>
      <c r="J8" s="171">
        <v>128</v>
      </c>
      <c r="K8" s="175">
        <v>11.237928007023704</v>
      </c>
      <c r="L8" s="132">
        <v>-4</v>
      </c>
      <c r="N8" s="48"/>
    </row>
    <row r="9" spans="1:15" ht="13.5" x14ac:dyDescent="0.25">
      <c r="A9" s="98" t="s">
        <v>17</v>
      </c>
      <c r="B9" s="171">
        <v>56</v>
      </c>
      <c r="C9" s="175">
        <v>3.1602708803611739</v>
      </c>
      <c r="D9" s="171">
        <v>46</v>
      </c>
      <c r="E9" s="175">
        <v>2.2817460317460316</v>
      </c>
      <c r="F9" s="132">
        <v>-10</v>
      </c>
      <c r="G9" s="89"/>
      <c r="H9" s="171">
        <v>52</v>
      </c>
      <c r="I9" s="175">
        <v>3.278688524590164</v>
      </c>
      <c r="J9" s="171">
        <v>25</v>
      </c>
      <c r="K9" s="175">
        <v>2.1949078138718172</v>
      </c>
      <c r="L9" s="132">
        <v>-27</v>
      </c>
      <c r="N9" s="48"/>
    </row>
    <row r="10" spans="1:15" ht="13.5" x14ac:dyDescent="0.25">
      <c r="A10" s="99" t="s">
        <v>13</v>
      </c>
      <c r="B10" s="171">
        <v>155</v>
      </c>
      <c r="C10" s="175">
        <v>8.7471783295711063</v>
      </c>
      <c r="D10" s="171">
        <v>199</v>
      </c>
      <c r="E10" s="175">
        <v>9.8710317460317452</v>
      </c>
      <c r="F10" s="132">
        <v>44</v>
      </c>
      <c r="G10" s="89"/>
      <c r="H10" s="171">
        <v>157</v>
      </c>
      <c r="I10" s="175">
        <v>9.8991172761664572</v>
      </c>
      <c r="J10" s="171">
        <v>252</v>
      </c>
      <c r="K10" s="175">
        <v>22.124670763827918</v>
      </c>
      <c r="L10" s="132">
        <v>95</v>
      </c>
      <c r="N10" s="48"/>
    </row>
    <row r="11" spans="1:15" ht="13.5" x14ac:dyDescent="0.25">
      <c r="A11" s="99" t="s">
        <v>14</v>
      </c>
      <c r="B11" s="171">
        <v>36</v>
      </c>
      <c r="C11" s="175">
        <v>2.0316027088036117</v>
      </c>
      <c r="D11" s="171">
        <v>26</v>
      </c>
      <c r="E11" s="175">
        <v>1.2896825396825398</v>
      </c>
      <c r="F11" s="132">
        <v>-10</v>
      </c>
      <c r="G11" s="89"/>
      <c r="H11" s="171">
        <v>37</v>
      </c>
      <c r="I11" s="175">
        <v>2.3329129886506936</v>
      </c>
      <c r="J11" s="171">
        <v>17</v>
      </c>
      <c r="K11" s="175">
        <v>1.4925373134328359</v>
      </c>
      <c r="L11" s="132">
        <v>-20</v>
      </c>
      <c r="N11" s="48"/>
    </row>
    <row r="12" spans="1:15" ht="13.5" x14ac:dyDescent="0.25">
      <c r="A12" s="13" t="s">
        <v>134</v>
      </c>
      <c r="B12" s="171">
        <v>191</v>
      </c>
      <c r="C12" s="175">
        <v>10.778781038374717</v>
      </c>
      <c r="D12" s="171">
        <v>225</v>
      </c>
      <c r="E12" s="175">
        <v>11.160714285714286</v>
      </c>
      <c r="F12" s="132">
        <v>34</v>
      </c>
      <c r="G12" s="89"/>
      <c r="H12" s="171">
        <v>194</v>
      </c>
      <c r="I12" s="175">
        <v>12.23203026481715</v>
      </c>
      <c r="J12" s="171">
        <v>269</v>
      </c>
      <c r="K12" s="175">
        <v>23.617208077260756</v>
      </c>
      <c r="L12" s="132">
        <v>75</v>
      </c>
      <c r="N12" s="48"/>
    </row>
    <row r="13" spans="1:15" ht="13.5" x14ac:dyDescent="0.25">
      <c r="A13" s="98" t="s">
        <v>15</v>
      </c>
      <c r="B13" s="171">
        <v>96</v>
      </c>
      <c r="C13" s="175">
        <v>5.4176072234762982</v>
      </c>
      <c r="D13" s="171">
        <v>59</v>
      </c>
      <c r="E13" s="175">
        <v>2.9265873015873014</v>
      </c>
      <c r="F13" s="132">
        <v>-37</v>
      </c>
      <c r="G13" s="89"/>
      <c r="H13" s="171">
        <v>65</v>
      </c>
      <c r="I13" s="175">
        <v>4.0983606557377046</v>
      </c>
      <c r="J13" s="171">
        <v>49</v>
      </c>
      <c r="K13" s="175">
        <v>4.3020193151887618</v>
      </c>
      <c r="L13" s="132">
        <v>-16</v>
      </c>
      <c r="N13" s="48"/>
      <c r="O13" s="167"/>
    </row>
    <row r="14" spans="1:15" ht="13.5" x14ac:dyDescent="0.25">
      <c r="A14" s="98" t="s">
        <v>16</v>
      </c>
      <c r="B14" s="171">
        <v>37</v>
      </c>
      <c r="C14" s="175">
        <v>2.0880361173814896</v>
      </c>
      <c r="D14" s="171">
        <v>20</v>
      </c>
      <c r="E14" s="175">
        <v>0.99206349206349209</v>
      </c>
      <c r="F14" s="132">
        <v>-17</v>
      </c>
      <c r="G14" s="89"/>
      <c r="H14" s="171">
        <v>28</v>
      </c>
      <c r="I14" s="175">
        <v>1.7654476670870114</v>
      </c>
      <c r="J14" s="171">
        <v>15</v>
      </c>
      <c r="K14" s="175">
        <v>1.3169446883230904</v>
      </c>
      <c r="L14" s="132">
        <v>-13</v>
      </c>
      <c r="N14" s="48"/>
    </row>
    <row r="15" spans="1:15" ht="13.5" x14ac:dyDescent="0.25">
      <c r="A15" s="98" t="s">
        <v>18</v>
      </c>
      <c r="B15" s="171">
        <v>73</v>
      </c>
      <c r="C15" s="175">
        <v>4.1196388261851018</v>
      </c>
      <c r="D15" s="171">
        <v>73</v>
      </c>
      <c r="E15" s="175">
        <v>3.621031746031746</v>
      </c>
      <c r="F15" s="132">
        <v>0</v>
      </c>
      <c r="G15" s="89"/>
      <c r="H15" s="171">
        <v>74</v>
      </c>
      <c r="I15" s="175">
        <v>4.6658259773013873</v>
      </c>
      <c r="J15" s="171">
        <v>54</v>
      </c>
      <c r="K15" s="175">
        <v>4.7410008779631259</v>
      </c>
      <c r="L15" s="132">
        <v>-20</v>
      </c>
      <c r="N15" s="48"/>
    </row>
    <row r="16" spans="1:15" ht="13.5" x14ac:dyDescent="0.25">
      <c r="A16" s="98" t="s">
        <v>154</v>
      </c>
      <c r="B16" s="171">
        <v>249</v>
      </c>
      <c r="C16" s="175">
        <v>14.051918735891649</v>
      </c>
      <c r="D16" s="171">
        <v>955</v>
      </c>
      <c r="E16" s="175">
        <v>47.371031746031747</v>
      </c>
      <c r="F16" s="168">
        <v>706</v>
      </c>
      <c r="G16" s="89"/>
      <c r="H16" s="171">
        <v>197</v>
      </c>
      <c r="I16" s="175">
        <v>12.421185372005045</v>
      </c>
      <c r="J16" s="171">
        <v>206</v>
      </c>
      <c r="K16" s="175">
        <v>18.086040386303775</v>
      </c>
      <c r="L16" s="132">
        <v>9</v>
      </c>
      <c r="N16" s="48"/>
    </row>
    <row r="17" spans="1:14" ht="13.5" x14ac:dyDescent="0.25">
      <c r="A17" s="98" t="s">
        <v>20</v>
      </c>
      <c r="B17" s="171">
        <v>240</v>
      </c>
      <c r="C17" s="175">
        <v>13.544018058690744</v>
      </c>
      <c r="D17" s="171">
        <v>25</v>
      </c>
      <c r="E17" s="175">
        <v>1.2400793650793651</v>
      </c>
      <c r="F17" s="168">
        <v>-215</v>
      </c>
      <c r="G17" s="169"/>
      <c r="H17" s="171">
        <v>211</v>
      </c>
      <c r="I17" s="175">
        <v>13.30390920554855</v>
      </c>
      <c r="J17" s="171">
        <v>54</v>
      </c>
      <c r="K17" s="175">
        <v>4.7410008779631259</v>
      </c>
      <c r="L17" s="132">
        <v>-157</v>
      </c>
      <c r="N17" s="48"/>
    </row>
    <row r="18" spans="1:14" ht="13.5" x14ac:dyDescent="0.25">
      <c r="A18" s="98" t="s">
        <v>21</v>
      </c>
      <c r="B18" s="171">
        <v>36</v>
      </c>
      <c r="C18" s="175">
        <v>2.0316027088036117</v>
      </c>
      <c r="D18" s="171">
        <v>31</v>
      </c>
      <c r="E18" s="175">
        <v>1.5376984126984128</v>
      </c>
      <c r="F18" s="168">
        <v>-5</v>
      </c>
      <c r="G18" s="169"/>
      <c r="H18" s="171">
        <v>24</v>
      </c>
      <c r="I18" s="175">
        <v>1.5132408575031526</v>
      </c>
      <c r="J18" s="171">
        <v>28</v>
      </c>
      <c r="K18" s="175">
        <v>2.4582967515364356</v>
      </c>
      <c r="L18" s="132">
        <v>4</v>
      </c>
      <c r="N18" s="48"/>
    </row>
    <row r="19" spans="1:14" s="138" customFormat="1" ht="13.5" x14ac:dyDescent="0.25">
      <c r="A19" s="139" t="s">
        <v>22</v>
      </c>
      <c r="B19" s="174">
        <v>128</v>
      </c>
      <c r="C19" s="175">
        <v>7.2234762979683973</v>
      </c>
      <c r="D19" s="174">
        <v>86</v>
      </c>
      <c r="E19" s="175">
        <v>4.2658730158730158</v>
      </c>
      <c r="F19" s="168">
        <v>-42</v>
      </c>
      <c r="G19" s="169"/>
      <c r="H19" s="174">
        <v>103</v>
      </c>
      <c r="I19" s="201">
        <v>6.4943253467843629</v>
      </c>
      <c r="J19" s="174">
        <v>83</v>
      </c>
      <c r="K19" s="201">
        <v>7.2870939420544341</v>
      </c>
      <c r="L19" s="168">
        <v>-20</v>
      </c>
      <c r="M19" s="1"/>
      <c r="N19" s="170"/>
    </row>
    <row r="20" spans="1:14" ht="13.5" x14ac:dyDescent="0.25">
      <c r="A20" s="98" t="s">
        <v>23</v>
      </c>
      <c r="B20" s="174">
        <v>40</v>
      </c>
      <c r="C20" s="175">
        <v>2.2573363431151243</v>
      </c>
      <c r="D20" s="174">
        <v>11</v>
      </c>
      <c r="E20" s="175">
        <v>0.54563492063492058</v>
      </c>
      <c r="F20" s="132">
        <v>-29</v>
      </c>
      <c r="G20" s="89"/>
      <c r="H20" s="174">
        <v>50</v>
      </c>
      <c r="I20" s="175">
        <v>3.1525851197982346</v>
      </c>
      <c r="J20" s="174">
        <v>21</v>
      </c>
      <c r="K20" s="175">
        <v>1.8437225636523267</v>
      </c>
      <c r="L20" s="132">
        <v>-29</v>
      </c>
      <c r="N20" s="48"/>
    </row>
    <row r="21" spans="1:14" ht="13.5" x14ac:dyDescent="0.25">
      <c r="A21" s="98" t="s">
        <v>24</v>
      </c>
      <c r="B21" s="174">
        <v>10</v>
      </c>
      <c r="C21" s="175">
        <v>0.56433408577878108</v>
      </c>
      <c r="D21" s="174">
        <v>0</v>
      </c>
      <c r="E21" s="175">
        <v>0</v>
      </c>
      <c r="F21" s="132">
        <v>-10</v>
      </c>
      <c r="G21" s="89"/>
      <c r="H21" s="174">
        <v>7</v>
      </c>
      <c r="I21" s="175">
        <v>0.44136191677175285</v>
      </c>
      <c r="J21" s="174">
        <v>1</v>
      </c>
      <c r="K21" s="175">
        <v>8.7796312554872691E-2</v>
      </c>
      <c r="L21" s="132">
        <v>-6</v>
      </c>
      <c r="N21" s="48"/>
    </row>
    <row r="22" spans="1:14" ht="13.5" x14ac:dyDescent="0.25">
      <c r="A22" s="98" t="s">
        <v>26</v>
      </c>
      <c r="B22" s="174">
        <v>31</v>
      </c>
      <c r="C22" s="175">
        <v>1.7494356659142212</v>
      </c>
      <c r="D22" s="174">
        <v>39</v>
      </c>
      <c r="E22" s="175">
        <v>1.9345238095238095</v>
      </c>
      <c r="F22" s="132">
        <v>8</v>
      </c>
      <c r="G22" s="89"/>
      <c r="H22" s="174">
        <v>25</v>
      </c>
      <c r="I22" s="175">
        <v>1.5762925598991173</v>
      </c>
      <c r="J22" s="174">
        <v>0</v>
      </c>
      <c r="K22" s="175">
        <v>0</v>
      </c>
      <c r="L22" s="132">
        <v>-25</v>
      </c>
      <c r="M22" s="207"/>
      <c r="N22" s="48"/>
    </row>
    <row r="23" spans="1:14" ht="13.5" x14ac:dyDescent="0.25">
      <c r="A23" s="98" t="s">
        <v>27</v>
      </c>
      <c r="B23" s="174">
        <v>157</v>
      </c>
      <c r="C23" s="201">
        <v>8.8600451467268631</v>
      </c>
      <c r="D23" s="174">
        <v>57</v>
      </c>
      <c r="E23" s="201">
        <v>2.8273809523809526</v>
      </c>
      <c r="F23" s="168">
        <v>-100</v>
      </c>
      <c r="G23" s="169"/>
      <c r="H23" s="174">
        <v>34</v>
      </c>
      <c r="I23" s="175">
        <v>2.1437578814627996</v>
      </c>
      <c r="J23" s="174">
        <v>0</v>
      </c>
      <c r="K23" s="175">
        <v>0</v>
      </c>
      <c r="L23" s="132">
        <v>-34</v>
      </c>
      <c r="N23" s="48"/>
    </row>
    <row r="24" spans="1:14" ht="13.5" x14ac:dyDescent="0.25">
      <c r="A24" s="98" t="s">
        <v>28</v>
      </c>
      <c r="B24" s="174">
        <v>21</v>
      </c>
      <c r="C24" s="175">
        <v>1.1851015801354401</v>
      </c>
      <c r="D24" s="174">
        <v>27</v>
      </c>
      <c r="E24" s="175">
        <v>1.3392857142857142</v>
      </c>
      <c r="F24" s="132">
        <v>6</v>
      </c>
      <c r="G24" s="89"/>
      <c r="H24" s="174">
        <v>14</v>
      </c>
      <c r="I24" s="175">
        <v>0.8827238335435057</v>
      </c>
      <c r="J24" s="174">
        <v>14</v>
      </c>
      <c r="K24" s="175">
        <v>1.2291483757682178</v>
      </c>
      <c r="L24" s="132">
        <v>0</v>
      </c>
      <c r="N24" s="48"/>
    </row>
    <row r="25" spans="1:14" ht="13.5" x14ac:dyDescent="0.25">
      <c r="A25" s="98" t="s">
        <v>29</v>
      </c>
      <c r="B25" s="174">
        <v>45</v>
      </c>
      <c r="C25" s="175">
        <v>2.5395033860045149</v>
      </c>
      <c r="D25" s="174">
        <v>2</v>
      </c>
      <c r="E25" s="175">
        <v>9.9206349206349201E-2</v>
      </c>
      <c r="F25" s="132">
        <v>-43</v>
      </c>
      <c r="G25" s="89"/>
      <c r="H25" s="174">
        <v>64</v>
      </c>
      <c r="I25" s="175">
        <v>4.0353089533417403</v>
      </c>
      <c r="J25" s="174">
        <v>14</v>
      </c>
      <c r="K25" s="175">
        <v>1.2291483757682178</v>
      </c>
      <c r="L25" s="132">
        <v>-50</v>
      </c>
      <c r="N25" s="48"/>
    </row>
    <row r="26" spans="1:14" ht="13.5" x14ac:dyDescent="0.25">
      <c r="A26" s="98" t="s">
        <v>30</v>
      </c>
      <c r="B26" s="174">
        <v>97</v>
      </c>
      <c r="C26" s="175">
        <v>5.4740406320541757</v>
      </c>
      <c r="D26" s="174">
        <v>109</v>
      </c>
      <c r="E26" s="175">
        <v>5.4067460317460316</v>
      </c>
      <c r="F26" s="132">
        <v>12</v>
      </c>
      <c r="G26" s="89"/>
      <c r="H26" s="174">
        <v>218</v>
      </c>
      <c r="I26" s="175">
        <v>13.745271122320302</v>
      </c>
      <c r="J26" s="174">
        <v>95</v>
      </c>
      <c r="K26" s="175">
        <v>8.3406496927129066</v>
      </c>
      <c r="L26" s="132">
        <v>-123</v>
      </c>
      <c r="N26" s="48"/>
    </row>
    <row r="27" spans="1:14" ht="13.5" x14ac:dyDescent="0.25">
      <c r="A27" s="98" t="s">
        <v>31</v>
      </c>
      <c r="B27" s="174">
        <v>38</v>
      </c>
      <c r="C27" s="175">
        <v>2.144469525959368</v>
      </c>
      <c r="D27" s="174">
        <v>53</v>
      </c>
      <c r="E27" s="175">
        <v>2.628968253968254</v>
      </c>
      <c r="F27" s="132">
        <v>15</v>
      </c>
      <c r="G27" s="89"/>
      <c r="H27" s="174">
        <v>44</v>
      </c>
      <c r="I27" s="175">
        <v>2.7742749054224465</v>
      </c>
      <c r="J27" s="174">
        <v>24</v>
      </c>
      <c r="K27" s="175">
        <v>2.1071115013169446</v>
      </c>
      <c r="L27" s="132">
        <v>-20</v>
      </c>
      <c r="M27" s="1" t="s">
        <v>140</v>
      </c>
      <c r="N27" s="48"/>
    </row>
    <row r="28" spans="1:14" s="4" customFormat="1" ht="13.5" x14ac:dyDescent="0.2">
      <c r="A28" s="100" t="s">
        <v>32</v>
      </c>
      <c r="B28" s="78">
        <v>1772</v>
      </c>
      <c r="C28" s="79">
        <v>100</v>
      </c>
      <c r="D28" s="78">
        <v>2016</v>
      </c>
      <c r="E28" s="79">
        <v>100</v>
      </c>
      <c r="F28" s="78">
        <v>244</v>
      </c>
      <c r="G28" s="114"/>
      <c r="H28" s="114">
        <v>1586</v>
      </c>
      <c r="I28" s="79">
        <v>100</v>
      </c>
      <c r="J28" s="114">
        <v>1139</v>
      </c>
      <c r="K28" s="79">
        <v>100</v>
      </c>
      <c r="L28" s="78">
        <v>-447</v>
      </c>
      <c r="M28" s="1"/>
      <c r="N28" s="87"/>
    </row>
    <row r="29" spans="1:14" s="4" customFormat="1" ht="13.5" x14ac:dyDescent="0.2">
      <c r="A29" s="100" t="s">
        <v>33</v>
      </c>
      <c r="B29" s="78">
        <v>680</v>
      </c>
      <c r="C29" s="79">
        <v>38.37471783295711</v>
      </c>
      <c r="D29" s="78">
        <v>621</v>
      </c>
      <c r="E29" s="79">
        <v>30.803571428571427</v>
      </c>
      <c r="F29" s="78">
        <v>-59</v>
      </c>
      <c r="G29" s="114"/>
      <c r="H29" s="114">
        <v>595</v>
      </c>
      <c r="I29" s="79">
        <v>37.515762925598992</v>
      </c>
      <c r="J29" s="114">
        <v>599</v>
      </c>
      <c r="K29" s="79">
        <v>52.589991220368745</v>
      </c>
      <c r="L29" s="78">
        <v>4</v>
      </c>
      <c r="M29" s="1"/>
    </row>
    <row r="30" spans="1:14" s="7" customFormat="1" ht="13.5" x14ac:dyDescent="0.2">
      <c r="A30" s="101" t="s">
        <v>34</v>
      </c>
      <c r="B30" s="78">
        <v>283</v>
      </c>
      <c r="C30" s="155">
        <v>15.970654627539503</v>
      </c>
      <c r="D30" s="78">
        <v>244</v>
      </c>
      <c r="E30" s="155">
        <v>12.103174603174603</v>
      </c>
      <c r="F30" s="78">
        <v>-39</v>
      </c>
      <c r="G30" s="109"/>
      <c r="H30" s="114">
        <v>234</v>
      </c>
      <c r="I30" s="79">
        <v>14.754098360655737</v>
      </c>
      <c r="J30" s="114">
        <v>212</v>
      </c>
      <c r="K30" s="79">
        <v>18.612818261633013</v>
      </c>
      <c r="L30" s="96">
        <v>-22</v>
      </c>
      <c r="M30" s="1"/>
    </row>
    <row r="31" spans="1:14" s="7" customFormat="1" ht="13.5" x14ac:dyDescent="0.2">
      <c r="A31" s="101" t="s">
        <v>35</v>
      </c>
      <c r="B31" s="78">
        <v>397</v>
      </c>
      <c r="C31" s="155">
        <v>22.404063205417607</v>
      </c>
      <c r="D31" s="78">
        <v>377</v>
      </c>
      <c r="E31" s="155">
        <v>18.700396825396826</v>
      </c>
      <c r="F31" s="78">
        <v>-20</v>
      </c>
      <c r="G31" s="109"/>
      <c r="H31" s="114">
        <v>361</v>
      </c>
      <c r="I31" s="79">
        <v>22.761664564943253</v>
      </c>
      <c r="J31" s="114">
        <v>387</v>
      </c>
      <c r="K31" s="79">
        <v>33.977172958735736</v>
      </c>
      <c r="L31" s="96">
        <v>26</v>
      </c>
      <c r="M31" s="1"/>
    </row>
    <row r="32" spans="1:14" s="4" customFormat="1" ht="13.5" x14ac:dyDescent="0.2">
      <c r="A32" s="100" t="s">
        <v>36</v>
      </c>
      <c r="B32" s="78">
        <v>653</v>
      </c>
      <c r="C32" s="79">
        <v>36.8510158013544</v>
      </c>
      <c r="D32" s="78">
        <v>1097</v>
      </c>
      <c r="E32" s="79">
        <v>54.414682539682538</v>
      </c>
      <c r="F32" s="78">
        <v>444</v>
      </c>
      <c r="G32" s="114"/>
      <c r="H32" s="114">
        <v>535</v>
      </c>
      <c r="I32" s="79">
        <v>33.732660781841112</v>
      </c>
      <c r="J32" s="114">
        <v>371</v>
      </c>
      <c r="K32" s="79">
        <v>32.572431957857773</v>
      </c>
      <c r="L32" s="78">
        <v>-164</v>
      </c>
      <c r="M32" s="1"/>
    </row>
    <row r="33" spans="1:18" s="4" customFormat="1" ht="13.5" x14ac:dyDescent="0.2">
      <c r="A33" s="100" t="s">
        <v>37</v>
      </c>
      <c r="B33" s="78">
        <v>439</v>
      </c>
      <c r="C33" s="79">
        <v>24.774266365688487</v>
      </c>
      <c r="D33" s="78">
        <v>298</v>
      </c>
      <c r="E33" s="79">
        <v>14.781746031746032</v>
      </c>
      <c r="F33" s="78">
        <v>-141</v>
      </c>
      <c r="G33" s="114"/>
      <c r="H33" s="114">
        <v>456</v>
      </c>
      <c r="I33" s="79">
        <v>28.7515762925599</v>
      </c>
      <c r="J33" s="114">
        <v>169</v>
      </c>
      <c r="K33" s="79">
        <v>14.837576821773485</v>
      </c>
      <c r="L33" s="78">
        <v>-287</v>
      </c>
      <c r="M33" s="1"/>
    </row>
    <row r="34" spans="1:18" s="7" customFormat="1" ht="13.5" x14ac:dyDescent="0.2">
      <c r="A34" s="101" t="s">
        <v>38</v>
      </c>
      <c r="B34" s="78">
        <v>304</v>
      </c>
      <c r="C34" s="155">
        <v>17.155756207674944</v>
      </c>
      <c r="D34" s="78">
        <v>136</v>
      </c>
      <c r="E34" s="155">
        <v>6.746031746031746</v>
      </c>
      <c r="F34" s="78">
        <v>-168</v>
      </c>
      <c r="G34" s="109"/>
      <c r="H34" s="114">
        <v>194</v>
      </c>
      <c r="I34" s="79">
        <v>12.23203026481715</v>
      </c>
      <c r="J34" s="114">
        <v>50</v>
      </c>
      <c r="K34" s="79">
        <v>4.3898156277436344</v>
      </c>
      <c r="L34" s="96">
        <v>-144</v>
      </c>
      <c r="M34" s="1"/>
    </row>
    <row r="35" spans="1:18" s="7" customFormat="1" ht="13.5" x14ac:dyDescent="0.2">
      <c r="A35" s="102" t="s">
        <v>39</v>
      </c>
      <c r="B35" s="78">
        <v>135</v>
      </c>
      <c r="C35" s="202">
        <v>7.6185101580135441</v>
      </c>
      <c r="D35" s="78">
        <v>162</v>
      </c>
      <c r="E35" s="202">
        <v>8.0357142857142865</v>
      </c>
      <c r="F35" s="78">
        <v>27</v>
      </c>
      <c r="G35" s="203"/>
      <c r="H35" s="114">
        <v>262</v>
      </c>
      <c r="I35" s="79">
        <v>16.519546027742749</v>
      </c>
      <c r="J35" s="114">
        <v>119</v>
      </c>
      <c r="K35" s="79">
        <v>10.447761194029852</v>
      </c>
      <c r="L35" s="96">
        <v>-143</v>
      </c>
      <c r="M35" s="1"/>
    </row>
    <row r="36" spans="1:18" ht="6" customHeight="1" x14ac:dyDescent="0.2">
      <c r="A36" s="65"/>
      <c r="B36" s="66"/>
      <c r="C36" s="66"/>
      <c r="D36" s="66"/>
      <c r="E36" s="66"/>
      <c r="F36" s="66"/>
      <c r="G36" s="66"/>
      <c r="H36" s="66"/>
      <c r="I36" s="67"/>
      <c r="J36" s="66"/>
      <c r="K36" s="68"/>
      <c r="L36" s="68"/>
    </row>
    <row r="37" spans="1:18" x14ac:dyDescent="0.2">
      <c r="A37" s="1" t="s">
        <v>155</v>
      </c>
    </row>
    <row r="38" spans="1:18" x14ac:dyDescent="0.2">
      <c r="A38" s="232"/>
      <c r="B38" s="233"/>
      <c r="C38" s="233"/>
      <c r="D38" s="233"/>
      <c r="E38" s="233"/>
      <c r="F38" s="233"/>
      <c r="G38" s="233"/>
      <c r="H38" s="233"/>
      <c r="I38" s="233"/>
      <c r="J38" s="233"/>
      <c r="K38" s="233"/>
      <c r="L38" s="233"/>
      <c r="M38" s="233"/>
      <c r="N38" s="233"/>
      <c r="O38" s="233"/>
      <c r="P38" s="233"/>
      <c r="Q38" s="233"/>
      <c r="R38" s="233"/>
    </row>
  </sheetData>
  <mergeCells count="10">
    <mergeCell ref="A38:R38"/>
    <mergeCell ref="A2:L2"/>
    <mergeCell ref="B3:F3"/>
    <mergeCell ref="H3:L3"/>
    <mergeCell ref="B4:C4"/>
    <mergeCell ref="D4:E4"/>
    <mergeCell ref="F4:F5"/>
    <mergeCell ref="H4:I4"/>
    <mergeCell ref="J4:K4"/>
    <mergeCell ref="L4:L5"/>
  </mergeCells>
  <phoneticPr fontId="1" type="noConversion"/>
  <pageMargins left="3.937007874015748E-2" right="3.937007874015748E-2" top="0.98425196850393704" bottom="0.98425196850393704" header="0.51181102362204722" footer="0.51181102362204722"/>
  <pageSetup paperSize="9" scale="94" fitToWidth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pageSetUpPr fitToPage="1"/>
  </sheetPr>
  <dimension ref="A1:Q41"/>
  <sheetViews>
    <sheetView zoomScaleNormal="100" workbookViewId="0">
      <selection activeCell="L25" sqref="L25"/>
    </sheetView>
  </sheetViews>
  <sheetFormatPr defaultRowHeight="12.75" x14ac:dyDescent="0.2"/>
  <cols>
    <col min="1" max="1" width="22.5703125" style="1" customWidth="1"/>
    <col min="2" max="4" width="8.7109375" style="1" customWidth="1"/>
    <col min="5" max="5" width="0.7109375" style="1" customWidth="1"/>
    <col min="6" max="8" width="8.7109375" style="1" customWidth="1"/>
    <col min="9" max="9" width="0.42578125" style="1" customWidth="1"/>
    <col min="10" max="12" width="8.7109375" style="1" customWidth="1"/>
    <col min="13" max="13" width="0.42578125" style="1" customWidth="1"/>
    <col min="14" max="16" width="8.7109375" style="1" customWidth="1"/>
    <col min="17" max="16384" width="9.140625" style="1"/>
  </cols>
  <sheetData>
    <row r="1" spans="1:17" s="9" customFormat="1" x14ac:dyDescent="0.2">
      <c r="A1" s="238" t="s">
        <v>145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</row>
    <row r="2" spans="1:17" ht="7.5" customHeight="1" x14ac:dyDescent="0.2">
      <c r="A2" s="234"/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</row>
    <row r="3" spans="1:17" ht="12.95" customHeight="1" x14ac:dyDescent="0.2">
      <c r="A3" s="26"/>
      <c r="B3" s="227" t="s">
        <v>4</v>
      </c>
      <c r="C3" s="227"/>
      <c r="D3" s="227"/>
      <c r="E3" s="46"/>
      <c r="F3" s="227" t="s">
        <v>81</v>
      </c>
      <c r="G3" s="227"/>
      <c r="H3" s="227"/>
      <c r="I3" s="46"/>
      <c r="J3" s="227" t="s">
        <v>82</v>
      </c>
      <c r="K3" s="227"/>
      <c r="L3" s="227"/>
      <c r="M3" s="46"/>
      <c r="N3" s="227" t="s">
        <v>83</v>
      </c>
      <c r="O3" s="227"/>
      <c r="P3" s="227"/>
    </row>
    <row r="4" spans="1:17" ht="12.95" customHeight="1" x14ac:dyDescent="0.2">
      <c r="A4" s="22" t="s">
        <v>6</v>
      </c>
      <c r="B4" s="220" t="s">
        <v>84</v>
      </c>
      <c r="C4" s="23" t="s">
        <v>85</v>
      </c>
      <c r="D4" s="23" t="s">
        <v>87</v>
      </c>
      <c r="E4" s="220"/>
      <c r="F4" s="220" t="s">
        <v>84</v>
      </c>
      <c r="G4" s="23" t="s">
        <v>85</v>
      </c>
      <c r="H4" s="23" t="s">
        <v>87</v>
      </c>
      <c r="I4" s="220"/>
      <c r="J4" s="220" t="s">
        <v>84</v>
      </c>
      <c r="K4" s="23" t="s">
        <v>85</v>
      </c>
      <c r="L4" s="23" t="s">
        <v>87</v>
      </c>
      <c r="M4" s="220"/>
      <c r="N4" s="220" t="s">
        <v>84</v>
      </c>
      <c r="O4" s="23" t="s">
        <v>85</v>
      </c>
      <c r="P4" s="23" t="s">
        <v>87</v>
      </c>
    </row>
    <row r="5" spans="1:17" ht="12.95" customHeight="1" x14ac:dyDescent="0.2">
      <c r="A5" s="28" t="s">
        <v>135</v>
      </c>
      <c r="B5" s="237"/>
      <c r="C5" s="29" t="s">
        <v>86</v>
      </c>
      <c r="D5" s="29" t="s">
        <v>88</v>
      </c>
      <c r="E5" s="237"/>
      <c r="F5" s="237"/>
      <c r="G5" s="29" t="s">
        <v>86</v>
      </c>
      <c r="H5" s="29" t="s">
        <v>88</v>
      </c>
      <c r="I5" s="237"/>
      <c r="J5" s="237"/>
      <c r="K5" s="29" t="s">
        <v>86</v>
      </c>
      <c r="L5" s="29" t="s">
        <v>88</v>
      </c>
      <c r="M5" s="237"/>
      <c r="N5" s="237"/>
      <c r="O5" s="29" t="s">
        <v>86</v>
      </c>
      <c r="P5" s="29" t="s">
        <v>88</v>
      </c>
    </row>
    <row r="6" spans="1:17" ht="5.25" customHeight="1" x14ac:dyDescent="0.2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7" ht="12.95" customHeight="1" x14ac:dyDescent="0.25">
      <c r="A7" s="98" t="s">
        <v>10</v>
      </c>
      <c r="B7" s="157">
        <v>916</v>
      </c>
      <c r="C7" s="157">
        <v>10487</v>
      </c>
      <c r="D7" s="157">
        <v>214</v>
      </c>
      <c r="E7" s="158"/>
      <c r="F7" s="158">
        <v>70</v>
      </c>
      <c r="G7" s="158">
        <v>698</v>
      </c>
      <c r="H7" s="158">
        <v>19</v>
      </c>
      <c r="I7" s="158"/>
      <c r="J7" s="158">
        <v>555</v>
      </c>
      <c r="K7" s="158">
        <v>6500</v>
      </c>
      <c r="L7" s="158">
        <v>119</v>
      </c>
      <c r="M7" s="158"/>
      <c r="N7" s="158">
        <v>739</v>
      </c>
      <c r="O7" s="158">
        <v>8752</v>
      </c>
      <c r="P7" s="158">
        <v>185</v>
      </c>
    </row>
    <row r="8" spans="1:17" ht="12.95" customHeight="1" x14ac:dyDescent="0.25">
      <c r="A8" s="98" t="s">
        <v>11</v>
      </c>
      <c r="B8" s="157">
        <v>45</v>
      </c>
      <c r="C8" s="157">
        <v>595</v>
      </c>
      <c r="D8" s="157">
        <v>0</v>
      </c>
      <c r="E8" s="158"/>
      <c r="F8" s="158">
        <v>13</v>
      </c>
      <c r="G8" s="158">
        <v>152</v>
      </c>
      <c r="H8" s="158">
        <v>0</v>
      </c>
      <c r="I8" s="158"/>
      <c r="J8" s="158">
        <v>31</v>
      </c>
      <c r="K8" s="158">
        <v>427</v>
      </c>
      <c r="L8" s="158">
        <v>0</v>
      </c>
      <c r="M8" s="158"/>
      <c r="N8" s="158">
        <v>7</v>
      </c>
      <c r="O8" s="158">
        <v>102</v>
      </c>
      <c r="P8" s="158">
        <v>0</v>
      </c>
    </row>
    <row r="9" spans="1:17" ht="12.95" customHeight="1" x14ac:dyDescent="0.25">
      <c r="A9" s="98" t="s">
        <v>12</v>
      </c>
      <c r="B9" s="157">
        <v>928</v>
      </c>
      <c r="C9" s="157">
        <v>14682</v>
      </c>
      <c r="D9" s="157">
        <v>544</v>
      </c>
      <c r="E9" s="158"/>
      <c r="F9" s="158">
        <v>206</v>
      </c>
      <c r="G9" s="158">
        <v>3772</v>
      </c>
      <c r="H9" s="158">
        <v>95</v>
      </c>
      <c r="I9" s="158"/>
      <c r="J9" s="158">
        <v>572</v>
      </c>
      <c r="K9" s="158">
        <v>8526</v>
      </c>
      <c r="L9" s="158">
        <v>338</v>
      </c>
      <c r="M9" s="158"/>
      <c r="N9" s="158">
        <v>423</v>
      </c>
      <c r="O9" s="158">
        <v>6750</v>
      </c>
      <c r="P9" s="158">
        <v>283</v>
      </c>
    </row>
    <row r="10" spans="1:17" ht="12.95" customHeight="1" x14ac:dyDescent="0.25">
      <c r="A10" s="98" t="s">
        <v>17</v>
      </c>
      <c r="B10" s="157">
        <v>615</v>
      </c>
      <c r="C10" s="157">
        <v>9845</v>
      </c>
      <c r="D10" s="157">
        <v>489</v>
      </c>
      <c r="E10" s="158"/>
      <c r="F10" s="158">
        <v>170</v>
      </c>
      <c r="G10" s="158">
        <v>2667</v>
      </c>
      <c r="H10" s="158">
        <v>102</v>
      </c>
      <c r="I10" s="158"/>
      <c r="J10" s="158">
        <v>288</v>
      </c>
      <c r="K10" s="158">
        <v>4652</v>
      </c>
      <c r="L10" s="158">
        <v>264</v>
      </c>
      <c r="M10" s="158"/>
      <c r="N10" s="158">
        <v>231</v>
      </c>
      <c r="O10" s="158">
        <v>3792</v>
      </c>
      <c r="P10" s="158">
        <v>271</v>
      </c>
    </row>
    <row r="11" spans="1:17" s="6" customFormat="1" ht="12.95" customHeight="1" x14ac:dyDescent="0.25">
      <c r="A11" s="99" t="s">
        <v>13</v>
      </c>
      <c r="B11" s="157">
        <v>2678</v>
      </c>
      <c r="C11" s="157">
        <v>23994</v>
      </c>
      <c r="D11" s="157">
        <v>0</v>
      </c>
      <c r="E11" s="160"/>
      <c r="F11" s="158">
        <v>1634</v>
      </c>
      <c r="G11" s="158">
        <v>13771</v>
      </c>
      <c r="H11" s="158">
        <v>0</v>
      </c>
      <c r="I11" s="160"/>
      <c r="J11" s="158">
        <v>302</v>
      </c>
      <c r="K11" s="158">
        <v>3059</v>
      </c>
      <c r="L11" s="158">
        <v>0</v>
      </c>
      <c r="M11" s="160"/>
      <c r="N11" s="158">
        <v>808</v>
      </c>
      <c r="O11" s="158">
        <v>7923</v>
      </c>
      <c r="P11" s="158">
        <v>0</v>
      </c>
      <c r="Q11" s="1"/>
    </row>
    <row r="12" spans="1:17" s="6" customFormat="1" ht="12.95" customHeight="1" x14ac:dyDescent="0.25">
      <c r="A12" s="99" t="s">
        <v>14</v>
      </c>
      <c r="B12" s="157">
        <v>359</v>
      </c>
      <c r="C12" s="157">
        <v>4964</v>
      </c>
      <c r="D12" s="157">
        <v>164</v>
      </c>
      <c r="E12" s="160"/>
      <c r="F12" s="158">
        <v>203</v>
      </c>
      <c r="G12" s="158">
        <v>2779</v>
      </c>
      <c r="H12" s="158">
        <v>116</v>
      </c>
      <c r="I12" s="160"/>
      <c r="J12" s="158">
        <v>112</v>
      </c>
      <c r="K12" s="158">
        <v>1513</v>
      </c>
      <c r="L12" s="158">
        <v>34</v>
      </c>
      <c r="M12" s="160"/>
      <c r="N12" s="158">
        <v>47</v>
      </c>
      <c r="O12" s="158">
        <v>594</v>
      </c>
      <c r="P12" s="158">
        <v>0</v>
      </c>
      <c r="Q12" s="1"/>
    </row>
    <row r="13" spans="1:17" ht="12.95" customHeight="1" x14ac:dyDescent="0.25">
      <c r="A13" s="13" t="s">
        <v>134</v>
      </c>
      <c r="B13" s="157">
        <v>3037</v>
      </c>
      <c r="C13" s="157">
        <v>28958</v>
      </c>
      <c r="D13" s="157">
        <v>164</v>
      </c>
      <c r="E13" s="158"/>
      <c r="F13" s="158">
        <v>1837</v>
      </c>
      <c r="G13" s="158">
        <v>16550</v>
      </c>
      <c r="H13" s="158">
        <v>116</v>
      </c>
      <c r="I13" s="158"/>
      <c r="J13" s="158">
        <v>414</v>
      </c>
      <c r="K13" s="158">
        <v>4572</v>
      </c>
      <c r="L13" s="158">
        <v>34</v>
      </c>
      <c r="M13" s="158"/>
      <c r="N13" s="158">
        <v>855</v>
      </c>
      <c r="O13" s="158">
        <v>8517</v>
      </c>
      <c r="P13" s="158">
        <v>0</v>
      </c>
    </row>
    <row r="14" spans="1:17" ht="12.95" customHeight="1" x14ac:dyDescent="0.25">
      <c r="A14" s="98" t="s">
        <v>15</v>
      </c>
      <c r="B14" s="157">
        <v>952</v>
      </c>
      <c r="C14" s="157">
        <v>12993</v>
      </c>
      <c r="D14" s="157">
        <v>699</v>
      </c>
      <c r="E14" s="158"/>
      <c r="F14" s="158">
        <v>392</v>
      </c>
      <c r="G14" s="158">
        <v>5435</v>
      </c>
      <c r="H14" s="158">
        <v>197</v>
      </c>
      <c r="I14" s="158"/>
      <c r="J14" s="158">
        <v>335</v>
      </c>
      <c r="K14" s="158">
        <v>4433</v>
      </c>
      <c r="L14" s="158">
        <v>274</v>
      </c>
      <c r="M14" s="158"/>
      <c r="N14" s="158">
        <v>322</v>
      </c>
      <c r="O14" s="158">
        <v>4504</v>
      </c>
      <c r="P14" s="158">
        <v>370</v>
      </c>
    </row>
    <row r="15" spans="1:17" ht="12.95" customHeight="1" x14ac:dyDescent="0.25">
      <c r="A15" s="98" t="s">
        <v>16</v>
      </c>
      <c r="B15" s="157">
        <v>356</v>
      </c>
      <c r="C15" s="157">
        <v>4555</v>
      </c>
      <c r="D15" s="157">
        <v>87</v>
      </c>
      <c r="E15" s="158"/>
      <c r="F15" s="158">
        <v>98</v>
      </c>
      <c r="G15" s="158">
        <v>1110</v>
      </c>
      <c r="H15" s="158">
        <v>0</v>
      </c>
      <c r="I15" s="158"/>
      <c r="J15" s="158">
        <v>195</v>
      </c>
      <c r="K15" s="158">
        <v>2417</v>
      </c>
      <c r="L15" s="158">
        <v>32</v>
      </c>
      <c r="M15" s="158"/>
      <c r="N15" s="158">
        <v>185</v>
      </c>
      <c r="O15" s="158">
        <v>2564</v>
      </c>
      <c r="P15" s="158">
        <v>87</v>
      </c>
    </row>
    <row r="16" spans="1:17" ht="12.95" customHeight="1" x14ac:dyDescent="0.25">
      <c r="A16" s="98" t="s">
        <v>18</v>
      </c>
      <c r="B16" s="157">
        <v>862</v>
      </c>
      <c r="C16" s="157">
        <v>10243</v>
      </c>
      <c r="D16" s="157">
        <v>465</v>
      </c>
      <c r="E16" s="158"/>
      <c r="F16" s="158">
        <v>192</v>
      </c>
      <c r="G16" s="158">
        <v>2153</v>
      </c>
      <c r="H16" s="158">
        <v>58</v>
      </c>
      <c r="I16" s="158"/>
      <c r="J16" s="158">
        <v>549</v>
      </c>
      <c r="K16" s="158">
        <v>6672</v>
      </c>
      <c r="L16" s="158">
        <v>324</v>
      </c>
      <c r="M16" s="158"/>
      <c r="N16" s="158">
        <v>483</v>
      </c>
      <c r="O16" s="158">
        <v>5850</v>
      </c>
      <c r="P16" s="158">
        <v>347</v>
      </c>
    </row>
    <row r="17" spans="1:17" ht="12.95" customHeight="1" x14ac:dyDescent="0.25">
      <c r="A17" s="98" t="s">
        <v>19</v>
      </c>
      <c r="B17" s="157">
        <v>5071</v>
      </c>
      <c r="C17" s="157">
        <v>84259</v>
      </c>
      <c r="D17" s="157">
        <v>1716</v>
      </c>
      <c r="E17" s="158"/>
      <c r="F17" s="158">
        <v>2015</v>
      </c>
      <c r="G17" s="158">
        <v>24621</v>
      </c>
      <c r="H17" s="158">
        <v>614</v>
      </c>
      <c r="I17" s="158"/>
      <c r="J17" s="158">
        <v>1691</v>
      </c>
      <c r="K17" s="158">
        <v>36505</v>
      </c>
      <c r="L17" s="158">
        <v>811</v>
      </c>
      <c r="M17" s="158"/>
      <c r="N17" s="158">
        <v>2269</v>
      </c>
      <c r="O17" s="158">
        <v>46081</v>
      </c>
      <c r="P17" s="158">
        <v>840</v>
      </c>
    </row>
    <row r="18" spans="1:17" ht="12.95" customHeight="1" x14ac:dyDescent="0.25">
      <c r="A18" s="98" t="s">
        <v>20</v>
      </c>
      <c r="B18" s="157">
        <v>1372</v>
      </c>
      <c r="C18" s="157">
        <v>23862</v>
      </c>
      <c r="D18" s="157">
        <v>189</v>
      </c>
      <c r="E18" s="158"/>
      <c r="F18" s="158">
        <v>187</v>
      </c>
      <c r="G18" s="158">
        <v>2678</v>
      </c>
      <c r="H18" s="158">
        <v>16</v>
      </c>
      <c r="I18" s="158"/>
      <c r="J18" s="158">
        <v>412</v>
      </c>
      <c r="K18" s="158">
        <v>8267</v>
      </c>
      <c r="L18" s="158">
        <v>67</v>
      </c>
      <c r="M18" s="158"/>
      <c r="N18" s="158">
        <v>1144</v>
      </c>
      <c r="O18" s="158">
        <v>20531</v>
      </c>
      <c r="P18" s="158">
        <v>173</v>
      </c>
    </row>
    <row r="19" spans="1:17" ht="12.95" customHeight="1" x14ac:dyDescent="0.25">
      <c r="A19" s="98" t="s">
        <v>21</v>
      </c>
      <c r="B19" s="157">
        <v>963</v>
      </c>
      <c r="C19" s="157">
        <v>12820</v>
      </c>
      <c r="D19" s="157">
        <v>584</v>
      </c>
      <c r="E19" s="158"/>
      <c r="F19" s="158">
        <v>278</v>
      </c>
      <c r="G19" s="158">
        <v>3373</v>
      </c>
      <c r="H19" s="158">
        <v>231</v>
      </c>
      <c r="I19" s="158"/>
      <c r="J19" s="158">
        <v>386</v>
      </c>
      <c r="K19" s="158">
        <v>5256</v>
      </c>
      <c r="L19" s="158">
        <v>135</v>
      </c>
      <c r="M19" s="158"/>
      <c r="N19" s="158">
        <v>494</v>
      </c>
      <c r="O19" s="158">
        <v>7101</v>
      </c>
      <c r="P19" s="158">
        <v>307</v>
      </c>
    </row>
    <row r="20" spans="1:17" ht="12.95" customHeight="1" x14ac:dyDescent="0.25">
      <c r="A20" s="98" t="s">
        <v>22</v>
      </c>
      <c r="B20" s="157">
        <v>970</v>
      </c>
      <c r="C20" s="157">
        <v>14854</v>
      </c>
      <c r="D20" s="157">
        <v>884</v>
      </c>
      <c r="E20" s="158"/>
      <c r="F20" s="158">
        <v>204</v>
      </c>
      <c r="G20" s="158">
        <v>2819</v>
      </c>
      <c r="H20" s="158">
        <v>171</v>
      </c>
      <c r="I20" s="158"/>
      <c r="J20" s="158">
        <v>507</v>
      </c>
      <c r="K20" s="158">
        <v>7681</v>
      </c>
      <c r="L20" s="158">
        <v>503</v>
      </c>
      <c r="M20" s="158"/>
      <c r="N20" s="158">
        <v>581</v>
      </c>
      <c r="O20" s="158">
        <v>9419</v>
      </c>
      <c r="P20" s="158">
        <v>520</v>
      </c>
    </row>
    <row r="21" spans="1:17" ht="12.95" customHeight="1" x14ac:dyDescent="0.25">
      <c r="A21" s="98" t="s">
        <v>23</v>
      </c>
      <c r="B21" s="157">
        <v>463</v>
      </c>
      <c r="C21" s="157">
        <v>6028</v>
      </c>
      <c r="D21" s="157">
        <v>1036</v>
      </c>
      <c r="E21" s="158"/>
      <c r="F21" s="158">
        <v>71</v>
      </c>
      <c r="G21" s="158">
        <v>817</v>
      </c>
      <c r="H21" s="158">
        <v>285</v>
      </c>
      <c r="I21" s="158"/>
      <c r="J21" s="158">
        <v>318</v>
      </c>
      <c r="K21" s="158">
        <v>4244</v>
      </c>
      <c r="L21" s="158">
        <v>450</v>
      </c>
      <c r="M21" s="158"/>
      <c r="N21" s="158">
        <v>231</v>
      </c>
      <c r="O21" s="158">
        <v>3346</v>
      </c>
      <c r="P21" s="158">
        <v>567</v>
      </c>
    </row>
    <row r="22" spans="1:17" ht="12.95" customHeight="1" x14ac:dyDescent="0.25">
      <c r="A22" s="98" t="s">
        <v>24</v>
      </c>
      <c r="B22" s="157">
        <v>89</v>
      </c>
      <c r="C22" s="157">
        <v>891</v>
      </c>
      <c r="D22" s="157">
        <v>82</v>
      </c>
      <c r="E22" s="158"/>
      <c r="F22" s="158">
        <v>11</v>
      </c>
      <c r="G22" s="158">
        <v>139</v>
      </c>
      <c r="H22" s="158">
        <v>0</v>
      </c>
      <c r="I22" s="158"/>
      <c r="J22" s="158">
        <v>69</v>
      </c>
      <c r="K22" s="158">
        <v>694</v>
      </c>
      <c r="L22" s="158">
        <v>55</v>
      </c>
      <c r="M22" s="158"/>
      <c r="N22" s="158">
        <v>61</v>
      </c>
      <c r="O22" s="158">
        <v>588</v>
      </c>
      <c r="P22" s="158">
        <v>76</v>
      </c>
    </row>
    <row r="23" spans="1:17" ht="12.95" customHeight="1" x14ac:dyDescent="0.25">
      <c r="A23" s="98" t="s">
        <v>26</v>
      </c>
      <c r="B23" s="157">
        <v>583</v>
      </c>
      <c r="C23" s="157">
        <v>5659</v>
      </c>
      <c r="D23" s="157">
        <v>685</v>
      </c>
      <c r="E23" s="158"/>
      <c r="F23" s="158">
        <v>9</v>
      </c>
      <c r="G23" s="158">
        <v>71</v>
      </c>
      <c r="H23" s="158">
        <v>36</v>
      </c>
      <c r="I23" s="158"/>
      <c r="J23" s="158">
        <v>495</v>
      </c>
      <c r="K23" s="158">
        <v>4992</v>
      </c>
      <c r="L23" s="158">
        <v>528</v>
      </c>
      <c r="M23" s="158"/>
      <c r="N23" s="158">
        <v>507</v>
      </c>
      <c r="O23" s="158">
        <v>4968</v>
      </c>
      <c r="P23" s="158">
        <v>498</v>
      </c>
    </row>
    <row r="24" spans="1:17" ht="12.95" customHeight="1" x14ac:dyDescent="0.25">
      <c r="A24" s="98" t="s">
        <v>27</v>
      </c>
      <c r="B24" s="157">
        <v>846</v>
      </c>
      <c r="C24" s="157">
        <v>15099</v>
      </c>
      <c r="D24" s="157">
        <v>1955</v>
      </c>
      <c r="E24" s="158"/>
      <c r="F24" s="158">
        <v>136</v>
      </c>
      <c r="G24" s="158">
        <v>2153</v>
      </c>
      <c r="H24" s="158">
        <v>271</v>
      </c>
      <c r="I24" s="166"/>
      <c r="J24" s="158">
        <v>604</v>
      </c>
      <c r="K24" s="158">
        <v>10965</v>
      </c>
      <c r="L24" s="158">
        <v>1445</v>
      </c>
      <c r="M24" s="166"/>
      <c r="N24" s="158">
        <v>379</v>
      </c>
      <c r="O24" s="158">
        <v>6621</v>
      </c>
      <c r="P24" s="158">
        <v>1154</v>
      </c>
    </row>
    <row r="25" spans="1:17" ht="12.95" customHeight="1" x14ac:dyDescent="0.25">
      <c r="A25" s="98" t="s">
        <v>28</v>
      </c>
      <c r="B25" s="157">
        <v>168</v>
      </c>
      <c r="C25" s="157">
        <v>2186</v>
      </c>
      <c r="D25" s="157">
        <v>307</v>
      </c>
      <c r="E25" s="158"/>
      <c r="F25" s="158">
        <v>14</v>
      </c>
      <c r="G25" s="158">
        <v>158</v>
      </c>
      <c r="H25" s="158">
        <v>0</v>
      </c>
      <c r="I25" s="158"/>
      <c r="J25" s="158">
        <v>127</v>
      </c>
      <c r="K25" s="158">
        <v>1691</v>
      </c>
      <c r="L25" s="158">
        <v>295</v>
      </c>
      <c r="M25" s="158"/>
      <c r="N25" s="158">
        <v>112</v>
      </c>
      <c r="O25" s="158">
        <v>1517</v>
      </c>
      <c r="P25" s="158">
        <v>173</v>
      </c>
    </row>
    <row r="26" spans="1:17" ht="12.95" customHeight="1" x14ac:dyDescent="0.25">
      <c r="A26" s="98" t="s">
        <v>29</v>
      </c>
      <c r="B26" s="157">
        <v>512</v>
      </c>
      <c r="C26" s="157">
        <v>7034</v>
      </c>
      <c r="D26" s="157">
        <v>709</v>
      </c>
      <c r="E26" s="158"/>
      <c r="F26" s="158">
        <v>54</v>
      </c>
      <c r="G26" s="158">
        <v>820</v>
      </c>
      <c r="H26" s="158">
        <v>50</v>
      </c>
      <c r="I26" s="158"/>
      <c r="J26" s="158">
        <v>435</v>
      </c>
      <c r="K26" s="158">
        <v>5966</v>
      </c>
      <c r="L26" s="158">
        <v>636</v>
      </c>
      <c r="M26" s="158"/>
      <c r="N26" s="158">
        <v>396</v>
      </c>
      <c r="O26" s="158">
        <v>5442</v>
      </c>
      <c r="P26" s="158">
        <v>488</v>
      </c>
    </row>
    <row r="27" spans="1:17" ht="12.95" customHeight="1" x14ac:dyDescent="0.25">
      <c r="A27" s="98" t="s">
        <v>30</v>
      </c>
      <c r="B27" s="157">
        <v>724</v>
      </c>
      <c r="C27" s="157">
        <v>12143</v>
      </c>
      <c r="D27" s="157">
        <v>1576</v>
      </c>
      <c r="E27" s="158"/>
      <c r="F27" s="158">
        <v>7</v>
      </c>
      <c r="G27" s="158">
        <v>64</v>
      </c>
      <c r="H27" s="158">
        <v>48</v>
      </c>
      <c r="I27" s="158"/>
      <c r="J27" s="158">
        <v>488</v>
      </c>
      <c r="K27" s="158">
        <v>8916</v>
      </c>
      <c r="L27" s="158">
        <v>801</v>
      </c>
      <c r="M27" s="158"/>
      <c r="N27" s="158">
        <v>687</v>
      </c>
      <c r="O27" s="158">
        <v>11614</v>
      </c>
      <c r="P27" s="158">
        <v>1466</v>
      </c>
    </row>
    <row r="28" spans="1:17" ht="12.95" customHeight="1" x14ac:dyDescent="0.25">
      <c r="A28" s="98" t="s">
        <v>31</v>
      </c>
      <c r="B28" s="157">
        <v>702</v>
      </c>
      <c r="C28" s="157">
        <v>7834</v>
      </c>
      <c r="D28" s="157">
        <v>434</v>
      </c>
      <c r="E28" s="158"/>
      <c r="F28" s="158">
        <v>154</v>
      </c>
      <c r="G28" s="158">
        <v>1558</v>
      </c>
      <c r="H28" s="158">
        <v>96</v>
      </c>
      <c r="I28" s="158"/>
      <c r="J28" s="158">
        <v>487</v>
      </c>
      <c r="K28" s="158">
        <v>5618</v>
      </c>
      <c r="L28" s="158">
        <v>300</v>
      </c>
      <c r="M28" s="158"/>
      <c r="N28" s="158">
        <v>182</v>
      </c>
      <c r="O28" s="158">
        <v>2221</v>
      </c>
      <c r="P28" s="158">
        <v>99</v>
      </c>
    </row>
    <row r="29" spans="1:17" s="4" customFormat="1" ht="16.5" customHeight="1" x14ac:dyDescent="0.2">
      <c r="A29" s="100" t="s">
        <v>139</v>
      </c>
      <c r="B29" s="103">
        <v>20174</v>
      </c>
      <c r="C29" s="103">
        <v>285027</v>
      </c>
      <c r="D29" s="103">
        <v>12819</v>
      </c>
      <c r="E29" s="78"/>
      <c r="F29" s="103">
        <v>6118</v>
      </c>
      <c r="G29" s="103">
        <v>71808</v>
      </c>
      <c r="H29" s="103">
        <v>2405</v>
      </c>
      <c r="I29" s="78"/>
      <c r="J29" s="103">
        <v>8958</v>
      </c>
      <c r="K29" s="103">
        <v>138994</v>
      </c>
      <c r="L29" s="103">
        <v>7411</v>
      </c>
      <c r="M29" s="78"/>
      <c r="N29" s="103">
        <v>10288</v>
      </c>
      <c r="O29" s="103">
        <v>160280</v>
      </c>
      <c r="P29" s="103">
        <v>7904</v>
      </c>
      <c r="Q29" s="1"/>
    </row>
    <row r="30" spans="1:17" s="4" customFormat="1" ht="12.95" customHeight="1" x14ac:dyDescent="0.2">
      <c r="A30" s="100" t="s">
        <v>33</v>
      </c>
      <c r="B30" s="103">
        <v>7711</v>
      </c>
      <c r="C30" s="103">
        <v>92358</v>
      </c>
      <c r="D30" s="103">
        <v>2662</v>
      </c>
      <c r="E30" s="78"/>
      <c r="F30" s="103">
        <v>2978</v>
      </c>
      <c r="G30" s="103">
        <v>32537</v>
      </c>
      <c r="H30" s="103">
        <v>587</v>
      </c>
      <c r="I30" s="78"/>
      <c r="J30" s="103">
        <v>2939</v>
      </c>
      <c r="K30" s="103">
        <v>38199</v>
      </c>
      <c r="L30" s="103">
        <v>1385</v>
      </c>
      <c r="M30" s="78"/>
      <c r="N30" s="103">
        <v>3245</v>
      </c>
      <c r="O30" s="103">
        <v>40831</v>
      </c>
      <c r="P30" s="103">
        <v>1543</v>
      </c>
      <c r="Q30" s="1"/>
    </row>
    <row r="31" spans="1:17" s="6" customFormat="1" ht="12.95" customHeight="1" x14ac:dyDescent="0.2">
      <c r="A31" s="101" t="s">
        <v>34</v>
      </c>
      <c r="B31" s="103">
        <v>2504</v>
      </c>
      <c r="C31" s="103">
        <v>35609</v>
      </c>
      <c r="D31" s="103">
        <v>1247</v>
      </c>
      <c r="E31" s="96"/>
      <c r="F31" s="103">
        <v>459</v>
      </c>
      <c r="G31" s="103">
        <v>7289</v>
      </c>
      <c r="H31" s="103">
        <v>216</v>
      </c>
      <c r="I31" s="96"/>
      <c r="J31" s="103">
        <v>1446</v>
      </c>
      <c r="K31" s="103">
        <v>20105</v>
      </c>
      <c r="L31" s="103">
        <v>721</v>
      </c>
      <c r="M31" s="96"/>
      <c r="N31" s="103">
        <v>1400</v>
      </c>
      <c r="O31" s="103">
        <v>19396</v>
      </c>
      <c r="P31" s="103">
        <v>739</v>
      </c>
      <c r="Q31" s="1"/>
    </row>
    <row r="32" spans="1:17" s="6" customFormat="1" ht="12.95" customHeight="1" x14ac:dyDescent="0.2">
      <c r="A32" s="101" t="s">
        <v>35</v>
      </c>
      <c r="B32" s="103">
        <v>5207</v>
      </c>
      <c r="C32" s="103">
        <v>56749</v>
      </c>
      <c r="D32" s="103">
        <v>1415</v>
      </c>
      <c r="E32" s="96"/>
      <c r="F32" s="103">
        <v>2519</v>
      </c>
      <c r="G32" s="103">
        <v>25248</v>
      </c>
      <c r="H32" s="103">
        <v>371</v>
      </c>
      <c r="I32" s="96"/>
      <c r="J32" s="103">
        <v>1493</v>
      </c>
      <c r="K32" s="103">
        <v>18094</v>
      </c>
      <c r="L32" s="103">
        <v>664</v>
      </c>
      <c r="M32" s="96"/>
      <c r="N32" s="103">
        <v>1845</v>
      </c>
      <c r="O32" s="103">
        <v>21435</v>
      </c>
      <c r="P32" s="103">
        <v>804</v>
      </c>
      <c r="Q32" s="1"/>
    </row>
    <row r="33" spans="1:17" s="4" customFormat="1" ht="12.95" customHeight="1" x14ac:dyDescent="0.2">
      <c r="A33" s="100" t="s">
        <v>36</v>
      </c>
      <c r="B33" s="103">
        <v>8376</v>
      </c>
      <c r="C33" s="103">
        <v>135795</v>
      </c>
      <c r="D33" s="103">
        <v>3373</v>
      </c>
      <c r="E33" s="78"/>
      <c r="F33" s="103">
        <v>2684</v>
      </c>
      <c r="G33" s="103">
        <v>33491</v>
      </c>
      <c r="H33" s="103">
        <v>1032</v>
      </c>
      <c r="I33" s="78"/>
      <c r="J33" s="103">
        <v>2996</v>
      </c>
      <c r="K33" s="103">
        <v>57709</v>
      </c>
      <c r="L33" s="103">
        <v>1516</v>
      </c>
      <c r="M33" s="78"/>
      <c r="N33" s="103">
        <v>4488</v>
      </c>
      <c r="O33" s="103">
        <v>83132</v>
      </c>
      <c r="P33" s="103">
        <v>1840</v>
      </c>
      <c r="Q33" s="1"/>
    </row>
    <row r="34" spans="1:17" s="4" customFormat="1" ht="12.95" customHeight="1" x14ac:dyDescent="0.2">
      <c r="A34" s="100" t="s">
        <v>37</v>
      </c>
      <c r="B34" s="103">
        <v>4087</v>
      </c>
      <c r="C34" s="103">
        <v>56874</v>
      </c>
      <c r="D34" s="103">
        <v>6784</v>
      </c>
      <c r="E34" s="78"/>
      <c r="F34" s="103">
        <v>456</v>
      </c>
      <c r="G34" s="103">
        <v>5780</v>
      </c>
      <c r="H34" s="103">
        <v>786</v>
      </c>
      <c r="I34" s="78"/>
      <c r="J34" s="103">
        <v>3023</v>
      </c>
      <c r="K34" s="103">
        <v>43086</v>
      </c>
      <c r="L34" s="103">
        <v>4510</v>
      </c>
      <c r="M34" s="78"/>
      <c r="N34" s="103">
        <v>2555</v>
      </c>
      <c r="O34" s="103">
        <v>36317</v>
      </c>
      <c r="P34" s="103">
        <v>4521</v>
      </c>
      <c r="Q34" s="1"/>
    </row>
    <row r="35" spans="1:17" s="6" customFormat="1" ht="12.95" customHeight="1" x14ac:dyDescent="0.2">
      <c r="A35" s="101" t="s">
        <v>38</v>
      </c>
      <c r="B35" s="103">
        <v>2661</v>
      </c>
      <c r="C35" s="103">
        <v>36897</v>
      </c>
      <c r="D35" s="103">
        <v>4774</v>
      </c>
      <c r="E35" s="96"/>
      <c r="F35" s="103">
        <v>295</v>
      </c>
      <c r="G35" s="103">
        <v>4158</v>
      </c>
      <c r="H35" s="103">
        <v>642</v>
      </c>
      <c r="I35" s="96"/>
      <c r="J35" s="103">
        <v>2048</v>
      </c>
      <c r="K35" s="103">
        <v>28552</v>
      </c>
      <c r="L35" s="103">
        <v>3409</v>
      </c>
      <c r="M35" s="96"/>
      <c r="N35" s="103">
        <v>1686</v>
      </c>
      <c r="O35" s="103">
        <v>22482</v>
      </c>
      <c r="P35" s="103">
        <v>2956</v>
      </c>
      <c r="Q35" s="1"/>
    </row>
    <row r="36" spans="1:17" s="6" customFormat="1" ht="12.95" customHeight="1" x14ac:dyDescent="0.2">
      <c r="A36" s="102" t="s">
        <v>39</v>
      </c>
      <c r="B36" s="103">
        <v>1426</v>
      </c>
      <c r="C36" s="103">
        <v>19977</v>
      </c>
      <c r="D36" s="103">
        <v>2010</v>
      </c>
      <c r="E36" s="97"/>
      <c r="F36" s="103">
        <v>161</v>
      </c>
      <c r="G36" s="103">
        <v>1622</v>
      </c>
      <c r="H36" s="103">
        <v>144</v>
      </c>
      <c r="I36" s="97"/>
      <c r="J36" s="103">
        <v>975</v>
      </c>
      <c r="K36" s="103">
        <v>14534</v>
      </c>
      <c r="L36" s="103">
        <v>1101</v>
      </c>
      <c r="M36" s="97"/>
      <c r="N36" s="103">
        <v>869</v>
      </c>
      <c r="O36" s="103">
        <v>13835</v>
      </c>
      <c r="P36" s="103">
        <v>1565</v>
      </c>
      <c r="Q36" s="1"/>
    </row>
    <row r="37" spans="1:17" ht="0.7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7" x14ac:dyDescent="0.2">
      <c r="A38" s="63" t="s">
        <v>133</v>
      </c>
    </row>
    <row r="40" spans="1:17" ht="15" customHeight="1" x14ac:dyDescent="0.2">
      <c r="C40" s="167"/>
    </row>
    <row r="41" spans="1:17" x14ac:dyDescent="0.2">
      <c r="C41" s="167"/>
    </row>
  </sheetData>
  <mergeCells count="13">
    <mergeCell ref="B4:B5"/>
    <mergeCell ref="E4:E5"/>
    <mergeCell ref="A1:P1"/>
    <mergeCell ref="A2:P2"/>
    <mergeCell ref="B3:D3"/>
    <mergeCell ref="F3:H3"/>
    <mergeCell ref="J3:L3"/>
    <mergeCell ref="N3:P3"/>
    <mergeCell ref="N4:N5"/>
    <mergeCell ref="F4:F5"/>
    <mergeCell ref="I4:I5"/>
    <mergeCell ref="J4:J5"/>
    <mergeCell ref="M4:M5"/>
  </mergeCells>
  <phoneticPr fontId="1" type="noConversion"/>
  <pageMargins left="7.874015748031496E-2" right="7.874015748031496E-2" top="0.98425196850393704" bottom="0.98425196850393704" header="0.51181102362204722" footer="0.51181102362204722"/>
  <pageSetup paperSize="9" scale="99" fitToWidth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M76"/>
  <sheetViews>
    <sheetView zoomScaleNormal="100" workbookViewId="0">
      <selection activeCell="L25" sqref="L25"/>
    </sheetView>
  </sheetViews>
  <sheetFormatPr defaultRowHeight="12.75" x14ac:dyDescent="0.2"/>
  <cols>
    <col min="1" max="1" width="25.85546875" style="1" customWidth="1"/>
    <col min="2" max="5" width="9.140625" style="1"/>
    <col min="6" max="6" width="0.5703125" style="1" customWidth="1"/>
    <col min="7" max="16384" width="9.140625" style="1"/>
  </cols>
  <sheetData>
    <row r="1" spans="1:11" x14ac:dyDescent="0.2">
      <c r="A1" s="239" t="s">
        <v>146</v>
      </c>
      <c r="B1" s="239"/>
      <c r="C1" s="239"/>
      <c r="D1" s="239"/>
      <c r="E1" s="239"/>
      <c r="F1" s="239"/>
      <c r="G1" s="239"/>
      <c r="H1" s="239"/>
      <c r="I1" s="239"/>
      <c r="J1" s="239"/>
    </row>
    <row r="2" spans="1:11" ht="4.5" customHeight="1" x14ac:dyDescent="0.2">
      <c r="A2" s="49"/>
      <c r="B2" s="49"/>
      <c r="C2" s="49"/>
      <c r="D2" s="49"/>
      <c r="E2" s="49"/>
      <c r="F2" s="49"/>
      <c r="G2" s="49"/>
      <c r="H2" s="49"/>
      <c r="I2" s="49"/>
      <c r="J2" s="49"/>
    </row>
    <row r="3" spans="1:11" ht="12" customHeight="1" x14ac:dyDescent="0.2">
      <c r="A3" s="35"/>
      <c r="B3" s="235" t="s">
        <v>89</v>
      </c>
      <c r="C3" s="235"/>
      <c r="D3" s="235"/>
      <c r="E3" s="235"/>
      <c r="F3" s="235"/>
      <c r="G3" s="235"/>
      <c r="H3" s="235"/>
      <c r="I3" s="235"/>
      <c r="J3" s="235"/>
    </row>
    <row r="4" spans="1:11" ht="12" customHeight="1" x14ac:dyDescent="0.2">
      <c r="A4" s="22" t="s">
        <v>6</v>
      </c>
      <c r="B4" s="235" t="s">
        <v>90</v>
      </c>
      <c r="C4" s="235"/>
      <c r="D4" s="235"/>
      <c r="E4" s="235"/>
      <c r="F4" s="23"/>
      <c r="G4" s="235" t="s">
        <v>91</v>
      </c>
      <c r="H4" s="235"/>
      <c r="I4" s="235"/>
      <c r="J4" s="235"/>
      <c r="K4" s="207"/>
    </row>
    <row r="5" spans="1:11" ht="12" customHeight="1" x14ac:dyDescent="0.2">
      <c r="A5" s="22" t="s">
        <v>135</v>
      </c>
      <c r="B5" s="240">
        <v>2018</v>
      </c>
      <c r="C5" s="240">
        <v>2019</v>
      </c>
      <c r="D5" s="235" t="s">
        <v>7</v>
      </c>
      <c r="E5" s="235"/>
      <c r="F5" s="23"/>
      <c r="G5" s="240">
        <v>2018</v>
      </c>
      <c r="H5" s="240">
        <v>2019</v>
      </c>
      <c r="I5" s="235" t="s">
        <v>7</v>
      </c>
      <c r="J5" s="235"/>
    </row>
    <row r="6" spans="1:11" ht="12" customHeight="1" x14ac:dyDescent="0.2">
      <c r="A6" s="29"/>
      <c r="B6" s="241"/>
      <c r="C6" s="241"/>
      <c r="D6" s="29" t="s">
        <v>8</v>
      </c>
      <c r="E6" s="29" t="s">
        <v>9</v>
      </c>
      <c r="F6" s="29"/>
      <c r="G6" s="241"/>
      <c r="H6" s="241"/>
      <c r="I6" s="29" t="s">
        <v>8</v>
      </c>
      <c r="J6" s="29" t="s">
        <v>9</v>
      </c>
    </row>
    <row r="7" spans="1:11" ht="12" customHeight="1" x14ac:dyDescent="0.25">
      <c r="A7" s="98" t="s">
        <v>10</v>
      </c>
      <c r="B7" s="157">
        <v>886</v>
      </c>
      <c r="C7" s="157">
        <v>889</v>
      </c>
      <c r="D7" s="74">
        <v>3</v>
      </c>
      <c r="E7" s="134">
        <v>0.33860045146726864</v>
      </c>
      <c r="F7" s="40"/>
      <c r="G7" s="157">
        <v>10393</v>
      </c>
      <c r="H7" s="157">
        <v>10487</v>
      </c>
      <c r="I7" s="74">
        <v>94</v>
      </c>
      <c r="J7" s="134">
        <v>0.90445492158183394</v>
      </c>
    </row>
    <row r="8" spans="1:11" ht="12" customHeight="1" x14ac:dyDescent="0.25">
      <c r="A8" s="98" t="s">
        <v>11</v>
      </c>
      <c r="B8" s="157">
        <v>33</v>
      </c>
      <c r="C8" s="157">
        <v>34</v>
      </c>
      <c r="D8" s="74">
        <v>1</v>
      </c>
      <c r="E8" s="134">
        <v>3.0303030303030303</v>
      </c>
      <c r="F8" s="40"/>
      <c r="G8" s="157">
        <v>401</v>
      </c>
      <c r="H8" s="157">
        <v>416</v>
      </c>
      <c r="I8" s="74">
        <v>15</v>
      </c>
      <c r="J8" s="134">
        <v>3.7406483790523692</v>
      </c>
    </row>
    <row r="9" spans="1:11" ht="12" customHeight="1" x14ac:dyDescent="0.25">
      <c r="A9" s="98" t="s">
        <v>12</v>
      </c>
      <c r="B9" s="157">
        <v>722</v>
      </c>
      <c r="C9" s="157">
        <v>719</v>
      </c>
      <c r="D9" s="74">
        <v>-3</v>
      </c>
      <c r="E9" s="134">
        <v>-0.41551246537396119</v>
      </c>
      <c r="F9" s="40"/>
      <c r="G9" s="157">
        <v>9568</v>
      </c>
      <c r="H9" s="157">
        <v>9462</v>
      </c>
      <c r="I9" s="74">
        <v>-106</v>
      </c>
      <c r="J9" s="134">
        <v>-1.1078595317725752</v>
      </c>
    </row>
    <row r="10" spans="1:11" ht="12" customHeight="1" x14ac:dyDescent="0.25">
      <c r="A10" s="98" t="s">
        <v>17</v>
      </c>
      <c r="B10" s="157">
        <v>417</v>
      </c>
      <c r="C10" s="157">
        <v>416</v>
      </c>
      <c r="D10" s="74">
        <v>-1</v>
      </c>
      <c r="E10" s="134">
        <v>-0.23980815347721823</v>
      </c>
      <c r="F10" s="40"/>
      <c r="G10" s="157">
        <v>4285</v>
      </c>
      <c r="H10" s="157">
        <v>4327</v>
      </c>
      <c r="I10" s="74">
        <v>42</v>
      </c>
      <c r="J10" s="134">
        <v>0.98016336056009334</v>
      </c>
    </row>
    <row r="11" spans="1:11" s="6" customFormat="1" ht="12" customHeight="1" x14ac:dyDescent="0.25">
      <c r="A11" s="99" t="s">
        <v>13</v>
      </c>
      <c r="B11" s="159">
        <v>632</v>
      </c>
      <c r="C11" s="159">
        <v>616</v>
      </c>
      <c r="D11" s="74">
        <v>-16</v>
      </c>
      <c r="E11" s="134">
        <v>-2.5316455696202533</v>
      </c>
      <c r="F11" s="76"/>
      <c r="G11" s="159">
        <v>4925</v>
      </c>
      <c r="H11" s="159">
        <v>4683</v>
      </c>
      <c r="I11" s="74">
        <v>-242</v>
      </c>
      <c r="J11" s="134">
        <v>-4.9137055837563448</v>
      </c>
      <c r="K11" s="1"/>
    </row>
    <row r="12" spans="1:11" s="6" customFormat="1" ht="12" customHeight="1" x14ac:dyDescent="0.25">
      <c r="A12" s="99" t="s">
        <v>14</v>
      </c>
      <c r="B12" s="159">
        <v>267</v>
      </c>
      <c r="C12" s="159">
        <v>280</v>
      </c>
      <c r="D12" s="74">
        <v>13</v>
      </c>
      <c r="E12" s="134">
        <v>4.868913857677903</v>
      </c>
      <c r="F12" s="76"/>
      <c r="G12" s="159">
        <v>3195</v>
      </c>
      <c r="H12" s="159">
        <v>3306</v>
      </c>
      <c r="I12" s="74">
        <v>111</v>
      </c>
      <c r="J12" s="134">
        <v>3.4741784037558685</v>
      </c>
      <c r="K12" s="1"/>
    </row>
    <row r="13" spans="1:11" ht="12" customHeight="1" x14ac:dyDescent="0.25">
      <c r="A13" s="13" t="s">
        <v>134</v>
      </c>
      <c r="B13" s="157">
        <v>899</v>
      </c>
      <c r="C13" s="157">
        <v>896</v>
      </c>
      <c r="D13" s="74">
        <v>-3</v>
      </c>
      <c r="E13" s="134">
        <v>-0.33370411568409342</v>
      </c>
      <c r="F13" s="40"/>
      <c r="G13" s="157">
        <v>8120</v>
      </c>
      <c r="H13" s="157">
        <v>7989</v>
      </c>
      <c r="I13" s="74">
        <v>-131</v>
      </c>
      <c r="J13" s="134">
        <v>-1.6133004926108374</v>
      </c>
    </row>
    <row r="14" spans="1:11" ht="12" customHeight="1" x14ac:dyDescent="0.25">
      <c r="A14" s="98" t="s">
        <v>15</v>
      </c>
      <c r="B14" s="157">
        <v>755</v>
      </c>
      <c r="C14" s="157">
        <v>760</v>
      </c>
      <c r="D14" s="74">
        <v>5</v>
      </c>
      <c r="E14" s="134">
        <v>0.66225165562913912</v>
      </c>
      <c r="F14" s="40"/>
      <c r="G14" s="157">
        <v>9332</v>
      </c>
      <c r="H14" s="157">
        <v>9338</v>
      </c>
      <c r="I14" s="74">
        <v>6</v>
      </c>
      <c r="J14" s="134">
        <v>6.4294899271324479E-2</v>
      </c>
    </row>
    <row r="15" spans="1:11" ht="12" customHeight="1" x14ac:dyDescent="0.25">
      <c r="A15" s="98" t="s">
        <v>16</v>
      </c>
      <c r="B15" s="157">
        <v>291</v>
      </c>
      <c r="C15" s="157">
        <v>299</v>
      </c>
      <c r="D15" s="74">
        <v>8</v>
      </c>
      <c r="E15" s="134">
        <v>2.7491408934707904</v>
      </c>
      <c r="F15" s="40"/>
      <c r="G15" s="157">
        <v>3307</v>
      </c>
      <c r="H15" s="157">
        <v>3368</v>
      </c>
      <c r="I15" s="74">
        <v>61</v>
      </c>
      <c r="J15" s="134">
        <v>1.8445721197459934</v>
      </c>
    </row>
    <row r="16" spans="1:11" ht="12" customHeight="1" x14ac:dyDescent="0.25">
      <c r="A16" s="98" t="s">
        <v>18</v>
      </c>
      <c r="B16" s="157">
        <v>695</v>
      </c>
      <c r="C16" s="157">
        <v>715</v>
      </c>
      <c r="D16" s="74">
        <v>20</v>
      </c>
      <c r="E16" s="134">
        <v>2.8776978417266186</v>
      </c>
      <c r="F16" s="40"/>
      <c r="G16" s="157">
        <v>7653</v>
      </c>
      <c r="H16" s="157">
        <v>7919</v>
      </c>
      <c r="I16" s="74">
        <v>266</v>
      </c>
      <c r="J16" s="134">
        <v>3.4757611394224486</v>
      </c>
    </row>
    <row r="17" spans="1:13" ht="12" customHeight="1" x14ac:dyDescent="0.25">
      <c r="A17" s="98" t="s">
        <v>19</v>
      </c>
      <c r="B17" s="157">
        <v>1828</v>
      </c>
      <c r="C17" s="157">
        <v>1803</v>
      </c>
      <c r="D17" s="74">
        <v>-25</v>
      </c>
      <c r="E17" s="134">
        <v>-1.3676148796498906</v>
      </c>
      <c r="F17" s="40"/>
      <c r="G17" s="157">
        <v>20684</v>
      </c>
      <c r="H17" s="157">
        <v>19299</v>
      </c>
      <c r="I17" s="74">
        <v>-1385</v>
      </c>
      <c r="J17" s="134">
        <v>-6.6959969058209241</v>
      </c>
    </row>
    <row r="18" spans="1:13" ht="12" customHeight="1" x14ac:dyDescent="0.25">
      <c r="A18" s="98" t="s">
        <v>20</v>
      </c>
      <c r="B18" s="157">
        <v>872</v>
      </c>
      <c r="C18" s="157">
        <v>860</v>
      </c>
      <c r="D18" s="74">
        <v>-12</v>
      </c>
      <c r="E18" s="134">
        <v>-1.3761467889908257</v>
      </c>
      <c r="F18" s="40"/>
      <c r="G18" s="157">
        <v>12893</v>
      </c>
      <c r="H18" s="157">
        <v>12835</v>
      </c>
      <c r="I18" s="74">
        <v>-58</v>
      </c>
      <c r="J18" s="134">
        <v>-0.44985651128519349</v>
      </c>
    </row>
    <row r="19" spans="1:13" ht="12" customHeight="1" x14ac:dyDescent="0.25">
      <c r="A19" s="98" t="s">
        <v>21</v>
      </c>
      <c r="B19" s="157">
        <v>662</v>
      </c>
      <c r="C19" s="157">
        <v>656</v>
      </c>
      <c r="D19" s="74">
        <v>-6</v>
      </c>
      <c r="E19" s="134">
        <v>-0.90634441087613293</v>
      </c>
      <c r="F19" s="40"/>
      <c r="G19" s="157">
        <v>7004</v>
      </c>
      <c r="H19" s="157">
        <v>7014</v>
      </c>
      <c r="I19" s="74">
        <v>10</v>
      </c>
      <c r="J19" s="134">
        <v>0.14277555682467161</v>
      </c>
    </row>
    <row r="20" spans="1:13" ht="12" customHeight="1" x14ac:dyDescent="0.25">
      <c r="A20" s="98" t="s">
        <v>22</v>
      </c>
      <c r="B20" s="157">
        <v>586</v>
      </c>
      <c r="C20" s="157">
        <v>570</v>
      </c>
      <c r="D20" s="74">
        <v>-16</v>
      </c>
      <c r="E20" s="134">
        <v>-2.7303754266211606</v>
      </c>
      <c r="F20" s="40"/>
      <c r="G20" s="157">
        <v>6992</v>
      </c>
      <c r="H20" s="157">
        <v>6852</v>
      </c>
      <c r="I20" s="74">
        <v>-140</v>
      </c>
      <c r="J20" s="134">
        <v>-2.0022883295194509</v>
      </c>
    </row>
    <row r="21" spans="1:13" ht="12" customHeight="1" x14ac:dyDescent="0.25">
      <c r="A21" s="98" t="s">
        <v>23</v>
      </c>
      <c r="B21" s="157">
        <v>327</v>
      </c>
      <c r="C21" s="157">
        <v>327</v>
      </c>
      <c r="D21" s="74">
        <v>0</v>
      </c>
      <c r="E21" s="134">
        <v>0</v>
      </c>
      <c r="F21" s="40"/>
      <c r="G21" s="157">
        <v>4462</v>
      </c>
      <c r="H21" s="157">
        <v>4441</v>
      </c>
      <c r="I21" s="74">
        <v>-21</v>
      </c>
      <c r="J21" s="134">
        <v>-0.47064096817570594</v>
      </c>
    </row>
    <row r="22" spans="1:13" ht="12" customHeight="1" x14ac:dyDescent="0.25">
      <c r="A22" s="98" t="s">
        <v>24</v>
      </c>
      <c r="B22" s="157">
        <v>79</v>
      </c>
      <c r="C22" s="157">
        <v>79</v>
      </c>
      <c r="D22" s="74">
        <v>0</v>
      </c>
      <c r="E22" s="134">
        <v>0</v>
      </c>
      <c r="F22" s="40"/>
      <c r="G22" s="157">
        <v>818</v>
      </c>
      <c r="H22" s="157">
        <v>818</v>
      </c>
      <c r="I22" s="74">
        <v>0</v>
      </c>
      <c r="J22" s="134">
        <v>0</v>
      </c>
    </row>
    <row r="23" spans="1:13" ht="12" customHeight="1" x14ac:dyDescent="0.25">
      <c r="A23" s="98" t="s">
        <v>26</v>
      </c>
      <c r="B23" s="157">
        <v>503</v>
      </c>
      <c r="C23" s="157">
        <v>542</v>
      </c>
      <c r="D23" s="74">
        <v>39</v>
      </c>
      <c r="E23" s="134">
        <v>7.7534791252485089</v>
      </c>
      <c r="F23" s="40"/>
      <c r="G23" s="157">
        <v>4885</v>
      </c>
      <c r="H23" s="157">
        <v>5265</v>
      </c>
      <c r="I23" s="74">
        <v>380</v>
      </c>
      <c r="J23" s="134">
        <v>7.7789150460593657</v>
      </c>
    </row>
    <row r="24" spans="1:13" ht="12" customHeight="1" x14ac:dyDescent="0.25">
      <c r="A24" s="98" t="s">
        <v>27</v>
      </c>
      <c r="B24" s="157">
        <v>693</v>
      </c>
      <c r="C24" s="157">
        <v>750</v>
      </c>
      <c r="D24" s="74">
        <v>57</v>
      </c>
      <c r="E24" s="134">
        <v>8.2251082251082259</v>
      </c>
      <c r="F24" s="40"/>
      <c r="G24" s="157">
        <v>11777</v>
      </c>
      <c r="H24" s="157">
        <v>12539</v>
      </c>
      <c r="I24" s="74">
        <v>762</v>
      </c>
      <c r="J24" s="134">
        <v>6.4702386006623076</v>
      </c>
    </row>
    <row r="25" spans="1:13" ht="12" customHeight="1" x14ac:dyDescent="0.25">
      <c r="A25" s="98" t="s">
        <v>28</v>
      </c>
      <c r="B25" s="157">
        <v>144</v>
      </c>
      <c r="C25" s="157">
        <v>157</v>
      </c>
      <c r="D25" s="74">
        <v>13</v>
      </c>
      <c r="E25" s="134">
        <v>9.0277777777777786</v>
      </c>
      <c r="F25" s="40"/>
      <c r="G25" s="157">
        <v>1869</v>
      </c>
      <c r="H25" s="157">
        <v>2021</v>
      </c>
      <c r="I25" s="74">
        <v>152</v>
      </c>
      <c r="J25" s="134">
        <v>8.1326912787586938</v>
      </c>
    </row>
    <row r="26" spans="1:13" ht="12" customHeight="1" x14ac:dyDescent="0.25">
      <c r="A26" s="98" t="s">
        <v>29</v>
      </c>
      <c r="B26" s="157">
        <v>417</v>
      </c>
      <c r="C26" s="157">
        <v>408</v>
      </c>
      <c r="D26" s="74">
        <v>-9</v>
      </c>
      <c r="E26" s="134">
        <v>-2.1582733812949639</v>
      </c>
      <c r="F26" s="40"/>
      <c r="G26" s="157">
        <v>4843</v>
      </c>
      <c r="H26" s="157">
        <v>4754</v>
      </c>
      <c r="I26" s="74">
        <v>-89</v>
      </c>
      <c r="J26" s="134">
        <v>-1.8377039025397481</v>
      </c>
    </row>
    <row r="27" spans="1:13" ht="12" customHeight="1" x14ac:dyDescent="0.25">
      <c r="A27" s="98" t="s">
        <v>30</v>
      </c>
      <c r="B27" s="157">
        <v>515</v>
      </c>
      <c r="C27" s="157">
        <v>504</v>
      </c>
      <c r="D27" s="74">
        <v>-11</v>
      </c>
      <c r="E27" s="134">
        <v>-2.1359223300970873</v>
      </c>
      <c r="F27" s="40"/>
      <c r="G27" s="157">
        <v>8552</v>
      </c>
      <c r="H27" s="157">
        <v>8241</v>
      </c>
      <c r="I27" s="74">
        <v>-311</v>
      </c>
      <c r="J27" s="134">
        <v>-3.6365762394761458</v>
      </c>
    </row>
    <row r="28" spans="1:13" ht="12" customHeight="1" x14ac:dyDescent="0.25">
      <c r="A28" s="98" t="s">
        <v>31</v>
      </c>
      <c r="B28" s="157">
        <v>581</v>
      </c>
      <c r="C28" s="157">
        <v>655</v>
      </c>
      <c r="D28" s="74">
        <v>74</v>
      </c>
      <c r="E28" s="134">
        <v>12.736660929432015</v>
      </c>
      <c r="F28" s="40"/>
      <c r="G28" s="157">
        <v>6521</v>
      </c>
      <c r="H28" s="157">
        <v>7355</v>
      </c>
      <c r="I28" s="74">
        <v>834</v>
      </c>
      <c r="J28" s="134">
        <v>12.78944947094004</v>
      </c>
    </row>
    <row r="29" spans="1:13" s="4" customFormat="1" ht="12" customHeight="1" x14ac:dyDescent="0.2">
      <c r="A29" s="100" t="s">
        <v>32</v>
      </c>
      <c r="B29" s="78">
        <v>11905</v>
      </c>
      <c r="C29" s="78">
        <v>12039</v>
      </c>
      <c r="D29" s="78">
        <v>134</v>
      </c>
      <c r="E29" s="204">
        <v>1.125577488450231</v>
      </c>
      <c r="F29" s="114"/>
      <c r="G29" s="78">
        <v>144359</v>
      </c>
      <c r="H29" s="78">
        <v>144740</v>
      </c>
      <c r="I29" s="78">
        <v>381</v>
      </c>
      <c r="J29" s="204">
        <v>0.26392535276636719</v>
      </c>
      <c r="K29" s="1"/>
      <c r="L29" s="87"/>
      <c r="M29" s="87"/>
    </row>
    <row r="30" spans="1:13" s="4" customFormat="1" ht="12" customHeight="1" x14ac:dyDescent="0.2">
      <c r="A30" s="100" t="s">
        <v>33</v>
      </c>
      <c r="B30" s="78">
        <v>4698</v>
      </c>
      <c r="C30" s="78">
        <v>4728</v>
      </c>
      <c r="D30" s="78">
        <v>30</v>
      </c>
      <c r="E30" s="204">
        <v>0.63856960408684549</v>
      </c>
      <c r="F30" s="114"/>
      <c r="G30" s="78">
        <v>53059</v>
      </c>
      <c r="H30" s="78">
        <v>53306</v>
      </c>
      <c r="I30" s="78">
        <v>247</v>
      </c>
      <c r="J30" s="204">
        <v>0.46551951601047892</v>
      </c>
      <c r="K30" s="1"/>
    </row>
    <row r="31" spans="1:13" s="7" customFormat="1" ht="12" customHeight="1" x14ac:dyDescent="0.2">
      <c r="A31" s="101" t="s">
        <v>34</v>
      </c>
      <c r="B31" s="78">
        <v>2058</v>
      </c>
      <c r="C31" s="78">
        <v>2058</v>
      </c>
      <c r="D31" s="96">
        <v>0</v>
      </c>
      <c r="E31" s="205">
        <v>0</v>
      </c>
      <c r="F31" s="109"/>
      <c r="G31" s="78">
        <v>24647</v>
      </c>
      <c r="H31" s="78">
        <v>24692</v>
      </c>
      <c r="I31" s="96">
        <v>45</v>
      </c>
      <c r="J31" s="205">
        <v>0.18257800137947824</v>
      </c>
      <c r="K31" s="1"/>
    </row>
    <row r="32" spans="1:13" s="7" customFormat="1" ht="12" customHeight="1" x14ac:dyDescent="0.2">
      <c r="A32" s="101" t="s">
        <v>35</v>
      </c>
      <c r="B32" s="78">
        <v>2640</v>
      </c>
      <c r="C32" s="78">
        <v>2670</v>
      </c>
      <c r="D32" s="96">
        <v>30</v>
      </c>
      <c r="E32" s="205">
        <v>1.1363636363636365</v>
      </c>
      <c r="F32" s="109"/>
      <c r="G32" s="78">
        <v>28412</v>
      </c>
      <c r="H32" s="78">
        <v>28614</v>
      </c>
      <c r="I32" s="96">
        <v>202</v>
      </c>
      <c r="J32" s="205">
        <v>0.71096719695903143</v>
      </c>
      <c r="K32" s="1"/>
    </row>
    <row r="33" spans="1:11" s="4" customFormat="1" ht="12" customHeight="1" x14ac:dyDescent="0.2">
      <c r="A33" s="100" t="s">
        <v>36</v>
      </c>
      <c r="B33" s="78">
        <v>3948</v>
      </c>
      <c r="C33" s="78">
        <v>3889</v>
      </c>
      <c r="D33" s="78">
        <v>-59</v>
      </c>
      <c r="E33" s="204">
        <v>-1.4944275582573454</v>
      </c>
      <c r="F33" s="114"/>
      <c r="G33" s="78">
        <v>47573</v>
      </c>
      <c r="H33" s="78">
        <v>46000</v>
      </c>
      <c r="I33" s="78">
        <v>-1573</v>
      </c>
      <c r="J33" s="204">
        <v>-3.3064973829693312</v>
      </c>
      <c r="K33" s="1"/>
    </row>
    <row r="34" spans="1:11" s="4" customFormat="1" ht="12" customHeight="1" x14ac:dyDescent="0.2">
      <c r="A34" s="100" t="s">
        <v>37</v>
      </c>
      <c r="B34" s="78">
        <v>3259</v>
      </c>
      <c r="C34" s="78">
        <v>3422</v>
      </c>
      <c r="D34" s="78">
        <v>163</v>
      </c>
      <c r="E34" s="204">
        <v>5.0015342129487577</v>
      </c>
      <c r="F34" s="114"/>
      <c r="G34" s="78">
        <v>43727</v>
      </c>
      <c r="H34" s="78">
        <v>45434</v>
      </c>
      <c r="I34" s="78">
        <v>1707</v>
      </c>
      <c r="J34" s="204">
        <v>3.9037665515585336</v>
      </c>
      <c r="K34" s="1"/>
    </row>
    <row r="35" spans="1:11" s="7" customFormat="1" ht="12" customHeight="1" x14ac:dyDescent="0.2">
      <c r="A35" s="101" t="s">
        <v>38</v>
      </c>
      <c r="B35" s="78">
        <v>2163</v>
      </c>
      <c r="C35" s="78">
        <v>2263</v>
      </c>
      <c r="D35" s="96">
        <v>100</v>
      </c>
      <c r="E35" s="205">
        <v>4.6232085067036524</v>
      </c>
      <c r="F35" s="109"/>
      <c r="G35" s="78">
        <v>28654</v>
      </c>
      <c r="H35" s="78">
        <v>29838</v>
      </c>
      <c r="I35" s="96">
        <v>1184</v>
      </c>
      <c r="J35" s="205">
        <v>4.1320583513645568</v>
      </c>
      <c r="K35" s="1"/>
    </row>
    <row r="36" spans="1:11" s="7" customFormat="1" ht="12" customHeight="1" x14ac:dyDescent="0.2">
      <c r="A36" s="102" t="s">
        <v>39</v>
      </c>
      <c r="B36" s="78">
        <v>1096</v>
      </c>
      <c r="C36" s="78">
        <v>1159</v>
      </c>
      <c r="D36" s="96">
        <v>63</v>
      </c>
      <c r="E36" s="205">
        <v>5.7481751824817522</v>
      </c>
      <c r="F36" s="203"/>
      <c r="G36" s="78">
        <v>15073</v>
      </c>
      <c r="H36" s="78">
        <v>15596</v>
      </c>
      <c r="I36" s="96">
        <v>523</v>
      </c>
      <c r="J36" s="205">
        <v>3.4697804020433889</v>
      </c>
      <c r="K36" s="1"/>
    </row>
    <row r="37" spans="1:11" s="7" customFormat="1" ht="3.75" customHeight="1" x14ac:dyDescent="0.2">
      <c r="A37" s="50"/>
      <c r="B37" s="51"/>
      <c r="C37" s="52"/>
      <c r="D37" s="53"/>
      <c r="E37" s="54"/>
      <c r="F37" s="55"/>
      <c r="G37" s="51"/>
      <c r="H37" s="52"/>
      <c r="I37" s="53"/>
      <c r="J37" s="54"/>
    </row>
    <row r="38" spans="1:11" ht="9.75" customHeight="1" x14ac:dyDescent="0.2">
      <c r="A38" s="3"/>
      <c r="B38" s="234"/>
      <c r="C38" s="234"/>
      <c r="D38" s="234"/>
      <c r="E38" s="234"/>
      <c r="F38" s="234"/>
      <c r="G38" s="234"/>
      <c r="H38" s="234"/>
      <c r="I38" s="234"/>
      <c r="J38" s="234"/>
    </row>
    <row r="39" spans="1:11" s="11" customFormat="1" ht="12" customHeight="1" x14ac:dyDescent="0.25">
      <c r="A39" s="35"/>
      <c r="B39" s="235" t="s">
        <v>92</v>
      </c>
      <c r="C39" s="235"/>
      <c r="D39" s="235"/>
      <c r="E39" s="235"/>
      <c r="F39" s="235"/>
      <c r="G39" s="235"/>
      <c r="H39" s="235"/>
      <c r="I39" s="235"/>
      <c r="J39" s="235"/>
    </row>
    <row r="40" spans="1:11" s="11" customFormat="1" ht="12" customHeight="1" x14ac:dyDescent="0.25">
      <c r="A40" s="22" t="s">
        <v>6</v>
      </c>
      <c r="B40" s="235" t="s">
        <v>90</v>
      </c>
      <c r="C40" s="235"/>
      <c r="D40" s="235"/>
      <c r="E40" s="235"/>
      <c r="F40" s="23"/>
      <c r="G40" s="235" t="s">
        <v>91</v>
      </c>
      <c r="H40" s="235"/>
      <c r="I40" s="235"/>
      <c r="J40" s="235"/>
    </row>
    <row r="41" spans="1:11" s="11" customFormat="1" ht="12" customHeight="1" x14ac:dyDescent="0.25">
      <c r="A41" s="22" t="s">
        <v>135</v>
      </c>
      <c r="B41" s="240">
        <v>2018</v>
      </c>
      <c r="C41" s="240">
        <v>2019</v>
      </c>
      <c r="D41" s="242" t="s">
        <v>7</v>
      </c>
      <c r="E41" s="242"/>
      <c r="F41" s="23"/>
      <c r="G41" s="240">
        <v>2018</v>
      </c>
      <c r="H41" s="240">
        <v>2019</v>
      </c>
      <c r="I41" s="242" t="s">
        <v>7</v>
      </c>
      <c r="J41" s="242"/>
    </row>
    <row r="42" spans="1:11" s="11" customFormat="1" ht="12" customHeight="1" x14ac:dyDescent="0.25">
      <c r="A42" s="36"/>
      <c r="B42" s="241"/>
      <c r="C42" s="241"/>
      <c r="D42" s="29" t="s">
        <v>8</v>
      </c>
      <c r="E42" s="29" t="s">
        <v>9</v>
      </c>
      <c r="F42" s="36"/>
      <c r="G42" s="241"/>
      <c r="H42" s="241"/>
      <c r="I42" s="29" t="s">
        <v>8</v>
      </c>
      <c r="J42" s="29" t="s">
        <v>9</v>
      </c>
    </row>
    <row r="43" spans="1:11" s="11" customFormat="1" ht="12" customHeight="1" x14ac:dyDescent="0.25">
      <c r="A43" s="98" t="s">
        <v>10</v>
      </c>
      <c r="B43" s="157">
        <v>0</v>
      </c>
      <c r="C43" s="157">
        <v>0</v>
      </c>
      <c r="D43" s="74">
        <v>0</v>
      </c>
      <c r="E43" s="134" t="s">
        <v>25</v>
      </c>
      <c r="F43" s="40"/>
      <c r="G43" s="157">
        <v>0</v>
      </c>
      <c r="H43" s="157">
        <v>0</v>
      </c>
      <c r="I43" s="74">
        <v>0</v>
      </c>
      <c r="J43" s="134" t="s">
        <v>25</v>
      </c>
      <c r="K43" s="1"/>
    </row>
    <row r="44" spans="1:11" s="11" customFormat="1" ht="12" customHeight="1" x14ac:dyDescent="0.25">
      <c r="A44" s="98" t="s">
        <v>93</v>
      </c>
      <c r="B44" s="157">
        <v>18</v>
      </c>
      <c r="C44" s="157">
        <v>17</v>
      </c>
      <c r="D44" s="74">
        <v>-1</v>
      </c>
      <c r="E44" s="134">
        <v>-5.5555555555555554</v>
      </c>
      <c r="F44" s="40"/>
      <c r="G44" s="157">
        <v>177</v>
      </c>
      <c r="H44" s="157">
        <v>179</v>
      </c>
      <c r="I44" s="74">
        <v>2</v>
      </c>
      <c r="J44" s="134">
        <v>1.1299435028248588</v>
      </c>
      <c r="K44" s="1"/>
    </row>
    <row r="45" spans="1:11" s="11" customFormat="1" ht="12" customHeight="1" x14ac:dyDescent="0.25">
      <c r="A45" s="98" t="s">
        <v>12</v>
      </c>
      <c r="B45" s="157">
        <v>350</v>
      </c>
      <c r="C45" s="157">
        <v>345</v>
      </c>
      <c r="D45" s="74">
        <v>-5</v>
      </c>
      <c r="E45" s="134">
        <v>-1.4285714285714286</v>
      </c>
      <c r="F45" s="40"/>
      <c r="G45" s="157">
        <v>5272</v>
      </c>
      <c r="H45" s="157">
        <v>5220</v>
      </c>
      <c r="I45" s="74">
        <v>-52</v>
      </c>
      <c r="J45" s="134">
        <v>-0.98634294385432475</v>
      </c>
      <c r="K45" s="1"/>
    </row>
    <row r="46" spans="1:11" s="11" customFormat="1" ht="12" customHeight="1" x14ac:dyDescent="0.25">
      <c r="A46" s="98" t="s">
        <v>17</v>
      </c>
      <c r="B46" s="157">
        <v>453</v>
      </c>
      <c r="C46" s="157">
        <v>455</v>
      </c>
      <c r="D46" s="74">
        <v>2</v>
      </c>
      <c r="E46" s="134">
        <v>0.44150110375275936</v>
      </c>
      <c r="F46" s="40"/>
      <c r="G46" s="157">
        <v>5527</v>
      </c>
      <c r="H46" s="157">
        <v>5518</v>
      </c>
      <c r="I46" s="74">
        <v>-9</v>
      </c>
      <c r="J46" s="134">
        <v>-0.16283698208793196</v>
      </c>
      <c r="K46" s="1"/>
    </row>
    <row r="47" spans="1:11" s="20" customFormat="1" ht="12" customHeight="1" x14ac:dyDescent="0.25">
      <c r="A47" s="99" t="s">
        <v>13</v>
      </c>
      <c r="B47" s="159">
        <v>2363</v>
      </c>
      <c r="C47" s="159">
        <v>2329</v>
      </c>
      <c r="D47" s="95">
        <v>-34</v>
      </c>
      <c r="E47" s="149">
        <v>-1.4388489208633093</v>
      </c>
      <c r="F47" s="76"/>
      <c r="G47" s="159">
        <v>19571</v>
      </c>
      <c r="H47" s="159">
        <v>19311</v>
      </c>
      <c r="I47" s="95">
        <v>-260</v>
      </c>
      <c r="J47" s="149">
        <v>-1.328496244443309</v>
      </c>
      <c r="K47" s="1"/>
    </row>
    <row r="48" spans="1:11" s="20" customFormat="1" ht="12" customHeight="1" x14ac:dyDescent="0.25">
      <c r="A48" s="99" t="s">
        <v>14</v>
      </c>
      <c r="B48" s="159">
        <v>154</v>
      </c>
      <c r="C48" s="159">
        <v>155</v>
      </c>
      <c r="D48" s="95">
        <v>1</v>
      </c>
      <c r="E48" s="149">
        <v>0.64935064935064934</v>
      </c>
      <c r="F48" s="76"/>
      <c r="G48" s="159">
        <v>1695</v>
      </c>
      <c r="H48" s="159">
        <v>1658</v>
      </c>
      <c r="I48" s="95">
        <v>-37</v>
      </c>
      <c r="J48" s="149">
        <v>-2.1828908554572273</v>
      </c>
      <c r="K48" s="1"/>
    </row>
    <row r="49" spans="1:11" s="11" customFormat="1" ht="12" customHeight="1" x14ac:dyDescent="0.25">
      <c r="A49" s="13" t="s">
        <v>134</v>
      </c>
      <c r="B49" s="157">
        <v>2517</v>
      </c>
      <c r="C49" s="157">
        <v>2484</v>
      </c>
      <c r="D49" s="74">
        <v>-33</v>
      </c>
      <c r="E49" s="134">
        <v>-1.3110846245530394</v>
      </c>
      <c r="F49" s="40"/>
      <c r="G49" s="157">
        <v>21266</v>
      </c>
      <c r="H49" s="157">
        <v>20969</v>
      </c>
      <c r="I49" s="74">
        <v>-297</v>
      </c>
      <c r="J49" s="134">
        <v>-1.3965955045612715</v>
      </c>
      <c r="K49" s="1"/>
    </row>
    <row r="50" spans="1:11" s="11" customFormat="1" ht="12" customHeight="1" x14ac:dyDescent="0.25">
      <c r="A50" s="98" t="s">
        <v>15</v>
      </c>
      <c r="B50" s="157">
        <v>350</v>
      </c>
      <c r="C50" s="157">
        <v>359</v>
      </c>
      <c r="D50" s="74">
        <v>9</v>
      </c>
      <c r="E50" s="134">
        <v>2.5714285714285716</v>
      </c>
      <c r="F50" s="40"/>
      <c r="G50" s="157">
        <v>3594</v>
      </c>
      <c r="H50" s="157">
        <v>3655</v>
      </c>
      <c r="I50" s="74">
        <v>61</v>
      </c>
      <c r="J50" s="134">
        <v>1.6972732331663885</v>
      </c>
      <c r="K50" s="1"/>
    </row>
    <row r="51" spans="1:11" s="11" customFormat="1" ht="12" customHeight="1" x14ac:dyDescent="0.25">
      <c r="A51" s="98" t="s">
        <v>16</v>
      </c>
      <c r="B51" s="157">
        <v>138</v>
      </c>
      <c r="C51" s="157">
        <v>143</v>
      </c>
      <c r="D51" s="74">
        <v>5</v>
      </c>
      <c r="E51" s="134">
        <v>3.6231884057971016</v>
      </c>
      <c r="F51" s="40"/>
      <c r="G51" s="157">
        <v>1127</v>
      </c>
      <c r="H51" s="157">
        <v>1187</v>
      </c>
      <c r="I51" s="74">
        <v>60</v>
      </c>
      <c r="J51" s="134">
        <v>5.3238686779059448</v>
      </c>
      <c r="K51" s="1"/>
    </row>
    <row r="52" spans="1:11" s="11" customFormat="1" ht="12" customHeight="1" x14ac:dyDescent="0.25">
      <c r="A52" s="98" t="s">
        <v>18</v>
      </c>
      <c r="B52" s="157">
        <v>252</v>
      </c>
      <c r="C52" s="157">
        <v>267</v>
      </c>
      <c r="D52" s="74">
        <v>15</v>
      </c>
      <c r="E52" s="134">
        <v>5.9523809523809526</v>
      </c>
      <c r="F52" s="40"/>
      <c r="G52" s="157">
        <v>2201</v>
      </c>
      <c r="H52" s="157">
        <v>2324</v>
      </c>
      <c r="I52" s="74">
        <v>123</v>
      </c>
      <c r="J52" s="134">
        <v>5.58836892321672</v>
      </c>
      <c r="K52" s="1"/>
    </row>
    <row r="53" spans="1:11" s="11" customFormat="1" ht="12" customHeight="1" x14ac:dyDescent="0.25">
      <c r="A53" s="98" t="s">
        <v>19</v>
      </c>
      <c r="B53" s="157">
        <v>3382</v>
      </c>
      <c r="C53" s="157">
        <v>4578</v>
      </c>
      <c r="D53" s="74">
        <v>1196</v>
      </c>
      <c r="E53" s="134">
        <v>35.363690124186874</v>
      </c>
      <c r="F53" s="40"/>
      <c r="G53" s="157">
        <v>43344</v>
      </c>
      <c r="H53" s="157">
        <v>64960</v>
      </c>
      <c r="I53" s="74">
        <v>21616</v>
      </c>
      <c r="J53" s="134">
        <v>49.870801033591732</v>
      </c>
      <c r="K53" s="1"/>
    </row>
    <row r="54" spans="1:11" s="11" customFormat="1" ht="12" customHeight="1" x14ac:dyDescent="0.25">
      <c r="A54" s="98" t="s">
        <v>20</v>
      </c>
      <c r="B54" s="157">
        <v>751</v>
      </c>
      <c r="C54" s="157">
        <v>735</v>
      </c>
      <c r="D54" s="74">
        <v>-16</v>
      </c>
      <c r="E54" s="134">
        <v>-2.1304926764314249</v>
      </c>
      <c r="F54" s="40"/>
      <c r="G54" s="157">
        <v>11319</v>
      </c>
      <c r="H54" s="157">
        <v>11027</v>
      </c>
      <c r="I54" s="74">
        <v>-292</v>
      </c>
      <c r="J54" s="134">
        <v>-2.5797331919780899</v>
      </c>
      <c r="K54" s="1"/>
    </row>
    <row r="55" spans="1:11" s="11" customFormat="1" ht="12" customHeight="1" x14ac:dyDescent="0.25">
      <c r="A55" s="98" t="s">
        <v>21</v>
      </c>
      <c r="B55" s="157">
        <v>508</v>
      </c>
      <c r="C55" s="157">
        <v>509</v>
      </c>
      <c r="D55" s="74">
        <v>1</v>
      </c>
      <c r="E55" s="134">
        <v>0.19685039370078741</v>
      </c>
      <c r="F55" s="40"/>
      <c r="G55" s="157">
        <v>5745</v>
      </c>
      <c r="H55" s="157">
        <v>5806</v>
      </c>
      <c r="I55" s="74">
        <v>61</v>
      </c>
      <c r="J55" s="134">
        <v>1.0617928633594429</v>
      </c>
      <c r="K55" s="1"/>
    </row>
    <row r="56" spans="1:11" s="11" customFormat="1" ht="12" customHeight="1" x14ac:dyDescent="0.25">
      <c r="A56" s="98" t="s">
        <v>22</v>
      </c>
      <c r="B56" s="157">
        <v>531</v>
      </c>
      <c r="C56" s="157">
        <v>526</v>
      </c>
      <c r="D56" s="74">
        <v>-5</v>
      </c>
      <c r="E56" s="134">
        <v>-0.94161958568738224</v>
      </c>
      <c r="F56" s="40"/>
      <c r="G56" s="157">
        <v>8053</v>
      </c>
      <c r="H56" s="157">
        <v>8002</v>
      </c>
      <c r="I56" s="74">
        <v>-51</v>
      </c>
      <c r="J56" s="134">
        <v>-0.63330435862411527</v>
      </c>
      <c r="K56" s="1"/>
    </row>
    <row r="57" spans="1:11" s="11" customFormat="1" ht="12" customHeight="1" x14ac:dyDescent="0.25">
      <c r="A57" s="98" t="s">
        <v>23</v>
      </c>
      <c r="B57" s="157">
        <v>122</v>
      </c>
      <c r="C57" s="157">
        <v>121</v>
      </c>
      <c r="D57" s="74">
        <v>-1</v>
      </c>
      <c r="E57" s="134">
        <v>-0.81967213114754101</v>
      </c>
      <c r="F57" s="40"/>
      <c r="G57" s="157">
        <v>1599</v>
      </c>
      <c r="H57" s="157">
        <v>1587</v>
      </c>
      <c r="I57" s="74">
        <v>-12</v>
      </c>
      <c r="J57" s="134">
        <v>-0.75046904315196994</v>
      </c>
      <c r="K57" s="1"/>
    </row>
    <row r="58" spans="1:11" s="11" customFormat="1" ht="12" customHeight="1" x14ac:dyDescent="0.25">
      <c r="A58" s="98" t="s">
        <v>24</v>
      </c>
      <c r="B58" s="157">
        <v>9</v>
      </c>
      <c r="C58" s="157">
        <v>8</v>
      </c>
      <c r="D58" s="74">
        <v>-1</v>
      </c>
      <c r="E58" s="134">
        <v>-11.111111111111111</v>
      </c>
      <c r="F58" s="40"/>
      <c r="G58" s="157">
        <v>81</v>
      </c>
      <c r="H58" s="157">
        <v>73</v>
      </c>
      <c r="I58" s="74">
        <v>-8</v>
      </c>
      <c r="J58" s="134">
        <v>-9.8765432098765427</v>
      </c>
      <c r="K58" s="1"/>
    </row>
    <row r="59" spans="1:11" s="11" customFormat="1" ht="12" customHeight="1" x14ac:dyDescent="0.25">
      <c r="A59" s="98" t="s">
        <v>26</v>
      </c>
      <c r="B59" s="157">
        <v>42</v>
      </c>
      <c r="C59" s="157">
        <v>42</v>
      </c>
      <c r="D59" s="74">
        <v>0</v>
      </c>
      <c r="E59" s="134">
        <v>0</v>
      </c>
      <c r="F59" s="40"/>
      <c r="G59" s="157">
        <v>394</v>
      </c>
      <c r="H59" s="157">
        <v>394</v>
      </c>
      <c r="I59" s="74">
        <v>0</v>
      </c>
      <c r="J59" s="134">
        <v>0</v>
      </c>
      <c r="K59" s="1"/>
    </row>
    <row r="60" spans="1:11" s="11" customFormat="1" ht="12" customHeight="1" x14ac:dyDescent="0.25">
      <c r="A60" s="98" t="s">
        <v>27</v>
      </c>
      <c r="B60" s="157">
        <v>161</v>
      </c>
      <c r="C60" s="157">
        <v>161</v>
      </c>
      <c r="D60" s="74">
        <v>0</v>
      </c>
      <c r="E60" s="134">
        <v>0</v>
      </c>
      <c r="F60" s="40"/>
      <c r="G60" s="211">
        <v>2559</v>
      </c>
      <c r="H60" s="157">
        <v>2560</v>
      </c>
      <c r="I60" s="74">
        <v>1</v>
      </c>
      <c r="J60" s="134">
        <v>3.9077764751856196E-2</v>
      </c>
      <c r="K60" s="1"/>
    </row>
    <row r="61" spans="1:11" s="11" customFormat="1" ht="12" customHeight="1" x14ac:dyDescent="0.25">
      <c r="A61" s="98" t="s">
        <v>28</v>
      </c>
      <c r="B61" s="157">
        <v>30</v>
      </c>
      <c r="C61" s="157">
        <v>26</v>
      </c>
      <c r="D61" s="74">
        <v>-4</v>
      </c>
      <c r="E61" s="134">
        <v>-13.333333333333334</v>
      </c>
      <c r="F61" s="40"/>
      <c r="G61" s="157">
        <v>197</v>
      </c>
      <c r="H61" s="157">
        <v>165</v>
      </c>
      <c r="I61" s="74">
        <v>-32</v>
      </c>
      <c r="J61" s="134">
        <v>-16.243654822335024</v>
      </c>
      <c r="K61" s="1"/>
    </row>
    <row r="62" spans="1:11" s="11" customFormat="1" ht="12" customHeight="1" x14ac:dyDescent="0.25">
      <c r="A62" s="98" t="s">
        <v>29</v>
      </c>
      <c r="B62" s="157">
        <v>170</v>
      </c>
      <c r="C62" s="157">
        <v>170</v>
      </c>
      <c r="D62" s="74">
        <v>0</v>
      </c>
      <c r="E62" s="134">
        <v>0</v>
      </c>
      <c r="F62" s="40"/>
      <c r="G62" s="157">
        <v>2297</v>
      </c>
      <c r="H62" s="157">
        <v>2280</v>
      </c>
      <c r="I62" s="74">
        <v>-17</v>
      </c>
      <c r="J62" s="134">
        <v>-0.74009577710056595</v>
      </c>
      <c r="K62" s="1"/>
    </row>
    <row r="63" spans="1:11" s="11" customFormat="1" ht="12" customHeight="1" x14ac:dyDescent="0.25">
      <c r="A63" s="98" t="s">
        <v>30</v>
      </c>
      <c r="B63" s="157">
        <v>187</v>
      </c>
      <c r="C63" s="157">
        <v>234</v>
      </c>
      <c r="D63" s="74">
        <v>47</v>
      </c>
      <c r="E63" s="134">
        <v>25.133689839572192</v>
      </c>
      <c r="F63" s="40"/>
      <c r="G63" s="157">
        <v>3165</v>
      </c>
      <c r="H63" s="157">
        <v>3902</v>
      </c>
      <c r="I63" s="74">
        <v>737</v>
      </c>
      <c r="J63" s="134">
        <v>23.285939968404424</v>
      </c>
      <c r="K63" s="1"/>
    </row>
    <row r="64" spans="1:11" s="11" customFormat="1" ht="12" customHeight="1" x14ac:dyDescent="0.25">
      <c r="A64" s="98" t="s">
        <v>31</v>
      </c>
      <c r="B64" s="157">
        <v>41</v>
      </c>
      <c r="C64" s="157">
        <v>51</v>
      </c>
      <c r="D64" s="74">
        <v>10</v>
      </c>
      <c r="E64" s="134">
        <v>24.390243902439025</v>
      </c>
      <c r="F64" s="40"/>
      <c r="G64" s="157">
        <v>383</v>
      </c>
      <c r="H64" s="157">
        <v>479</v>
      </c>
      <c r="I64" s="74">
        <v>96</v>
      </c>
      <c r="J64" s="134">
        <v>25.065274151436032</v>
      </c>
      <c r="K64" s="1"/>
    </row>
    <row r="65" spans="1:11" s="21" customFormat="1" ht="12" customHeight="1" x14ac:dyDescent="0.25">
      <c r="A65" s="100" t="s">
        <v>32</v>
      </c>
      <c r="B65" s="103">
        <v>10012</v>
      </c>
      <c r="C65" s="103">
        <v>11231</v>
      </c>
      <c r="D65" s="103">
        <v>1219</v>
      </c>
      <c r="E65" s="133">
        <v>12.175389532560926</v>
      </c>
      <c r="F65" s="103"/>
      <c r="G65" s="103">
        <v>118300</v>
      </c>
      <c r="H65" s="103">
        <v>140287</v>
      </c>
      <c r="I65" s="103">
        <v>21987</v>
      </c>
      <c r="J65" s="133">
        <v>18.585798816568047</v>
      </c>
      <c r="K65" s="1"/>
    </row>
    <row r="66" spans="1:11" s="21" customFormat="1" ht="12" customHeight="1" x14ac:dyDescent="0.25">
      <c r="A66" s="100" t="s">
        <v>33</v>
      </c>
      <c r="B66" s="103">
        <v>4078</v>
      </c>
      <c r="C66" s="103">
        <v>4070</v>
      </c>
      <c r="D66" s="103">
        <v>-8</v>
      </c>
      <c r="E66" s="133">
        <v>-0.19617459538989701</v>
      </c>
      <c r="F66" s="103"/>
      <c r="G66" s="103">
        <v>39164</v>
      </c>
      <c r="H66" s="103">
        <v>39052</v>
      </c>
      <c r="I66" s="103">
        <v>-112</v>
      </c>
      <c r="J66" s="133">
        <v>-0.28597691757736698</v>
      </c>
      <c r="K66" s="1"/>
    </row>
    <row r="67" spans="1:11" s="24" customFormat="1" ht="12" customHeight="1" x14ac:dyDescent="0.25">
      <c r="A67" s="101" t="s">
        <v>34</v>
      </c>
      <c r="B67" s="103">
        <v>821</v>
      </c>
      <c r="C67" s="103">
        <v>817</v>
      </c>
      <c r="D67" s="105">
        <v>-4</v>
      </c>
      <c r="E67" s="150">
        <v>-0.48721071863581</v>
      </c>
      <c r="F67" s="105"/>
      <c r="G67" s="103">
        <v>10976</v>
      </c>
      <c r="H67" s="103">
        <v>10917</v>
      </c>
      <c r="I67" s="105">
        <v>-59</v>
      </c>
      <c r="J67" s="150">
        <v>-0.53753644314868809</v>
      </c>
      <c r="K67" s="1"/>
    </row>
    <row r="68" spans="1:11" s="24" customFormat="1" ht="12" customHeight="1" x14ac:dyDescent="0.25">
      <c r="A68" s="101" t="s">
        <v>35</v>
      </c>
      <c r="B68" s="103">
        <v>3257</v>
      </c>
      <c r="C68" s="103">
        <v>3253</v>
      </c>
      <c r="D68" s="105">
        <v>-4</v>
      </c>
      <c r="E68" s="150">
        <v>-0.12281240405280934</v>
      </c>
      <c r="F68" s="105"/>
      <c r="G68" s="103">
        <v>28188</v>
      </c>
      <c r="H68" s="103">
        <v>28135</v>
      </c>
      <c r="I68" s="105">
        <v>-53</v>
      </c>
      <c r="J68" s="150">
        <v>-0.18802327231446006</v>
      </c>
      <c r="K68" s="1"/>
    </row>
    <row r="69" spans="1:11" s="21" customFormat="1" ht="12" customHeight="1" x14ac:dyDescent="0.25">
      <c r="A69" s="100" t="s">
        <v>36</v>
      </c>
      <c r="B69" s="103">
        <v>5172</v>
      </c>
      <c r="C69" s="103">
        <v>6348</v>
      </c>
      <c r="D69" s="103">
        <v>1176</v>
      </c>
      <c r="E69" s="133">
        <v>22.737819025522043</v>
      </c>
      <c r="F69" s="103"/>
      <c r="G69" s="103">
        <v>68461</v>
      </c>
      <c r="H69" s="103">
        <v>89795</v>
      </c>
      <c r="I69" s="103">
        <v>21334</v>
      </c>
      <c r="J69" s="133">
        <v>31.162267568396604</v>
      </c>
      <c r="K69" s="1"/>
    </row>
    <row r="70" spans="1:11" s="21" customFormat="1" ht="12" customHeight="1" x14ac:dyDescent="0.25">
      <c r="A70" s="100" t="s">
        <v>37</v>
      </c>
      <c r="B70" s="103">
        <v>762</v>
      </c>
      <c r="C70" s="103">
        <v>813</v>
      </c>
      <c r="D70" s="103">
        <v>51</v>
      </c>
      <c r="E70" s="133">
        <v>6.6929133858267713</v>
      </c>
      <c r="F70" s="103"/>
      <c r="G70" s="103">
        <v>10675</v>
      </c>
      <c r="H70" s="103">
        <v>11440</v>
      </c>
      <c r="I70" s="103">
        <v>765</v>
      </c>
      <c r="J70" s="133">
        <v>7.1662763466042154</v>
      </c>
      <c r="K70" s="1"/>
    </row>
    <row r="71" spans="1:11" s="24" customFormat="1" ht="12" customHeight="1" x14ac:dyDescent="0.25">
      <c r="A71" s="101" t="s">
        <v>38</v>
      </c>
      <c r="B71" s="103">
        <v>534</v>
      </c>
      <c r="C71" s="103">
        <v>528</v>
      </c>
      <c r="D71" s="105">
        <v>-6</v>
      </c>
      <c r="E71" s="150">
        <v>-1.1235955056179776</v>
      </c>
      <c r="F71" s="105"/>
      <c r="G71" s="103">
        <v>7127</v>
      </c>
      <c r="H71" s="103">
        <v>7059</v>
      </c>
      <c r="I71" s="105">
        <v>-68</v>
      </c>
      <c r="J71" s="150">
        <v>-0.95411814227585234</v>
      </c>
      <c r="K71" s="1"/>
    </row>
    <row r="72" spans="1:11" s="24" customFormat="1" ht="12" customHeight="1" x14ac:dyDescent="0.25">
      <c r="A72" s="102" t="s">
        <v>39</v>
      </c>
      <c r="B72" s="103">
        <v>228</v>
      </c>
      <c r="C72" s="103">
        <v>285</v>
      </c>
      <c r="D72" s="105">
        <v>57</v>
      </c>
      <c r="E72" s="150">
        <v>25</v>
      </c>
      <c r="F72" s="107"/>
      <c r="G72" s="103">
        <v>3548</v>
      </c>
      <c r="H72" s="103">
        <v>4381</v>
      </c>
      <c r="I72" s="105">
        <v>833</v>
      </c>
      <c r="J72" s="150">
        <v>23.478015783540023</v>
      </c>
      <c r="K72" s="1"/>
    </row>
    <row r="73" spans="1:11" ht="5.25" customHeight="1" x14ac:dyDescent="0.2">
      <c r="A73" s="5"/>
      <c r="B73" s="5"/>
      <c r="C73" s="5"/>
      <c r="D73" s="5"/>
      <c r="E73" s="5"/>
      <c r="F73" s="5"/>
      <c r="G73" s="5"/>
      <c r="H73" s="93"/>
      <c r="I73" s="5"/>
      <c r="J73" s="5"/>
    </row>
    <row r="74" spans="1:11" x14ac:dyDescent="0.2">
      <c r="A74" s="63" t="s">
        <v>123</v>
      </c>
    </row>
    <row r="75" spans="1:11" ht="88.5" customHeight="1" x14ac:dyDescent="0.2"/>
    <row r="76" spans="1:11" ht="15" x14ac:dyDescent="0.25">
      <c r="A76" s="57"/>
    </row>
  </sheetData>
  <mergeCells count="20">
    <mergeCell ref="D41:E41"/>
    <mergeCell ref="I41:J41"/>
    <mergeCell ref="B41:B42"/>
    <mergeCell ref="C41:C42"/>
    <mergeCell ref="G41:G42"/>
    <mergeCell ref="H41:H42"/>
    <mergeCell ref="B39:J39"/>
    <mergeCell ref="B40:E40"/>
    <mergeCell ref="G40:J40"/>
    <mergeCell ref="D5:E5"/>
    <mergeCell ref="I5:J5"/>
    <mergeCell ref="B5:B6"/>
    <mergeCell ref="C5:C6"/>
    <mergeCell ref="G5:G6"/>
    <mergeCell ref="H5:H6"/>
    <mergeCell ref="A1:J1"/>
    <mergeCell ref="B3:J3"/>
    <mergeCell ref="B4:E4"/>
    <mergeCell ref="G4:J4"/>
    <mergeCell ref="B38:J38"/>
  </mergeCells>
  <phoneticPr fontId="1" type="noConversion"/>
  <pageMargins left="7.874015748031496E-2" right="7.874015748031496E-2" top="7.874015748031496E-2" bottom="7.874015748031496E-2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pageSetUpPr fitToPage="1"/>
  </sheetPr>
  <dimension ref="A1:P38"/>
  <sheetViews>
    <sheetView topLeftCell="A7" workbookViewId="0">
      <selection activeCell="L25" sqref="L25"/>
    </sheetView>
  </sheetViews>
  <sheetFormatPr defaultRowHeight="12.75" x14ac:dyDescent="0.2"/>
  <cols>
    <col min="1" max="1" width="21.7109375" style="1" customWidth="1"/>
    <col min="2" max="2" width="7.42578125" style="1" customWidth="1"/>
    <col min="3" max="3" width="7.7109375" style="1" customWidth="1"/>
    <col min="4" max="4" width="0.85546875" style="1" customWidth="1"/>
    <col min="5" max="5" width="6.7109375" style="1" customWidth="1"/>
    <col min="6" max="6" width="7.7109375" style="1" customWidth="1"/>
    <col min="7" max="7" width="0.7109375" style="1" customWidth="1"/>
    <col min="8" max="8" width="6.7109375" style="1" customWidth="1"/>
    <col min="9" max="9" width="7.7109375" style="1" customWidth="1"/>
    <col min="10" max="10" width="0.7109375" style="1" customWidth="1"/>
    <col min="11" max="11" width="6.7109375" style="1" customWidth="1"/>
    <col min="12" max="12" width="7.7109375" style="1" customWidth="1"/>
    <col min="13" max="13" width="0.7109375" style="1" customWidth="1"/>
    <col min="14" max="14" width="6.7109375" style="1" customWidth="1"/>
    <col min="15" max="15" width="7.7109375" style="1" customWidth="1"/>
    <col min="16" max="16384" width="9.140625" style="1"/>
  </cols>
  <sheetData>
    <row r="1" spans="1:16" x14ac:dyDescent="0.2">
      <c r="A1" s="8" t="s">
        <v>147</v>
      </c>
    </row>
    <row r="2" spans="1:16" x14ac:dyDescent="0.2">
      <c r="A2" s="234"/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</row>
    <row r="3" spans="1:16" ht="13.5" x14ac:dyDescent="0.2">
      <c r="A3" s="26"/>
      <c r="B3" s="215" t="s">
        <v>4</v>
      </c>
      <c r="C3" s="215"/>
      <c r="D3" s="46"/>
      <c r="E3" s="219" t="s">
        <v>94</v>
      </c>
      <c r="F3" s="219"/>
      <c r="G3" s="46"/>
      <c r="H3" s="219" t="s">
        <v>96</v>
      </c>
      <c r="I3" s="219"/>
      <c r="J3" s="219"/>
      <c r="K3" s="219" t="s">
        <v>97</v>
      </c>
      <c r="L3" s="219"/>
      <c r="M3" s="46"/>
      <c r="N3" s="219" t="s">
        <v>99</v>
      </c>
      <c r="O3" s="219"/>
    </row>
    <row r="4" spans="1:16" ht="18" customHeight="1" x14ac:dyDescent="0.2">
      <c r="A4" s="22" t="s">
        <v>6</v>
      </c>
      <c r="B4" s="216"/>
      <c r="C4" s="216"/>
      <c r="D4" s="56"/>
      <c r="E4" s="228" t="s">
        <v>95</v>
      </c>
      <c r="F4" s="228"/>
      <c r="G4" s="56"/>
      <c r="H4" s="228"/>
      <c r="I4" s="228"/>
      <c r="J4" s="218"/>
      <c r="K4" s="228" t="s">
        <v>98</v>
      </c>
      <c r="L4" s="228"/>
      <c r="M4" s="56"/>
      <c r="N4" s="228" t="s">
        <v>100</v>
      </c>
      <c r="O4" s="228"/>
    </row>
    <row r="5" spans="1:16" ht="18" customHeight="1" x14ac:dyDescent="0.2">
      <c r="A5" s="28" t="s">
        <v>135</v>
      </c>
      <c r="B5" s="29" t="s">
        <v>84</v>
      </c>
      <c r="C5" s="29" t="s">
        <v>91</v>
      </c>
      <c r="D5" s="29"/>
      <c r="E5" s="29" t="s">
        <v>84</v>
      </c>
      <c r="F5" s="29" t="s">
        <v>91</v>
      </c>
      <c r="G5" s="29"/>
      <c r="H5" s="29" t="s">
        <v>84</v>
      </c>
      <c r="I5" s="29" t="s">
        <v>91</v>
      </c>
      <c r="J5" s="29"/>
      <c r="K5" s="29" t="s">
        <v>84</v>
      </c>
      <c r="L5" s="29" t="s">
        <v>91</v>
      </c>
      <c r="M5" s="29"/>
      <c r="N5" s="29" t="s">
        <v>84</v>
      </c>
      <c r="O5" s="29" t="s">
        <v>91</v>
      </c>
    </row>
    <row r="6" spans="1:16" ht="13.5" x14ac:dyDescent="0.25">
      <c r="A6" s="13" t="s">
        <v>10</v>
      </c>
      <c r="B6" s="157">
        <v>916</v>
      </c>
      <c r="C6" s="157">
        <v>10487</v>
      </c>
      <c r="D6" s="17"/>
      <c r="E6" s="157">
        <v>41</v>
      </c>
      <c r="F6" s="157">
        <v>382</v>
      </c>
      <c r="G6" s="17"/>
      <c r="H6" s="157">
        <v>867</v>
      </c>
      <c r="I6" s="157">
        <v>10033</v>
      </c>
      <c r="J6" s="14"/>
      <c r="K6" s="157">
        <v>279</v>
      </c>
      <c r="L6" s="157">
        <v>3107</v>
      </c>
      <c r="M6" s="17"/>
      <c r="N6" s="157">
        <v>198</v>
      </c>
      <c r="O6" s="157">
        <v>2080</v>
      </c>
    </row>
    <row r="7" spans="1:16" ht="13.5" x14ac:dyDescent="0.25">
      <c r="A7" s="13" t="s">
        <v>11</v>
      </c>
      <c r="B7" s="157">
        <v>45</v>
      </c>
      <c r="C7" s="157">
        <v>595</v>
      </c>
      <c r="D7" s="17"/>
      <c r="E7" s="157">
        <v>8</v>
      </c>
      <c r="F7" s="157">
        <v>106</v>
      </c>
      <c r="G7" s="17"/>
      <c r="H7" s="157">
        <v>17</v>
      </c>
      <c r="I7" s="157">
        <v>236</v>
      </c>
      <c r="J7" s="14"/>
      <c r="K7" s="157">
        <v>17</v>
      </c>
      <c r="L7" s="157">
        <v>215</v>
      </c>
      <c r="M7" s="17"/>
      <c r="N7" s="157">
        <v>4</v>
      </c>
      <c r="O7" s="157">
        <v>50</v>
      </c>
    </row>
    <row r="8" spans="1:16" ht="13.5" x14ac:dyDescent="0.25">
      <c r="A8" s="13" t="s">
        <v>12</v>
      </c>
      <c r="B8" s="157">
        <v>928</v>
      </c>
      <c r="C8" s="157">
        <v>14682</v>
      </c>
      <c r="D8" s="17"/>
      <c r="E8" s="157">
        <v>283</v>
      </c>
      <c r="F8" s="157">
        <v>4619</v>
      </c>
      <c r="G8" s="17"/>
      <c r="H8" s="157">
        <v>473</v>
      </c>
      <c r="I8" s="157">
        <v>7880</v>
      </c>
      <c r="J8" s="14"/>
      <c r="K8" s="157">
        <v>179</v>
      </c>
      <c r="L8" s="157">
        <v>3205</v>
      </c>
      <c r="M8" s="17"/>
      <c r="N8" s="157">
        <v>399</v>
      </c>
      <c r="O8" s="157">
        <v>6078</v>
      </c>
    </row>
    <row r="9" spans="1:16" ht="13.5" x14ac:dyDescent="0.25">
      <c r="A9" s="13" t="s">
        <v>17</v>
      </c>
      <c r="B9" s="157">
        <v>615</v>
      </c>
      <c r="C9" s="157">
        <v>9845</v>
      </c>
      <c r="D9" s="17"/>
      <c r="E9" s="157">
        <v>318</v>
      </c>
      <c r="F9" s="157">
        <v>5128</v>
      </c>
      <c r="G9" s="17"/>
      <c r="H9" s="157">
        <v>241</v>
      </c>
      <c r="I9" s="157">
        <v>3914</v>
      </c>
      <c r="J9" s="16"/>
      <c r="K9" s="157">
        <v>74</v>
      </c>
      <c r="L9" s="157">
        <v>1219</v>
      </c>
      <c r="M9" s="17"/>
      <c r="N9" s="157">
        <v>73</v>
      </c>
      <c r="O9" s="157">
        <v>1163</v>
      </c>
    </row>
    <row r="10" spans="1:16" s="6" customFormat="1" ht="13.5" x14ac:dyDescent="0.25">
      <c r="A10" s="18" t="s">
        <v>13</v>
      </c>
      <c r="B10" s="159">
        <v>2678</v>
      </c>
      <c r="C10" s="159">
        <v>23994</v>
      </c>
      <c r="D10" s="19"/>
      <c r="E10" s="159">
        <v>1641</v>
      </c>
      <c r="F10" s="159">
        <v>14292</v>
      </c>
      <c r="G10" s="19"/>
      <c r="H10" s="159">
        <v>1109</v>
      </c>
      <c r="I10" s="159">
        <v>10236</v>
      </c>
      <c r="J10" s="16"/>
      <c r="K10" s="159">
        <v>14</v>
      </c>
      <c r="L10" s="159">
        <v>141</v>
      </c>
      <c r="M10" s="19"/>
      <c r="N10" s="159">
        <v>0</v>
      </c>
      <c r="O10" s="159">
        <v>0</v>
      </c>
      <c r="P10" s="1"/>
    </row>
    <row r="11" spans="1:16" s="6" customFormat="1" ht="13.5" x14ac:dyDescent="0.25">
      <c r="A11" s="18" t="s">
        <v>14</v>
      </c>
      <c r="B11" s="159">
        <v>359</v>
      </c>
      <c r="C11" s="159">
        <v>4964</v>
      </c>
      <c r="D11" s="19"/>
      <c r="E11" s="159">
        <v>95</v>
      </c>
      <c r="F11" s="159">
        <v>1225</v>
      </c>
      <c r="G11" s="19"/>
      <c r="H11" s="159">
        <v>251</v>
      </c>
      <c r="I11" s="159">
        <v>3607</v>
      </c>
      <c r="J11" s="16"/>
      <c r="K11" s="159">
        <v>63</v>
      </c>
      <c r="L11" s="159">
        <v>828</v>
      </c>
      <c r="M11" s="19"/>
      <c r="N11" s="159">
        <v>47</v>
      </c>
      <c r="O11" s="159">
        <v>605</v>
      </c>
      <c r="P11" s="1"/>
    </row>
    <row r="12" spans="1:16" ht="13.5" x14ac:dyDescent="0.25">
      <c r="A12" s="13" t="s">
        <v>134</v>
      </c>
      <c r="B12" s="157">
        <v>3037</v>
      </c>
      <c r="C12" s="157">
        <v>28958</v>
      </c>
      <c r="D12" s="17"/>
      <c r="E12" s="157">
        <v>1736</v>
      </c>
      <c r="F12" s="157">
        <v>15517</v>
      </c>
      <c r="G12" s="17"/>
      <c r="H12" s="157">
        <v>1360</v>
      </c>
      <c r="I12" s="157">
        <v>13843</v>
      </c>
      <c r="J12" s="16"/>
      <c r="K12" s="157">
        <v>77</v>
      </c>
      <c r="L12" s="157">
        <v>969</v>
      </c>
      <c r="M12" s="17"/>
      <c r="N12" s="157">
        <v>47</v>
      </c>
      <c r="O12" s="157">
        <v>605</v>
      </c>
    </row>
    <row r="13" spans="1:16" ht="13.5" x14ac:dyDescent="0.25">
      <c r="A13" s="13" t="s">
        <v>15</v>
      </c>
      <c r="B13" s="157">
        <v>952</v>
      </c>
      <c r="C13" s="157">
        <v>12993</v>
      </c>
      <c r="D13" s="17"/>
      <c r="E13" s="157">
        <v>371</v>
      </c>
      <c r="F13" s="157">
        <v>4922</v>
      </c>
      <c r="G13" s="17"/>
      <c r="H13" s="157">
        <v>575</v>
      </c>
      <c r="I13" s="157">
        <v>8266</v>
      </c>
      <c r="J13" s="16"/>
      <c r="K13" s="157">
        <v>75</v>
      </c>
      <c r="L13" s="157">
        <v>1030</v>
      </c>
      <c r="M13" s="17"/>
      <c r="N13" s="157">
        <v>47</v>
      </c>
      <c r="O13" s="157">
        <v>576</v>
      </c>
    </row>
    <row r="14" spans="1:16" ht="13.5" x14ac:dyDescent="0.25">
      <c r="A14" s="13" t="s">
        <v>16</v>
      </c>
      <c r="B14" s="157">
        <v>356</v>
      </c>
      <c r="C14" s="157">
        <v>4555</v>
      </c>
      <c r="D14" s="17"/>
      <c r="E14" s="157">
        <v>149</v>
      </c>
      <c r="F14" s="157">
        <v>1947</v>
      </c>
      <c r="G14" s="17"/>
      <c r="H14" s="157">
        <v>78</v>
      </c>
      <c r="I14" s="157">
        <v>1044</v>
      </c>
      <c r="J14" s="16"/>
      <c r="K14" s="157">
        <v>61</v>
      </c>
      <c r="L14" s="157">
        <v>732</v>
      </c>
      <c r="M14" s="17"/>
      <c r="N14" s="157">
        <v>68</v>
      </c>
      <c r="O14" s="157">
        <v>832</v>
      </c>
    </row>
    <row r="15" spans="1:16" ht="13.5" x14ac:dyDescent="0.25">
      <c r="A15" s="13" t="s">
        <v>18</v>
      </c>
      <c r="B15" s="157">
        <v>862</v>
      </c>
      <c r="C15" s="157">
        <v>10243</v>
      </c>
      <c r="D15" s="17"/>
      <c r="E15" s="157">
        <v>784</v>
      </c>
      <c r="F15" s="157">
        <v>9656</v>
      </c>
      <c r="G15" s="17"/>
      <c r="H15" s="157">
        <v>153</v>
      </c>
      <c r="I15" s="157">
        <v>1460</v>
      </c>
      <c r="J15" s="16"/>
      <c r="K15" s="157">
        <v>0</v>
      </c>
      <c r="L15" s="157">
        <v>0</v>
      </c>
      <c r="M15" s="17"/>
      <c r="N15" s="157">
        <v>503</v>
      </c>
      <c r="O15" s="157">
        <v>6268</v>
      </c>
    </row>
    <row r="16" spans="1:16" ht="13.5" x14ac:dyDescent="0.25">
      <c r="A16" s="13" t="s">
        <v>19</v>
      </c>
      <c r="B16" s="157">
        <v>5071</v>
      </c>
      <c r="C16" s="157">
        <v>84259</v>
      </c>
      <c r="D16" s="17"/>
      <c r="E16" s="157">
        <v>3828</v>
      </c>
      <c r="F16" s="157">
        <v>58686</v>
      </c>
      <c r="G16" s="17"/>
      <c r="H16" s="157">
        <v>1282</v>
      </c>
      <c r="I16" s="157">
        <v>26036</v>
      </c>
      <c r="J16" s="16"/>
      <c r="K16" s="157">
        <v>387</v>
      </c>
      <c r="L16" s="157">
        <v>8428</v>
      </c>
      <c r="M16" s="17"/>
      <c r="N16" s="157">
        <v>242</v>
      </c>
      <c r="O16" s="157">
        <v>5232</v>
      </c>
    </row>
    <row r="17" spans="1:16" ht="13.5" x14ac:dyDescent="0.25">
      <c r="A17" s="13" t="s">
        <v>20</v>
      </c>
      <c r="B17" s="157">
        <v>1372</v>
      </c>
      <c r="C17" s="157">
        <v>23862</v>
      </c>
      <c r="D17" s="17"/>
      <c r="E17" s="157">
        <v>596</v>
      </c>
      <c r="F17" s="157">
        <v>9876</v>
      </c>
      <c r="G17" s="17"/>
      <c r="H17" s="157">
        <v>621</v>
      </c>
      <c r="I17" s="157">
        <v>10951</v>
      </c>
      <c r="J17" s="16"/>
      <c r="K17" s="157">
        <v>149</v>
      </c>
      <c r="L17" s="157">
        <v>3081</v>
      </c>
      <c r="M17" s="17"/>
      <c r="N17" s="157">
        <v>298</v>
      </c>
      <c r="O17" s="157">
        <v>5953</v>
      </c>
    </row>
    <row r="18" spans="1:16" ht="13.5" x14ac:dyDescent="0.25">
      <c r="A18" s="13" t="s">
        <v>21</v>
      </c>
      <c r="B18" s="157">
        <v>963</v>
      </c>
      <c r="C18" s="157">
        <v>12820</v>
      </c>
      <c r="D18" s="17"/>
      <c r="E18" s="157">
        <v>577</v>
      </c>
      <c r="F18" s="157">
        <v>7567</v>
      </c>
      <c r="G18" s="17"/>
      <c r="H18" s="157">
        <v>30</v>
      </c>
      <c r="I18" s="157">
        <v>426</v>
      </c>
      <c r="J18" s="16"/>
      <c r="K18" s="157">
        <v>0</v>
      </c>
      <c r="L18" s="157">
        <v>0</v>
      </c>
      <c r="M18" s="17"/>
      <c r="N18" s="157">
        <v>380</v>
      </c>
      <c r="O18" s="157">
        <v>5185</v>
      </c>
    </row>
    <row r="19" spans="1:16" ht="13.5" x14ac:dyDescent="0.25">
      <c r="A19" s="13" t="s">
        <v>22</v>
      </c>
      <c r="B19" s="157">
        <v>970</v>
      </c>
      <c r="C19" s="157">
        <v>14854</v>
      </c>
      <c r="D19" s="17"/>
      <c r="E19" s="157">
        <v>472</v>
      </c>
      <c r="F19" s="157">
        <v>7371</v>
      </c>
      <c r="G19" s="17"/>
      <c r="H19" s="157">
        <v>315</v>
      </c>
      <c r="I19" s="157">
        <v>4741</v>
      </c>
      <c r="J19" s="16"/>
      <c r="K19" s="157">
        <v>176</v>
      </c>
      <c r="L19" s="157">
        <v>2716</v>
      </c>
      <c r="M19" s="17"/>
      <c r="N19" s="157">
        <v>147</v>
      </c>
      <c r="O19" s="157">
        <v>2217</v>
      </c>
    </row>
    <row r="20" spans="1:16" ht="13.5" x14ac:dyDescent="0.25">
      <c r="A20" s="13" t="s">
        <v>23</v>
      </c>
      <c r="B20" s="157">
        <v>463</v>
      </c>
      <c r="C20" s="157">
        <v>6028</v>
      </c>
      <c r="D20" s="17"/>
      <c r="E20" s="157">
        <v>177</v>
      </c>
      <c r="F20" s="157">
        <v>2196</v>
      </c>
      <c r="G20" s="17"/>
      <c r="H20" s="157">
        <v>66</v>
      </c>
      <c r="I20" s="157">
        <v>855</v>
      </c>
      <c r="J20" s="16"/>
      <c r="K20" s="157">
        <v>42</v>
      </c>
      <c r="L20" s="157">
        <v>544</v>
      </c>
      <c r="M20" s="17"/>
      <c r="N20" s="157">
        <v>296</v>
      </c>
      <c r="O20" s="157">
        <v>3964</v>
      </c>
    </row>
    <row r="21" spans="1:16" ht="13.5" x14ac:dyDescent="0.25">
      <c r="A21" s="13" t="s">
        <v>24</v>
      </c>
      <c r="B21" s="157">
        <v>89</v>
      </c>
      <c r="C21" s="157">
        <v>891</v>
      </c>
      <c r="D21" s="17"/>
      <c r="E21" s="157">
        <v>13</v>
      </c>
      <c r="F21" s="157">
        <v>128</v>
      </c>
      <c r="G21" s="17"/>
      <c r="H21" s="157">
        <v>49</v>
      </c>
      <c r="I21" s="157">
        <v>442</v>
      </c>
      <c r="J21" s="16"/>
      <c r="K21" s="157">
        <v>11</v>
      </c>
      <c r="L21" s="157">
        <v>138</v>
      </c>
      <c r="M21" s="17"/>
      <c r="N21" s="157">
        <v>39</v>
      </c>
      <c r="O21" s="157">
        <v>455</v>
      </c>
    </row>
    <row r="22" spans="1:16" ht="13.5" x14ac:dyDescent="0.25">
      <c r="A22" s="13" t="s">
        <v>26</v>
      </c>
      <c r="B22" s="157">
        <v>583</v>
      </c>
      <c r="C22" s="157">
        <v>5659</v>
      </c>
      <c r="D22" s="17"/>
      <c r="E22" s="157">
        <v>123</v>
      </c>
      <c r="F22" s="157">
        <v>998</v>
      </c>
      <c r="G22" s="17"/>
      <c r="H22" s="157">
        <v>280</v>
      </c>
      <c r="I22" s="157">
        <v>2793</v>
      </c>
      <c r="J22" s="16"/>
      <c r="K22" s="157">
        <v>279</v>
      </c>
      <c r="L22" s="157">
        <v>2866</v>
      </c>
      <c r="M22" s="17"/>
      <c r="N22" s="157">
        <v>474</v>
      </c>
      <c r="O22" s="157">
        <v>4796</v>
      </c>
    </row>
    <row r="23" spans="1:16" ht="13.5" x14ac:dyDescent="0.25">
      <c r="A23" s="13" t="s">
        <v>27</v>
      </c>
      <c r="B23" s="157">
        <v>846</v>
      </c>
      <c r="C23" s="157">
        <v>15099</v>
      </c>
      <c r="D23" s="17"/>
      <c r="E23" s="157">
        <v>176</v>
      </c>
      <c r="F23" s="157">
        <v>3446</v>
      </c>
      <c r="G23" s="17"/>
      <c r="H23" s="157">
        <v>568</v>
      </c>
      <c r="I23" s="157">
        <v>10783</v>
      </c>
      <c r="J23" s="16"/>
      <c r="K23" s="157">
        <v>359</v>
      </c>
      <c r="L23" s="157">
        <v>6876</v>
      </c>
      <c r="M23" s="17"/>
      <c r="N23" s="157">
        <v>239</v>
      </c>
      <c r="O23" s="157">
        <v>4327</v>
      </c>
    </row>
    <row r="24" spans="1:16" ht="13.5" x14ac:dyDescent="0.25">
      <c r="A24" s="13" t="s">
        <v>28</v>
      </c>
      <c r="B24" s="157">
        <v>168</v>
      </c>
      <c r="C24" s="157">
        <v>2186</v>
      </c>
      <c r="D24" s="17"/>
      <c r="E24" s="157">
        <v>81</v>
      </c>
      <c r="F24" s="157">
        <v>1116</v>
      </c>
      <c r="G24" s="17"/>
      <c r="H24" s="157">
        <v>66</v>
      </c>
      <c r="I24" s="157">
        <v>931</v>
      </c>
      <c r="J24" s="16"/>
      <c r="K24" s="157">
        <v>75</v>
      </c>
      <c r="L24" s="157">
        <v>1012</v>
      </c>
      <c r="M24" s="17"/>
      <c r="N24" s="157">
        <v>116</v>
      </c>
      <c r="O24" s="157">
        <v>1576</v>
      </c>
    </row>
    <row r="25" spans="1:16" ht="13.5" x14ac:dyDescent="0.25">
      <c r="A25" s="13" t="s">
        <v>29</v>
      </c>
      <c r="B25" s="157">
        <v>512</v>
      </c>
      <c r="C25" s="157">
        <v>7034</v>
      </c>
      <c r="D25" s="17"/>
      <c r="E25" s="157">
        <v>62</v>
      </c>
      <c r="F25" s="157">
        <v>825</v>
      </c>
      <c r="G25" s="17"/>
      <c r="H25" s="157">
        <v>469</v>
      </c>
      <c r="I25" s="157">
        <v>6431</v>
      </c>
      <c r="J25" s="16"/>
      <c r="K25" s="157">
        <v>94</v>
      </c>
      <c r="L25" s="157">
        <v>1141</v>
      </c>
      <c r="M25" s="17"/>
      <c r="N25" s="157">
        <v>382</v>
      </c>
      <c r="O25" s="157">
        <v>5164</v>
      </c>
    </row>
    <row r="26" spans="1:16" ht="13.5" x14ac:dyDescent="0.25">
      <c r="A26" s="13" t="s">
        <v>30</v>
      </c>
      <c r="B26" s="157">
        <v>724</v>
      </c>
      <c r="C26" s="157">
        <v>12143</v>
      </c>
      <c r="D26" s="17"/>
      <c r="E26" s="157">
        <v>228</v>
      </c>
      <c r="F26" s="157">
        <v>3067</v>
      </c>
      <c r="G26" s="17"/>
      <c r="H26" s="157">
        <v>193</v>
      </c>
      <c r="I26" s="157">
        <v>3017</v>
      </c>
      <c r="J26" s="16"/>
      <c r="K26" s="157">
        <v>103</v>
      </c>
      <c r="L26" s="157">
        <v>1723</v>
      </c>
      <c r="M26" s="17"/>
      <c r="N26" s="157">
        <v>407</v>
      </c>
      <c r="O26" s="157">
        <v>7907</v>
      </c>
    </row>
    <row r="27" spans="1:16" ht="13.5" x14ac:dyDescent="0.25">
      <c r="A27" s="13" t="s">
        <v>31</v>
      </c>
      <c r="B27" s="157">
        <v>702</v>
      </c>
      <c r="C27" s="157">
        <v>7834</v>
      </c>
      <c r="D27" s="17"/>
      <c r="E27" s="157">
        <v>82</v>
      </c>
      <c r="F27" s="157">
        <v>773</v>
      </c>
      <c r="G27" s="17"/>
      <c r="H27" s="157">
        <v>619</v>
      </c>
      <c r="I27" s="157">
        <v>7049</v>
      </c>
      <c r="J27" s="16"/>
      <c r="K27" s="157">
        <v>267</v>
      </c>
      <c r="L27" s="157">
        <v>3042</v>
      </c>
      <c r="M27" s="17"/>
      <c r="N27" s="157">
        <v>165</v>
      </c>
      <c r="O27" s="157">
        <v>1802</v>
      </c>
    </row>
    <row r="28" spans="1:16" ht="13.5" x14ac:dyDescent="0.25">
      <c r="A28" s="190" t="s">
        <v>32</v>
      </c>
      <c r="B28" s="37">
        <v>20174</v>
      </c>
      <c r="C28" s="37">
        <v>285027</v>
      </c>
      <c r="D28" s="37"/>
      <c r="E28" s="37">
        <v>10105</v>
      </c>
      <c r="F28" s="37">
        <v>138326</v>
      </c>
      <c r="G28" s="37"/>
      <c r="H28" s="37">
        <v>8322</v>
      </c>
      <c r="I28" s="37">
        <v>121131</v>
      </c>
      <c r="J28" s="37"/>
      <c r="K28" s="37">
        <v>2704</v>
      </c>
      <c r="L28" s="37">
        <v>42044</v>
      </c>
      <c r="M28" s="37"/>
      <c r="N28" s="37">
        <v>4524</v>
      </c>
      <c r="O28" s="37">
        <v>66230</v>
      </c>
    </row>
    <row r="29" spans="1:16" ht="13.5" x14ac:dyDescent="0.25">
      <c r="A29" s="190" t="s">
        <v>33</v>
      </c>
      <c r="B29" s="37">
        <v>7711</v>
      </c>
      <c r="C29" s="37">
        <v>92358</v>
      </c>
      <c r="D29" s="37"/>
      <c r="E29" s="37">
        <v>3690</v>
      </c>
      <c r="F29" s="37">
        <v>42277</v>
      </c>
      <c r="G29" s="37"/>
      <c r="H29" s="37">
        <v>3764</v>
      </c>
      <c r="I29" s="37">
        <v>46676</v>
      </c>
      <c r="J29" s="37"/>
      <c r="K29" s="37">
        <v>762</v>
      </c>
      <c r="L29" s="37">
        <v>10477</v>
      </c>
      <c r="M29" s="37"/>
      <c r="N29" s="37">
        <v>1339</v>
      </c>
      <c r="O29" s="37">
        <v>17652</v>
      </c>
    </row>
    <row r="30" spans="1:16" s="6" customFormat="1" ht="13.5" x14ac:dyDescent="0.25">
      <c r="A30" s="190" t="s">
        <v>34</v>
      </c>
      <c r="B30" s="37">
        <v>2504</v>
      </c>
      <c r="C30" s="37">
        <v>35609</v>
      </c>
      <c r="D30" s="37"/>
      <c r="E30" s="37">
        <v>650</v>
      </c>
      <c r="F30" s="37">
        <v>10235</v>
      </c>
      <c r="G30" s="37"/>
      <c r="H30" s="37">
        <v>1598</v>
      </c>
      <c r="I30" s="37">
        <v>22063</v>
      </c>
      <c r="J30" s="37"/>
      <c r="K30" s="37">
        <v>549</v>
      </c>
      <c r="L30" s="37">
        <v>7746</v>
      </c>
      <c r="M30" s="37"/>
      <c r="N30" s="37">
        <v>674</v>
      </c>
      <c r="O30" s="37">
        <v>9371</v>
      </c>
      <c r="P30" s="1"/>
    </row>
    <row r="31" spans="1:16" s="6" customFormat="1" ht="13.5" x14ac:dyDescent="0.25">
      <c r="A31" s="190" t="s">
        <v>35</v>
      </c>
      <c r="B31" s="37">
        <v>5207</v>
      </c>
      <c r="C31" s="37">
        <v>56749</v>
      </c>
      <c r="D31" s="37"/>
      <c r="E31" s="37">
        <v>3040</v>
      </c>
      <c r="F31" s="37">
        <v>32042</v>
      </c>
      <c r="G31" s="37"/>
      <c r="H31" s="37">
        <v>2166</v>
      </c>
      <c r="I31" s="37">
        <v>24613</v>
      </c>
      <c r="J31" s="37"/>
      <c r="K31" s="37">
        <v>213</v>
      </c>
      <c r="L31" s="37">
        <v>2731</v>
      </c>
      <c r="M31" s="37"/>
      <c r="N31" s="37">
        <v>665</v>
      </c>
      <c r="O31" s="37">
        <v>8281</v>
      </c>
      <c r="P31" s="1"/>
    </row>
    <row r="32" spans="1:16" ht="13.5" x14ac:dyDescent="0.25">
      <c r="A32" s="190" t="s">
        <v>36</v>
      </c>
      <c r="B32" s="37">
        <v>8376</v>
      </c>
      <c r="C32" s="37">
        <v>135795</v>
      </c>
      <c r="D32" s="37"/>
      <c r="E32" s="37">
        <v>5473</v>
      </c>
      <c r="F32" s="37">
        <v>83500</v>
      </c>
      <c r="G32" s="37"/>
      <c r="H32" s="37">
        <v>2248</v>
      </c>
      <c r="I32" s="37">
        <v>42154</v>
      </c>
      <c r="J32" s="37"/>
      <c r="K32" s="37">
        <v>712</v>
      </c>
      <c r="L32" s="37">
        <v>14225</v>
      </c>
      <c r="M32" s="37"/>
      <c r="N32" s="37">
        <v>1067</v>
      </c>
      <c r="O32" s="37">
        <v>18587</v>
      </c>
    </row>
    <row r="33" spans="1:16" ht="13.5" x14ac:dyDescent="0.25">
      <c r="A33" s="190" t="s">
        <v>37</v>
      </c>
      <c r="B33" s="37">
        <v>4087</v>
      </c>
      <c r="C33" s="37">
        <v>56874</v>
      </c>
      <c r="D33" s="37"/>
      <c r="E33" s="37">
        <v>942</v>
      </c>
      <c r="F33" s="37">
        <v>12549</v>
      </c>
      <c r="G33" s="37"/>
      <c r="H33" s="37">
        <v>2310</v>
      </c>
      <c r="I33" s="37">
        <v>32301</v>
      </c>
      <c r="J33" s="37"/>
      <c r="K33" s="37">
        <v>1230</v>
      </c>
      <c r="L33" s="37">
        <v>17342</v>
      </c>
      <c r="M33" s="37"/>
      <c r="N33" s="37">
        <v>2118</v>
      </c>
      <c r="O33" s="37">
        <v>29991</v>
      </c>
    </row>
    <row r="34" spans="1:16" s="6" customFormat="1" ht="13.5" x14ac:dyDescent="0.25">
      <c r="A34" s="190" t="s">
        <v>38</v>
      </c>
      <c r="B34" s="37">
        <v>2661</v>
      </c>
      <c r="C34" s="37">
        <v>36897</v>
      </c>
      <c r="D34" s="37"/>
      <c r="E34" s="37">
        <v>632</v>
      </c>
      <c r="F34" s="37">
        <v>8709</v>
      </c>
      <c r="G34" s="37"/>
      <c r="H34" s="37">
        <v>1498</v>
      </c>
      <c r="I34" s="37">
        <v>22235</v>
      </c>
      <c r="J34" s="37"/>
      <c r="K34" s="37">
        <v>860</v>
      </c>
      <c r="L34" s="37">
        <v>12577</v>
      </c>
      <c r="M34" s="37"/>
      <c r="N34" s="37">
        <v>1546</v>
      </c>
      <c r="O34" s="37">
        <v>20282</v>
      </c>
      <c r="P34" s="1"/>
    </row>
    <row r="35" spans="1:16" s="6" customFormat="1" ht="13.5" x14ac:dyDescent="0.25">
      <c r="A35" s="190" t="s">
        <v>39</v>
      </c>
      <c r="B35" s="37">
        <v>1426</v>
      </c>
      <c r="C35" s="37">
        <v>19977</v>
      </c>
      <c r="D35" s="37"/>
      <c r="E35" s="37">
        <v>310</v>
      </c>
      <c r="F35" s="37">
        <v>3840</v>
      </c>
      <c r="G35" s="37"/>
      <c r="H35" s="37">
        <v>812</v>
      </c>
      <c r="I35" s="37">
        <v>10066</v>
      </c>
      <c r="J35" s="37"/>
      <c r="K35" s="37">
        <v>370</v>
      </c>
      <c r="L35" s="37">
        <v>4765</v>
      </c>
      <c r="M35" s="37"/>
      <c r="N35" s="37">
        <v>572</v>
      </c>
      <c r="O35" s="37">
        <v>9709</v>
      </c>
      <c r="P35" s="1"/>
    </row>
    <row r="36" spans="1:16" ht="4.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1:16" ht="5.25" customHeight="1" x14ac:dyDescent="0.2"/>
    <row r="38" spans="1:16" ht="13.5" x14ac:dyDescent="0.25">
      <c r="A38" s="243" t="s">
        <v>124</v>
      </c>
      <c r="B38" s="243"/>
      <c r="C38" s="243"/>
      <c r="D38" s="243"/>
      <c r="E38" s="243"/>
      <c r="F38" s="243"/>
      <c r="G38" s="243"/>
      <c r="H38" s="243"/>
      <c r="I38" s="243"/>
      <c r="J38" s="243"/>
    </row>
  </sheetData>
  <mergeCells count="11">
    <mergeCell ref="A38:J38"/>
    <mergeCell ref="A2:O2"/>
    <mergeCell ref="H3:I4"/>
    <mergeCell ref="J3:J4"/>
    <mergeCell ref="K3:L3"/>
    <mergeCell ref="K4:L4"/>
    <mergeCell ref="E3:F3"/>
    <mergeCell ref="E4:F4"/>
    <mergeCell ref="N3:O3"/>
    <mergeCell ref="B3:C4"/>
    <mergeCell ref="N4:O4"/>
  </mergeCells>
  <phoneticPr fontId="1" type="noConversion"/>
  <pageMargins left="7.874015748031496E-2" right="7.874015748031496E-2" top="0.98425196850393704" bottom="0.98425196850393704" header="0.51181102362204722" footer="0.51181102362204722"/>
  <pageSetup paperSize="9" scale="93" fitToWidth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pageSetUpPr fitToPage="1"/>
  </sheetPr>
  <dimension ref="A1:M38"/>
  <sheetViews>
    <sheetView workbookViewId="0">
      <selection activeCell="L25" sqref="L25"/>
    </sheetView>
  </sheetViews>
  <sheetFormatPr defaultRowHeight="12.75" x14ac:dyDescent="0.2"/>
  <cols>
    <col min="1" max="1" width="21.7109375" style="1" customWidth="1"/>
    <col min="2" max="2" width="9.140625" style="1"/>
    <col min="3" max="3" width="8.85546875" style="1" customWidth="1"/>
    <col min="4" max="4" width="0.85546875" style="1" customWidth="1"/>
    <col min="5" max="6" width="9.140625" style="1"/>
    <col min="7" max="7" width="0.85546875" style="1" customWidth="1"/>
    <col min="8" max="9" width="9.140625" style="1"/>
    <col min="10" max="10" width="0.85546875" style="1" customWidth="1"/>
    <col min="11" max="16384" width="9.140625" style="1"/>
  </cols>
  <sheetData>
    <row r="1" spans="1:13" x14ac:dyDescent="0.2">
      <c r="A1" s="238" t="s">
        <v>148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</row>
    <row r="2" spans="1:13" x14ac:dyDescent="0.2">
      <c r="L2" s="9"/>
    </row>
    <row r="3" spans="1:13" ht="12.75" customHeight="1" x14ac:dyDescent="0.2">
      <c r="A3" s="62"/>
      <c r="B3" s="245" t="s">
        <v>4</v>
      </c>
      <c r="C3" s="246"/>
      <c r="D3" s="219"/>
      <c r="E3" s="215" t="s">
        <v>137</v>
      </c>
      <c r="F3" s="248"/>
      <c r="G3" s="46"/>
      <c r="H3" s="215" t="s">
        <v>138</v>
      </c>
      <c r="I3" s="215"/>
      <c r="J3" s="46"/>
      <c r="K3" s="219" t="s">
        <v>40</v>
      </c>
      <c r="L3" s="219"/>
    </row>
    <row r="4" spans="1:13" ht="12.75" customHeight="1" x14ac:dyDescent="0.2">
      <c r="A4" s="22" t="s">
        <v>6</v>
      </c>
      <c r="B4" s="247"/>
      <c r="C4" s="247"/>
      <c r="D4" s="218"/>
      <c r="E4" s="249"/>
      <c r="F4" s="249"/>
      <c r="G4" s="56"/>
      <c r="H4" s="216"/>
      <c r="I4" s="216"/>
      <c r="J4" s="56"/>
      <c r="K4" s="218" t="s">
        <v>0</v>
      </c>
      <c r="L4" s="218"/>
    </row>
    <row r="5" spans="1:13" ht="12.75" customHeight="1" x14ac:dyDescent="0.2">
      <c r="A5" s="22" t="s">
        <v>135</v>
      </c>
      <c r="B5" s="244" t="s">
        <v>84</v>
      </c>
      <c r="C5" s="23" t="s">
        <v>1</v>
      </c>
      <c r="D5" s="23"/>
      <c r="E5" s="225" t="s">
        <v>84</v>
      </c>
      <c r="F5" s="23" t="s">
        <v>1</v>
      </c>
      <c r="G5" s="23"/>
      <c r="H5" s="225" t="s">
        <v>84</v>
      </c>
      <c r="I5" s="27" t="s">
        <v>1</v>
      </c>
      <c r="J5" s="23"/>
      <c r="K5" s="225" t="s">
        <v>84</v>
      </c>
      <c r="L5" s="27" t="s">
        <v>1</v>
      </c>
    </row>
    <row r="6" spans="1:13" ht="13.5" x14ac:dyDescent="0.2">
      <c r="A6" s="28"/>
      <c r="B6" s="226"/>
      <c r="C6" s="29" t="s">
        <v>2</v>
      </c>
      <c r="D6" s="29"/>
      <c r="E6" s="226"/>
      <c r="F6" s="29" t="s">
        <v>2</v>
      </c>
      <c r="G6" s="29"/>
      <c r="H6" s="226"/>
      <c r="I6" s="29" t="s">
        <v>2</v>
      </c>
      <c r="J6" s="29"/>
      <c r="K6" s="226"/>
      <c r="L6" s="29" t="s">
        <v>3</v>
      </c>
    </row>
    <row r="7" spans="1:13" ht="13.5" x14ac:dyDescent="0.25">
      <c r="A7" s="191" t="s">
        <v>10</v>
      </c>
      <c r="B7" s="153">
        <v>828</v>
      </c>
      <c r="C7" s="153">
        <v>38490</v>
      </c>
      <c r="D7" s="14"/>
      <c r="E7" s="153">
        <v>83</v>
      </c>
      <c r="F7" s="153">
        <v>3404</v>
      </c>
      <c r="G7" s="14"/>
      <c r="H7" s="153">
        <v>555</v>
      </c>
      <c r="I7" s="153">
        <v>25264</v>
      </c>
      <c r="J7" s="14"/>
      <c r="K7" s="153">
        <v>617</v>
      </c>
      <c r="L7" s="153">
        <v>29431</v>
      </c>
    </row>
    <row r="8" spans="1:13" ht="13.5" x14ac:dyDescent="0.25">
      <c r="A8" s="191" t="s">
        <v>11</v>
      </c>
      <c r="B8" s="153">
        <v>44</v>
      </c>
      <c r="C8" s="153">
        <v>1529</v>
      </c>
      <c r="D8" s="14"/>
      <c r="E8" s="153">
        <v>5</v>
      </c>
      <c r="F8" s="153">
        <v>257</v>
      </c>
      <c r="G8" s="14"/>
      <c r="H8" s="153">
        <v>31</v>
      </c>
      <c r="I8" s="153">
        <v>946</v>
      </c>
      <c r="J8" s="14"/>
      <c r="K8" s="153">
        <v>11</v>
      </c>
      <c r="L8" s="153">
        <v>374</v>
      </c>
    </row>
    <row r="9" spans="1:13" ht="13.5" x14ac:dyDescent="0.25">
      <c r="A9" s="191" t="s">
        <v>12</v>
      </c>
      <c r="B9" s="153">
        <v>1135</v>
      </c>
      <c r="C9" s="153">
        <v>40267</v>
      </c>
      <c r="D9" s="14"/>
      <c r="E9" s="153">
        <v>298</v>
      </c>
      <c r="F9" s="153">
        <v>10695</v>
      </c>
      <c r="G9" s="14"/>
      <c r="H9" s="153">
        <v>572</v>
      </c>
      <c r="I9" s="153">
        <v>20380</v>
      </c>
      <c r="J9" s="14"/>
      <c r="K9" s="153">
        <v>520</v>
      </c>
      <c r="L9" s="153">
        <v>18344</v>
      </c>
    </row>
    <row r="10" spans="1:13" ht="13.5" x14ac:dyDescent="0.25">
      <c r="A10" s="191" t="s">
        <v>17</v>
      </c>
      <c r="B10" s="153">
        <v>341</v>
      </c>
      <c r="C10" s="153">
        <v>9049</v>
      </c>
      <c r="D10" s="14"/>
      <c r="E10" s="153">
        <v>30</v>
      </c>
      <c r="F10" s="153">
        <v>814</v>
      </c>
      <c r="G10" s="14"/>
      <c r="H10" s="153">
        <v>288</v>
      </c>
      <c r="I10" s="153">
        <v>7648</v>
      </c>
      <c r="J10" s="14"/>
      <c r="K10" s="153">
        <v>117</v>
      </c>
      <c r="L10" s="153">
        <v>3381</v>
      </c>
    </row>
    <row r="11" spans="1:13" s="6" customFormat="1" ht="13.5" x14ac:dyDescent="0.25">
      <c r="A11" s="192" t="s">
        <v>13</v>
      </c>
      <c r="B11" s="156">
        <v>532</v>
      </c>
      <c r="C11" s="156">
        <v>5940</v>
      </c>
      <c r="D11" s="16"/>
      <c r="E11" s="156">
        <v>204</v>
      </c>
      <c r="F11" s="156">
        <v>2263</v>
      </c>
      <c r="G11" s="16"/>
      <c r="H11" s="156">
        <v>302</v>
      </c>
      <c r="I11" s="156">
        <v>3391</v>
      </c>
      <c r="J11" s="16"/>
      <c r="K11" s="156">
        <v>123</v>
      </c>
      <c r="L11" s="156">
        <v>1409</v>
      </c>
      <c r="M11" s="1"/>
    </row>
    <row r="12" spans="1:13" s="6" customFormat="1" ht="13.5" x14ac:dyDescent="0.25">
      <c r="A12" s="192" t="s">
        <v>14</v>
      </c>
      <c r="B12" s="156">
        <v>189</v>
      </c>
      <c r="C12" s="156">
        <v>6964</v>
      </c>
      <c r="D12" s="16"/>
      <c r="E12" s="156">
        <v>39</v>
      </c>
      <c r="F12" s="156">
        <v>1525</v>
      </c>
      <c r="G12" s="16"/>
      <c r="H12" s="156">
        <v>112</v>
      </c>
      <c r="I12" s="156">
        <v>4059</v>
      </c>
      <c r="J12" s="16"/>
      <c r="K12" s="156">
        <v>43</v>
      </c>
      <c r="L12" s="156">
        <v>1524</v>
      </c>
      <c r="M12" s="1"/>
    </row>
    <row r="13" spans="1:13" ht="13.5" x14ac:dyDescent="0.25">
      <c r="A13" s="191" t="s">
        <v>134</v>
      </c>
      <c r="B13" s="153">
        <v>721</v>
      </c>
      <c r="C13" s="153">
        <v>12904</v>
      </c>
      <c r="D13" s="14"/>
      <c r="E13" s="153">
        <v>243</v>
      </c>
      <c r="F13" s="153">
        <v>3788</v>
      </c>
      <c r="G13" s="14"/>
      <c r="H13" s="153">
        <v>414</v>
      </c>
      <c r="I13" s="153">
        <v>7450</v>
      </c>
      <c r="J13" s="14"/>
      <c r="K13" s="153">
        <v>166</v>
      </c>
      <c r="L13" s="153">
        <v>2933</v>
      </c>
    </row>
    <row r="14" spans="1:13" ht="13.5" x14ac:dyDescent="0.25">
      <c r="A14" s="191" t="s">
        <v>15</v>
      </c>
      <c r="B14" s="153">
        <v>748</v>
      </c>
      <c r="C14" s="153">
        <v>44770</v>
      </c>
      <c r="D14" s="14"/>
      <c r="E14" s="153">
        <v>139</v>
      </c>
      <c r="F14" s="153">
        <v>8029</v>
      </c>
      <c r="G14" s="14"/>
      <c r="H14" s="153">
        <v>335</v>
      </c>
      <c r="I14" s="153">
        <v>20584</v>
      </c>
      <c r="J14" s="14"/>
      <c r="K14" s="153">
        <v>225</v>
      </c>
      <c r="L14" s="153">
        <v>13622</v>
      </c>
    </row>
    <row r="15" spans="1:13" ht="13.5" x14ac:dyDescent="0.25">
      <c r="A15" s="191" t="s">
        <v>16</v>
      </c>
      <c r="B15" s="153">
        <v>499</v>
      </c>
      <c r="C15" s="153">
        <v>26791</v>
      </c>
      <c r="D15" s="14"/>
      <c r="E15" s="153">
        <v>205</v>
      </c>
      <c r="F15" s="153">
        <v>10378</v>
      </c>
      <c r="G15" s="14"/>
      <c r="H15" s="153">
        <v>195</v>
      </c>
      <c r="I15" s="153">
        <v>11166</v>
      </c>
      <c r="J15" s="14"/>
      <c r="K15" s="153">
        <v>222</v>
      </c>
      <c r="L15" s="153">
        <v>12371</v>
      </c>
    </row>
    <row r="16" spans="1:13" ht="13.5" x14ac:dyDescent="0.25">
      <c r="A16" s="191" t="s">
        <v>18</v>
      </c>
      <c r="B16" s="153">
        <v>855</v>
      </c>
      <c r="C16" s="153">
        <v>36899</v>
      </c>
      <c r="D16" s="14"/>
      <c r="E16" s="153">
        <v>159</v>
      </c>
      <c r="F16" s="153">
        <v>6516</v>
      </c>
      <c r="G16" s="14"/>
      <c r="H16" s="153">
        <v>549</v>
      </c>
      <c r="I16" s="153">
        <v>24019</v>
      </c>
      <c r="J16" s="14"/>
      <c r="K16" s="153">
        <v>509</v>
      </c>
      <c r="L16" s="153">
        <v>23245</v>
      </c>
    </row>
    <row r="17" spans="1:13" ht="13.5" x14ac:dyDescent="0.25">
      <c r="A17" s="191" t="s">
        <v>19</v>
      </c>
      <c r="B17" s="153">
        <v>1860</v>
      </c>
      <c r="C17" s="153">
        <v>60693</v>
      </c>
      <c r="D17" s="14"/>
      <c r="E17" s="157">
        <v>55</v>
      </c>
      <c r="F17" s="157">
        <v>2040</v>
      </c>
      <c r="G17" s="14"/>
      <c r="H17" s="153">
        <v>1691</v>
      </c>
      <c r="I17" s="153">
        <v>54436</v>
      </c>
      <c r="J17" s="14"/>
      <c r="K17" s="153">
        <v>1165</v>
      </c>
      <c r="L17" s="153">
        <v>41164</v>
      </c>
    </row>
    <row r="18" spans="1:13" ht="13.5" x14ac:dyDescent="0.25">
      <c r="A18" s="191" t="s">
        <v>20</v>
      </c>
      <c r="B18" s="153">
        <v>412</v>
      </c>
      <c r="C18" s="153">
        <v>13654</v>
      </c>
      <c r="D18" s="14"/>
      <c r="E18" s="157">
        <v>0</v>
      </c>
      <c r="F18" s="157">
        <v>0</v>
      </c>
      <c r="G18" s="14"/>
      <c r="H18" s="153">
        <v>412</v>
      </c>
      <c r="I18" s="153">
        <v>13654</v>
      </c>
      <c r="J18" s="14"/>
      <c r="K18" s="153">
        <v>376</v>
      </c>
      <c r="L18" s="153">
        <v>12530</v>
      </c>
    </row>
    <row r="19" spans="1:13" ht="13.5" x14ac:dyDescent="0.25">
      <c r="A19" s="191" t="s">
        <v>21</v>
      </c>
      <c r="B19" s="153">
        <v>470</v>
      </c>
      <c r="C19" s="153">
        <v>18428</v>
      </c>
      <c r="D19" s="14"/>
      <c r="E19" s="153">
        <v>16</v>
      </c>
      <c r="F19" s="153">
        <v>671</v>
      </c>
      <c r="G19" s="14"/>
      <c r="H19" s="153">
        <v>386</v>
      </c>
      <c r="I19" s="153">
        <v>14766</v>
      </c>
      <c r="J19" s="14"/>
      <c r="K19" s="153">
        <v>242</v>
      </c>
      <c r="L19" s="153">
        <v>9505</v>
      </c>
    </row>
    <row r="20" spans="1:13" ht="13.5" x14ac:dyDescent="0.25">
      <c r="A20" s="191" t="s">
        <v>22</v>
      </c>
      <c r="B20" s="153">
        <v>716</v>
      </c>
      <c r="C20" s="153">
        <v>29218</v>
      </c>
      <c r="D20" s="14"/>
      <c r="E20" s="153">
        <v>92</v>
      </c>
      <c r="F20" s="153">
        <v>3887</v>
      </c>
      <c r="G20" s="14"/>
      <c r="H20" s="153">
        <v>507</v>
      </c>
      <c r="I20" s="153">
        <v>20607</v>
      </c>
      <c r="J20" s="14"/>
      <c r="K20" s="153">
        <v>428</v>
      </c>
      <c r="L20" s="153">
        <v>17345</v>
      </c>
    </row>
    <row r="21" spans="1:13" ht="13.5" x14ac:dyDescent="0.25">
      <c r="A21" s="191" t="s">
        <v>23</v>
      </c>
      <c r="B21" s="153">
        <v>393</v>
      </c>
      <c r="C21" s="153">
        <v>13730</v>
      </c>
      <c r="D21" s="14"/>
      <c r="E21" s="153">
        <v>43</v>
      </c>
      <c r="F21" s="153">
        <v>1598</v>
      </c>
      <c r="G21" s="14"/>
      <c r="H21" s="153">
        <v>318</v>
      </c>
      <c r="I21" s="153">
        <v>10926</v>
      </c>
      <c r="J21" s="14"/>
      <c r="K21" s="153">
        <v>194</v>
      </c>
      <c r="L21" s="153">
        <v>6982</v>
      </c>
    </row>
    <row r="22" spans="1:13" ht="13.5" x14ac:dyDescent="0.25">
      <c r="A22" s="191" t="s">
        <v>24</v>
      </c>
      <c r="B22" s="153">
        <v>104</v>
      </c>
      <c r="C22" s="153">
        <v>3985</v>
      </c>
      <c r="D22" s="14"/>
      <c r="E22" s="153">
        <v>14</v>
      </c>
      <c r="F22" s="153">
        <v>479</v>
      </c>
      <c r="G22" s="14"/>
      <c r="H22" s="153">
        <v>69</v>
      </c>
      <c r="I22" s="153">
        <v>2658</v>
      </c>
      <c r="J22" s="14"/>
      <c r="K22" s="153">
        <v>68</v>
      </c>
      <c r="L22" s="153">
        <v>2562</v>
      </c>
    </row>
    <row r="23" spans="1:13" ht="13.5" x14ac:dyDescent="0.25">
      <c r="A23" s="191" t="s">
        <v>26</v>
      </c>
      <c r="B23" s="153">
        <v>639</v>
      </c>
      <c r="C23" s="153">
        <v>27334</v>
      </c>
      <c r="D23" s="14"/>
      <c r="E23" s="153">
        <v>17</v>
      </c>
      <c r="F23" s="153">
        <v>702</v>
      </c>
      <c r="G23" s="14"/>
      <c r="H23" s="153">
        <v>495</v>
      </c>
      <c r="I23" s="153">
        <v>20677</v>
      </c>
      <c r="J23" s="14"/>
      <c r="K23" s="153">
        <v>549</v>
      </c>
      <c r="L23" s="153">
        <v>23790</v>
      </c>
    </row>
    <row r="24" spans="1:13" ht="13.5" x14ac:dyDescent="0.25">
      <c r="A24" s="191" t="s">
        <v>27</v>
      </c>
      <c r="B24" s="153">
        <v>676</v>
      </c>
      <c r="C24" s="153">
        <v>27427</v>
      </c>
      <c r="D24" s="14"/>
      <c r="E24" s="153">
        <v>13</v>
      </c>
      <c r="F24" s="153">
        <v>465</v>
      </c>
      <c r="G24" s="14"/>
      <c r="H24" s="153">
        <v>604</v>
      </c>
      <c r="I24" s="153">
        <v>24544</v>
      </c>
      <c r="J24" s="14"/>
      <c r="K24" s="153">
        <v>358</v>
      </c>
      <c r="L24" s="153">
        <v>13829</v>
      </c>
    </row>
    <row r="25" spans="1:13" ht="13.5" x14ac:dyDescent="0.25">
      <c r="A25" s="191" t="s">
        <v>28</v>
      </c>
      <c r="B25" s="153">
        <v>155</v>
      </c>
      <c r="C25" s="153">
        <v>6644</v>
      </c>
      <c r="D25" s="14"/>
      <c r="E25" s="153">
        <v>17</v>
      </c>
      <c r="F25" s="153">
        <v>665</v>
      </c>
      <c r="G25" s="14"/>
      <c r="H25" s="153">
        <v>127</v>
      </c>
      <c r="I25" s="153">
        <v>5515</v>
      </c>
      <c r="J25" s="14"/>
      <c r="K25" s="153">
        <v>97</v>
      </c>
      <c r="L25" s="153">
        <v>4266</v>
      </c>
    </row>
    <row r="26" spans="1:13" ht="13.5" x14ac:dyDescent="0.25">
      <c r="A26" s="191" t="s">
        <v>29</v>
      </c>
      <c r="B26" s="153">
        <v>468</v>
      </c>
      <c r="C26" s="153">
        <v>12202</v>
      </c>
      <c r="D26" s="14"/>
      <c r="E26" s="153">
        <v>10</v>
      </c>
      <c r="F26" s="153">
        <v>310</v>
      </c>
      <c r="G26" s="14"/>
      <c r="H26" s="153">
        <v>435</v>
      </c>
      <c r="I26" s="153">
        <v>11243</v>
      </c>
      <c r="J26" s="14"/>
      <c r="K26" s="153">
        <v>394</v>
      </c>
      <c r="L26" s="153">
        <v>10106</v>
      </c>
    </row>
    <row r="27" spans="1:13" ht="13.5" x14ac:dyDescent="0.25">
      <c r="A27" s="191" t="s">
        <v>30</v>
      </c>
      <c r="B27" s="153">
        <v>512</v>
      </c>
      <c r="C27" s="153">
        <v>24547</v>
      </c>
      <c r="D27" s="14"/>
      <c r="E27" s="153">
        <v>5</v>
      </c>
      <c r="F27" s="153">
        <v>291</v>
      </c>
      <c r="G27" s="14"/>
      <c r="H27" s="153">
        <v>488</v>
      </c>
      <c r="I27" s="153">
        <v>23176</v>
      </c>
      <c r="J27" s="14"/>
      <c r="K27" s="153">
        <v>480</v>
      </c>
      <c r="L27" s="153">
        <v>23133</v>
      </c>
    </row>
    <row r="28" spans="1:13" ht="13.5" x14ac:dyDescent="0.25">
      <c r="A28" s="191" t="s">
        <v>31</v>
      </c>
      <c r="B28" s="153">
        <v>633</v>
      </c>
      <c r="C28" s="153">
        <v>44758</v>
      </c>
      <c r="D28" s="14"/>
      <c r="E28" s="153">
        <v>110</v>
      </c>
      <c r="F28" s="153">
        <v>7456</v>
      </c>
      <c r="G28" s="14"/>
      <c r="H28" s="153">
        <v>487</v>
      </c>
      <c r="I28" s="153">
        <v>35390</v>
      </c>
      <c r="J28" s="14"/>
      <c r="K28" s="153">
        <v>157</v>
      </c>
      <c r="L28" s="153">
        <v>10105</v>
      </c>
    </row>
    <row r="29" spans="1:13" ht="13.5" x14ac:dyDescent="0.25">
      <c r="A29" s="193" t="s">
        <v>32</v>
      </c>
      <c r="B29" s="37">
        <v>12209</v>
      </c>
      <c r="C29" s="37">
        <v>493319</v>
      </c>
      <c r="D29" s="37"/>
      <c r="E29" s="37">
        <v>1554</v>
      </c>
      <c r="F29" s="37">
        <v>62445</v>
      </c>
      <c r="G29" s="37"/>
      <c r="H29" s="37">
        <v>8958</v>
      </c>
      <c r="I29" s="37">
        <v>355049</v>
      </c>
      <c r="J29" s="37"/>
      <c r="K29" s="37">
        <v>6895</v>
      </c>
      <c r="L29" s="37">
        <v>279018</v>
      </c>
    </row>
    <row r="30" spans="1:13" ht="13.5" x14ac:dyDescent="0.25">
      <c r="A30" s="193" t="s">
        <v>33</v>
      </c>
      <c r="B30" s="37">
        <v>5171</v>
      </c>
      <c r="C30" s="37">
        <v>210699</v>
      </c>
      <c r="D30" s="37"/>
      <c r="E30" s="37">
        <v>1162</v>
      </c>
      <c r="F30" s="37">
        <v>43881</v>
      </c>
      <c r="G30" s="37"/>
      <c r="H30" s="37">
        <v>2939</v>
      </c>
      <c r="I30" s="37">
        <v>117457</v>
      </c>
      <c r="J30" s="37"/>
      <c r="K30" s="37">
        <v>2387</v>
      </c>
      <c r="L30" s="37">
        <v>103701</v>
      </c>
    </row>
    <row r="31" spans="1:13" s="6" customFormat="1" ht="13.5" x14ac:dyDescent="0.25">
      <c r="A31" s="194" t="s">
        <v>34</v>
      </c>
      <c r="B31" s="38">
        <v>2348</v>
      </c>
      <c r="C31" s="38">
        <v>89335</v>
      </c>
      <c r="D31" s="38"/>
      <c r="E31" s="38">
        <v>416</v>
      </c>
      <c r="F31" s="38">
        <v>15170</v>
      </c>
      <c r="G31" s="38"/>
      <c r="H31" s="38">
        <v>1446</v>
      </c>
      <c r="I31" s="38">
        <v>54238</v>
      </c>
      <c r="J31" s="38"/>
      <c r="K31" s="38">
        <v>1265</v>
      </c>
      <c r="L31" s="38">
        <v>51530</v>
      </c>
      <c r="M31" s="1"/>
    </row>
    <row r="32" spans="1:13" s="6" customFormat="1" ht="13.5" x14ac:dyDescent="0.25">
      <c r="A32" s="194" t="s">
        <v>35</v>
      </c>
      <c r="B32" s="38">
        <v>2823</v>
      </c>
      <c r="C32" s="38">
        <v>121364</v>
      </c>
      <c r="D32" s="38"/>
      <c r="E32" s="38">
        <v>746</v>
      </c>
      <c r="F32" s="38">
        <v>28711</v>
      </c>
      <c r="G32" s="38"/>
      <c r="H32" s="38">
        <v>1493</v>
      </c>
      <c r="I32" s="38">
        <v>63219</v>
      </c>
      <c r="J32" s="38"/>
      <c r="K32" s="38">
        <v>1122</v>
      </c>
      <c r="L32" s="38">
        <v>52171</v>
      </c>
      <c r="M32" s="1"/>
    </row>
    <row r="33" spans="1:13" ht="13.5" x14ac:dyDescent="0.25">
      <c r="A33" s="193" t="s">
        <v>36</v>
      </c>
      <c r="B33" s="37">
        <v>3458</v>
      </c>
      <c r="C33" s="37">
        <v>121993</v>
      </c>
      <c r="D33" s="37"/>
      <c r="E33" s="37">
        <v>163</v>
      </c>
      <c r="F33" s="37">
        <v>6598</v>
      </c>
      <c r="G33" s="37"/>
      <c r="H33" s="37">
        <v>2996</v>
      </c>
      <c r="I33" s="37">
        <v>103463</v>
      </c>
      <c r="J33" s="37"/>
      <c r="K33" s="37">
        <v>2211</v>
      </c>
      <c r="L33" s="37">
        <v>80544</v>
      </c>
    </row>
    <row r="34" spans="1:13" ht="13.5" x14ac:dyDescent="0.25">
      <c r="A34" s="193" t="s">
        <v>37</v>
      </c>
      <c r="B34" s="37">
        <v>3580</v>
      </c>
      <c r="C34" s="37">
        <v>160627</v>
      </c>
      <c r="D34" s="37"/>
      <c r="E34" s="37">
        <v>229</v>
      </c>
      <c r="F34" s="37">
        <v>11966</v>
      </c>
      <c r="G34" s="37"/>
      <c r="H34" s="37">
        <v>3023</v>
      </c>
      <c r="I34" s="37">
        <v>134129</v>
      </c>
      <c r="J34" s="37"/>
      <c r="K34" s="37">
        <v>2297</v>
      </c>
      <c r="L34" s="37">
        <v>94773</v>
      </c>
    </row>
    <row r="35" spans="1:13" s="6" customFormat="1" ht="13.5" x14ac:dyDescent="0.25">
      <c r="A35" s="194" t="s">
        <v>38</v>
      </c>
      <c r="B35" s="38">
        <v>2435</v>
      </c>
      <c r="C35" s="38">
        <v>91322</v>
      </c>
      <c r="D35" s="38"/>
      <c r="E35" s="38">
        <v>114</v>
      </c>
      <c r="F35" s="38">
        <v>4219</v>
      </c>
      <c r="G35" s="38"/>
      <c r="H35" s="38">
        <v>2048</v>
      </c>
      <c r="I35" s="38">
        <v>75563</v>
      </c>
      <c r="J35" s="38"/>
      <c r="K35" s="38">
        <v>1660</v>
      </c>
      <c r="L35" s="38">
        <v>61535</v>
      </c>
      <c r="M35" s="1"/>
    </row>
    <row r="36" spans="1:13" s="6" customFormat="1" ht="13.5" x14ac:dyDescent="0.25">
      <c r="A36" s="195" t="s">
        <v>39</v>
      </c>
      <c r="B36" s="47">
        <v>1145</v>
      </c>
      <c r="C36" s="47">
        <v>69305</v>
      </c>
      <c r="D36" s="47"/>
      <c r="E36" s="47">
        <v>115</v>
      </c>
      <c r="F36" s="47">
        <v>7747</v>
      </c>
      <c r="G36" s="47"/>
      <c r="H36" s="47">
        <v>975</v>
      </c>
      <c r="I36" s="47">
        <v>58566</v>
      </c>
      <c r="J36" s="47"/>
      <c r="K36" s="47">
        <v>637</v>
      </c>
      <c r="L36" s="47">
        <v>33238</v>
      </c>
      <c r="M36" s="1"/>
    </row>
    <row r="37" spans="1:13" ht="6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3" ht="13.5" x14ac:dyDescent="0.25">
      <c r="A38" s="243" t="s">
        <v>125</v>
      </c>
      <c r="B38" s="243"/>
      <c r="C38" s="243"/>
      <c r="D38" s="243"/>
      <c r="E38" s="243"/>
      <c r="F38" s="243"/>
      <c r="G38" s="243"/>
      <c r="H38" s="243"/>
      <c r="I38" s="243"/>
      <c r="J38" s="243"/>
    </row>
  </sheetData>
  <mergeCells count="12">
    <mergeCell ref="A1:L1"/>
    <mergeCell ref="D3:D4"/>
    <mergeCell ref="K3:L3"/>
    <mergeCell ref="K4:L4"/>
    <mergeCell ref="B3:C4"/>
    <mergeCell ref="E3:F4"/>
    <mergeCell ref="H3:I4"/>
    <mergeCell ref="A38:J38"/>
    <mergeCell ref="B5:B6"/>
    <mergeCell ref="E5:E6"/>
    <mergeCell ref="H5:H6"/>
    <mergeCell ref="K5:K6"/>
  </mergeCells>
  <phoneticPr fontId="1" type="noConversion"/>
  <pageMargins left="0.19685039370078741" right="0.19685039370078741" top="0.98425196850393704" bottom="0.98425196850393704" header="0.51181102362204722" footer="0.51181102362204722"/>
  <pageSetup paperSize="9" scale="93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Tav1</vt:lpstr>
      <vt:lpstr>Tav 2</vt:lpstr>
      <vt:lpstr>Tav3</vt:lpstr>
      <vt:lpstr>Tav 4</vt:lpstr>
      <vt:lpstr>Tav 5</vt:lpstr>
      <vt:lpstr>Tav 6</vt:lpstr>
      <vt:lpstr>Tav 7</vt:lpstr>
      <vt:lpstr>Tav 8</vt:lpstr>
      <vt:lpstr>Tav9</vt:lpstr>
      <vt:lpstr>Tav10</vt:lpstr>
      <vt:lpstr>Tav11</vt:lpstr>
      <vt:lpstr>Tav 12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Francesco Giovanni Truglia</cp:lastModifiedBy>
  <cp:lastPrinted>2018-06-19T05:43:05Z</cp:lastPrinted>
  <dcterms:created xsi:type="dcterms:W3CDTF">2011-11-03T07:19:04Z</dcterms:created>
  <dcterms:modified xsi:type="dcterms:W3CDTF">2020-11-10T08:22:36Z</dcterms:modified>
</cp:coreProperties>
</file>