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UTENTE\Desktop\KIT\KIT Veneto\"/>
    </mc:Choice>
  </mc:AlternateContent>
  <bookViews>
    <workbookView xWindow="0" yWindow="0" windowWidth="19200" windowHeight="7080"/>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34" r:id="rId25"/>
    <sheet name="Tavola 15" sheetId="25" r:id="rId26"/>
    <sheet name="Tavola 16" sheetId="26" r:id="rId27"/>
    <sheet name="Tavola 17" sheetId="27" r:id="rId28"/>
    <sheet name="Tavola 18" sheetId="28" r:id="rId29"/>
    <sheet name="Tavola 19" sheetId="29" r:id="rId30"/>
    <sheet name="Tavola 20" sheetId="30" r:id="rId31"/>
    <sheet name="Tavola 21" sheetId="31" r:id="rId32"/>
    <sheet name="Tavola 22" sheetId="32" r:id="rId33"/>
    <sheet name="Tavola 23" sheetId="33" r:id="rId3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19" l="1"/>
  <c r="G13" i="25" l="1"/>
</calcChain>
</file>

<file path=xl/sharedStrings.xml><?xml version="1.0" encoding="utf-8"?>
<sst xmlns="http://schemas.openxmlformats.org/spreadsheetml/2006/main" count="838" uniqueCount="319">
  <si>
    <t>Anni 2019 e 2018, valori assoluti e variazioni percentuali</t>
  </si>
  <si>
    <t>PROVINCE</t>
  </si>
  <si>
    <t>Morti Differenza 2019/2018  (valori assoluti)</t>
  </si>
  <si>
    <t>Morti - Variazioni % 2019/2010</t>
  </si>
  <si>
    <t>Tasso di mortalità 2019</t>
  </si>
  <si>
    <t>Incidenti</t>
  </si>
  <si>
    <t>Morti</t>
  </si>
  <si>
    <t>Feriti</t>
  </si>
  <si>
    <t>Verona</t>
  </si>
  <si>
    <t>Vicenza</t>
  </si>
  <si>
    <t>Belluno</t>
  </si>
  <si>
    <t>Treviso</t>
  </si>
  <si>
    <t>Venezia</t>
  </si>
  <si>
    <t>Padova</t>
  </si>
  <si>
    <t>Rovigo</t>
  </si>
  <si>
    <t>Veneto</t>
  </si>
  <si>
    <t>Italia</t>
  </si>
  <si>
    <t>Variazioni %                                           2019/2018</t>
  </si>
  <si>
    <t>TAVOLA 1.2. INCIDENTI STRADALI CON LESIONI A PERSONE, MORTI E FERITI  PER PROVINCIA. VENETO</t>
  </si>
  <si>
    <t>Anni 2019 e 2010, valori assoluti e variazioni percentuali</t>
  </si>
  <si>
    <t>Variazioni %                                           2019/2010</t>
  </si>
  <si>
    <t>Anni 2019-2018</t>
  </si>
  <si>
    <t>Indice mortalità(a)</t>
  </si>
  <si>
    <t>Indice di gravità</t>
  </si>
  <si>
    <t xml:space="preserve"> Indice  di      mortalità(a)</t>
  </si>
  <si>
    <t xml:space="preserve"> Indice   di gravità (b)</t>
  </si>
  <si>
    <t>Totale</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</si>
  <si>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</si>
  <si>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</si>
  <si>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</si>
  <si>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Anni 2019 e 2010</t>
  </si>
  <si>
    <t>Indice mortalità</t>
  </si>
  <si>
    <t xml:space="preserve"> Indice  di      mortalità (a)</t>
  </si>
  <si>
    <t>Anni 2001 - 2019,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</si>
  <si>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</si>
  <si>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</si>
  <si>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</si>
  <si>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</si>
  <si>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</si>
  <si>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</si>
  <si>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</si>
  <si>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con lesioni a persone, moltiplicato 100.</t>
  </si>
  <si>
    <t>(c) La variazione percentuale annua è calcolata per l'anno t rispetto all'anno t-1 su base variabile.</t>
  </si>
  <si>
    <t>Puglia</t>
  </si>
  <si>
    <t>Valori assoluti</t>
  </si>
  <si>
    <t>Composizioni percentuali</t>
  </si>
  <si>
    <t>Bambini (0 - 14)</t>
  </si>
  <si>
    <t>Giovani (15 - 24)</t>
  </si>
  <si>
    <t>Anziani (65+)</t>
  </si>
  <si>
    <t>Altri utenti</t>
  </si>
  <si>
    <t>TOTALE</t>
  </si>
  <si>
    <t xml:space="preserve">TAVOLA 4.2.  UTENTI VULNERABILI MORTI IN INCIDENTI STRADALI PER CATEGORIA DI UTENTE DELLA STRADA IN VENETO E IN ITALIA. </t>
  </si>
  <si>
    <t>Ciclomotori  (a)</t>
  </si>
  <si>
    <t>Motocicli (a)</t>
  </si>
  <si>
    <t>Velocipedi (a)</t>
  </si>
  <si>
    <t>Pedoni</t>
  </si>
  <si>
    <t>Altri Utenti</t>
  </si>
  <si>
    <t xml:space="preserve">TAVOLA 4.3. UTENTI  MORTI E FERITI IN INCIDENTI STRADALI PER CLASSI DI ETA' IN VENETO E IN ITALIA. </t>
  </si>
  <si>
    <t>Anni 2010 e 2019, valori assoluti</t>
  </si>
  <si>
    <t>Classe di età</t>
  </si>
  <si>
    <t xml:space="preserve">Morti </t>
  </si>
  <si>
    <t>fino a 5 anni</t>
  </si>
  <si>
    <t>6-9 anni</t>
  </si>
  <si>
    <t>-</t>
  </si>
  <si>
    <t>10-14 anni</t>
  </si>
  <si>
    <t>15-17 anni</t>
  </si>
  <si>
    <t>18-20 anni</t>
  </si>
  <si>
    <t>21-24 anni</t>
  </si>
  <si>
    <t>25-29 anni</t>
  </si>
  <si>
    <t>30-44 anni</t>
  </si>
  <si>
    <t>45-54 anni</t>
  </si>
  <si>
    <t>55-59 anni</t>
  </si>
  <si>
    <t>60-64 anni</t>
  </si>
  <si>
    <t>65 anni e più</t>
  </si>
  <si>
    <t>imprecisata</t>
  </si>
  <si>
    <t>Anni 2010 e 2019, valori assoluti e composizioni percentuali</t>
  </si>
  <si>
    <t xml:space="preserve">TAVOLA 4.1. UTENTI VULNERABILI  MORTI IN INCIDENTI STRADALI PER ETA' IN VENETO E IN ITALIA. </t>
  </si>
  <si>
    <t xml:space="preserve">Anno 2019, valori assoluti e indicatori </t>
  </si>
  <si>
    <t>AMBITO STRADALE</t>
  </si>
  <si>
    <t>Indice di  mortalità (a)</t>
  </si>
  <si>
    <t>Indice di lesività  (b)</t>
  </si>
  <si>
    <t>Strade urbane</t>
  </si>
  <si>
    <t>Autostrade e raccordi</t>
  </si>
  <si>
    <t>Altre strade (c)</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</si>
  <si>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</si>
  <si>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</si>
  <si>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</si>
  <si>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Anno 2018, valori assoluti e indicatori</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</si>
  <si>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</si>
  <si>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</si>
  <si>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</si>
  <si>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</si>
  <si>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</si>
  <si>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</si>
  <si>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</si>
  <si>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Anno 2019,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</si>
  <si>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</si>
  <si>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</si>
  <si>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</si>
  <si>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</si>
  <si>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VENETO.</t>
  </si>
  <si>
    <t>Anno 2019, valori assoluti</t>
  </si>
  <si>
    <t>STRADE URBANE</t>
  </si>
  <si>
    <t>STRADE EXTRAURBANE</t>
  </si>
  <si>
    <t>Incrocio</t>
  </si>
  <si>
    <t>Rotatoria</t>
  </si>
  <si>
    <t>Intersezione</t>
  </si>
  <si>
    <t>Rettilineo</t>
  </si>
  <si>
    <t>Curva</t>
  </si>
  <si>
    <t>Altro (passaggio a livello, dosso, pendenza, galleria)</t>
  </si>
  <si>
    <t>Anno 2019, composizioni percentuali</t>
  </si>
  <si>
    <t>Strade Urbane</t>
  </si>
  <si>
    <t>Altro (passaggo a livello, dosso,  pendenze, galleria)</t>
  </si>
  <si>
    <t>Strade ExtraUrbane</t>
  </si>
  <si>
    <t>Anno 2019, valori assoluti e composizioni percentuali</t>
  </si>
  <si>
    <t>MESE</t>
  </si>
  <si>
    <t>Gennaio</t>
  </si>
  <si>
    <t>Febbraio</t>
  </si>
  <si>
    <t>Marzo</t>
  </si>
  <si>
    <t>Aprile</t>
  </si>
  <si>
    <t>Maggio</t>
  </si>
  <si>
    <t>Giugno</t>
  </si>
  <si>
    <t>Luglio</t>
  </si>
  <si>
    <t>Agosto</t>
  </si>
  <si>
    <t>Settembre</t>
  </si>
  <si>
    <t>Ottobre</t>
  </si>
  <si>
    <t>Novembre</t>
  </si>
  <si>
    <t>Dicembre</t>
  </si>
  <si>
    <t>Anno 2019, valori assoluti, composizioni percentuali e indice di gravità</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</si>
  <si>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</si>
  <si>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</si>
  <si>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</si>
  <si>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</si>
  <si>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</si>
  <si>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</si>
  <si>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</si>
  <si>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</si>
  <si>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</si>
  <si>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</si>
  <si>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</si>
  <si>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</si>
  <si>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</si>
  <si>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</si>
  <si>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GIORNI DELLA SETTIMANA</t>
  </si>
  <si>
    <t>Lunedì</t>
  </si>
  <si>
    <t>Martedì</t>
  </si>
  <si>
    <t>Mercoledì</t>
  </si>
  <si>
    <t>Giovedì</t>
  </si>
  <si>
    <t>Venerdì</t>
  </si>
  <si>
    <t>Sabato</t>
  </si>
  <si>
    <t>Domenica</t>
  </si>
  <si>
    <t>Anno 2019, valori assoluti e indicatori</t>
  </si>
  <si>
    <t>ORA DEL GIORNO</t>
  </si>
  <si>
    <t>Non rilevata</t>
  </si>
  <si>
    <t xml:space="preserve">TAVOLA 10. INCIDENTI STRADALI CON LESIONI A PERSONE, MORTI E FERITI E INDICE DI MORTALITA', PER PROVINCIA, GIORNO DELLA SETTIMANA E FASCIA ORARIA NOTTURNA (a). VENETO.  </t>
  </si>
  <si>
    <t>Anno 2019, valori assoluti e indice di mortalità.</t>
  </si>
  <si>
    <t>PROVINCIA</t>
  </si>
  <si>
    <t>Venerdì notte</t>
  </si>
  <si>
    <t>Sabato notte</t>
  </si>
  <si>
    <t>Altre notti</t>
  </si>
  <si>
    <t>(a) Dalle ore 22 alle ore 6.</t>
  </si>
  <si>
    <t>(b) Rapporto tra il numero dei morti e il numero degli incidenti stradali con lesioni a persone, moltiplicato 100.</t>
  </si>
  <si>
    <t xml:space="preserve">TAVOLA 10.1. INCIDENTI STRADALI CON LESIONI A PERSONE, MORTI E FERITI E INDICE DI MORTALITA', PER PROVINCIA, GIORNO DELLA SETTIMANA E FASCIA ORARIA NOTTURNA (a). STRADE URBANE. VENETO.  </t>
  </si>
  <si>
    <t xml:space="preserve">TAVOLA 10.2. INCIDENTI STRADALI CON LESIONI A PERSONE, MORTI E FERITI E INDICE DI MORTALITA', PER PROVINCIA, GIORNO DELLA SETTIMANA E FASCIA ORARIA NOTTURNA (a). STRADE EXTRAURBANE. VENETO.  </t>
  </si>
  <si>
    <t xml:space="preserve"> Anno 2019, valori assoluti e variazioni percentuali</t>
  </si>
  <si>
    <t>TIPOLOGIA DI COMUNE</t>
  </si>
  <si>
    <t>Variazioni</t>
  </si>
  <si>
    <t>2019/2018</t>
  </si>
  <si>
    <t>Numero comuni</t>
  </si>
  <si>
    <t>%</t>
  </si>
  <si>
    <t>Polo</t>
  </si>
  <si>
    <t>Polo intercomunale</t>
  </si>
  <si>
    <t>Cintura</t>
  </si>
  <si>
    <t>Totale Centri</t>
  </si>
  <si>
    <t>Intermedio</t>
  </si>
  <si>
    <t>Periferico</t>
  </si>
  <si>
    <t>Ultra periferico</t>
  </si>
  <si>
    <t>Totale Aree interne</t>
  </si>
  <si>
    <t>Anno 2019 e 2018, Indicatori</t>
  </si>
  <si>
    <t>(a) Rapporto percentuale  tra il numero dei morti e il numero degli incidenti con lesioni a persone.</t>
  </si>
  <si>
    <t>(b) Rapporto percentuale tra il numero dei morti e il complesso degli infortunati (morti e feriti) in incidenti con lesioni a persone.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</si>
  <si>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</si>
  <si>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</si>
  <si>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</si>
  <si>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</si>
  <si>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</si>
  <si>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</si>
  <si>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</si>
  <si>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</si>
  <si>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</si>
  <si>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</si>
  <si>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</si>
  <si>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</si>
  <si>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</si>
  <si>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</si>
  <si>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</si>
  <si>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</si>
  <si>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Anno 2019, valori assoluti e composizioni percentuali e indice di mortalità.</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</si>
  <si>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</si>
  <si>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</si>
  <si>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</si>
  <si>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</si>
  <si>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</si>
  <si>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</si>
  <si>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TAVOLA 20. INCIDENTI STRADALI CON LESIONI A PERSONE PER ORGANO DI RILEVAZIONE, CATEGORIA DELLA STRADA E PROVINCIA. VENETO.</t>
  </si>
  <si>
    <t xml:space="preserve"> Anno 2019, valori assoluti.</t>
  </si>
  <si>
    <t xml:space="preserve">TAVOLA 21. INCIDENTI STRADALI CON LESIONI A PERSONE PER ORGANO DI RILEVAZIONE E MESE. VENETO. </t>
  </si>
  <si>
    <t>TAVOLA 22. INCIDENTI STRADALI CON LESIONI A PERSONE PER ORGANO DI RILEVAZIONE E GIORNO DELLA SETTIMANA.VENETO. Anno 2019, valori assoluti.</t>
  </si>
  <si>
    <t>TAVOLA 23. INCIDENTI STRADALI CON LESIONI A PERSONE PER ORGANO DI RILEVAZIONE E ORA DEL GIORNO. VENETO</t>
  </si>
  <si>
    <t xml:space="preserve">Anno 2019, valori assoluti </t>
  </si>
  <si>
    <t>Polizia Stradale</t>
  </si>
  <si>
    <t>Carabinieri</t>
  </si>
  <si>
    <t>Polizia Municipale</t>
  </si>
  <si>
    <t xml:space="preserve">TAVOLA 14. CAUSE ACCERTATE O PRESUNTE DI INCIDENTE SECONDO L’AMBITO STRADALE. VENETO. </t>
  </si>
  <si>
    <t>Anno 2019, valori assoluti e valori percentuali (a) (b)</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</si>
  <si>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</si>
  <si>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</si>
  <si>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</si>
  <si>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</si>
  <si>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</si>
  <si>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</si>
  <si>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</si>
  <si>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</si>
  <si>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</si>
  <si>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</si>
  <si>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</si>
  <si>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</si>
  <si>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</si>
  <si>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</si>
  <si>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</si>
  <si>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</si>
  <si>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</si>
  <si>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</si>
  <si>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</si>
  <si>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</si>
  <si>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</si>
  <si>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</si>
  <si>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</si>
  <si>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</si>
  <si>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</si>
  <si>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</si>
  <si>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</si>
  <si>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</si>
  <si>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</si>
  <si>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TAVOLA 15. MORTI E FERITI PER CATEGORIA DI UTENTI E CLASSE DI ETÀ. VENETO. </t>
  </si>
  <si>
    <t>Anno 2019, valori assoluti e valori percentuali</t>
  </si>
  <si>
    <t>CLASSE DI ETA'</t>
  </si>
  <si>
    <t>VALORI ASSOLUTI</t>
  </si>
  <si>
    <t>&lt; 14</t>
  </si>
  <si>
    <t>15-29</t>
  </si>
  <si>
    <t>30-44</t>
  </si>
  <si>
    <t>45-64</t>
  </si>
  <si>
    <t>65 +</t>
  </si>
  <si>
    <t>Età imprecisata</t>
  </si>
  <si>
    <t xml:space="preserve">Totale </t>
  </si>
  <si>
    <t>VALORI PERCENTUALI</t>
  </si>
  <si>
    <t>CAPOLUOGHI</t>
  </si>
  <si>
    <t>Incidenti per 1.000 ab.</t>
  </si>
  <si>
    <t>Morti per 100.000 ab.</t>
  </si>
  <si>
    <t>Feriti per 100.000 ab.</t>
  </si>
  <si>
    <t>Altri Comuni</t>
  </si>
  <si>
    <t>Villafranca di Verona</t>
  </si>
  <si>
    <t>Bassano del Grappa</t>
  </si>
  <si>
    <t>Schio</t>
  </si>
  <si>
    <t>Castelfranco Veneto</t>
  </si>
  <si>
    <t>Conegliano</t>
  </si>
  <si>
    <t>Montebelluna</t>
  </si>
  <si>
    <t>Chioggia</t>
  </si>
  <si>
    <t>Mira</t>
  </si>
  <si>
    <t>San Doná di Piave</t>
  </si>
  <si>
    <t>Totale comuni &gt;30.000 abitanti</t>
  </si>
  <si>
    <t>Altri comuni</t>
  </si>
  <si>
    <r>
      <t xml:space="preserve">CAPOLUOGHI
</t>
    </r>
    <r>
      <rPr>
        <sz val="9"/>
        <color rgb="FF000000"/>
        <rFont val="Arial Narrow"/>
        <family val="2"/>
      </rPr>
      <t>Altri Comuni</t>
    </r>
  </si>
  <si>
    <t xml:space="preserve">Strade extra-urbane </t>
  </si>
  <si>
    <t>San Donà di Piave</t>
  </si>
  <si>
    <t>Totale comuni &gt; 30.000 abitanti</t>
  </si>
  <si>
    <t>TAVOLA 19. COSTI SOCIALI TOTALI E PRO-CAPITE PER REGIONE. ITALIA 2019</t>
  </si>
  <si>
    <t>REGIONI</t>
  </si>
  <si>
    <t>COSTO SOCIALE (a)</t>
  </si>
  <si>
    <t>PROCAPITE (in euro)</t>
  </si>
  <si>
    <t>TOTALE (in euro)</t>
  </si>
  <si>
    <t>Campania</t>
  </si>
  <si>
    <t>Calabria</t>
  </si>
  <si>
    <t>Basilicata</t>
  </si>
  <si>
    <t xml:space="preserve">Valle d'Aosta/Vallée d'Aoste </t>
  </si>
  <si>
    <t>Sicilia</t>
  </si>
  <si>
    <t>Sardegna</t>
  </si>
  <si>
    <t>Piemonte</t>
  </si>
  <si>
    <t>Abruzzo</t>
  </si>
  <si>
    <t>Umbria</t>
  </si>
  <si>
    <t>Friuli-Venezia-Giulia</t>
  </si>
  <si>
    <t>Molise</t>
  </si>
  <si>
    <t>Lombardia</t>
  </si>
  <si>
    <t>Trentino-A.Adige</t>
  </si>
  <si>
    <t>Lazio</t>
  </si>
  <si>
    <t>Marche</t>
  </si>
  <si>
    <t>Toscana</t>
  </si>
  <si>
    <t>Emilia-Romagna</t>
  </si>
  <si>
    <t>Liguria</t>
  </si>
  <si>
    <t>ITALIA</t>
  </si>
  <si>
    <t>TAVOLA 18. INCIDENTI STRADALI, MORTI E FERITI PER CATEGORIA DELLA STRADA NEI COMUNI CAPOLUOGO E NEI COMUNI CON ALMENO 30.000 ABITANTI, VENETO.</t>
  </si>
  <si>
    <t>TAVOLA 17. INCIDENTI STRADALI, MORTI E FERITI NEI COMUNI CAPOLUOGO E NEI COMUNI CON ALMENO 30.000 ABITANTI, VENETO</t>
  </si>
  <si>
    <t>TAVOLA 16. MORTI E FERITI PER CATEGORIA DI UTENTI E GENERE, VENETO</t>
  </si>
  <si>
    <t>TAVOLA 12. INCIDENTI STRADALI, MORTI E FERITI PER TIPOLOGIA DI COMUNE, VENETO</t>
  </si>
  <si>
    <t>TAVOLA 13. INCIDENTI STRADALI CON LESIONI A PERSONE INFORTUNATE SECONDO LA NATURA, VENETO</t>
  </si>
  <si>
    <t>TAVOLA 11. INCIDENTI STRADALI, MORTI E FERITI PER TIPOLOGIA DI COMUNE, VENETO</t>
  </si>
  <si>
    <t>TAVOLA 9. INCIDENTI STRADALI CON LESIONI A PERSONE MORTI E FERITI PER ORA DEL GIORNO, VENETO</t>
  </si>
  <si>
    <t>TAVOLA 8. INCIDENTI STRADALI CON LESIONI A PERSONE, MORTI E FERITI PER GIORNO DELLA SETTIMANA, VENETO</t>
  </si>
  <si>
    <t>TAVOLA 7. INCIDENTI STRADALI CON LESIONI A PERSONE, MORTI E FERITI PER MESE, VENETO</t>
  </si>
  <si>
    <t>TAVOLA  6.2. INCIDENTI STRADALI CON LESIONI A PERSONE PER PROVINCIA, CARATTERISTICA DELLA STRADA E AMBITO STRADALE, VENETO</t>
  </si>
  <si>
    <t>TAVOLA 6.1. INCIDENTI STRADALI CON LESIONI A PERSONE PER PROVINCIA, CARATTERISTICA DELLA STRADA E AMBITO STRADALE, VENETO</t>
  </si>
  <si>
    <t>TAVOLA 5.2. INCIDENTI STRADALI CON LESIONI A PERSONE SECONDO IL TIPO DI STRADA, VENETO</t>
  </si>
  <si>
    <t>TAVOLA 5.1. INCIDENTI STRADALI CON LESIONI A PERSONE SECONDO LA CATEGORIA DELLA STRADA, VENETO</t>
  </si>
  <si>
    <t>TAVOLA 5. INCIDENTI STRADALI CON LESIONI A PERSONE SECONDO LA CATEGORIA DELLA STRAD, VENETO</t>
  </si>
  <si>
    <t>TAVOLA2.1. INDICE DI MORTALITA' E DI GRAVITA' PER PROVINCIA, VENETO</t>
  </si>
  <si>
    <t>TAVOLA 3. INCIDENTI STRADALI CON LESIONI A PERSONE MORTI E FERITI, VENETO</t>
  </si>
  <si>
    <t>TAVOLA 2. INDICE DI MORTALITA' E DI GRAVITA' PER PROVINCIA, VENETO</t>
  </si>
  <si>
    <t>TAVOLA 1.1. INCIDENTI STRADALI CON LESIONI A PERSONE, MORTI E FERITI PER PROVINCIA, VENETO</t>
  </si>
  <si>
    <t>TAVOLA 1. INCIDENTI STRADALI, MORTI E FERITI PER PROVINCIA, VENETO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</si>
</sst>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 _€_-;\-* #,##0\ _€_-;_-* &quot;-&quot;\ _€_-;_-@_-"/>
    <numFmt numFmtId="43" formatCode="_-* #,##0.00\ _€_-;\-* #,##0.00\ _€_-;_-* &quot;-&quot;??\ _€_-;_-@_-"/>
    <numFmt numFmtId="164" formatCode="0.0"/>
    <numFmt numFmtId="165" formatCode="#,##0.0"/>
    <numFmt numFmtId="166" formatCode="_-* #,##0\ _€_-;\-* #,##0\ _€_-;_-* &quot;-&quot;??\ _€_-;_-@_-"/>
    <numFmt numFmtId="167" formatCode="_-* #,##0_-;\-* #,##0_-;_-* &quot;-&quot;_-;_-@_-"/>
    <numFmt numFmtId="168" formatCode="_-&quot;€&quot;\ * #,##0.00_-;\-&quot;€&quot;\ * #,##0.00_-;_-&quot;€&quot;\ * &quot;-&quot;??_-;_-@_-"/>
    <numFmt numFmtId="169" formatCode="_-* #,##0.00_-;\-* #,##0.00_-;_-* &quot;-&quot;??_-;_-@_-"/>
    <numFmt numFmtId="170" formatCode="_(&quot;$&quot;* #,##0_);_(&quot;$&quot;* \(#,##0\);_(&quot;$&quot;* &quot;-&quot;_);_(@_)"/>
    <numFmt numFmtId="171" formatCode="0.0000"/>
    <numFmt numFmtId="172" formatCode="_-* #,##0_-;\-* #,##0_-;_-* &quot;-&quot;??_-;_-@_-"/>
    <numFmt numFmtId="173" formatCode="_-* #,##0.0_-;\-* #,##0.0_-;_-* &quot;-&quot;??_-;_-@_-"/>
  </numFmts>
  <fonts count="54"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8"/>
      <color theme="1"/>
      <name val="Calibri"/>
      <family val="2"/>
      <scheme val="minor"/>
    </font>
    <font>
      <sz val="7.5"/>
      <color rgb="FF000000"/>
      <name val="Arial Narrow"/>
      <family val="2"/>
    </font>
    <font>
      <sz val="8"/>
      <color theme="1"/>
      <name val="Arial"/>
      <family val="2"/>
    </font>
    <font>
      <sz val="8"/>
      <color rgb="FF000000"/>
      <name val="Arial Narrow"/>
      <family val="2"/>
    </font>
    <font>
      <sz val="10"/>
      <name val="MS Sans Serif"/>
      <family val="2"/>
    </font>
    <font>
      <sz val="7.5"/>
      <color theme="1"/>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Arial Narrow"/>
      <family val="2"/>
    </font>
    <font>
      <b/>
      <sz val="9"/>
      <color theme="0"/>
      <name val="Arial Narrow"/>
      <family val="2"/>
    </font>
    <font>
      <sz val="9.5"/>
      <name val="Calibri"/>
      <family val="2"/>
      <scheme val="minor"/>
    </font>
    <font>
      <b/>
      <sz val="10"/>
      <color theme="0" tint="-0.499984740745262"/>
      <name val="Arial Narrow"/>
      <family val="2"/>
    </font>
    <font>
      <b/>
      <sz val="8"/>
      <color theme="0" tint="-0.499984740745262"/>
      <name val="Arial"/>
      <family val="2"/>
    </font>
    <font>
      <b/>
      <sz val="8"/>
      <color theme="1"/>
      <name val="Arial"/>
      <family val="2"/>
    </font>
    <font>
      <sz val="7"/>
      <color theme="1"/>
      <name val="Arial"/>
      <family val="2"/>
    </font>
    <font>
      <sz val="7.5"/>
      <color rgb="FF000000"/>
      <name val="Arial"/>
      <family val="2"/>
    </font>
    <font>
      <sz val="11"/>
      <color theme="1"/>
      <name val="Arial Narrow"/>
      <family val="2"/>
    </font>
    <font>
      <sz val="10"/>
      <color rgb="FF000000"/>
      <name val="Arial Narrow"/>
      <family val="2"/>
    </font>
    <font>
      <i/>
      <sz val="8"/>
      <color theme="1"/>
      <name val="Arial"/>
      <family val="2"/>
    </font>
    <font>
      <sz val="9"/>
      <color rgb="FFFFFFFF"/>
      <name val="Arial Narrow"/>
      <family val="2"/>
    </font>
    <font>
      <b/>
      <sz val="10"/>
      <color theme="0"/>
      <name val="Arial"/>
      <family val="2"/>
    </font>
  </fonts>
  <fills count="3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FAFBFE"/>
        <bgColor indexed="64"/>
      </patternFill>
    </fill>
    <fill>
      <patternFill patternType="solid">
        <fgColor rgb="FFFDFBF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s>
  <borders count="2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rgb="FFC1C1C1"/>
      </left>
      <right/>
      <top/>
      <bottom/>
      <diagonal/>
    </border>
    <border>
      <left/>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rgb="FFC1C1C1"/>
      </top>
      <bottom/>
      <diagonal/>
    </border>
    <border>
      <left/>
      <right/>
      <top style="medium">
        <color indexed="64"/>
      </top>
      <bottom/>
      <diagonal/>
    </border>
    <border>
      <left/>
      <right/>
      <top/>
      <bottom style="medium">
        <color indexed="64"/>
      </bottom>
      <diagonal/>
    </border>
    <border>
      <left style="medium">
        <color rgb="FF000000"/>
      </left>
      <right/>
      <top style="thin">
        <color indexed="64"/>
      </top>
      <bottom/>
      <diagonal/>
    </border>
    <border>
      <left style="medium">
        <color rgb="FF000000"/>
      </left>
      <right/>
      <top/>
      <bottom/>
      <diagonal/>
    </border>
    <border>
      <left style="medium">
        <color rgb="FF000000"/>
      </left>
      <right/>
      <top/>
      <bottom style="thin">
        <color indexed="64"/>
      </bottom>
      <diagonal/>
    </border>
  </borders>
  <cellStyleXfs count="107">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4" fillId="0" borderId="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9"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9" borderId="0" applyNumberFormat="0" applyBorder="0" applyAlignment="0" applyProtection="0"/>
    <xf numFmtId="0" fontId="18" fillId="20"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0"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7" borderId="0" applyNumberFormat="0" applyBorder="0" applyAlignment="0" applyProtection="0"/>
    <xf numFmtId="0" fontId="19" fillId="11" borderId="0" applyNumberFormat="0" applyBorder="0" applyAlignment="0" applyProtection="0"/>
    <xf numFmtId="0" fontId="20" fillId="28" borderId="7" applyNumberFormat="0" applyAlignment="0" applyProtection="0"/>
    <xf numFmtId="0" fontId="20" fillId="28" borderId="7" applyNumberFormat="0" applyAlignment="0" applyProtection="0"/>
    <xf numFmtId="0" fontId="21" fillId="0" borderId="8" applyNumberFormat="0" applyFill="0" applyAlignment="0" applyProtection="0"/>
    <xf numFmtId="0" fontId="22" fillId="29" borderId="9" applyNumberFormat="0" applyAlignment="0" applyProtection="0"/>
    <xf numFmtId="0" fontId="22" fillId="29" borderId="9" applyNumberFormat="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7" borderId="0" applyNumberFormat="0" applyBorder="0" applyAlignment="0" applyProtection="0"/>
    <xf numFmtId="169" fontId="23" fillId="0" borderId="0" applyFont="0" applyFill="0" applyBorder="0" applyAlignment="0" applyProtection="0"/>
    <xf numFmtId="168" fontId="23" fillId="0" borderId="0" applyFont="0" applyFill="0" applyBorder="0" applyAlignment="0" applyProtection="0"/>
    <xf numFmtId="0" fontId="24" fillId="0" borderId="0" applyNumberFormat="0" applyFill="0" applyBorder="0" applyAlignment="0" applyProtection="0"/>
    <xf numFmtId="0" fontId="25" fillId="12" borderId="0" applyNumberFormat="0" applyBorder="0" applyAlignment="0" applyProtection="0"/>
    <xf numFmtId="0" fontId="26" fillId="0" borderId="10" applyNumberFormat="0" applyFill="0" applyAlignment="0" applyProtection="0"/>
    <xf numFmtId="0" fontId="27" fillId="0" borderId="11" applyNumberFormat="0" applyFill="0" applyAlignment="0" applyProtection="0"/>
    <xf numFmtId="0" fontId="28" fillId="0" borderId="12" applyNumberFormat="0" applyFill="0" applyAlignment="0" applyProtection="0"/>
    <xf numFmtId="0" fontId="28" fillId="0" borderId="0" applyNumberFormat="0" applyFill="0" applyBorder="0" applyAlignment="0" applyProtection="0"/>
    <xf numFmtId="0" fontId="29" fillId="15" borderId="7" applyNumberFormat="0" applyAlignment="0" applyProtection="0"/>
    <xf numFmtId="0" fontId="21" fillId="0" borderId="8" applyNumberFormat="0" applyFill="0" applyAlignment="0" applyProtection="0"/>
    <xf numFmtId="41" fontId="30" fillId="0" borderId="0" applyFont="0" applyFill="0" applyBorder="0" applyAlignment="0" applyProtection="0"/>
    <xf numFmtId="167" fontId="23" fillId="0" borderId="0" applyFont="0" applyFill="0" applyBorder="0" applyAlignment="0" applyProtection="0"/>
    <xf numFmtId="169" fontId="1" fillId="0" borderId="0" applyFont="0" applyFill="0" applyBorder="0" applyAlignment="0" applyProtection="0"/>
    <xf numFmtId="0" fontId="31" fillId="30" borderId="0" applyNumberFormat="0" applyBorder="0" applyAlignment="0" applyProtection="0"/>
    <xf numFmtId="0" fontId="31" fillId="30"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4"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31" borderId="13" applyNumberFormat="0" applyFont="0" applyAlignment="0" applyProtection="0"/>
    <xf numFmtId="0" fontId="23" fillId="31" borderId="13" applyNumberFormat="0" applyFont="0" applyAlignment="0" applyProtection="0"/>
    <xf numFmtId="0" fontId="32" fillId="28" borderId="14"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10" applyNumberFormat="0" applyFill="0" applyAlignment="0" applyProtection="0"/>
    <xf numFmtId="0" fontId="27" fillId="0" borderId="11" applyNumberFormat="0" applyFill="0" applyAlignment="0" applyProtection="0"/>
    <xf numFmtId="0" fontId="28" fillId="0" borderId="12"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5" applyNumberFormat="0" applyFill="0" applyAlignment="0" applyProtection="0"/>
    <xf numFmtId="0" fontId="36" fillId="0" borderId="15" applyNumberFormat="0" applyFill="0" applyAlignment="0" applyProtection="0"/>
    <xf numFmtId="0" fontId="19" fillId="11" borderId="0" applyNumberFormat="0" applyBorder="0" applyAlignment="0" applyProtection="0"/>
    <xf numFmtId="0" fontId="25" fillId="12"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169" fontId="1" fillId="0" borderId="0" applyFont="0" applyFill="0" applyBorder="0" applyAlignment="0" applyProtection="0"/>
  </cellStyleXfs>
  <cellXfs count="568">
    <xf numFmtId="0" fontId="0" fillId="0" borderId="0" xfId="0"/>
    <xf numFmtId="0" fontId="5" fillId="3" borderId="2" xfId="0" applyFont="1" applyFill="1" applyBorder="1" applyAlignment="1">
      <alignment horizontal="right" vertical="center" wrapText="1"/>
    </xf>
    <xf numFmtId="0" fontId="5" fillId="0" borderId="3" xfId="0" applyFont="1" applyBorder="1" applyAlignment="1">
      <alignment vertical="center" wrapText="1"/>
    </xf>
    <xf numFmtId="3" fontId="5" fillId="2"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5" fillId="2" borderId="3" xfId="0" applyFont="1" applyFill="1" applyBorder="1" applyAlignment="1">
      <alignment horizontal="right" vertical="center" wrapText="1"/>
    </xf>
    <xf numFmtId="164" fontId="5" fillId="2"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6" fillId="4" borderId="3" xfId="0" applyFont="1" applyFill="1" applyBorder="1" applyAlignment="1">
      <alignment horizontal="right" vertical="center" wrapText="1"/>
    </xf>
    <xf numFmtId="164" fontId="6" fillId="4"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3" fontId="6" fillId="4" borderId="2"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4" fontId="6" fillId="4" borderId="2" xfId="0" applyNumberFormat="1" applyFont="1" applyFill="1" applyBorder="1" applyAlignment="1">
      <alignment horizontal="right" vertical="center" wrapText="1"/>
    </xf>
    <xf numFmtId="165" fontId="5" fillId="3" borderId="3" xfId="0" applyNumberFormat="1" applyFont="1" applyFill="1" applyBorder="1" applyAlignment="1">
      <alignment horizontal="right" vertical="center" wrapText="1"/>
    </xf>
    <xf numFmtId="0" fontId="3" fillId="0" borderId="2" xfId="0" applyFont="1" applyBorder="1" applyAlignment="1"/>
    <xf numFmtId="0" fontId="5" fillId="6" borderId="1" xfId="0" applyFont="1" applyFill="1" applyBorder="1" applyAlignment="1">
      <alignment horizontal="right" wrapText="1"/>
    </xf>
    <xf numFmtId="164" fontId="6" fillId="4" borderId="3" xfId="0" applyNumberFormat="1" applyFont="1" applyFill="1" applyBorder="1" applyAlignment="1">
      <alignment horizontal="right" wrapText="1"/>
    </xf>
    <xf numFmtId="0" fontId="5" fillId="0" borderId="3" xfId="0" applyFont="1" applyBorder="1" applyAlignment="1">
      <alignment vertical="center" wrapText="1"/>
    </xf>
    <xf numFmtId="3" fontId="5" fillId="2"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3" fontId="6" fillId="4" borderId="2" xfId="0" applyNumberFormat="1" applyFont="1" applyFill="1" applyBorder="1" applyAlignment="1">
      <alignment horizontal="right" vertical="center" wrapText="1"/>
    </xf>
    <xf numFmtId="1" fontId="6" fillId="4" borderId="3" xfId="0" applyNumberFormat="1" applyFont="1" applyFill="1" applyBorder="1" applyAlignment="1">
      <alignment horizontal="right" wrapText="1"/>
    </xf>
    <xf numFmtId="164" fontId="6" fillId="4" borderId="3" xfId="0" applyNumberFormat="1" applyFont="1" applyFill="1" applyBorder="1" applyAlignment="1">
      <alignment horizontal="right" vertical="center" wrapText="1"/>
    </xf>
    <xf numFmtId="165" fontId="5" fillId="2" borderId="3" xfId="0" applyNumberFormat="1" applyFont="1" applyFill="1" applyBorder="1" applyAlignment="1">
      <alignment horizontal="right" vertical="center" wrapText="1"/>
    </xf>
    <xf numFmtId="165"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0" fontId="5" fillId="6" borderId="1" xfId="0" applyFont="1" applyFill="1" applyBorder="1" applyAlignment="1">
      <alignment horizontal="right" wrapText="1"/>
    </xf>
    <xf numFmtId="3" fontId="6" fillId="4" borderId="3" xfId="0" applyNumberFormat="1" applyFont="1" applyFill="1" applyBorder="1" applyAlignment="1">
      <alignment horizontal="right" wrapText="1"/>
    </xf>
    <xf numFmtId="3" fontId="6" fillId="4" borderId="2" xfId="0" applyNumberFormat="1" applyFont="1" applyFill="1" applyBorder="1" applyAlignment="1">
      <alignment horizontal="right" vertical="center" wrapText="1"/>
    </xf>
    <xf numFmtId="165" fontId="6" fillId="4" borderId="3" xfId="0" applyNumberFormat="1" applyFont="1" applyFill="1" applyBorder="1" applyAlignment="1">
      <alignment horizontal="right" wrapText="1"/>
    </xf>
    <xf numFmtId="0" fontId="5" fillId="0" borderId="3" xfId="0" applyFont="1" applyBorder="1" applyAlignment="1">
      <alignment vertical="center" wrapText="1"/>
    </xf>
    <xf numFmtId="3" fontId="5" fillId="2"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5" fontId="5" fillId="2" borderId="3" xfId="0" applyNumberFormat="1" applyFont="1" applyFill="1" applyBorder="1" applyAlignment="1">
      <alignment horizontal="right" vertical="center" wrapText="1"/>
    </xf>
    <xf numFmtId="0" fontId="5" fillId="6" borderId="3" xfId="0" applyFont="1" applyFill="1" applyBorder="1" applyAlignment="1">
      <alignment horizontal="right" wrapText="1"/>
    </xf>
    <xf numFmtId="166" fontId="5" fillId="0" borderId="3" xfId="3" applyNumberFormat="1" applyFont="1" applyBorder="1" applyAlignment="1">
      <alignment horizontal="right" vertical="top" wrapText="1"/>
    </xf>
    <xf numFmtId="165" fontId="5" fillId="0" borderId="3" xfId="3" applyNumberFormat="1" applyFont="1" applyBorder="1" applyAlignment="1">
      <alignment horizontal="right" vertical="top" wrapText="1"/>
    </xf>
    <xf numFmtId="0" fontId="10" fillId="0" borderId="0" xfId="0" applyFont="1"/>
    <xf numFmtId="164" fontId="5" fillId="5" borderId="3" xfId="0" applyNumberFormat="1" applyFont="1" applyFill="1" applyBorder="1" applyAlignment="1">
      <alignment horizontal="right" vertical="center" wrapText="1"/>
    </xf>
    <xf numFmtId="164" fontId="5" fillId="0" borderId="3" xfId="0" applyNumberFormat="1" applyFont="1" applyBorder="1" applyAlignment="1">
      <alignment horizontal="right" vertical="center" wrapText="1"/>
    </xf>
    <xf numFmtId="164" fontId="5" fillId="7" borderId="3" xfId="0" applyNumberFormat="1" applyFont="1" applyFill="1" applyBorder="1" applyAlignment="1">
      <alignment horizontal="right" vertical="center" wrapText="1"/>
    </xf>
    <xf numFmtId="164" fontId="5" fillId="6" borderId="3" xfId="0" applyNumberFormat="1" applyFont="1" applyFill="1" applyBorder="1" applyAlignment="1">
      <alignment horizontal="right" vertical="center" wrapText="1"/>
    </xf>
    <xf numFmtId="0" fontId="11" fillId="0" borderId="0" xfId="0" applyFont="1" applyAlignment="1"/>
    <xf numFmtId="0" fontId="10" fillId="0" borderId="0" xfId="0" applyFont="1" applyAlignment="1">
      <alignment wrapText="1"/>
    </xf>
    <xf numFmtId="0" fontId="10" fillId="0" borderId="0" xfId="0" applyFont="1" applyAlignment="1">
      <alignment horizontal="left"/>
    </xf>
    <xf numFmtId="0" fontId="6" fillId="4" borderId="0" xfId="0" applyFont="1" applyFill="1" applyBorder="1" applyAlignment="1">
      <alignment vertical="center" wrapText="1"/>
    </xf>
    <xf numFmtId="0" fontId="0" fillId="0" borderId="0" xfId="0"/>
    <xf numFmtId="0" fontId="0" fillId="0" borderId="0" xfId="0"/>
    <xf numFmtId="0" fontId="2" fillId="0" borderId="0" xfId="0" applyFont="1" applyAlignment="1"/>
    <xf numFmtId="0" fontId="12" fillId="0" borderId="0" xfId="0" applyFont="1"/>
    <xf numFmtId="0" fontId="5" fillId="6" borderId="3" xfId="0" applyFont="1" applyFill="1" applyBorder="1" applyAlignment="1">
      <alignment horizontal="right" wrapText="1"/>
    </xf>
    <xf numFmtId="0" fontId="6" fillId="4" borderId="3" xfId="0" applyFont="1" applyFill="1" applyBorder="1" applyAlignment="1">
      <alignment wrapText="1"/>
    </xf>
    <xf numFmtId="164" fontId="6" fillId="4" borderId="3" xfId="0" applyNumberFormat="1" applyFont="1" applyFill="1" applyBorder="1" applyAlignment="1">
      <alignment wrapText="1"/>
    </xf>
    <xf numFmtId="0" fontId="11" fillId="0" borderId="0" xfId="0" applyFont="1" applyAlignment="1"/>
    <xf numFmtId="0" fontId="5" fillId="0" borderId="4" xfId="0" applyFont="1" applyBorder="1" applyAlignment="1">
      <alignment horizontal="left" vertical="top"/>
    </xf>
    <xf numFmtId="164" fontId="5" fillId="0" borderId="0" xfId="0" applyNumberFormat="1" applyFont="1" applyAlignment="1">
      <alignment vertical="top" wrapText="1"/>
    </xf>
    <xf numFmtId="164" fontId="5" fillId="7" borderId="3" xfId="0" applyNumberFormat="1" applyFont="1" applyFill="1" applyBorder="1" applyAlignment="1">
      <alignment horizontal="right" wrapText="1"/>
    </xf>
    <xf numFmtId="164" fontId="5" fillId="7" borderId="0" xfId="0" applyNumberFormat="1" applyFont="1" applyFill="1" applyAlignment="1">
      <alignment vertical="top" wrapText="1"/>
    </xf>
    <xf numFmtId="0" fontId="0" fillId="0" borderId="0" xfId="0"/>
    <xf numFmtId="0" fontId="15"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0" fontId="5" fillId="0" borderId="3" xfId="0" applyFont="1" applyBorder="1" applyAlignment="1">
      <alignment horizontal="left" wrapText="1"/>
    </xf>
    <xf numFmtId="164" fontId="5" fillId="5" borderId="3" xfId="0" applyNumberFormat="1" applyFont="1" applyFill="1" applyBorder="1" applyAlignment="1">
      <alignment horizontal="right" wrapText="1"/>
    </xf>
    <xf numFmtId="164" fontId="5" fillId="0" borderId="3" xfId="0" applyNumberFormat="1" applyFont="1" applyBorder="1" applyAlignment="1">
      <alignment horizontal="right" wrapText="1"/>
    </xf>
    <xf numFmtId="0" fontId="11" fillId="9" borderId="5" xfId="0" applyFont="1" applyFill="1" applyBorder="1" applyAlignment="1">
      <alignment vertical="top"/>
    </xf>
    <xf numFmtId="0" fontId="15" fillId="0" borderId="5" xfId="0" applyFont="1" applyBorder="1"/>
    <xf numFmtId="0" fontId="5" fillId="0" borderId="6" xfId="0" applyFont="1" applyBorder="1" applyAlignment="1">
      <alignment horizontal="lef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164" fontId="5" fillId="5" borderId="3" xfId="2" applyNumberFormat="1" applyFont="1" applyFill="1" applyBorder="1" applyAlignment="1">
      <alignment horizontal="right" wrapText="1"/>
    </xf>
    <xf numFmtId="164" fontId="5" fillId="0" borderId="3" xfId="2" applyNumberFormat="1" applyFont="1" applyFill="1" applyBorder="1" applyAlignment="1">
      <alignment horizontal="right" wrapText="1"/>
    </xf>
    <xf numFmtId="164" fontId="5" fillId="7" borderId="3" xfId="2"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5" fontId="6" fillId="4" borderId="3" xfId="0" applyNumberFormat="1" applyFont="1" applyFill="1" applyBorder="1" applyAlignment="1">
      <alignment horizontal="right" wrapText="1"/>
    </xf>
    <xf numFmtId="0" fontId="2" fillId="0" borderId="0" xfId="0" applyFont="1" applyBorder="1" applyAlignment="1"/>
    <xf numFmtId="0" fontId="11" fillId="9" borderId="0" xfId="0" applyFont="1" applyFill="1" applyAlignment="1">
      <alignment horizontal="left" vertical="top"/>
    </xf>
    <xf numFmtId="0" fontId="41" fillId="0" borderId="0" xfId="0" applyFont="1" applyAlignment="1">
      <alignment horizontal="left" vertical="center"/>
    </xf>
    <xf numFmtId="2" fontId="15" fillId="0" borderId="0" xfId="0" applyNumberFormat="1" applyFont="1"/>
    <xf numFmtId="2" fontId="15" fillId="6" borderId="0" xfId="0" applyNumberFormat="1" applyFont="1" applyFill="1"/>
    <xf numFmtId="0" fontId="15" fillId="6" borderId="0" xfId="0" applyFont="1" applyFill="1"/>
    <xf numFmtId="0" fontId="11" fillId="6" borderId="0" xfId="0" applyFont="1" applyFill="1" applyAlignment="1">
      <alignment horizontal="left" vertical="top"/>
    </xf>
    <xf numFmtId="2" fontId="12" fillId="0" borderId="0" xfId="0" applyNumberFormat="1" applyFont="1"/>
    <xf numFmtId="0" fontId="11" fillId="0" borderId="0" xfId="0" applyFont="1" applyFill="1" applyAlignment="1">
      <alignment horizontal="left" vertical="top"/>
    </xf>
    <xf numFmtId="164" fontId="42" fillId="4" borderId="3" xfId="0" applyNumberFormat="1" applyFont="1" applyFill="1" applyBorder="1" applyAlignment="1">
      <alignment horizontal="right" vertical="center" wrapText="1"/>
    </xf>
    <xf numFmtId="3" fontId="42" fillId="4" borderId="3" xfId="0" applyNumberFormat="1" applyFont="1" applyFill="1" applyBorder="1" applyAlignment="1">
      <alignment horizontal="right" vertical="center" wrapText="1"/>
    </xf>
    <xf numFmtId="0" fontId="42" fillId="4" borderId="3" xfId="0" applyFont="1" applyFill="1" applyBorder="1" applyAlignment="1">
      <alignment horizontal="left" wrapText="1"/>
    </xf>
    <xf numFmtId="164" fontId="9" fillId="7" borderId="3" xfId="0" applyNumberFormat="1" applyFont="1" applyFill="1" applyBorder="1" applyAlignment="1">
      <alignment horizontal="right" vertical="center"/>
    </xf>
    <xf numFmtId="164" fontId="9" fillId="6"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3" fontId="9" fillId="7" borderId="3" xfId="0" applyNumberFormat="1" applyFont="1" applyFill="1" applyBorder="1" applyAlignment="1">
      <alignment horizontal="right" vertical="center"/>
    </xf>
    <xf numFmtId="0" fontId="9" fillId="6" borderId="3" xfId="0" applyFont="1" applyFill="1" applyBorder="1" applyAlignment="1">
      <alignment horizontal="left" wrapText="1"/>
    </xf>
    <xf numFmtId="3" fontId="6" fillId="4" borderId="3" xfId="0" applyNumberFormat="1" applyFont="1" applyFill="1" applyBorder="1" applyAlignment="1">
      <alignment wrapText="1"/>
    </xf>
    <xf numFmtId="0" fontId="37" fillId="0" borderId="0" xfId="0" applyFont="1"/>
    <xf numFmtId="0" fontId="2" fillId="0" borderId="0" xfId="0" applyFont="1" applyAlignment="1"/>
    <xf numFmtId="0" fontId="0" fillId="0" borderId="0" xfId="0"/>
    <xf numFmtId="0" fontId="41" fillId="0" borderId="0" xfId="0" applyFont="1" applyAlignment="1"/>
    <xf numFmtId="3" fontId="6" fillId="4" borderId="3" xfId="0" applyNumberFormat="1" applyFont="1" applyFill="1" applyBorder="1" applyAlignment="1">
      <alignment wrapText="1"/>
    </xf>
    <xf numFmtId="3" fontId="6" fillId="4" borderId="3" xfId="0" applyNumberFormat="1" applyFont="1" applyFill="1" applyBorder="1" applyAlignment="1">
      <alignment horizontal="right" wrapText="1"/>
    </xf>
    <xf numFmtId="0" fontId="6" fillId="4" borderId="3" xfId="0" applyFont="1" applyFill="1" applyBorder="1" applyAlignment="1">
      <alignment wrapText="1"/>
    </xf>
    <xf numFmtId="3" fontId="9" fillId="7" borderId="3" xfId="0" quotePrefix="1" applyNumberFormat="1" applyFont="1" applyFill="1" applyBorder="1" applyAlignment="1">
      <alignment horizontal="right"/>
    </xf>
    <xf numFmtId="3" fontId="9" fillId="7" borderId="3" xfId="0" applyNumberFormat="1" applyFont="1" applyFill="1" applyBorder="1"/>
    <xf numFmtId="3" fontId="40" fillId="7" borderId="3" xfId="0" applyNumberFormat="1" applyFont="1" applyFill="1" applyBorder="1" applyAlignment="1">
      <alignment horizontal="right"/>
    </xf>
    <xf numFmtId="3" fontId="9" fillId="6" borderId="3" xfId="0" applyNumberFormat="1" applyFont="1" applyFill="1" applyBorder="1"/>
    <xf numFmtId="3" fontId="9" fillId="7" borderId="3" xfId="0" applyNumberFormat="1" applyFont="1" applyFill="1" applyBorder="1" applyAlignment="1">
      <alignment horizontal="right"/>
    </xf>
    <xf numFmtId="3" fontId="40" fillId="6" borderId="3" xfId="0" applyNumberFormat="1" applyFont="1" applyFill="1" applyBorder="1" applyAlignment="1">
      <alignment horizontal="right"/>
    </xf>
    <xf numFmtId="3" fontId="40" fillId="7" borderId="3" xfId="0" quotePrefix="1" applyNumberFormat="1" applyFont="1" applyFill="1" applyBorder="1" applyAlignment="1">
      <alignment horizontal="right"/>
    </xf>
    <xf numFmtId="0" fontId="40" fillId="6" borderId="3" xfId="0" applyFont="1" applyFill="1" applyBorder="1" applyAlignment="1">
      <alignment vertical="top" wrapText="1"/>
    </xf>
    <xf numFmtId="0" fontId="9" fillId="6" borderId="3" xfId="0" applyFont="1" applyFill="1" applyBorder="1" applyAlignment="1">
      <alignment horizontal="right"/>
    </xf>
    <xf numFmtId="0" fontId="37" fillId="0" borderId="0" xfId="0" applyFont="1"/>
    <xf numFmtId="0" fontId="0" fillId="0" borderId="0" xfId="0"/>
    <xf numFmtId="0" fontId="2" fillId="0" borderId="0" xfId="0" applyFont="1" applyAlignment="1"/>
    <xf numFmtId="0" fontId="0" fillId="0" borderId="0" xfId="0"/>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4" fontId="5" fillId="5" borderId="3" xfId="2" applyNumberFormat="1" applyFont="1" applyFill="1" applyBorder="1" applyAlignment="1">
      <alignment horizontal="right" wrapText="1"/>
    </xf>
    <xf numFmtId="164" fontId="5" fillId="0" borderId="3" xfId="2" applyNumberFormat="1" applyFont="1" applyFill="1" applyBorder="1" applyAlignment="1">
      <alignment horizontal="right" wrapText="1"/>
    </xf>
    <xf numFmtId="164" fontId="5" fillId="7" borderId="3" xfId="2"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5" fontId="6" fillId="4" borderId="3" xfId="0" applyNumberFormat="1" applyFont="1" applyFill="1" applyBorder="1" applyAlignment="1">
      <alignment horizontal="right" wrapText="1"/>
    </xf>
    <xf numFmtId="0" fontId="0" fillId="0" borderId="0" xfId="0" applyBorder="1" applyAlignment="1"/>
    <xf numFmtId="0" fontId="0" fillId="0" borderId="0" xfId="0"/>
    <xf numFmtId="0" fontId="2" fillId="0" borderId="0" xfId="0" applyFont="1" applyAlignment="1"/>
    <xf numFmtId="0" fontId="41"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4"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4" fontId="6" fillId="4" borderId="3" xfId="0" applyNumberFormat="1" applyFont="1" applyFill="1" applyBorder="1" applyAlignment="1">
      <alignment horizontal="right" wrapText="1"/>
    </xf>
    <xf numFmtId="0" fontId="11" fillId="0" borderId="0" xfId="0" applyFont="1" applyFill="1" applyAlignment="1">
      <alignment horizontal="left" vertical="top"/>
    </xf>
    <xf numFmtId="0" fontId="5" fillId="6" borderId="3" xfId="0" applyFont="1" applyFill="1" applyBorder="1" applyAlignment="1">
      <alignment horizontal="right" wrapText="1"/>
    </xf>
    <xf numFmtId="0" fontId="4" fillId="6" borderId="1" xfId="0" applyFont="1" applyFill="1" applyBorder="1" applyAlignment="1">
      <alignment horizontal="right" wrapText="1"/>
    </xf>
    <xf numFmtId="0" fontId="9" fillId="6"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0" fontId="42" fillId="4" borderId="3" xfId="0" applyFont="1" applyFill="1" applyBorder="1" applyAlignment="1">
      <alignment horizontal="left" vertical="center" wrapText="1"/>
    </xf>
    <xf numFmtId="3" fontId="42" fillId="4" borderId="3" xfId="0" applyNumberFormat="1" applyFont="1" applyFill="1" applyBorder="1" applyAlignment="1">
      <alignment horizontal="right" wrapText="1"/>
    </xf>
    <xf numFmtId="0" fontId="41"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0" fontId="44" fillId="0" borderId="0" xfId="0" applyFont="1"/>
    <xf numFmtId="0" fontId="45" fillId="0" borderId="0" xfId="0" applyFont="1"/>
    <xf numFmtId="171" fontId="45" fillId="0" borderId="0" xfId="0" applyNumberFormat="1" applyFont="1"/>
    <xf numFmtId="0" fontId="5" fillId="32" borderId="3" xfId="0" applyFont="1" applyFill="1" applyBorder="1" applyAlignment="1">
      <alignment horizontal="right"/>
    </xf>
    <xf numFmtId="0" fontId="9" fillId="32" borderId="3" xfId="0" applyFont="1" applyFill="1" applyBorder="1" applyAlignment="1">
      <alignment horizontal="left" vertical="center" wrapText="1"/>
    </xf>
    <xf numFmtId="3" fontId="9" fillId="33" borderId="3" xfId="0" applyNumberFormat="1" applyFont="1" applyFill="1" applyBorder="1" applyAlignment="1">
      <alignment horizontal="right" vertical="center"/>
    </xf>
    <xf numFmtId="3" fontId="9" fillId="32" borderId="3" xfId="0" applyNumberFormat="1" applyFont="1" applyFill="1" applyBorder="1" applyAlignment="1">
      <alignment horizontal="right" vertical="center"/>
    </xf>
    <xf numFmtId="164" fontId="9" fillId="32" borderId="3" xfId="0" applyNumberFormat="1" applyFont="1" applyFill="1" applyBorder="1" applyAlignment="1">
      <alignment horizontal="right" vertical="center"/>
    </xf>
    <xf numFmtId="164" fontId="9" fillId="33" borderId="3" xfId="0" applyNumberFormat="1" applyFont="1" applyFill="1" applyBorder="1" applyAlignment="1">
      <alignment horizontal="right" vertical="center"/>
    </xf>
    <xf numFmtId="3" fontId="9" fillId="32" borderId="3" xfId="0" applyNumberFormat="1" applyFont="1" applyFill="1" applyBorder="1" applyAlignment="1">
      <alignment horizontal="right" vertical="center" wrapText="1"/>
    </xf>
    <xf numFmtId="3" fontId="9" fillId="33" borderId="3" xfId="0" applyNumberFormat="1" applyFont="1" applyFill="1" applyBorder="1" applyAlignment="1">
      <alignment horizontal="right" vertical="center" wrapText="1"/>
    </xf>
    <xf numFmtId="164" fontId="9" fillId="32" borderId="3" xfId="0" applyNumberFormat="1" applyFont="1" applyFill="1" applyBorder="1" applyAlignment="1">
      <alignment horizontal="right" vertical="center" wrapText="1"/>
    </xf>
    <xf numFmtId="164" fontId="9" fillId="33" borderId="3" xfId="0" applyNumberFormat="1" applyFont="1" applyFill="1" applyBorder="1" applyAlignment="1">
      <alignment horizontal="right" vertical="center" wrapText="1"/>
    </xf>
    <xf numFmtId="0" fontId="2" fillId="0" borderId="0" xfId="0" applyFont="1" applyAlignment="1">
      <alignment vertical="center"/>
    </xf>
    <xf numFmtId="0" fontId="41" fillId="0" borderId="0" xfId="0" applyFont="1"/>
    <xf numFmtId="0" fontId="47" fillId="6" borderId="3" xfId="0" applyFont="1" applyFill="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4"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4" fontId="4" fillId="5" borderId="3" xfId="0" applyNumberFormat="1" applyFont="1" applyFill="1" applyBorder="1" applyAlignment="1">
      <alignment horizontal="right" wrapText="1"/>
    </xf>
    <xf numFmtId="164" fontId="47" fillId="6" borderId="3" xfId="0" applyNumberFormat="1" applyFont="1" applyFill="1" applyBorder="1" applyAlignment="1">
      <alignment horizontal="left" wrapText="1"/>
    </xf>
    <xf numFmtId="0" fontId="45" fillId="0" borderId="0" xfId="0" applyFont="1" applyAlignment="1"/>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6" fillId="4" borderId="3" xfId="0" applyFont="1" applyFill="1" applyBorder="1" applyAlignment="1">
      <alignment wrapText="1"/>
    </xf>
    <xf numFmtId="0" fontId="2" fillId="0" borderId="0" xfId="0" applyFont="1" applyBorder="1" applyAlignment="1"/>
    <xf numFmtId="0" fontId="41" fillId="0" borderId="0" xfId="0" applyFont="1" applyAlignment="1">
      <alignment horizontal="left" vertical="center"/>
    </xf>
    <xf numFmtId="0" fontId="2" fillId="0" borderId="0" xfId="0" applyFont="1" applyAlignment="1"/>
    <xf numFmtId="3" fontId="5" fillId="0" borderId="3" xfId="0" applyNumberFormat="1" applyFont="1" applyBorder="1" applyAlignment="1">
      <alignment wrapText="1"/>
    </xf>
    <xf numFmtId="0" fontId="45" fillId="0" borderId="0" xfId="0" applyFont="1"/>
    <xf numFmtId="171" fontId="45" fillId="0" borderId="0" xfId="0" applyNumberFormat="1" applyFont="1"/>
    <xf numFmtId="0" fontId="44" fillId="0" borderId="0" xfId="0" applyFont="1"/>
    <xf numFmtId="3" fontId="6" fillId="4" borderId="3" xfId="0" applyNumberFormat="1" applyFont="1" applyFill="1" applyBorder="1" applyAlignment="1">
      <alignment wrapText="1"/>
    </xf>
    <xf numFmtId="0" fontId="5" fillId="6" borderId="3" xfId="0" applyFont="1" applyFill="1" applyBorder="1" applyAlignment="1">
      <alignment wrapText="1"/>
    </xf>
    <xf numFmtId="3" fontId="5" fillId="5" borderId="3" xfId="0" applyNumberFormat="1" applyFont="1" applyFill="1" applyBorder="1" applyAlignment="1">
      <alignment wrapText="1"/>
    </xf>
    <xf numFmtId="164" fontId="5" fillId="5" borderId="3" xfId="0" applyNumberFormat="1" applyFont="1" applyFill="1" applyBorder="1" applyAlignment="1">
      <alignment wrapText="1"/>
    </xf>
    <xf numFmtId="164" fontId="5" fillId="0" borderId="3" xfId="0" applyNumberFormat="1" applyFont="1" applyBorder="1" applyAlignment="1">
      <alignment wrapText="1"/>
    </xf>
    <xf numFmtId="164" fontId="42" fillId="4" borderId="3" xfId="0" applyNumberFormat="1" applyFont="1" applyFill="1" applyBorder="1" applyAlignment="1">
      <alignment horizontal="right" vertical="center" wrapText="1"/>
    </xf>
    <xf numFmtId="164" fontId="9" fillId="0" borderId="3" xfId="0" applyNumberFormat="1" applyFont="1" applyBorder="1" applyAlignment="1">
      <alignment horizontal="right" vertical="center"/>
    </xf>
    <xf numFmtId="165" fontId="6" fillId="4" borderId="3" xfId="0" applyNumberFormat="1" applyFont="1" applyFill="1" applyBorder="1" applyAlignment="1">
      <alignment wrapText="1"/>
    </xf>
    <xf numFmtId="164" fontId="5" fillId="5" borderId="3" xfId="0" applyNumberFormat="1" applyFont="1" applyFill="1" applyBorder="1" applyAlignment="1">
      <alignment horizontal="right" wrapText="1"/>
    </xf>
    <xf numFmtId="164" fontId="5" fillId="0" borderId="3" xfId="0" applyNumberFormat="1" applyFont="1" applyBorder="1" applyAlignment="1">
      <alignment horizontal="right" wrapText="1"/>
    </xf>
    <xf numFmtId="2" fontId="5" fillId="6" borderId="3" xfId="0" applyNumberFormat="1" applyFont="1" applyFill="1" applyBorder="1" applyAlignment="1">
      <alignment horizontal="right" wrapText="1"/>
    </xf>
    <xf numFmtId="0" fontId="2" fillId="0" borderId="0" xfId="0" applyFont="1" applyAlignment="1">
      <alignment vertical="center"/>
    </xf>
    <xf numFmtId="0" fontId="12" fillId="0" borderId="0" xfId="0" applyFont="1"/>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171" fontId="45" fillId="0" borderId="0" xfId="0" applyNumberFormat="1" applyFont="1" applyAlignment="1"/>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3" fontId="5" fillId="0" borderId="3" xfId="0" applyNumberFormat="1" applyFont="1" applyBorder="1" applyAlignment="1">
      <alignment vertical="center" wrapText="1"/>
    </xf>
    <xf numFmtId="164" fontId="9" fillId="0" borderId="3" xfId="0" applyNumberFormat="1" applyFont="1" applyBorder="1" applyAlignment="1">
      <alignment vertical="center"/>
    </xf>
    <xf numFmtId="164"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 fontId="5" fillId="0" borderId="3" xfId="0" applyNumberFormat="1" applyFont="1" applyBorder="1" applyAlignment="1">
      <alignment horizontal="right" wrapText="1"/>
    </xf>
    <xf numFmtId="1" fontId="5" fillId="7" borderId="3" xfId="0" applyNumberFormat="1" applyFont="1" applyFill="1" applyBorder="1" applyAlignment="1">
      <alignment horizontal="right" wrapText="1"/>
    </xf>
    <xf numFmtId="0" fontId="42" fillId="4" borderId="3" xfId="0" applyFont="1" applyFill="1" applyBorder="1" applyAlignment="1">
      <alignment horizontal="left" vertical="center"/>
    </xf>
    <xf numFmtId="3" fontId="42" fillId="4" borderId="3" xfId="0" applyNumberFormat="1" applyFont="1" applyFill="1" applyBorder="1" applyAlignment="1">
      <alignment vertical="center" wrapText="1"/>
    </xf>
    <xf numFmtId="164" fontId="42" fillId="4" borderId="3" xfId="0" applyNumberFormat="1" applyFont="1" applyFill="1" applyBorder="1" applyAlignment="1">
      <alignment vertical="center"/>
    </xf>
    <xf numFmtId="0" fontId="11" fillId="0" borderId="0" xfId="0" applyFont="1" applyBorder="1" applyAlignment="1">
      <alignment horizontal="justify" vertical="center"/>
    </xf>
    <xf numFmtId="0" fontId="11" fillId="0" borderId="0" xfId="0" applyFont="1" applyBorder="1" applyAlignment="1">
      <alignment horizontal="left" wrapText="1"/>
    </xf>
    <xf numFmtId="0" fontId="41" fillId="0" borderId="0" xfId="0" applyFont="1" applyBorder="1" applyAlignment="1">
      <alignment horizontal="left" vertical="center"/>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0" fontId="5" fillId="6" borderId="3" xfId="0" applyFont="1" applyFill="1" applyBorder="1" applyAlignment="1">
      <alignment vertical="center" wrapText="1"/>
    </xf>
    <xf numFmtId="164" fontId="5" fillId="6" borderId="3" xfId="0" applyNumberFormat="1" applyFont="1" applyFill="1" applyBorder="1" applyAlignment="1">
      <alignment vertical="center" wrapText="1"/>
    </xf>
    <xf numFmtId="172" fontId="5" fillId="7" borderId="3" xfId="71" applyNumberFormat="1" applyFont="1" applyFill="1" applyBorder="1" applyAlignment="1">
      <alignment vertical="center" wrapText="1"/>
    </xf>
    <xf numFmtId="0" fontId="42" fillId="4" borderId="3" xfId="0" applyFont="1" applyFill="1" applyBorder="1" applyAlignment="1">
      <alignment vertical="center" wrapText="1"/>
    </xf>
    <xf numFmtId="1" fontId="42" fillId="4" borderId="3" xfId="0" applyNumberFormat="1" applyFont="1" applyFill="1" applyBorder="1" applyAlignment="1">
      <alignment horizontal="right" vertical="center" wrapText="1"/>
    </xf>
    <xf numFmtId="0" fontId="42" fillId="4" borderId="3" xfId="0" applyFont="1" applyFill="1" applyBorder="1" applyAlignment="1">
      <alignment horizontal="right" vertical="center" wrapText="1"/>
    </xf>
    <xf numFmtId="172" fontId="42" fillId="4" borderId="3" xfId="71" applyNumberFormat="1" applyFont="1" applyFill="1" applyBorder="1" applyAlignment="1">
      <alignment vertical="center" wrapText="1"/>
    </xf>
    <xf numFmtId="164" fontId="42" fillId="4" borderId="3" xfId="0" applyNumberFormat="1" applyFont="1" applyFill="1" applyBorder="1" applyAlignment="1">
      <alignment vertical="center" wrapText="1"/>
    </xf>
    <xf numFmtId="0" fontId="11" fillId="0" borderId="0" xfId="0" applyFont="1" applyBorder="1" applyAlignment="1">
      <alignment horizontal="left" vertical="center"/>
    </xf>
    <xf numFmtId="0" fontId="0" fillId="0" borderId="0" xfId="0"/>
    <xf numFmtId="0" fontId="2" fillId="0" borderId="0" xfId="0" applyFont="1" applyBorder="1" applyAlignment="1"/>
    <xf numFmtId="0" fontId="12" fillId="0" borderId="0" xfId="0" applyFont="1"/>
    <xf numFmtId="2" fontId="12" fillId="0" borderId="0" xfId="0" applyNumberFormat="1" applyFont="1"/>
    <xf numFmtId="0" fontId="41"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164" fontId="5" fillId="6" borderId="3" xfId="0" applyNumberFormat="1" applyFont="1" applyFill="1" applyBorder="1" applyAlignment="1">
      <alignment horizontal="right" vertical="center" wrapText="1"/>
    </xf>
    <xf numFmtId="0" fontId="5" fillId="6" borderId="3" xfId="0" applyFont="1" applyFill="1" applyBorder="1" applyAlignment="1">
      <alignment vertical="center" wrapText="1"/>
    </xf>
    <xf numFmtId="164" fontId="5" fillId="6" borderId="3" xfId="0" applyNumberFormat="1" applyFont="1" applyFill="1" applyBorder="1" applyAlignment="1">
      <alignment vertical="center" wrapText="1"/>
    </xf>
    <xf numFmtId="172" fontId="5" fillId="7" borderId="3" xfId="106" applyNumberFormat="1" applyFont="1" applyFill="1" applyBorder="1" applyAlignment="1">
      <alignment vertical="center" wrapText="1"/>
    </xf>
    <xf numFmtId="0" fontId="42" fillId="4" borderId="3" xfId="0" applyFont="1" applyFill="1" applyBorder="1" applyAlignment="1">
      <alignment horizontal="left" vertical="center"/>
    </xf>
    <xf numFmtId="0" fontId="42" fillId="4" borderId="3" xfId="0" applyFont="1" applyFill="1" applyBorder="1" applyAlignment="1">
      <alignment vertical="center" wrapText="1"/>
    </xf>
    <xf numFmtId="1" fontId="42" fillId="4" borderId="3" xfId="0" applyNumberFormat="1" applyFont="1" applyFill="1" applyBorder="1" applyAlignment="1">
      <alignment horizontal="right" vertical="center" wrapText="1"/>
    </xf>
    <xf numFmtId="164" fontId="42" fillId="4" borderId="3" xfId="0" applyNumberFormat="1" applyFont="1" applyFill="1" applyBorder="1" applyAlignment="1">
      <alignment horizontal="right" vertical="center" wrapText="1"/>
    </xf>
    <xf numFmtId="0" fontId="42" fillId="4" borderId="3" xfId="0" applyFont="1" applyFill="1" applyBorder="1" applyAlignment="1">
      <alignment horizontal="right" vertical="center" wrapText="1"/>
    </xf>
    <xf numFmtId="172" fontId="42" fillId="4" borderId="3" xfId="106" applyNumberFormat="1" applyFont="1" applyFill="1" applyBorder="1" applyAlignment="1">
      <alignment vertical="center" wrapText="1"/>
    </xf>
    <xf numFmtId="164" fontId="42" fillId="4" borderId="3" xfId="0" applyNumberFormat="1" applyFont="1" applyFill="1" applyBorder="1" applyAlignment="1">
      <alignment vertical="center" wrapText="1"/>
    </xf>
    <xf numFmtId="0" fontId="11" fillId="0" borderId="0" xfId="0" applyFont="1" applyBorder="1" applyAlignment="1">
      <alignment horizontal="left" vertical="center"/>
    </xf>
    <xf numFmtId="0" fontId="15" fillId="0" borderId="0" xfId="0" applyFont="1"/>
    <xf numFmtId="2" fontId="15" fillId="0" borderId="0" xfId="0" applyNumberFormat="1" applyFont="1"/>
    <xf numFmtId="0" fontId="44" fillId="0" borderId="0" xfId="0" applyFont="1" applyAlignment="1"/>
    <xf numFmtId="0" fontId="41" fillId="0" borderId="0" xfId="0" applyFont="1" applyAlignment="1"/>
    <xf numFmtId="1" fontId="5" fillId="0" borderId="3" xfId="0" applyNumberFormat="1" applyFont="1" applyBorder="1" applyAlignment="1">
      <alignment horizontal="right" wrapText="1"/>
    </xf>
    <xf numFmtId="164" fontId="5" fillId="0" borderId="3" xfId="0" applyNumberFormat="1" applyFont="1" applyBorder="1" applyAlignment="1">
      <alignment horizontal="right" wrapText="1"/>
    </xf>
    <xf numFmtId="1" fontId="6" fillId="4" borderId="3" xfId="0" applyNumberFormat="1" applyFont="1" applyFill="1" applyBorder="1" applyAlignment="1">
      <alignment horizontal="right" wrapText="1"/>
    </xf>
    <xf numFmtId="164" fontId="6" fillId="4" borderId="3" xfId="0" applyNumberFormat="1" applyFont="1" applyFill="1" applyBorder="1" applyAlignment="1">
      <alignment horizontal="right" wrapText="1"/>
    </xf>
    <xf numFmtId="164" fontId="6" fillId="4" borderId="3" xfId="0" applyNumberFormat="1" applyFont="1" applyFill="1" applyBorder="1" applyAlignment="1">
      <alignment wrapText="1"/>
    </xf>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3" xfId="0" applyFont="1" applyFill="1" applyBorder="1" applyAlignment="1">
      <alignment vertical="center" wrapText="1"/>
    </xf>
    <xf numFmtId="0" fontId="5" fillId="5" borderId="3" xfId="0" applyFont="1" applyFill="1" applyBorder="1" applyAlignment="1">
      <alignment horizontal="righ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1" fontId="5" fillId="5" borderId="3" xfId="0" applyNumberFormat="1" applyFont="1" applyFill="1" applyBorder="1" applyAlignment="1">
      <alignment horizontal="right" vertical="center" wrapText="1"/>
    </xf>
    <xf numFmtId="1" fontId="5" fillId="6" borderId="3" xfId="0" applyNumberFormat="1" applyFont="1" applyFill="1" applyBorder="1" applyAlignment="1">
      <alignment horizontal="right" vertical="center" wrapText="1"/>
    </xf>
    <xf numFmtId="1" fontId="5" fillId="3" borderId="3" xfId="0" applyNumberFormat="1" applyFont="1" applyFill="1" applyBorder="1" applyAlignment="1">
      <alignment horizontal="right" vertical="center" wrapText="1"/>
    </xf>
    <xf numFmtId="1" fontId="50" fillId="5" borderId="3" xfId="0" applyNumberFormat="1" applyFont="1" applyFill="1" applyBorder="1" applyAlignment="1">
      <alignment horizontal="right" vertical="center" wrapText="1"/>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4"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4"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1" fontId="4" fillId="5" borderId="3" xfId="0" applyNumberFormat="1" applyFont="1" applyFill="1" applyBorder="1" applyAlignment="1">
      <alignment horizontal="right" vertical="center" wrapText="1"/>
    </xf>
    <xf numFmtId="1" fontId="4" fillId="3" borderId="3" xfId="0" applyNumberFormat="1" applyFont="1" applyFill="1" applyBorder="1" applyAlignment="1">
      <alignment horizontal="right" vertical="center" wrapText="1"/>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1" fontId="4" fillId="0" borderId="3" xfId="0" applyNumberFormat="1" applyFont="1" applyBorder="1" applyAlignment="1">
      <alignment horizontal="right" vertical="center" wrapText="1"/>
    </xf>
    <xf numFmtId="1" fontId="6" fillId="4" borderId="3" xfId="0" applyNumberFormat="1" applyFont="1" applyFill="1" applyBorder="1" applyAlignment="1">
      <alignment horizontal="right" vertical="center" wrapText="1"/>
    </xf>
    <xf numFmtId="0" fontId="5" fillId="6" borderId="18" xfId="0" applyFont="1" applyFill="1" applyBorder="1" applyAlignment="1">
      <alignment horizontal="right" wrapText="1"/>
    </xf>
    <xf numFmtId="0" fontId="9" fillId="3" borderId="18" xfId="0" applyFont="1" applyFill="1" applyBorder="1" applyAlignment="1">
      <alignment wrapText="1"/>
    </xf>
    <xf numFmtId="164" fontId="5" fillId="5" borderId="18" xfId="0" applyNumberFormat="1" applyFont="1" applyFill="1" applyBorder="1" applyAlignment="1">
      <alignment horizontal="right" wrapText="1"/>
    </xf>
    <xf numFmtId="164" fontId="5" fillId="0" borderId="18" xfId="0" applyNumberFormat="1" applyFont="1" applyBorder="1" applyAlignment="1">
      <alignment horizontal="right" wrapText="1"/>
    </xf>
    <xf numFmtId="164" fontId="5" fillId="7" borderId="18" xfId="0" applyNumberFormat="1" applyFont="1" applyFill="1" applyBorder="1" applyAlignment="1">
      <alignment horizontal="right" wrapText="1"/>
    </xf>
    <xf numFmtId="164" fontId="5" fillId="6" borderId="18" xfId="0" applyNumberFormat="1" applyFont="1" applyFill="1" applyBorder="1" applyAlignment="1">
      <alignment horizontal="right" wrapText="1"/>
    </xf>
    <xf numFmtId="0" fontId="39" fillId="3" borderId="18" xfId="0" applyFont="1" applyFill="1" applyBorder="1" applyAlignment="1">
      <alignment wrapText="1"/>
    </xf>
    <xf numFmtId="164" fontId="4" fillId="5" borderId="18" xfId="0" applyNumberFormat="1" applyFont="1" applyFill="1" applyBorder="1" applyAlignment="1">
      <alignment horizontal="right" wrapText="1"/>
    </xf>
    <xf numFmtId="164" fontId="4" fillId="0" borderId="18" xfId="0" applyNumberFormat="1" applyFont="1" applyBorder="1" applyAlignment="1">
      <alignment horizontal="right" wrapText="1"/>
    </xf>
    <xf numFmtId="164" fontId="4" fillId="7" borderId="18" xfId="0" applyNumberFormat="1" applyFont="1" applyFill="1" applyBorder="1" applyAlignment="1">
      <alignment horizontal="right" wrapText="1"/>
    </xf>
    <xf numFmtId="164" fontId="4" fillId="6" borderId="18" xfId="0" applyNumberFormat="1" applyFont="1" applyFill="1" applyBorder="1" applyAlignment="1">
      <alignment horizontal="right" wrapText="1"/>
    </xf>
    <xf numFmtId="0" fontId="39" fillId="0" borderId="18" xfId="0" applyFont="1" applyBorder="1" applyAlignment="1">
      <alignment wrapText="1"/>
    </xf>
    <xf numFmtId="0" fontId="6" fillId="4" borderId="18" xfId="0" applyFont="1" applyFill="1" applyBorder="1" applyAlignment="1">
      <alignment wrapText="1"/>
    </xf>
    <xf numFmtId="164" fontId="6" fillId="4" borderId="18" xfId="0" applyNumberFormat="1" applyFont="1" applyFill="1" applyBorder="1" applyAlignment="1">
      <alignment horizontal="right" wrapText="1"/>
    </xf>
    <xf numFmtId="0" fontId="0" fillId="0" borderId="0" xfId="0"/>
    <xf numFmtId="0" fontId="7" fillId="8" borderId="0" xfId="0" applyFont="1" applyFill="1" applyAlignment="1">
      <alignment horizontal="left" vertical="top"/>
    </xf>
    <xf numFmtId="0" fontId="12" fillId="0" borderId="0" xfId="0" applyFont="1"/>
    <xf numFmtId="0" fontId="7"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4"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4"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4" fontId="39" fillId="6" borderId="3" xfId="0" applyNumberFormat="1" applyFont="1" applyFill="1" applyBorder="1" applyAlignment="1">
      <alignment horizontal="right" vertical="center" wrapText="1"/>
    </xf>
    <xf numFmtId="164" fontId="39" fillId="7" borderId="3" xfId="0" applyNumberFormat="1" applyFont="1" applyFill="1" applyBorder="1" applyAlignment="1">
      <alignment horizontal="right" vertical="center"/>
    </xf>
    <xf numFmtId="0" fontId="42" fillId="4" borderId="1" xfId="0" applyFont="1" applyFill="1" applyBorder="1" applyAlignment="1">
      <alignment horizontal="left" vertical="center" wrapText="1"/>
    </xf>
    <xf numFmtId="3" fontId="42" fillId="4" borderId="1" xfId="0" applyNumberFormat="1" applyFont="1" applyFill="1" applyBorder="1" applyAlignment="1">
      <alignment horizontal="right" vertical="center"/>
    </xf>
    <xf numFmtId="0" fontId="51" fillId="0" borderId="0" xfId="0" applyFont="1" applyAlignment="1">
      <alignment horizontal="left" vertical="top"/>
    </xf>
    <xf numFmtId="164" fontId="12" fillId="0" borderId="0" xfId="0" applyNumberFormat="1" applyFont="1"/>
    <xf numFmtId="0" fontId="44" fillId="0" borderId="0" xfId="0" applyFont="1" applyAlignment="1"/>
    <xf numFmtId="0" fontId="4" fillId="6" borderId="3" xfId="0" applyFont="1" applyFill="1" applyBorder="1" applyAlignment="1">
      <alignment horizontal="right" wrapText="1"/>
    </xf>
    <xf numFmtId="0" fontId="4" fillId="0"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4" fillId="0" borderId="3" xfId="0" applyNumberFormat="1" applyFont="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3" fontId="52" fillId="4" borderId="3" xfId="0" applyNumberFormat="1" applyFont="1" applyFill="1" applyBorder="1" applyAlignment="1">
      <alignment horizontal="right" wrapText="1"/>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4" fillId="0" borderId="3" xfId="0" applyFont="1" applyBorder="1" applyAlignment="1">
      <alignment horizontal="left" vertical="top"/>
    </xf>
    <xf numFmtId="3" fontId="5" fillId="0" borderId="3" xfId="0" applyNumberFormat="1" applyFont="1" applyBorder="1" applyAlignment="1">
      <alignment vertical="top" wrapText="1"/>
    </xf>
    <xf numFmtId="3" fontId="5" fillId="7" borderId="3" xfId="0" applyNumberFormat="1" applyFont="1" applyFill="1" applyBorder="1" applyAlignment="1">
      <alignment vertical="top" wrapText="1"/>
    </xf>
    <xf numFmtId="3" fontId="4" fillId="7" borderId="3" xfId="0" applyNumberFormat="1" applyFont="1" applyFill="1" applyBorder="1" applyAlignment="1">
      <alignment horizontal="right" vertical="top" wrapText="1"/>
    </xf>
    <xf numFmtId="3" fontId="6" fillId="4" borderId="3" xfId="0" applyNumberFormat="1" applyFont="1" applyFill="1" applyBorder="1" applyAlignment="1">
      <alignment wrapText="1"/>
    </xf>
    <xf numFmtId="0" fontId="4" fillId="0" borderId="3" xfId="0" applyFont="1" applyBorder="1" applyAlignment="1">
      <alignment horizontal="left" vertical="center" wrapText="1"/>
    </xf>
    <xf numFmtId="0" fontId="41" fillId="0" borderId="0" xfId="0" applyFont="1" applyBorder="1" applyAlignment="1"/>
    <xf numFmtId="0" fontId="43" fillId="0" borderId="0" xfId="0" applyFont="1" applyBorder="1" applyAlignment="1"/>
    <xf numFmtId="0" fontId="7" fillId="0" borderId="3" xfId="0" applyFont="1" applyBorder="1" applyAlignment="1">
      <alignment wrapText="1"/>
    </xf>
    <xf numFmtId="0" fontId="13" fillId="0" borderId="3" xfId="0" applyFont="1" applyBorder="1" applyAlignment="1">
      <alignment vertical="top" wrapText="1"/>
    </xf>
    <xf numFmtId="0" fontId="13" fillId="0" borderId="3" xfId="0" applyFont="1" applyBorder="1" applyAlignment="1">
      <alignment horizontal="right" vertical="top" wrapText="1"/>
    </xf>
    <xf numFmtId="0" fontId="40" fillId="6" borderId="3" xfId="81" applyFont="1" applyFill="1" applyBorder="1" applyAlignment="1">
      <alignment horizontal="right"/>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7"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166" fontId="6" fillId="4" borderId="3" xfId="1" applyNumberFormat="1" applyFont="1" applyFill="1" applyBorder="1" applyAlignment="1">
      <alignment horizontal="right" wrapText="1"/>
    </xf>
    <xf numFmtId="164" fontId="42" fillId="34" borderId="3" xfId="0" applyNumberFormat="1" applyFont="1" applyFill="1" applyBorder="1" applyAlignment="1">
      <alignment horizontal="right" wrapText="1"/>
    </xf>
    <xf numFmtId="3" fontId="42" fillId="34" borderId="3" xfId="0" applyNumberFormat="1" applyFont="1" applyFill="1" applyBorder="1" applyAlignment="1">
      <alignment horizontal="right"/>
    </xf>
    <xf numFmtId="49" fontId="53" fillId="34" borderId="3" xfId="0" applyNumberFormat="1" applyFont="1" applyFill="1" applyBorder="1"/>
    <xf numFmtId="0" fontId="0" fillId="0" borderId="0" xfId="0"/>
    <xf numFmtId="0" fontId="39" fillId="6" borderId="3" xfId="0" applyFont="1" applyFill="1" applyBorder="1" applyAlignment="1">
      <alignment horizontal="left"/>
    </xf>
    <xf numFmtId="0" fontId="9" fillId="6" borderId="3" xfId="0" applyFont="1" applyFill="1" applyBorder="1" applyAlignment="1">
      <alignment horizontal="left"/>
    </xf>
    <xf numFmtId="0" fontId="2" fillId="0" borderId="0" xfId="0" applyFont="1" applyBorder="1" applyAlignment="1"/>
    <xf numFmtId="0" fontId="6" fillId="4" borderId="3" xfId="0" applyFont="1" applyFill="1" applyBorder="1" applyAlignment="1">
      <alignment wrapText="1"/>
    </xf>
    <xf numFmtId="3" fontId="6" fillId="4" borderId="3" xfId="0" applyNumberFormat="1" applyFont="1" applyFill="1" applyBorder="1" applyAlignment="1">
      <alignment wrapText="1"/>
    </xf>
    <xf numFmtId="164"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5" fontId="6" fillId="4" borderId="3" xfId="0" applyNumberFormat="1" applyFont="1" applyFill="1" applyBorder="1" applyAlignment="1">
      <alignment horizontal="right" wrapText="1"/>
    </xf>
    <xf numFmtId="164" fontId="5" fillId="7" borderId="3" xfId="0" applyNumberFormat="1" applyFont="1" applyFill="1" applyBorder="1" applyAlignment="1">
      <alignment horizontal="right" wrapText="1"/>
    </xf>
    <xf numFmtId="3" fontId="39" fillId="7" borderId="3" xfId="0" applyNumberFormat="1" applyFont="1" applyFill="1" applyBorder="1" applyAlignment="1">
      <alignment horizontal="right"/>
    </xf>
    <xf numFmtId="3" fontId="39" fillId="6" borderId="3" xfId="0" applyNumberFormat="1" applyFont="1" applyFill="1" applyBorder="1" applyAlignment="1">
      <alignment horizontal="right"/>
    </xf>
    <xf numFmtId="0" fontId="37" fillId="0" borderId="0" xfId="0" applyFont="1" applyAlignment="1">
      <alignment vertical="center"/>
    </xf>
    <xf numFmtId="164" fontId="9" fillId="6" borderId="3" xfId="0" applyNumberFormat="1" applyFont="1" applyFill="1" applyBorder="1" applyAlignment="1">
      <alignment horizontal="right"/>
    </xf>
    <xf numFmtId="164" fontId="9" fillId="7" borderId="3" xfId="0" applyNumberFormat="1" applyFont="1" applyFill="1" applyBorder="1" applyAlignment="1">
      <alignment horizontal="right"/>
    </xf>
    <xf numFmtId="164" fontId="39" fillId="6" borderId="3" xfId="0" applyNumberFormat="1" applyFont="1" applyFill="1" applyBorder="1" applyAlignment="1">
      <alignment horizontal="right"/>
    </xf>
    <xf numFmtId="164" fontId="39" fillId="7" borderId="3" xfId="0" applyNumberFormat="1" applyFont="1" applyFill="1" applyBorder="1" applyAlignment="1">
      <alignment horizontal="right"/>
    </xf>
    <xf numFmtId="164" fontId="4" fillId="7" borderId="3" xfId="0" applyNumberFormat="1" applyFont="1" applyFill="1" applyBorder="1" applyAlignment="1">
      <alignment horizontal="right" wrapText="1"/>
    </xf>
    <xf numFmtId="165" fontId="39" fillId="6" borderId="3" xfId="0" applyNumberFormat="1" applyFont="1" applyFill="1" applyBorder="1" applyAlignment="1">
      <alignment horizontal="right"/>
    </xf>
    <xf numFmtId="165" fontId="39" fillId="7" borderId="3" xfId="0" applyNumberFormat="1" applyFont="1" applyFill="1" applyBorder="1" applyAlignment="1">
      <alignment horizontal="right"/>
    </xf>
    <xf numFmtId="0" fontId="5" fillId="6" borderId="3" xfId="0" applyFont="1" applyFill="1" applyBorder="1" applyAlignment="1">
      <alignment wrapText="1"/>
    </xf>
    <xf numFmtId="0" fontId="9" fillId="7" borderId="3" xfId="0" applyFont="1" applyFill="1" applyBorder="1" applyAlignment="1">
      <alignment horizontal="right"/>
    </xf>
    <xf numFmtId="0" fontId="9" fillId="6" borderId="3" xfId="0" applyFont="1" applyFill="1" applyBorder="1" applyAlignment="1">
      <alignment horizontal="right"/>
    </xf>
    <xf numFmtId="0" fontId="39" fillId="7" borderId="3" xfId="0" applyFont="1" applyFill="1" applyBorder="1" applyAlignment="1">
      <alignment horizontal="right"/>
    </xf>
    <xf numFmtId="0" fontId="39" fillId="6" borderId="3" xfId="0" applyFont="1" applyFill="1" applyBorder="1" applyAlignment="1">
      <alignment horizontal="right"/>
    </xf>
    <xf numFmtId="2" fontId="39" fillId="6" borderId="3" xfId="0" applyNumberFormat="1" applyFont="1" applyFill="1" applyBorder="1" applyAlignment="1">
      <alignment horizontal="right"/>
    </xf>
    <xf numFmtId="2" fontId="39" fillId="7" borderId="3" xfId="0" applyNumberFormat="1" applyFont="1" applyFill="1" applyBorder="1" applyAlignment="1">
      <alignment horizontal="right"/>
    </xf>
    <xf numFmtId="164" fontId="6" fillId="4" borderId="3" xfId="0" applyNumberFormat="1" applyFont="1" applyFill="1" applyBorder="1" applyAlignment="1">
      <alignment horizontal="right" wrapText="1"/>
    </xf>
    <xf numFmtId="0" fontId="4" fillId="0" borderId="3" xfId="0" applyFont="1" applyBorder="1" applyAlignment="1">
      <alignment horizontal="right" wrapText="1"/>
    </xf>
    <xf numFmtId="0" fontId="5" fillId="0" borderId="3" xfId="0" applyFont="1" applyBorder="1" applyAlignment="1">
      <alignment horizontal="right" wrapText="1"/>
    </xf>
    <xf numFmtId="0" fontId="0" fillId="0" borderId="0" xfId="0" applyAlignment="1"/>
    <xf numFmtId="0" fontId="0" fillId="0" borderId="0" xfId="0"/>
    <xf numFmtId="0" fontId="6" fillId="4" borderId="3" xfId="0" applyFont="1" applyFill="1" applyBorder="1" applyAlignment="1">
      <alignment wrapText="1"/>
    </xf>
    <xf numFmtId="3" fontId="6" fillId="4" borderId="3" xfId="0" applyNumberFormat="1" applyFont="1" applyFill="1" applyBorder="1" applyAlignment="1">
      <alignment wrapText="1"/>
    </xf>
    <xf numFmtId="3" fontId="9" fillId="7" borderId="3" xfId="0" applyNumberFormat="1" applyFont="1" applyFill="1" applyBorder="1"/>
    <xf numFmtId="0" fontId="2" fillId="0" borderId="0" xfId="0" applyFont="1" applyBorder="1" applyAlignment="1"/>
    <xf numFmtId="0" fontId="5" fillId="6" borderId="3" xfId="0" applyFont="1" applyFill="1" applyBorder="1" applyAlignment="1">
      <alignment horizontal="right" wrapText="1"/>
    </xf>
    <xf numFmtId="3" fontId="39" fillId="6" borderId="3" xfId="0" applyNumberFormat="1" applyFont="1" applyFill="1" applyBorder="1" applyAlignment="1">
      <alignment horizontal="right"/>
    </xf>
    <xf numFmtId="0" fontId="39" fillId="6" borderId="3" xfId="0" applyFont="1" applyFill="1" applyBorder="1" applyAlignment="1">
      <alignment horizontal="left"/>
    </xf>
    <xf numFmtId="0" fontId="37" fillId="0" borderId="0" xfId="0" applyFont="1" applyAlignment="1">
      <alignment vertical="center"/>
    </xf>
    <xf numFmtId="0" fontId="39" fillId="0" borderId="3" xfId="0" applyFont="1" applyBorder="1"/>
    <xf numFmtId="0" fontId="39" fillId="7" borderId="3" xfId="0" applyFont="1" applyFill="1" applyBorder="1"/>
    <xf numFmtId="3" fontId="39" fillId="7" borderId="3" xfId="0" applyNumberFormat="1" applyFont="1" applyFill="1" applyBorder="1"/>
    <xf numFmtId="3" fontId="39" fillId="0" borderId="3" xfId="0" applyNumberFormat="1" applyFont="1" applyBorder="1"/>
    <xf numFmtId="0" fontId="39" fillId="6" borderId="3" xfId="0" applyFont="1" applyFill="1" applyBorder="1" applyAlignment="1"/>
    <xf numFmtId="0" fontId="9" fillId="0" borderId="3" xfId="0" applyFont="1" applyBorder="1"/>
    <xf numFmtId="1" fontId="9" fillId="7" borderId="3" xfId="0" applyNumberFormat="1" applyFont="1" applyFill="1" applyBorder="1" applyAlignment="1"/>
    <xf numFmtId="3" fontId="9" fillId="6" borderId="3" xfId="0" applyNumberFormat="1" applyFont="1" applyFill="1" applyBorder="1" applyAlignment="1"/>
    <xf numFmtId="1" fontId="9" fillId="7" borderId="3" xfId="0" applyNumberFormat="1" applyFont="1" applyFill="1" applyBorder="1"/>
    <xf numFmtId="1" fontId="9" fillId="7" borderId="3" xfId="0" applyNumberFormat="1" applyFont="1" applyFill="1" applyBorder="1" applyAlignment="1">
      <alignment horizontal="right"/>
    </xf>
    <xf numFmtId="3" fontId="9" fillId="0" borderId="3" xfId="0" applyNumberFormat="1" applyFont="1" applyBorder="1" applyAlignment="1"/>
    <xf numFmtId="1" fontId="39" fillId="7" borderId="3" xfId="0" applyNumberFormat="1" applyFont="1" applyFill="1" applyBorder="1" applyAlignment="1"/>
    <xf numFmtId="1" fontId="39" fillId="7" borderId="3" xfId="0" applyNumberFormat="1" applyFont="1" applyFill="1" applyBorder="1" applyAlignment="1">
      <alignment horizontal="right"/>
    </xf>
    <xf numFmtId="1" fontId="39" fillId="7" borderId="3" xfId="0" applyNumberFormat="1" applyFont="1" applyFill="1" applyBorder="1"/>
    <xf numFmtId="3" fontId="39" fillId="6" borderId="3" xfId="0" applyNumberFormat="1" applyFont="1" applyFill="1" applyBorder="1" applyAlignment="1"/>
    <xf numFmtId="3" fontId="39" fillId="0" borderId="3" xfId="0" applyNumberFormat="1" applyFont="1" applyBorder="1" applyAlignment="1">
      <alignment horizontal="right"/>
    </xf>
    <xf numFmtId="3" fontId="9" fillId="0" borderId="3" xfId="0" applyNumberFormat="1" applyFont="1" applyBorder="1" applyAlignment="1">
      <alignment horizontal="right"/>
    </xf>
    <xf numFmtId="3" fontId="9" fillId="6" borderId="3" xfId="0" applyNumberFormat="1" applyFont="1" applyFill="1" applyBorder="1" applyAlignment="1">
      <alignment horizontal="right"/>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6" fillId="4" borderId="3" xfId="0" applyFont="1" applyFill="1" applyBorder="1" applyAlignment="1">
      <alignment wrapText="1"/>
    </xf>
    <xf numFmtId="164" fontId="6" fillId="4" borderId="3" xfId="0" applyNumberFormat="1" applyFont="1" applyFill="1" applyBorder="1" applyAlignment="1">
      <alignment wrapText="1"/>
    </xf>
    <xf numFmtId="0" fontId="5" fillId="0" borderId="3" xfId="0" applyFont="1" applyBorder="1" applyAlignment="1">
      <alignment horizontal="left" vertical="top"/>
    </xf>
    <xf numFmtId="164" fontId="5" fillId="7" borderId="3" xfId="0" applyNumberFormat="1" applyFont="1" applyFill="1" applyBorder="1" applyAlignment="1">
      <alignment vertical="top" wrapText="1"/>
    </xf>
    <xf numFmtId="164" fontId="5" fillId="0" borderId="3" xfId="0" applyNumberFormat="1" applyFont="1" applyBorder="1" applyAlignment="1">
      <alignment vertical="top" wrapText="1"/>
    </xf>
    <xf numFmtId="0" fontId="2" fillId="0" borderId="0" xfId="0" applyFont="1"/>
    <xf numFmtId="0" fontId="0" fillId="0" borderId="0" xfId="0"/>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2" fillId="0" borderId="0" xfId="0" applyFont="1" applyAlignment="1">
      <alignment horizontal="left"/>
    </xf>
    <xf numFmtId="0" fontId="3" fillId="0" borderId="2" xfId="0" applyFont="1" applyBorder="1" applyAlignment="1">
      <alignment horizontal="justify"/>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5" fillId="6" borderId="3" xfId="0" applyFont="1" applyFill="1" applyBorder="1" applyAlignment="1">
      <alignment horizontal="center" wrapText="1"/>
    </xf>
    <xf numFmtId="0" fontId="0" fillId="6" borderId="3" xfId="0" applyFill="1" applyBorder="1" applyAlignment="1">
      <alignment horizontal="center" wrapText="1"/>
    </xf>
    <xf numFmtId="0" fontId="3" fillId="0" borderId="0" xfId="0" applyFont="1" applyBorder="1" applyAlignment="1">
      <alignment horizontal="left"/>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1" xfId="0" applyFont="1" applyFill="1" applyBorder="1" applyAlignment="1">
      <alignment vertical="center" wrapText="1"/>
    </xf>
    <xf numFmtId="0" fontId="38" fillId="6" borderId="0" xfId="0" applyFont="1" applyFill="1" applyBorder="1" applyAlignment="1">
      <alignment vertical="center" wrapText="1"/>
    </xf>
    <xf numFmtId="0" fontId="38" fillId="6" borderId="2" xfId="0" applyFont="1" applyFill="1" applyBorder="1" applyAlignment="1">
      <alignment vertical="center" wrapText="1"/>
    </xf>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1" fillId="0" borderId="0" xfId="0" applyFont="1" applyAlignment="1">
      <alignment horizontal="justify" vertical="top"/>
    </xf>
    <xf numFmtId="0" fontId="43" fillId="0" borderId="0" xfId="0" applyFont="1" applyAlignment="1">
      <alignment vertical="top"/>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4" fillId="0" borderId="0" xfId="0" applyFont="1" applyFill="1" applyAlignment="1">
      <alignment vertical="top" wrapText="1"/>
    </xf>
    <xf numFmtId="0" fontId="44" fillId="0" borderId="0" xfId="0" applyFont="1" applyFill="1" applyAlignment="1">
      <alignment horizontal="left" vertical="top" wrapText="1"/>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41" fillId="0" borderId="0" xfId="0" applyFont="1" applyAlignment="1">
      <alignment horizontal="justify"/>
    </xf>
    <xf numFmtId="0" fontId="43" fillId="0" borderId="0" xfId="0" applyFont="1"/>
    <xf numFmtId="0" fontId="38" fillId="0" borderId="3" xfId="0" applyFont="1" applyBorder="1" applyAlignment="1">
      <alignment horizontal="center" vertical="center"/>
    </xf>
    <xf numFmtId="0" fontId="4" fillId="32" borderId="1" xfId="0" applyFont="1" applyFill="1" applyBorder="1" applyAlignment="1">
      <alignment horizontal="left" vertical="center" wrapText="1"/>
    </xf>
    <xf numFmtId="0" fontId="39" fillId="32" borderId="2" xfId="0" applyFont="1" applyFill="1" applyBorder="1" applyAlignment="1">
      <alignment horizontal="left" vertical="center" wrapText="1"/>
    </xf>
    <xf numFmtId="0" fontId="46" fillId="7" borderId="3" xfId="0" applyFont="1" applyFill="1" applyBorder="1" applyAlignment="1">
      <alignment horizontal="center"/>
    </xf>
    <xf numFmtId="0" fontId="4" fillId="32"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1" fillId="0" borderId="0" xfId="0" applyFont="1" applyBorder="1" applyAlignment="1">
      <alignment horizontal="justify" vertical="center"/>
    </xf>
    <xf numFmtId="0" fontId="49" fillId="0" borderId="0" xfId="0" applyFont="1" applyBorder="1" applyAlignment="1">
      <alignment vertical="center"/>
    </xf>
    <xf numFmtId="0" fontId="11"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1" fillId="0" borderId="0" xfId="0" applyFont="1" applyAlignment="1">
      <alignment horizontal="justify"/>
    </xf>
    <xf numFmtId="0" fontId="49" fillId="0" borderId="0" xfId="0" applyFont="1" applyAlignment="1"/>
    <xf numFmtId="0" fontId="4" fillId="3" borderId="17" xfId="0" applyFont="1" applyFill="1" applyBorder="1" applyAlignment="1">
      <alignment horizontal="justify" wrapText="1"/>
    </xf>
    <xf numFmtId="0" fontId="4" fillId="3" borderId="0" xfId="0" applyFont="1" applyFill="1" applyBorder="1" applyAlignment="1">
      <alignment horizontal="justify" wrapText="1"/>
    </xf>
    <xf numFmtId="0" fontId="4" fillId="3" borderId="18" xfId="0" applyFont="1" applyFill="1" applyBorder="1" applyAlignment="1">
      <alignment horizontal="justify" wrapText="1"/>
    </xf>
    <xf numFmtId="0" fontId="4" fillId="5" borderId="17" xfId="0" applyFont="1" applyFill="1" applyBorder="1" applyAlignment="1">
      <alignment horizontal="center" wrapText="1"/>
    </xf>
    <xf numFmtId="0" fontId="4" fillId="5" borderId="18" xfId="0" applyFont="1" applyFill="1" applyBorder="1" applyAlignment="1">
      <alignment horizontal="center" wrapText="1"/>
    </xf>
    <xf numFmtId="0" fontId="4" fillId="0" borderId="17" xfId="0" applyFont="1" applyBorder="1" applyAlignment="1">
      <alignment horizontal="center" wrapText="1"/>
    </xf>
    <xf numFmtId="0" fontId="4" fillId="0" borderId="18" xfId="0" applyFont="1" applyBorder="1" applyAlignment="1">
      <alignment horizontal="center" wrapText="1"/>
    </xf>
    <xf numFmtId="0" fontId="4" fillId="0" borderId="3" xfId="0" applyFont="1" applyFill="1" applyBorder="1" applyAlignment="1">
      <alignment horizontal="center" vertical="center"/>
    </xf>
    <xf numFmtId="0" fontId="5" fillId="0" borderId="3" xfId="0" applyFont="1" applyFill="1" applyBorder="1" applyAlignment="1">
      <alignment horizontal="right" wrapText="1"/>
    </xf>
    <xf numFmtId="0" fontId="4" fillId="6" borderId="3" xfId="0" applyFont="1" applyFill="1" applyBorder="1" applyAlignment="1">
      <alignment horizontal="left" vertical="center" wrapText="1"/>
    </xf>
    <xf numFmtId="0" fontId="4" fillId="7" borderId="3" xfId="0" applyFont="1" applyFill="1" applyBorder="1" applyAlignment="1">
      <alignment horizontal="center" vertical="center"/>
    </xf>
    <xf numFmtId="0" fontId="11" fillId="0" borderId="0" xfId="0" applyFont="1" applyBorder="1" applyAlignment="1">
      <alignment horizontal="justify"/>
    </xf>
    <xf numFmtId="0" fontId="49" fillId="0" borderId="0" xfId="0" applyFont="1" applyBorder="1" applyAlignment="1"/>
    <xf numFmtId="0" fontId="38" fillId="0" borderId="3" xfId="81" applyFont="1" applyBorder="1" applyAlignment="1"/>
    <xf numFmtId="0" fontId="4" fillId="6" borderId="3" xfId="0" applyFont="1" applyFill="1" applyBorder="1" applyAlignment="1">
      <alignment horizontal="center" wrapText="1"/>
    </xf>
    <xf numFmtId="0" fontId="11" fillId="0" borderId="1" xfId="0" applyFont="1" applyBorder="1" applyAlignment="1">
      <alignment horizontal="justify" vertical="top"/>
    </xf>
    <xf numFmtId="0" fontId="49" fillId="0" borderId="1" xfId="0" applyFont="1" applyBorder="1" applyAlignment="1">
      <alignment vertical="top"/>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0" fillId="0" borderId="0" xfId="0"/>
    <xf numFmtId="0" fontId="4" fillId="32" borderId="2" xfId="0" applyFont="1" applyFill="1" applyBorder="1" applyAlignment="1">
      <alignment horizontal="left" vertical="center" wrapText="1"/>
    </xf>
    <xf numFmtId="0" fontId="5" fillId="6" borderId="1" xfId="0" applyFont="1" applyFill="1" applyBorder="1" applyAlignment="1">
      <alignment horizontal="right" wrapText="1"/>
    </xf>
    <xf numFmtId="0" fontId="5" fillId="6" borderId="2" xfId="0" applyFont="1" applyFill="1" applyBorder="1" applyAlignment="1">
      <alignment horizontal="right" wrapText="1"/>
    </xf>
    <xf numFmtId="0" fontId="48" fillId="0" borderId="0" xfId="0" applyFont="1" applyBorder="1" applyAlignment="1">
      <alignment horizontal="justify"/>
    </xf>
    <xf numFmtId="0" fontId="48"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9" applyFont="1" applyBorder="1" applyAlignment="1"/>
    <xf numFmtId="0" fontId="46" fillId="0" borderId="19" xfId="0" applyFont="1" applyBorder="1" applyAlignment="1">
      <alignment horizontal="left" vertical="center"/>
    </xf>
    <xf numFmtId="0" fontId="46" fillId="0" borderId="20" xfId="0" applyFont="1" applyBorder="1" applyAlignment="1">
      <alignment horizontal="left" vertical="center"/>
    </xf>
    <xf numFmtId="0" fontId="46" fillId="0" borderId="21" xfId="0" applyFont="1" applyBorder="1" applyAlignment="1">
      <alignment horizontal="left" vertical="center"/>
    </xf>
    <xf numFmtId="0" fontId="8" fillId="0" borderId="16" xfId="0" applyFont="1" applyBorder="1" applyAlignment="1">
      <alignment horizontal="center" vertical="top" wrapText="1"/>
    </xf>
    <xf numFmtId="0" fontId="4" fillId="6" borderId="2" xfId="0" applyFont="1" applyFill="1" applyBorder="1" applyAlignment="1">
      <alignment horizontal="center"/>
    </xf>
    <xf numFmtId="0" fontId="4" fillId="6" borderId="3" xfId="0" applyFont="1" applyFill="1" applyBorder="1" applyAlignment="1">
      <alignment horizontal="left" wrapText="1"/>
    </xf>
    <xf numFmtId="0" fontId="4" fillId="6" borderId="3" xfId="0" applyFont="1" applyFill="1" applyBorder="1" applyAlignment="1">
      <alignment horizontal="right" wrapText="1"/>
    </xf>
    <xf numFmtId="173" fontId="0" fillId="0" borderId="0" xfId="0" applyNumberFormat="1"/>
    <xf numFmtId="0" fontId="4" fillId="0" borderId="4" xfId="0" applyFont="1" applyBorder="1" applyAlignment="1">
      <alignment horizontal="left" vertical="top"/>
    </xf>
    <xf numFmtId="0" fontId="5" fillId="0" borderId="0" xfId="0" applyFont="1" applyAlignment="1">
      <alignment vertical="top"/>
    </xf>
    <xf numFmtId="3" fontId="5" fillId="0" borderId="0" xfId="0" applyNumberFormat="1" applyFont="1" applyAlignment="1">
      <alignment vertical="top"/>
    </xf>
    <xf numFmtId="3" fontId="13" fillId="0" borderId="3" xfId="0" applyNumberFormat="1" applyFont="1" applyBorder="1" applyAlignment="1">
      <alignment vertical="top" wrapText="1"/>
    </xf>
    <xf numFmtId="3" fontId="9" fillId="0" borderId="3" xfId="0" applyNumberFormat="1" applyFont="1" applyFill="1" applyBorder="1" applyAlignment="1">
      <alignment horizontal="right" vertical="center"/>
    </xf>
  </cellXfs>
  <cellStyles count="107">
    <cellStyle name="20% - Accent1" xfId="5"/>
    <cellStyle name="20% - Accent2" xfId="6"/>
    <cellStyle name="20% - Accent3" xfId="7"/>
    <cellStyle name="20% - Accent4" xfId="8"/>
    <cellStyle name="20% - Accent5" xfId="9"/>
    <cellStyle name="20% - Accent6" xfId="10"/>
    <cellStyle name="20% - Colore 1 2" xfId="11"/>
    <cellStyle name="20% - Colore 2 2" xfId="12"/>
    <cellStyle name="20% - Colore 3 2" xfId="13"/>
    <cellStyle name="20% - Colore 4 2" xfId="14"/>
    <cellStyle name="20% - Colore 5 2" xfId="15"/>
    <cellStyle name="20% - Colore 6 2" xfId="16"/>
    <cellStyle name="40% - Accent1" xfId="17"/>
    <cellStyle name="40% - Accent2" xfId="18"/>
    <cellStyle name="40% - Accent3" xfId="19"/>
    <cellStyle name="40% - Accent4" xfId="20"/>
    <cellStyle name="40% - Accent5" xfId="21"/>
    <cellStyle name="40% - Accent6" xfId="22"/>
    <cellStyle name="40% - Colore 1 2" xfId="23"/>
    <cellStyle name="40% - Colore 2 2" xfId="24"/>
    <cellStyle name="40% - Colore 3 2" xfId="25"/>
    <cellStyle name="40% - Colore 4 2" xfId="26"/>
    <cellStyle name="40% - Colore 5 2" xfId="27"/>
    <cellStyle name="40% - Colore 6 2" xfId="28"/>
    <cellStyle name="60% - Accent1" xfId="29"/>
    <cellStyle name="60% - Accent2" xfId="30"/>
    <cellStyle name="60% - Accent3" xfId="31"/>
    <cellStyle name="60% - Accent4" xfId="32"/>
    <cellStyle name="60% - Accent5" xfId="33"/>
    <cellStyle name="60% - Accent6" xfId="34"/>
    <cellStyle name="60% - Colore 1 2" xfId="35"/>
    <cellStyle name="60% - Colore 2 2" xfId="36"/>
    <cellStyle name="60% - Colore 3 2" xfId="37"/>
    <cellStyle name="60% - Colore 4 2" xfId="38"/>
    <cellStyle name="60% - Colore 5 2" xfId="39"/>
    <cellStyle name="60% - Colore 6 2" xfId="40"/>
    <cellStyle name="Accent1" xfId="41"/>
    <cellStyle name="Accent2" xfId="42"/>
    <cellStyle name="Accent3" xfId="43"/>
    <cellStyle name="Accent4" xfId="44"/>
    <cellStyle name="Accent5" xfId="45"/>
    <cellStyle name="Accent6" xfId="46"/>
    <cellStyle name="Bad" xfId="47"/>
    <cellStyle name="Calcolo 2" xfId="48"/>
    <cellStyle name="Calculation" xfId="49"/>
    <cellStyle name="Cella collegata 2" xfId="50"/>
    <cellStyle name="Cella da controllare 2" xfId="51"/>
    <cellStyle name="Check Cell" xfId="52"/>
    <cellStyle name="Colore 1 2" xfId="53"/>
    <cellStyle name="Colore 2 2" xfId="54"/>
    <cellStyle name="Colore 3 2" xfId="55"/>
    <cellStyle name="Colore 4 2" xfId="56"/>
    <cellStyle name="Colore 5 2" xfId="57"/>
    <cellStyle name="Colore 6 2" xfId="58"/>
    <cellStyle name="Comma 2" xfId="59"/>
    <cellStyle name="Euro" xfId="60"/>
    <cellStyle name="Explanatory Text" xfId="61"/>
    <cellStyle name="Good" xfId="62"/>
    <cellStyle name="Heading 1" xfId="63"/>
    <cellStyle name="Heading 2" xfId="64"/>
    <cellStyle name="Heading 3" xfId="65"/>
    <cellStyle name="Heading 4" xfId="66"/>
    <cellStyle name="Input 2" xfId="67"/>
    <cellStyle name="Linked Cell" xfId="68"/>
    <cellStyle name="Migliaia" xfId="1" builtinId="3"/>
    <cellStyle name="Migliaia (0)_Foglio1" xfId="69"/>
    <cellStyle name="Migliaia [0] 2" xfId="70"/>
    <cellStyle name="Migliaia 2" xfId="3"/>
    <cellStyle name="Migliaia 2 2" xfId="71"/>
    <cellStyle name="Migliaia 3" xfId="106"/>
    <cellStyle name="Neutral" xfId="72"/>
    <cellStyle name="Neutrale 2" xfId="73"/>
    <cellStyle name="Normal 2" xfId="74"/>
    <cellStyle name="Normal 3" xfId="75"/>
    <cellStyle name="Normal 3 2" xfId="76"/>
    <cellStyle name="Normal_Cas_05Q3(met adjusted)" xfId="77"/>
    <cellStyle name="Normale" xfId="0" builtinId="0"/>
    <cellStyle name="Normale 2" xfId="4"/>
    <cellStyle name="Normale 2 2" xfId="79"/>
    <cellStyle name="Normale 2 3" xfId="80"/>
    <cellStyle name="Normale 2 4" xfId="81"/>
    <cellStyle name="Normale 2 5" xfId="82"/>
    <cellStyle name="Normale 2 6" xfId="78"/>
    <cellStyle name="Normale 3" xfId="83"/>
    <cellStyle name="Normale 3 2" xfId="84"/>
    <cellStyle name="Normale 4" xfId="85"/>
    <cellStyle name="Normale 5" xfId="86"/>
    <cellStyle name="Normale 6" xfId="87"/>
    <cellStyle name="Nota 2" xfId="88"/>
    <cellStyle name="Note" xfId="89"/>
    <cellStyle name="Output 2" xfId="90"/>
    <cellStyle name="Percentuale" xfId="2" builtinId="5"/>
    <cellStyle name="Standaard_Verkeersprestaties_v_240513064826" xfId="91"/>
    <cellStyle name="Testo avviso 2" xfId="92"/>
    <cellStyle name="Testo descrittivo 2" xfId="93"/>
    <cellStyle name="Title" xfId="94"/>
    <cellStyle name="Titolo 1 2" xfId="95"/>
    <cellStyle name="Titolo 2 2" xfId="96"/>
    <cellStyle name="Titolo 3 2" xfId="97"/>
    <cellStyle name="Titolo 4 2" xfId="98"/>
    <cellStyle name="Titolo 5" xfId="99"/>
    <cellStyle name="Total" xfId="100"/>
    <cellStyle name="Totale 2" xfId="101"/>
    <cellStyle name="Valore non valido 2" xfId="102"/>
    <cellStyle name="Valore valido 2" xfId="103"/>
    <cellStyle name="Valuta (0)_Foglio1" xfId="104"/>
    <cellStyle name="Warning Text" xfId="1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5"/>
  <sheetViews>
    <sheetView tabSelected="1" workbookViewId="0">
      <selection activeCell="N13" sqref="N13"/>
    </sheetView>
  </sheetViews>
  <sheetFormatPr defaultRowHeight="15" x14ac:dyDescent="0.25"/>
  <sheetData>
    <row r="2" spans="2:11" x14ac:dyDescent="0.25">
      <c r="B2" s="447" t="s">
        <v>318</v>
      </c>
      <c r="C2" s="448"/>
      <c r="D2" s="448"/>
      <c r="E2" s="448"/>
      <c r="F2" s="448"/>
      <c r="G2" s="448"/>
      <c r="H2" s="448"/>
      <c r="I2" s="448"/>
      <c r="J2" s="448"/>
      <c r="K2" s="448"/>
    </row>
    <row r="3" spans="2:11" x14ac:dyDescent="0.25">
      <c r="B3" s="449" t="s">
        <v>0</v>
      </c>
      <c r="C3" s="450"/>
      <c r="D3" s="450"/>
      <c r="E3" s="450"/>
      <c r="F3" s="450"/>
      <c r="G3" s="450"/>
      <c r="H3" s="450"/>
      <c r="I3" s="450"/>
      <c r="J3" s="450"/>
      <c r="K3" s="450"/>
    </row>
    <row r="4" spans="2:11" x14ac:dyDescent="0.25">
      <c r="B4" s="451" t="s">
        <v>1</v>
      </c>
      <c r="C4" s="454">
        <v>2019</v>
      </c>
      <c r="D4" s="454"/>
      <c r="E4" s="454"/>
      <c r="F4" s="456">
        <v>2018</v>
      </c>
      <c r="G4" s="456"/>
      <c r="H4" s="456"/>
      <c r="I4" s="458" t="s">
        <v>2</v>
      </c>
      <c r="J4" s="458" t="s">
        <v>3</v>
      </c>
      <c r="K4" s="458" t="s">
        <v>4</v>
      </c>
    </row>
    <row r="5" spans="2:11" x14ac:dyDescent="0.25">
      <c r="B5" s="452"/>
      <c r="C5" s="455"/>
      <c r="D5" s="455"/>
      <c r="E5" s="455"/>
      <c r="F5" s="457"/>
      <c r="G5" s="457"/>
      <c r="H5" s="457"/>
      <c r="I5" s="459"/>
      <c r="J5" s="459"/>
      <c r="K5" s="459"/>
    </row>
    <row r="6" spans="2:11" x14ac:dyDescent="0.25">
      <c r="B6" s="453"/>
      <c r="C6" s="1" t="s">
        <v>5</v>
      </c>
      <c r="D6" s="1" t="s">
        <v>6</v>
      </c>
      <c r="E6" s="1" t="s">
        <v>7</v>
      </c>
      <c r="F6" s="1" t="s">
        <v>5</v>
      </c>
      <c r="G6" s="1" t="s">
        <v>6</v>
      </c>
      <c r="H6" s="1" t="s">
        <v>7</v>
      </c>
      <c r="I6" s="460"/>
      <c r="J6" s="460"/>
      <c r="K6" s="460"/>
    </row>
    <row r="7" spans="2:11" x14ac:dyDescent="0.25">
      <c r="B7" s="2" t="s">
        <v>8</v>
      </c>
      <c r="C7" s="3">
        <v>3069</v>
      </c>
      <c r="D7" s="4">
        <v>70</v>
      </c>
      <c r="E7" s="3">
        <v>4010</v>
      </c>
      <c r="F7" s="4">
        <v>3028</v>
      </c>
      <c r="G7" s="3">
        <v>62</v>
      </c>
      <c r="H7" s="4">
        <v>3994</v>
      </c>
      <c r="I7" s="5">
        <v>8</v>
      </c>
      <c r="J7" s="15">
        <v>-9.09</v>
      </c>
      <c r="K7" s="6">
        <v>7.53</v>
      </c>
    </row>
    <row r="8" spans="2:11" x14ac:dyDescent="0.25">
      <c r="B8" s="2" t="s">
        <v>9</v>
      </c>
      <c r="C8" s="3">
        <v>2256</v>
      </c>
      <c r="D8" s="4">
        <v>48</v>
      </c>
      <c r="E8" s="3">
        <v>3049</v>
      </c>
      <c r="F8" s="4">
        <v>2253</v>
      </c>
      <c r="G8" s="3">
        <v>53</v>
      </c>
      <c r="H8" s="4">
        <v>3052</v>
      </c>
      <c r="I8" s="5">
        <v>-5</v>
      </c>
      <c r="J8" s="15">
        <v>-18.64</v>
      </c>
      <c r="K8" s="6">
        <v>5.56</v>
      </c>
    </row>
    <row r="9" spans="2:11" x14ac:dyDescent="0.25">
      <c r="B9" s="2" t="s">
        <v>10</v>
      </c>
      <c r="C9" s="3">
        <v>435</v>
      </c>
      <c r="D9" s="4">
        <v>10</v>
      </c>
      <c r="E9" s="3">
        <v>625</v>
      </c>
      <c r="F9" s="4">
        <v>501</v>
      </c>
      <c r="G9" s="3">
        <v>15</v>
      </c>
      <c r="H9" s="4">
        <v>724</v>
      </c>
      <c r="I9" s="5">
        <v>-5</v>
      </c>
      <c r="J9" s="15">
        <v>-33.33</v>
      </c>
      <c r="K9" s="6">
        <v>4.9400000000000004</v>
      </c>
    </row>
    <row r="10" spans="2:11" x14ac:dyDescent="0.25">
      <c r="B10" s="2" t="s">
        <v>11</v>
      </c>
      <c r="C10" s="3">
        <v>2166</v>
      </c>
      <c r="D10" s="4">
        <v>56</v>
      </c>
      <c r="E10" s="3">
        <v>3048</v>
      </c>
      <c r="F10" s="4">
        <v>2319</v>
      </c>
      <c r="G10" s="3">
        <v>56</v>
      </c>
      <c r="H10" s="4">
        <v>3269</v>
      </c>
      <c r="I10" s="5">
        <v>0</v>
      </c>
      <c r="J10" s="15">
        <v>-31.71</v>
      </c>
      <c r="K10" s="6">
        <v>6.3</v>
      </c>
    </row>
    <row r="11" spans="2:11" x14ac:dyDescent="0.25">
      <c r="B11" s="2" t="s">
        <v>12</v>
      </c>
      <c r="C11" s="3">
        <v>2467</v>
      </c>
      <c r="D11" s="4">
        <v>67</v>
      </c>
      <c r="E11" s="3">
        <v>3412</v>
      </c>
      <c r="F11" s="4">
        <v>2466</v>
      </c>
      <c r="G11" s="3">
        <v>47</v>
      </c>
      <c r="H11" s="4">
        <v>3474</v>
      </c>
      <c r="I11" s="5">
        <v>20</v>
      </c>
      <c r="J11" s="15">
        <v>-2.9</v>
      </c>
      <c r="K11" s="6">
        <v>7.86</v>
      </c>
    </row>
    <row r="12" spans="2:11" x14ac:dyDescent="0.25">
      <c r="B12" s="2" t="s">
        <v>13</v>
      </c>
      <c r="C12" s="3">
        <v>2830</v>
      </c>
      <c r="D12" s="4">
        <v>69</v>
      </c>
      <c r="E12" s="3">
        <v>3799</v>
      </c>
      <c r="F12" s="4">
        <v>2964</v>
      </c>
      <c r="G12" s="3">
        <v>58</v>
      </c>
      <c r="H12" s="4">
        <v>3969</v>
      </c>
      <c r="I12" s="5">
        <v>11</v>
      </c>
      <c r="J12" s="15">
        <v>0</v>
      </c>
      <c r="K12" s="6">
        <v>7.34</v>
      </c>
    </row>
    <row r="13" spans="2:11" x14ac:dyDescent="0.25">
      <c r="B13" s="2" t="s">
        <v>14</v>
      </c>
      <c r="C13" s="3">
        <v>634</v>
      </c>
      <c r="D13" s="4">
        <v>16</v>
      </c>
      <c r="E13" s="3">
        <v>879</v>
      </c>
      <c r="F13" s="4">
        <v>575</v>
      </c>
      <c r="G13" s="3">
        <v>20</v>
      </c>
      <c r="H13" s="4">
        <v>832</v>
      </c>
      <c r="I13" s="5">
        <v>-4</v>
      </c>
      <c r="J13" s="15">
        <v>-36</v>
      </c>
      <c r="K13" s="6">
        <v>6.83</v>
      </c>
    </row>
    <row r="14" spans="2:11" x14ac:dyDescent="0.25">
      <c r="B14" s="7" t="s">
        <v>15</v>
      </c>
      <c r="C14" s="8">
        <v>13857</v>
      </c>
      <c r="D14" s="8">
        <v>336</v>
      </c>
      <c r="E14" s="8">
        <v>18822</v>
      </c>
      <c r="F14" s="8">
        <v>14106</v>
      </c>
      <c r="G14" s="8">
        <v>311</v>
      </c>
      <c r="H14" s="8">
        <v>19314</v>
      </c>
      <c r="I14" s="9">
        <v>25</v>
      </c>
      <c r="J14" s="10">
        <v>-15.15</v>
      </c>
      <c r="K14" s="10">
        <v>6.84</v>
      </c>
    </row>
    <row r="15" spans="2:11" x14ac:dyDescent="0.25">
      <c r="B15" s="11" t="s">
        <v>16</v>
      </c>
      <c r="C15" s="12">
        <v>172183</v>
      </c>
      <c r="D15" s="12">
        <v>3173</v>
      </c>
      <c r="E15" s="12">
        <v>241384</v>
      </c>
      <c r="F15" s="12">
        <v>172553</v>
      </c>
      <c r="G15" s="12">
        <v>3334</v>
      </c>
      <c r="H15" s="12">
        <v>242919</v>
      </c>
      <c r="I15" s="13">
        <v>-161</v>
      </c>
      <c r="J15" s="14">
        <v>-22.87</v>
      </c>
      <c r="K15" s="14">
        <v>5.26</v>
      </c>
    </row>
  </sheetData>
  <mergeCells count="8">
    <mergeCell ref="B2:K2"/>
    <mergeCell ref="B3:K3"/>
    <mergeCell ref="B4:B6"/>
    <mergeCell ref="C4:E5"/>
    <mergeCell ref="F4:H5"/>
    <mergeCell ref="I4:I6"/>
    <mergeCell ref="J4:J6"/>
    <mergeCell ref="K4:K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2"/>
  <sheetViews>
    <sheetView workbookViewId="0">
      <selection activeCell="B2" sqref="B2"/>
    </sheetView>
  </sheetViews>
  <sheetFormatPr defaultRowHeight="15" x14ac:dyDescent="0.25"/>
  <sheetData>
    <row r="2" spans="2:14" x14ac:dyDescent="0.25">
      <c r="B2" s="112" t="s">
        <v>313</v>
      </c>
      <c r="C2" s="57"/>
      <c r="D2" s="57"/>
      <c r="E2" s="57"/>
      <c r="F2" s="57"/>
      <c r="G2" s="57"/>
      <c r="H2" s="57"/>
    </row>
    <row r="3" spans="2:14" x14ac:dyDescent="0.25">
      <c r="B3" s="114" t="s">
        <v>77</v>
      </c>
      <c r="C3" s="57"/>
      <c r="D3" s="57"/>
      <c r="E3" s="57"/>
      <c r="F3" s="57"/>
      <c r="G3" s="57"/>
      <c r="H3" s="57"/>
    </row>
    <row r="4" spans="2:14" x14ac:dyDescent="0.25">
      <c r="B4" s="491" t="s">
        <v>78</v>
      </c>
      <c r="C4" s="490" t="s">
        <v>5</v>
      </c>
      <c r="D4" s="490" t="s">
        <v>6</v>
      </c>
      <c r="E4" s="490" t="s">
        <v>7</v>
      </c>
      <c r="F4" s="490" t="s">
        <v>79</v>
      </c>
      <c r="G4" s="490" t="s">
        <v>80</v>
      </c>
      <c r="H4" s="57"/>
    </row>
    <row r="5" spans="2:14" x14ac:dyDescent="0.25">
      <c r="B5" s="492"/>
      <c r="C5" s="490"/>
      <c r="D5" s="490"/>
      <c r="E5" s="490"/>
      <c r="F5" s="490"/>
      <c r="G5" s="490"/>
      <c r="H5" s="57"/>
      <c r="M5" s="446"/>
      <c r="N5" s="446"/>
    </row>
    <row r="6" spans="2:14" ht="27" x14ac:dyDescent="0.25">
      <c r="B6" s="109" t="s">
        <v>81</v>
      </c>
      <c r="C6" s="108">
        <v>9618</v>
      </c>
      <c r="D6" s="107">
        <v>143</v>
      </c>
      <c r="E6" s="108">
        <v>12296</v>
      </c>
      <c r="F6" s="106">
        <v>1.49</v>
      </c>
      <c r="G6" s="105">
        <v>127.84</v>
      </c>
      <c r="H6" s="57"/>
    </row>
    <row r="7" spans="2:14" ht="27" x14ac:dyDescent="0.25">
      <c r="B7" s="109" t="s">
        <v>82</v>
      </c>
      <c r="C7" s="108">
        <v>588</v>
      </c>
      <c r="D7" s="107">
        <v>27</v>
      </c>
      <c r="E7" s="108">
        <v>1030</v>
      </c>
      <c r="F7" s="106">
        <v>4.59</v>
      </c>
      <c r="G7" s="105">
        <v>175.17</v>
      </c>
      <c r="H7" s="57"/>
    </row>
    <row r="8" spans="2:14" ht="27" x14ac:dyDescent="0.25">
      <c r="B8" s="109" t="s">
        <v>83</v>
      </c>
      <c r="C8" s="108">
        <v>3651</v>
      </c>
      <c r="D8" s="107">
        <v>166</v>
      </c>
      <c r="E8" s="108">
        <v>5496</v>
      </c>
      <c r="F8" s="106">
        <v>4.55</v>
      </c>
      <c r="G8" s="105">
        <v>150.53</v>
      </c>
      <c r="H8" s="57"/>
    </row>
    <row r="9" spans="2:14" x14ac:dyDescent="0.25">
      <c r="B9" s="104" t="s">
        <v>26</v>
      </c>
      <c r="C9" s="103">
        <v>13857</v>
      </c>
      <c r="D9" s="103">
        <v>336</v>
      </c>
      <c r="E9" s="103">
        <v>18822</v>
      </c>
      <c r="F9" s="102">
        <v>2.42</v>
      </c>
      <c r="G9" s="102">
        <v>135.83000000000001</v>
      </c>
      <c r="H9" s="57"/>
    </row>
    <row r="10" spans="2:14" x14ac:dyDescent="0.25">
      <c r="B10" s="101" t="s">
        <v>84</v>
      </c>
      <c r="C10" s="57"/>
      <c r="D10" s="57"/>
      <c r="E10" s="57"/>
      <c r="F10" s="100"/>
      <c r="G10" s="100"/>
      <c r="H10" s="57"/>
    </row>
    <row r="11" spans="2:14" x14ac:dyDescent="0.25">
      <c r="B11" s="99" t="s">
        <v>85</v>
      </c>
      <c r="C11" s="98"/>
      <c r="D11" s="98"/>
      <c r="E11" s="98"/>
      <c r="F11" s="97"/>
      <c r="G11" s="97"/>
      <c r="H11" s="98"/>
    </row>
    <row r="12" spans="2:14" x14ac:dyDescent="0.25">
      <c r="B12" s="101" t="s">
        <v>86</v>
      </c>
      <c r="C12" s="67"/>
      <c r="D12" s="67"/>
      <c r="E12" s="67"/>
      <c r="F12" s="96"/>
      <c r="G12" s="96"/>
      <c r="H12" s="67"/>
    </row>
  </sheetData>
  <mergeCells count="6">
    <mergeCell ref="G4:G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workbookViewId="0">
      <selection activeCell="B2" sqref="B2"/>
    </sheetView>
  </sheetViews>
  <sheetFormatPr defaultRowHeight="15" x14ac:dyDescent="0.25"/>
  <sheetData>
    <row r="2" spans="2:9" x14ac:dyDescent="0.25">
      <c r="B2" s="112" t="s">
        <v>312</v>
      </c>
      <c r="C2" s="57"/>
      <c r="D2" s="57"/>
      <c r="E2" s="57"/>
      <c r="F2" s="57"/>
      <c r="G2" s="57"/>
      <c r="H2" s="57"/>
      <c r="I2" s="57"/>
    </row>
    <row r="3" spans="2:9" x14ac:dyDescent="0.25">
      <c r="B3" s="95" t="s">
        <v>87</v>
      </c>
      <c r="C3" s="57"/>
      <c r="D3" s="57"/>
      <c r="E3" s="57"/>
      <c r="F3" s="57"/>
      <c r="G3" s="57"/>
      <c r="H3" s="57"/>
      <c r="I3" s="57"/>
    </row>
    <row r="4" spans="2:9" x14ac:dyDescent="0.25">
      <c r="B4" s="491" t="s">
        <v>78</v>
      </c>
      <c r="C4" s="490" t="s">
        <v>5</v>
      </c>
      <c r="D4" s="490" t="s">
        <v>6</v>
      </c>
      <c r="E4" s="490" t="s">
        <v>7</v>
      </c>
      <c r="F4" s="490" t="s">
        <v>88</v>
      </c>
      <c r="G4" s="490" t="s">
        <v>89</v>
      </c>
      <c r="H4" s="57"/>
      <c r="I4" s="57"/>
    </row>
    <row r="5" spans="2:9" x14ac:dyDescent="0.25">
      <c r="B5" s="492"/>
      <c r="C5" s="490"/>
      <c r="D5" s="490"/>
      <c r="E5" s="490"/>
      <c r="F5" s="490" t="s">
        <v>90</v>
      </c>
      <c r="G5" s="490" t="s">
        <v>91</v>
      </c>
      <c r="H5" s="57"/>
      <c r="I5" s="57"/>
    </row>
    <row r="6" spans="2:9" ht="27" x14ac:dyDescent="0.25">
      <c r="B6" s="109" t="s">
        <v>81</v>
      </c>
      <c r="C6" s="108">
        <v>9669</v>
      </c>
      <c r="D6" s="107">
        <v>140</v>
      </c>
      <c r="E6" s="108">
        <v>12528</v>
      </c>
      <c r="F6" s="106">
        <v>1.45</v>
      </c>
      <c r="G6" s="105">
        <v>129.57</v>
      </c>
      <c r="H6" s="57"/>
      <c r="I6" s="57"/>
    </row>
    <row r="7" spans="2:9" ht="27" x14ac:dyDescent="0.25">
      <c r="B7" s="109" t="s">
        <v>82</v>
      </c>
      <c r="C7" s="108">
        <v>636</v>
      </c>
      <c r="D7" s="107">
        <v>29</v>
      </c>
      <c r="E7" s="108">
        <v>1053</v>
      </c>
      <c r="F7" s="106">
        <v>4.5599999999999996</v>
      </c>
      <c r="G7" s="105">
        <v>165.57</v>
      </c>
      <c r="H7" s="57"/>
      <c r="I7" s="57"/>
    </row>
    <row r="8" spans="2:9" ht="27" x14ac:dyDescent="0.25">
      <c r="B8" s="109" t="s">
        <v>83</v>
      </c>
      <c r="C8" s="108">
        <v>3801</v>
      </c>
      <c r="D8" s="107">
        <v>142</v>
      </c>
      <c r="E8" s="108">
        <v>5733</v>
      </c>
      <c r="F8" s="106">
        <v>3.74</v>
      </c>
      <c r="G8" s="105">
        <v>150.83000000000001</v>
      </c>
      <c r="H8" s="57"/>
      <c r="I8" s="57"/>
    </row>
    <row r="9" spans="2:9" x14ac:dyDescent="0.25">
      <c r="B9" s="104" t="s">
        <v>26</v>
      </c>
      <c r="C9" s="103">
        <v>14106</v>
      </c>
      <c r="D9" s="103">
        <v>311</v>
      </c>
      <c r="E9" s="103">
        <v>19314</v>
      </c>
      <c r="F9" s="102">
        <v>2.2000000000000002</v>
      </c>
      <c r="G9" s="102">
        <v>136.91999999999999</v>
      </c>
      <c r="H9" s="57"/>
      <c r="I9" s="57"/>
    </row>
    <row r="10" spans="2:9" x14ac:dyDescent="0.25">
      <c r="B10" s="101" t="s">
        <v>92</v>
      </c>
      <c r="C10" s="57"/>
      <c r="D10" s="57"/>
      <c r="E10" s="57"/>
      <c r="F10" s="57"/>
      <c r="G10" s="57"/>
      <c r="H10" s="57"/>
      <c r="I10" s="57"/>
    </row>
    <row r="11" spans="2:9" x14ac:dyDescent="0.25">
      <c r="B11" s="99" t="s">
        <v>93</v>
      </c>
      <c r="C11" s="57"/>
      <c r="D11" s="57"/>
      <c r="E11" s="57"/>
      <c r="F11" s="57"/>
      <c r="G11" s="57"/>
      <c r="H11" s="57"/>
      <c r="I11" s="57"/>
    </row>
    <row r="12" spans="2:9" x14ac:dyDescent="0.25">
      <c r="B12" s="94" t="s">
        <v>94</v>
      </c>
      <c r="C12" s="57"/>
      <c r="D12" s="57"/>
      <c r="E12" s="57"/>
      <c r="F12" s="57"/>
      <c r="G12" s="57"/>
      <c r="H12" s="57"/>
      <c r="I12" s="57"/>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workbookViewId="0">
      <selection activeCell="B2" sqref="B2"/>
    </sheetView>
  </sheetViews>
  <sheetFormatPr defaultRowHeight="15" x14ac:dyDescent="0.25"/>
  <cols>
    <col min="2" max="2" width="10.140625" customWidth="1"/>
  </cols>
  <sheetData>
    <row r="2" spans="2:6" x14ac:dyDescent="0.25">
      <c r="B2" s="149" t="s">
        <v>311</v>
      </c>
      <c r="C2" s="148"/>
      <c r="D2" s="148"/>
      <c r="E2" s="148"/>
      <c r="F2" s="148"/>
    </row>
    <row r="3" spans="2:6" x14ac:dyDescent="0.25">
      <c r="B3" s="150" t="s">
        <v>95</v>
      </c>
      <c r="C3" s="148"/>
      <c r="D3" s="148"/>
      <c r="E3" s="148"/>
      <c r="F3" s="148"/>
    </row>
    <row r="4" spans="2:6" x14ac:dyDescent="0.25">
      <c r="B4" s="491" t="s">
        <v>96</v>
      </c>
      <c r="C4" s="490" t="s">
        <v>5</v>
      </c>
      <c r="D4" s="490" t="s">
        <v>6</v>
      </c>
      <c r="E4" s="490" t="s">
        <v>7</v>
      </c>
      <c r="F4" s="490" t="s">
        <v>88</v>
      </c>
    </row>
    <row r="5" spans="2:6" x14ac:dyDescent="0.25">
      <c r="B5" s="492"/>
      <c r="C5" s="490"/>
      <c r="D5" s="490"/>
      <c r="E5" s="490"/>
      <c r="F5" s="490" t="s">
        <v>90</v>
      </c>
    </row>
    <row r="6" spans="2:6" ht="40.5" x14ac:dyDescent="0.25">
      <c r="B6" s="151" t="s">
        <v>97</v>
      </c>
      <c r="C6" s="152">
        <v>1798</v>
      </c>
      <c r="D6" s="153">
        <v>26</v>
      </c>
      <c r="E6" s="154">
        <v>2359</v>
      </c>
      <c r="F6" s="155">
        <v>1.45</v>
      </c>
    </row>
    <row r="7" spans="2:6" ht="40.5" x14ac:dyDescent="0.25">
      <c r="B7" s="151" t="s">
        <v>98</v>
      </c>
      <c r="C7" s="152">
        <v>11155</v>
      </c>
      <c r="D7" s="153">
        <v>286</v>
      </c>
      <c r="E7" s="154">
        <v>15108</v>
      </c>
      <c r="F7" s="155">
        <v>2.56</v>
      </c>
    </row>
    <row r="8" spans="2:6" ht="54" x14ac:dyDescent="0.25">
      <c r="B8" s="151" t="s">
        <v>99</v>
      </c>
      <c r="C8" s="152">
        <v>904</v>
      </c>
      <c r="D8" s="153">
        <v>24</v>
      </c>
      <c r="E8" s="154">
        <v>1355</v>
      </c>
      <c r="F8" s="155">
        <v>2.65</v>
      </c>
    </row>
    <row r="9" spans="2:6" x14ac:dyDescent="0.25">
      <c r="B9" s="156" t="s">
        <v>26</v>
      </c>
      <c r="C9" s="157">
        <v>13857</v>
      </c>
      <c r="D9" s="157">
        <v>336</v>
      </c>
      <c r="E9" s="157">
        <v>18822</v>
      </c>
      <c r="F9" s="158">
        <v>2.42</v>
      </c>
    </row>
    <row r="10" spans="2:6" x14ac:dyDescent="0.25">
      <c r="B10" s="159" t="s">
        <v>27</v>
      </c>
      <c r="C10" s="148"/>
      <c r="D10" s="148"/>
      <c r="E10" s="148"/>
      <c r="F10" s="148"/>
    </row>
    <row r="11" spans="2:6" x14ac:dyDescent="0.25">
      <c r="B11" s="159" t="s">
        <v>28</v>
      </c>
      <c r="C11" s="148"/>
      <c r="D11" s="148"/>
      <c r="E11" s="148"/>
      <c r="F11" s="148"/>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3"/>
  <sheetViews>
    <sheetView workbookViewId="0">
      <selection activeCell="I7" sqref="I7:I12"/>
    </sheetView>
  </sheetViews>
  <sheetFormatPr defaultRowHeight="15" x14ac:dyDescent="0.25"/>
  <sheetData>
    <row r="2" spans="2:16" x14ac:dyDescent="0.25">
      <c r="B2" s="93" t="s">
        <v>100</v>
      </c>
      <c r="C2" s="93"/>
      <c r="D2" s="93"/>
      <c r="E2" s="93"/>
      <c r="F2" s="93"/>
      <c r="G2" s="93"/>
      <c r="H2" s="93"/>
      <c r="I2" s="93"/>
      <c r="J2" s="93"/>
      <c r="K2" s="93"/>
      <c r="L2" s="93"/>
      <c r="M2" s="93"/>
      <c r="N2" s="93"/>
      <c r="O2" s="93"/>
      <c r="P2" s="93"/>
    </row>
    <row r="3" spans="2:16" x14ac:dyDescent="0.25">
      <c r="B3" s="493" t="s">
        <v>101</v>
      </c>
      <c r="C3" s="494"/>
      <c r="D3" s="494"/>
      <c r="E3" s="494"/>
      <c r="F3" s="494"/>
      <c r="G3" s="494"/>
      <c r="H3" s="494"/>
      <c r="I3" s="93"/>
      <c r="J3" s="93"/>
      <c r="K3" s="93"/>
      <c r="L3" s="93"/>
      <c r="M3" s="93"/>
      <c r="N3" s="93"/>
      <c r="O3" s="93"/>
      <c r="P3" s="93"/>
    </row>
    <row r="4" spans="2:16" x14ac:dyDescent="0.25">
      <c r="B4" s="495" t="s">
        <v>1</v>
      </c>
      <c r="C4" s="471" t="s">
        <v>102</v>
      </c>
      <c r="D4" s="471"/>
      <c r="E4" s="471"/>
      <c r="F4" s="471"/>
      <c r="G4" s="471"/>
      <c r="H4" s="471"/>
      <c r="I4" s="471"/>
      <c r="J4" s="472" t="s">
        <v>103</v>
      </c>
      <c r="K4" s="472"/>
      <c r="L4" s="472"/>
      <c r="M4" s="472"/>
      <c r="N4" s="472"/>
      <c r="O4" s="472"/>
      <c r="P4" s="472"/>
    </row>
    <row r="5" spans="2:16" ht="81" x14ac:dyDescent="0.25">
      <c r="B5" s="496"/>
      <c r="C5" s="32" t="s">
        <v>104</v>
      </c>
      <c r="D5" s="32" t="s">
        <v>105</v>
      </c>
      <c r="E5" s="32" t="s">
        <v>106</v>
      </c>
      <c r="F5" s="32" t="s">
        <v>107</v>
      </c>
      <c r="G5" s="32" t="s">
        <v>108</v>
      </c>
      <c r="H5" s="32" t="s">
        <v>109</v>
      </c>
      <c r="I5" s="161" t="s">
        <v>26</v>
      </c>
      <c r="J5" s="32" t="s">
        <v>104</v>
      </c>
      <c r="K5" s="32" t="s">
        <v>105</v>
      </c>
      <c r="L5" s="32" t="s">
        <v>106</v>
      </c>
      <c r="M5" s="32" t="s">
        <v>107</v>
      </c>
      <c r="N5" s="32" t="s">
        <v>108</v>
      </c>
      <c r="O5" s="32" t="s">
        <v>109</v>
      </c>
      <c r="P5" s="161" t="s">
        <v>26</v>
      </c>
    </row>
    <row r="6" spans="2:16" x14ac:dyDescent="0.25">
      <c r="B6" s="162" t="s">
        <v>8</v>
      </c>
      <c r="C6" s="163">
        <v>256</v>
      </c>
      <c r="D6" s="164">
        <v>89</v>
      </c>
      <c r="E6" s="163">
        <v>697</v>
      </c>
      <c r="F6" s="164">
        <v>979</v>
      </c>
      <c r="G6" s="163">
        <v>155</v>
      </c>
      <c r="H6" s="164">
        <v>38</v>
      </c>
      <c r="I6" s="336">
        <v>2214</v>
      </c>
      <c r="J6" s="165">
        <v>61</v>
      </c>
      <c r="K6" s="166">
        <v>30</v>
      </c>
      <c r="L6" s="165">
        <v>88</v>
      </c>
      <c r="M6" s="166">
        <v>476</v>
      </c>
      <c r="N6" s="165">
        <v>182</v>
      </c>
      <c r="O6" s="166">
        <v>18</v>
      </c>
      <c r="P6" s="167">
        <v>855</v>
      </c>
    </row>
    <row r="7" spans="2:16" x14ac:dyDescent="0.25">
      <c r="B7" s="162" t="s">
        <v>9</v>
      </c>
      <c r="C7" s="163">
        <v>226</v>
      </c>
      <c r="D7" s="164">
        <v>128</v>
      </c>
      <c r="E7" s="163">
        <v>397</v>
      </c>
      <c r="F7" s="164">
        <v>739</v>
      </c>
      <c r="G7" s="163">
        <v>130</v>
      </c>
      <c r="H7" s="164">
        <v>16</v>
      </c>
      <c r="I7" s="336">
        <v>1636</v>
      </c>
      <c r="J7" s="165">
        <v>44</v>
      </c>
      <c r="K7" s="166">
        <v>21</v>
      </c>
      <c r="L7" s="165">
        <v>74</v>
      </c>
      <c r="M7" s="166">
        <v>344</v>
      </c>
      <c r="N7" s="165">
        <v>124</v>
      </c>
      <c r="O7" s="166">
        <v>13</v>
      </c>
      <c r="P7" s="167">
        <v>620</v>
      </c>
    </row>
    <row r="8" spans="2:16" x14ac:dyDescent="0.25">
      <c r="B8" s="162" t="s">
        <v>10</v>
      </c>
      <c r="C8" s="163">
        <v>31</v>
      </c>
      <c r="D8" s="164">
        <v>14</v>
      </c>
      <c r="E8" s="163">
        <v>27</v>
      </c>
      <c r="F8" s="164">
        <v>99</v>
      </c>
      <c r="G8" s="163">
        <v>31</v>
      </c>
      <c r="H8" s="164">
        <v>5</v>
      </c>
      <c r="I8" s="336">
        <v>207</v>
      </c>
      <c r="J8" s="165">
        <v>10</v>
      </c>
      <c r="K8" s="166">
        <v>1</v>
      </c>
      <c r="L8" s="165">
        <v>14</v>
      </c>
      <c r="M8" s="166">
        <v>109</v>
      </c>
      <c r="N8" s="165">
        <v>84</v>
      </c>
      <c r="O8" s="166">
        <v>10</v>
      </c>
      <c r="P8" s="167">
        <v>228</v>
      </c>
    </row>
    <row r="9" spans="2:16" x14ac:dyDescent="0.25">
      <c r="B9" s="162" t="s">
        <v>11</v>
      </c>
      <c r="C9" s="163">
        <v>310</v>
      </c>
      <c r="D9" s="164">
        <v>73</v>
      </c>
      <c r="E9" s="163">
        <v>259</v>
      </c>
      <c r="F9" s="164">
        <v>646</v>
      </c>
      <c r="G9" s="163">
        <v>142</v>
      </c>
      <c r="H9" s="164">
        <v>17</v>
      </c>
      <c r="I9" s="336">
        <v>1447</v>
      </c>
      <c r="J9" s="165">
        <v>77</v>
      </c>
      <c r="K9" s="166">
        <v>33</v>
      </c>
      <c r="L9" s="165">
        <v>102</v>
      </c>
      <c r="M9" s="166">
        <v>360</v>
      </c>
      <c r="N9" s="165">
        <v>128</v>
      </c>
      <c r="O9" s="166">
        <v>19</v>
      </c>
      <c r="P9" s="167">
        <v>719</v>
      </c>
    </row>
    <row r="10" spans="2:16" x14ac:dyDescent="0.25">
      <c r="B10" s="162" t="s">
        <v>12</v>
      </c>
      <c r="C10" s="163">
        <v>282</v>
      </c>
      <c r="D10" s="164">
        <v>129</v>
      </c>
      <c r="E10" s="163">
        <v>326</v>
      </c>
      <c r="F10" s="164">
        <v>729</v>
      </c>
      <c r="G10" s="163">
        <v>139</v>
      </c>
      <c r="H10" s="164">
        <v>20</v>
      </c>
      <c r="I10" s="336">
        <v>1625</v>
      </c>
      <c r="J10" s="165">
        <v>60</v>
      </c>
      <c r="K10" s="166">
        <v>37</v>
      </c>
      <c r="L10" s="165">
        <v>109</v>
      </c>
      <c r="M10" s="166">
        <v>486</v>
      </c>
      <c r="N10" s="165">
        <v>121</v>
      </c>
      <c r="O10" s="166">
        <v>29</v>
      </c>
      <c r="P10" s="167">
        <v>842</v>
      </c>
    </row>
    <row r="11" spans="2:16" x14ac:dyDescent="0.25">
      <c r="B11" s="162" t="s">
        <v>13</v>
      </c>
      <c r="C11" s="163">
        <v>303</v>
      </c>
      <c r="D11" s="164">
        <v>186</v>
      </c>
      <c r="E11" s="163">
        <v>431</v>
      </c>
      <c r="F11" s="567">
        <v>1021</v>
      </c>
      <c r="G11" s="163">
        <v>155</v>
      </c>
      <c r="H11" s="164">
        <v>24</v>
      </c>
      <c r="I11" s="336">
        <v>2120</v>
      </c>
      <c r="J11" s="165">
        <v>68</v>
      </c>
      <c r="K11" s="166">
        <v>28</v>
      </c>
      <c r="L11" s="165">
        <v>103</v>
      </c>
      <c r="M11" s="166">
        <v>411</v>
      </c>
      <c r="N11" s="165">
        <v>92</v>
      </c>
      <c r="O11" s="166">
        <v>8</v>
      </c>
      <c r="P11" s="167">
        <v>710</v>
      </c>
    </row>
    <row r="12" spans="2:16" x14ac:dyDescent="0.25">
      <c r="B12" s="162" t="s">
        <v>14</v>
      </c>
      <c r="C12" s="163">
        <v>77</v>
      </c>
      <c r="D12" s="164">
        <v>15</v>
      </c>
      <c r="E12" s="163">
        <v>60</v>
      </c>
      <c r="F12" s="164">
        <v>172</v>
      </c>
      <c r="G12" s="163">
        <v>44</v>
      </c>
      <c r="H12" s="164">
        <v>1</v>
      </c>
      <c r="I12" s="336">
        <v>369</v>
      </c>
      <c r="J12" s="165">
        <v>26</v>
      </c>
      <c r="K12" s="166">
        <v>7</v>
      </c>
      <c r="L12" s="165">
        <v>28</v>
      </c>
      <c r="M12" s="166">
        <v>160</v>
      </c>
      <c r="N12" s="165">
        <v>38</v>
      </c>
      <c r="O12" s="166">
        <v>6</v>
      </c>
      <c r="P12" s="167">
        <v>265</v>
      </c>
    </row>
    <row r="13" spans="2:16" x14ac:dyDescent="0.25">
      <c r="B13" s="168" t="s">
        <v>26</v>
      </c>
      <c r="C13" s="103">
        <v>1485</v>
      </c>
      <c r="D13" s="103">
        <v>634</v>
      </c>
      <c r="E13" s="103">
        <v>2197</v>
      </c>
      <c r="F13" s="103">
        <v>4385</v>
      </c>
      <c r="G13" s="103">
        <v>796</v>
      </c>
      <c r="H13" s="103">
        <v>121</v>
      </c>
      <c r="I13" s="103">
        <v>9618</v>
      </c>
      <c r="J13" s="169">
        <v>346</v>
      </c>
      <c r="K13" s="169">
        <v>157</v>
      </c>
      <c r="L13" s="169">
        <v>518</v>
      </c>
      <c r="M13" s="169">
        <v>2346</v>
      </c>
      <c r="N13" s="169">
        <v>769</v>
      </c>
      <c r="O13" s="169">
        <v>103</v>
      </c>
      <c r="P13" s="169">
        <v>4239</v>
      </c>
    </row>
  </sheetData>
  <mergeCells count="4">
    <mergeCell ref="B3:H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3"/>
  <sheetViews>
    <sheetView workbookViewId="0">
      <selection activeCell="B2" sqref="B2:L2"/>
    </sheetView>
  </sheetViews>
  <sheetFormatPr defaultRowHeight="15" x14ac:dyDescent="0.25"/>
  <sheetData>
    <row r="2" spans="2:12" x14ac:dyDescent="0.25">
      <c r="B2" s="497" t="s">
        <v>310</v>
      </c>
      <c r="C2" s="498"/>
      <c r="D2" s="498"/>
      <c r="E2" s="498"/>
      <c r="F2" s="498"/>
      <c r="G2" s="498"/>
      <c r="H2" s="498"/>
      <c r="I2" s="498"/>
      <c r="J2" s="498"/>
      <c r="K2" s="498"/>
      <c r="L2" s="498"/>
    </row>
    <row r="3" spans="2:12" x14ac:dyDescent="0.25">
      <c r="B3" s="493" t="s">
        <v>110</v>
      </c>
      <c r="C3" s="494"/>
      <c r="D3" s="494"/>
      <c r="E3" s="494"/>
      <c r="F3" s="494"/>
      <c r="G3" s="494"/>
      <c r="H3" s="494"/>
      <c r="I3" s="170"/>
      <c r="J3" s="148"/>
      <c r="K3" s="148"/>
      <c r="L3" s="148"/>
    </row>
    <row r="4" spans="2:12" x14ac:dyDescent="0.25">
      <c r="B4" s="499" t="s">
        <v>1</v>
      </c>
      <c r="C4" s="501" t="s">
        <v>111</v>
      </c>
      <c r="D4" s="501"/>
      <c r="E4" s="501"/>
      <c r="F4" s="501"/>
      <c r="G4" s="501"/>
      <c r="H4" s="501"/>
      <c r="I4" s="501"/>
      <c r="J4" s="148"/>
      <c r="K4" s="148"/>
      <c r="L4" s="148"/>
    </row>
    <row r="5" spans="2:12" ht="81" x14ac:dyDescent="0.25">
      <c r="B5" s="500"/>
      <c r="C5" s="171" t="s">
        <v>104</v>
      </c>
      <c r="D5" s="171" t="s">
        <v>105</v>
      </c>
      <c r="E5" s="171" t="s">
        <v>106</v>
      </c>
      <c r="F5" s="171" t="s">
        <v>107</v>
      </c>
      <c r="G5" s="171" t="s">
        <v>108</v>
      </c>
      <c r="H5" s="160" t="s">
        <v>112</v>
      </c>
      <c r="I5" s="172" t="s">
        <v>26</v>
      </c>
      <c r="J5" s="148"/>
      <c r="K5" s="148"/>
      <c r="L5" s="148"/>
    </row>
    <row r="6" spans="2:12" x14ac:dyDescent="0.25">
      <c r="B6" s="162" t="s">
        <v>8</v>
      </c>
      <c r="C6" s="105">
        <v>11.56</v>
      </c>
      <c r="D6" s="106">
        <v>4.0199999999999996</v>
      </c>
      <c r="E6" s="105">
        <v>31.48</v>
      </c>
      <c r="F6" s="106">
        <v>44.22</v>
      </c>
      <c r="G6" s="105">
        <v>7</v>
      </c>
      <c r="H6" s="106">
        <v>1.72</v>
      </c>
      <c r="I6" s="105">
        <v>100</v>
      </c>
      <c r="J6" s="148"/>
      <c r="K6" s="148"/>
      <c r="L6" s="148"/>
    </row>
    <row r="7" spans="2:12" x14ac:dyDescent="0.25">
      <c r="B7" s="162" t="s">
        <v>9</v>
      </c>
      <c r="C7" s="105">
        <v>13.81</v>
      </c>
      <c r="D7" s="106">
        <v>7.82</v>
      </c>
      <c r="E7" s="105">
        <v>24.27</v>
      </c>
      <c r="F7" s="106">
        <v>45.17</v>
      </c>
      <c r="G7" s="105">
        <v>7.95</v>
      </c>
      <c r="H7" s="106">
        <v>0.98</v>
      </c>
      <c r="I7" s="105">
        <v>100</v>
      </c>
      <c r="J7" s="148"/>
      <c r="K7" s="148"/>
      <c r="L7" s="148"/>
    </row>
    <row r="8" spans="2:12" x14ac:dyDescent="0.25">
      <c r="B8" s="162" t="s">
        <v>10</v>
      </c>
      <c r="C8" s="105">
        <v>14.98</v>
      </c>
      <c r="D8" s="106">
        <v>6.76</v>
      </c>
      <c r="E8" s="105">
        <v>13.04</v>
      </c>
      <c r="F8" s="106">
        <v>47.83</v>
      </c>
      <c r="G8" s="105">
        <v>14.98</v>
      </c>
      <c r="H8" s="106">
        <v>2.42</v>
      </c>
      <c r="I8" s="105">
        <v>100</v>
      </c>
      <c r="J8" s="148"/>
      <c r="K8" s="148"/>
      <c r="L8" s="148"/>
    </row>
    <row r="9" spans="2:12" x14ac:dyDescent="0.25">
      <c r="B9" s="162" t="s">
        <v>11</v>
      </c>
      <c r="C9" s="105">
        <v>21.42</v>
      </c>
      <c r="D9" s="106">
        <v>5.04</v>
      </c>
      <c r="E9" s="105">
        <v>17.899999999999999</v>
      </c>
      <c r="F9" s="106">
        <v>44.64</v>
      </c>
      <c r="G9" s="105">
        <v>9.81</v>
      </c>
      <c r="H9" s="106">
        <v>1.17</v>
      </c>
      <c r="I9" s="105">
        <v>100</v>
      </c>
      <c r="J9" s="148"/>
      <c r="K9" s="148"/>
      <c r="L9" s="148"/>
    </row>
    <row r="10" spans="2:12" x14ac:dyDescent="0.25">
      <c r="B10" s="162" t="s">
        <v>12</v>
      </c>
      <c r="C10" s="105">
        <v>17.350000000000001</v>
      </c>
      <c r="D10" s="106">
        <v>7.94</v>
      </c>
      <c r="E10" s="105">
        <v>20.059999999999999</v>
      </c>
      <c r="F10" s="106">
        <v>44.86</v>
      </c>
      <c r="G10" s="105">
        <v>8.5500000000000007</v>
      </c>
      <c r="H10" s="106">
        <v>1.23</v>
      </c>
      <c r="I10" s="105">
        <v>100</v>
      </c>
      <c r="J10" s="148"/>
      <c r="K10" s="148"/>
      <c r="L10" s="148"/>
    </row>
    <row r="11" spans="2:12" x14ac:dyDescent="0.25">
      <c r="B11" s="162" t="s">
        <v>13</v>
      </c>
      <c r="C11" s="105">
        <v>14.29</v>
      </c>
      <c r="D11" s="106">
        <v>8.77</v>
      </c>
      <c r="E11" s="105">
        <v>20.329999999999998</v>
      </c>
      <c r="F11" s="106">
        <v>48.16</v>
      </c>
      <c r="G11" s="105">
        <v>7.31</v>
      </c>
      <c r="H11" s="106">
        <v>1.1299999999999999</v>
      </c>
      <c r="I11" s="105">
        <v>100</v>
      </c>
      <c r="J11" s="148"/>
      <c r="K11" s="148"/>
      <c r="L11" s="148"/>
    </row>
    <row r="12" spans="2:12" x14ac:dyDescent="0.25">
      <c r="B12" s="162" t="s">
        <v>14</v>
      </c>
      <c r="C12" s="105">
        <v>20.87</v>
      </c>
      <c r="D12" s="106">
        <v>4.07</v>
      </c>
      <c r="E12" s="105">
        <v>16.260000000000002</v>
      </c>
      <c r="F12" s="106">
        <v>46.61</v>
      </c>
      <c r="G12" s="105">
        <v>11.92</v>
      </c>
      <c r="H12" s="106">
        <v>0.27</v>
      </c>
      <c r="I12" s="105">
        <v>100</v>
      </c>
      <c r="J12" s="148"/>
      <c r="K12" s="148"/>
      <c r="L12" s="148"/>
    </row>
    <row r="13" spans="2:12" x14ac:dyDescent="0.25">
      <c r="B13" s="156" t="s">
        <v>26</v>
      </c>
      <c r="C13" s="60">
        <v>15.44</v>
      </c>
      <c r="D13" s="60">
        <v>6.59</v>
      </c>
      <c r="E13" s="60">
        <v>22.84</v>
      </c>
      <c r="F13" s="60">
        <v>45.59</v>
      </c>
      <c r="G13" s="60">
        <v>8.2799999999999994</v>
      </c>
      <c r="H13" s="60">
        <v>1.26</v>
      </c>
      <c r="I13" s="60">
        <v>100</v>
      </c>
      <c r="J13" s="148"/>
      <c r="K13" s="148"/>
      <c r="L13" s="148"/>
    </row>
  </sheetData>
  <mergeCells count="4">
    <mergeCell ref="B2:L2"/>
    <mergeCell ref="B3:H3"/>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3"/>
  <sheetViews>
    <sheetView workbookViewId="0">
      <selection activeCell="B2" sqref="B2:C2"/>
    </sheetView>
  </sheetViews>
  <sheetFormatPr defaultRowHeight="15" x14ac:dyDescent="0.25"/>
  <sheetData>
    <row r="2" spans="2:12" x14ac:dyDescent="0.25">
      <c r="B2" s="445" t="s">
        <v>309</v>
      </c>
      <c r="C2" s="436"/>
      <c r="D2" s="436"/>
      <c r="E2" s="436"/>
      <c r="F2" s="436"/>
      <c r="G2" s="436"/>
      <c r="H2" s="436"/>
      <c r="I2" s="436"/>
      <c r="J2" s="409"/>
      <c r="K2" s="409"/>
      <c r="L2" s="409"/>
    </row>
    <row r="3" spans="2:12" x14ac:dyDescent="0.25">
      <c r="B3" s="502" t="s">
        <v>110</v>
      </c>
      <c r="C3" s="503"/>
      <c r="D3" s="503"/>
      <c r="E3" s="503"/>
      <c r="F3" s="503"/>
      <c r="G3" s="503"/>
      <c r="H3" s="503"/>
      <c r="I3" s="436"/>
      <c r="J3" s="409"/>
      <c r="K3" s="409"/>
      <c r="L3" s="409"/>
    </row>
    <row r="4" spans="2:12" x14ac:dyDescent="0.25">
      <c r="B4" s="499" t="s">
        <v>1</v>
      </c>
      <c r="C4" s="504" t="s">
        <v>113</v>
      </c>
      <c r="D4" s="504"/>
      <c r="E4" s="504"/>
      <c r="F4" s="504"/>
      <c r="G4" s="504"/>
      <c r="H4" s="504"/>
      <c r="I4" s="504"/>
      <c r="J4" s="409"/>
      <c r="K4" s="409"/>
      <c r="L4" s="409"/>
    </row>
    <row r="5" spans="2:12" ht="81" x14ac:dyDescent="0.25">
      <c r="B5" s="500"/>
      <c r="C5" s="437" t="s">
        <v>104</v>
      </c>
      <c r="D5" s="437" t="s">
        <v>105</v>
      </c>
      <c r="E5" s="437" t="s">
        <v>106</v>
      </c>
      <c r="F5" s="437" t="s">
        <v>107</v>
      </c>
      <c r="G5" s="437" t="s">
        <v>108</v>
      </c>
      <c r="H5" s="438" t="s">
        <v>109</v>
      </c>
      <c r="I5" s="439" t="s">
        <v>26</v>
      </c>
      <c r="J5" s="409"/>
      <c r="K5" s="409"/>
      <c r="L5" s="409"/>
    </row>
    <row r="6" spans="2:12" x14ac:dyDescent="0.25">
      <c r="B6" s="442" t="s">
        <v>8</v>
      </c>
      <c r="C6" s="443">
        <v>7.13</v>
      </c>
      <c r="D6" s="444">
        <v>3.51</v>
      </c>
      <c r="E6" s="443">
        <v>10.29</v>
      </c>
      <c r="F6" s="444">
        <v>55.67</v>
      </c>
      <c r="G6" s="443">
        <v>21.29</v>
      </c>
      <c r="H6" s="444">
        <v>2.11</v>
      </c>
      <c r="I6" s="443">
        <v>100</v>
      </c>
      <c r="J6" s="409"/>
      <c r="K6" s="409"/>
      <c r="L6" s="409"/>
    </row>
    <row r="7" spans="2:12" x14ac:dyDescent="0.25">
      <c r="B7" s="442" t="s">
        <v>9</v>
      </c>
      <c r="C7" s="443">
        <v>7.1</v>
      </c>
      <c r="D7" s="444">
        <v>3.39</v>
      </c>
      <c r="E7" s="443">
        <v>11.94</v>
      </c>
      <c r="F7" s="444">
        <v>55.48</v>
      </c>
      <c r="G7" s="443">
        <v>20</v>
      </c>
      <c r="H7" s="444">
        <v>2.1</v>
      </c>
      <c r="I7" s="443">
        <v>100</v>
      </c>
      <c r="J7" s="409"/>
      <c r="K7" s="409"/>
      <c r="L7" s="409"/>
    </row>
    <row r="8" spans="2:12" x14ac:dyDescent="0.25">
      <c r="B8" s="442" t="s">
        <v>10</v>
      </c>
      <c r="C8" s="443">
        <v>4.3899999999999997</v>
      </c>
      <c r="D8" s="444">
        <v>0.44</v>
      </c>
      <c r="E8" s="443">
        <v>6.14</v>
      </c>
      <c r="F8" s="444">
        <v>47.81</v>
      </c>
      <c r="G8" s="443">
        <v>36.840000000000003</v>
      </c>
      <c r="H8" s="444">
        <v>4.3899999999999997</v>
      </c>
      <c r="I8" s="443">
        <v>100</v>
      </c>
      <c r="J8" s="409"/>
      <c r="K8" s="409"/>
      <c r="L8" s="409"/>
    </row>
    <row r="9" spans="2:12" x14ac:dyDescent="0.25">
      <c r="B9" s="442" t="s">
        <v>11</v>
      </c>
      <c r="C9" s="443">
        <v>10.72</v>
      </c>
      <c r="D9" s="444">
        <v>4.5999999999999996</v>
      </c>
      <c r="E9" s="443">
        <v>14.21</v>
      </c>
      <c r="F9" s="444">
        <v>50</v>
      </c>
      <c r="G9" s="443">
        <v>17.829999999999998</v>
      </c>
      <c r="H9" s="444">
        <v>2.65</v>
      </c>
      <c r="I9" s="443">
        <v>100</v>
      </c>
      <c r="J9" s="409"/>
      <c r="K9" s="409"/>
      <c r="L9" s="409"/>
    </row>
    <row r="10" spans="2:12" x14ac:dyDescent="0.25">
      <c r="B10" s="442" t="s">
        <v>12</v>
      </c>
      <c r="C10" s="443">
        <v>7.12</v>
      </c>
      <c r="D10" s="444">
        <v>4.3899999999999997</v>
      </c>
      <c r="E10" s="443">
        <v>12.93</v>
      </c>
      <c r="F10" s="444">
        <v>57.77</v>
      </c>
      <c r="G10" s="443">
        <v>14.35</v>
      </c>
      <c r="H10" s="444">
        <v>3.44</v>
      </c>
      <c r="I10" s="443">
        <v>100</v>
      </c>
      <c r="J10" s="409"/>
      <c r="K10" s="409"/>
      <c r="L10" s="409"/>
    </row>
    <row r="11" spans="2:12" x14ac:dyDescent="0.25">
      <c r="B11" s="442" t="s">
        <v>13</v>
      </c>
      <c r="C11" s="443">
        <v>9.58</v>
      </c>
      <c r="D11" s="444">
        <v>3.94</v>
      </c>
      <c r="E11" s="443">
        <v>14.51</v>
      </c>
      <c r="F11" s="444">
        <v>57.89</v>
      </c>
      <c r="G11" s="443">
        <v>12.96</v>
      </c>
      <c r="H11" s="444">
        <v>1.1299999999999999</v>
      </c>
      <c r="I11" s="443">
        <v>100</v>
      </c>
      <c r="J11" s="409"/>
      <c r="K11" s="409"/>
      <c r="L11" s="409"/>
    </row>
    <row r="12" spans="2:12" x14ac:dyDescent="0.25">
      <c r="B12" s="442" t="s">
        <v>14</v>
      </c>
      <c r="C12" s="443">
        <v>9.81</v>
      </c>
      <c r="D12" s="444">
        <v>2.64</v>
      </c>
      <c r="E12" s="443">
        <v>10.57</v>
      </c>
      <c r="F12" s="444">
        <v>60.38</v>
      </c>
      <c r="G12" s="443">
        <v>14.34</v>
      </c>
      <c r="H12" s="444">
        <v>2.2599999999999998</v>
      </c>
      <c r="I12" s="443">
        <v>100</v>
      </c>
      <c r="J12" s="409"/>
      <c r="K12" s="409"/>
      <c r="L12" s="409"/>
    </row>
    <row r="13" spans="2:12" x14ac:dyDescent="0.25">
      <c r="B13" s="440" t="s">
        <v>26</v>
      </c>
      <c r="C13" s="441">
        <v>8.16</v>
      </c>
      <c r="D13" s="441">
        <v>3.7</v>
      </c>
      <c r="E13" s="441">
        <v>12.22</v>
      </c>
      <c r="F13" s="441">
        <v>55.34</v>
      </c>
      <c r="G13" s="441">
        <v>18.14</v>
      </c>
      <c r="H13" s="441">
        <v>2.4300000000000002</v>
      </c>
      <c r="I13" s="441">
        <v>100</v>
      </c>
      <c r="J13" s="409"/>
      <c r="K13" s="409"/>
      <c r="L13" s="409"/>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workbookViewId="0">
      <selection activeCell="L10" sqref="L10"/>
    </sheetView>
  </sheetViews>
  <sheetFormatPr defaultRowHeight="15" x14ac:dyDescent="0.25"/>
  <sheetData>
    <row r="2" spans="2:8" x14ac:dyDescent="0.25">
      <c r="B2" s="173" t="s">
        <v>308</v>
      </c>
      <c r="C2" s="174"/>
      <c r="D2" s="174"/>
      <c r="E2" s="174"/>
      <c r="F2" s="175"/>
      <c r="G2" s="175"/>
      <c r="H2" s="175"/>
    </row>
    <row r="3" spans="2:8" x14ac:dyDescent="0.25">
      <c r="B3" s="502" t="s">
        <v>114</v>
      </c>
      <c r="C3" s="503"/>
      <c r="D3" s="503"/>
      <c r="E3" s="503"/>
      <c r="F3" s="503"/>
      <c r="G3" s="503"/>
      <c r="H3" s="503"/>
    </row>
    <row r="4" spans="2:8" x14ac:dyDescent="0.25">
      <c r="B4" s="505" t="s">
        <v>115</v>
      </c>
      <c r="C4" s="507" t="s">
        <v>44</v>
      </c>
      <c r="D4" s="507"/>
      <c r="E4" s="507"/>
      <c r="F4" s="508" t="s">
        <v>45</v>
      </c>
      <c r="G4" s="508"/>
      <c r="H4" s="508"/>
    </row>
    <row r="5" spans="2:8" x14ac:dyDescent="0.25">
      <c r="B5" s="506"/>
      <c r="C5" s="176" t="s">
        <v>5</v>
      </c>
      <c r="D5" s="176" t="s">
        <v>6</v>
      </c>
      <c r="E5" s="176" t="s">
        <v>7</v>
      </c>
      <c r="F5" s="176" t="s">
        <v>5</v>
      </c>
      <c r="G5" s="176" t="s">
        <v>6</v>
      </c>
      <c r="H5" s="176" t="s">
        <v>7</v>
      </c>
    </row>
    <row r="6" spans="2:8" x14ac:dyDescent="0.25">
      <c r="B6" s="177" t="s">
        <v>116</v>
      </c>
      <c r="C6" s="178">
        <v>1017</v>
      </c>
      <c r="D6" s="179">
        <v>26</v>
      </c>
      <c r="E6" s="178">
        <v>1343</v>
      </c>
      <c r="F6" s="180">
        <v>7.3392999999999997</v>
      </c>
      <c r="G6" s="181">
        <v>7.7381000000000002</v>
      </c>
      <c r="H6" s="180">
        <v>7.1353</v>
      </c>
    </row>
    <row r="7" spans="2:8" x14ac:dyDescent="0.25">
      <c r="B7" s="177" t="s">
        <v>117</v>
      </c>
      <c r="C7" s="178">
        <v>972</v>
      </c>
      <c r="D7" s="179">
        <v>29</v>
      </c>
      <c r="E7" s="178">
        <v>1342</v>
      </c>
      <c r="F7" s="180">
        <v>7.0145</v>
      </c>
      <c r="G7" s="181">
        <v>8.6310000000000002</v>
      </c>
      <c r="H7" s="180">
        <v>7.13</v>
      </c>
    </row>
    <row r="8" spans="2:8" x14ac:dyDescent="0.25">
      <c r="B8" s="177" t="s">
        <v>118</v>
      </c>
      <c r="C8" s="178">
        <v>1175</v>
      </c>
      <c r="D8" s="179">
        <v>36</v>
      </c>
      <c r="E8" s="178">
        <v>1558</v>
      </c>
      <c r="F8" s="180">
        <v>8.4794999999999998</v>
      </c>
      <c r="G8" s="181">
        <v>10.7143</v>
      </c>
      <c r="H8" s="180">
        <v>8.2774999999999999</v>
      </c>
    </row>
    <row r="9" spans="2:8" x14ac:dyDescent="0.25">
      <c r="B9" s="177" t="s">
        <v>119</v>
      </c>
      <c r="C9" s="178">
        <v>1072</v>
      </c>
      <c r="D9" s="179">
        <v>16</v>
      </c>
      <c r="E9" s="178">
        <v>1467</v>
      </c>
      <c r="F9" s="180">
        <v>7.7362000000000002</v>
      </c>
      <c r="G9" s="181">
        <v>4.7618999999999998</v>
      </c>
      <c r="H9" s="180">
        <v>7.7941000000000003</v>
      </c>
    </row>
    <row r="10" spans="2:8" x14ac:dyDescent="0.25">
      <c r="B10" s="177" t="s">
        <v>120</v>
      </c>
      <c r="C10" s="178">
        <v>1154</v>
      </c>
      <c r="D10" s="179">
        <v>22</v>
      </c>
      <c r="E10" s="178">
        <v>1622</v>
      </c>
      <c r="F10" s="180">
        <v>8.3278999999999996</v>
      </c>
      <c r="G10" s="181">
        <v>6.5476000000000001</v>
      </c>
      <c r="H10" s="180">
        <v>8.6175999999999995</v>
      </c>
    </row>
    <row r="11" spans="2:8" x14ac:dyDescent="0.25">
      <c r="B11" s="177" t="s">
        <v>121</v>
      </c>
      <c r="C11" s="178">
        <v>1413</v>
      </c>
      <c r="D11" s="179">
        <v>36</v>
      </c>
      <c r="E11" s="178">
        <v>1911</v>
      </c>
      <c r="F11" s="180">
        <v>10.196999999999999</v>
      </c>
      <c r="G11" s="181">
        <v>10.7143</v>
      </c>
      <c r="H11" s="180">
        <v>10.153</v>
      </c>
    </row>
    <row r="12" spans="2:8" x14ac:dyDescent="0.25">
      <c r="B12" s="177" t="s">
        <v>122</v>
      </c>
      <c r="C12" s="178">
        <v>1303</v>
      </c>
      <c r="D12" s="179">
        <v>40</v>
      </c>
      <c r="E12" s="178">
        <v>1734</v>
      </c>
      <c r="F12" s="180">
        <v>9.4032</v>
      </c>
      <c r="G12" s="181">
        <v>11.9048</v>
      </c>
      <c r="H12" s="180">
        <v>9.2126000000000001</v>
      </c>
    </row>
    <row r="13" spans="2:8" x14ac:dyDescent="0.25">
      <c r="B13" s="177" t="s">
        <v>123</v>
      </c>
      <c r="C13" s="178">
        <v>1035</v>
      </c>
      <c r="D13" s="179">
        <v>27</v>
      </c>
      <c r="E13" s="178">
        <v>1439</v>
      </c>
      <c r="F13" s="180">
        <v>7.4691000000000001</v>
      </c>
      <c r="G13" s="181">
        <v>8.0357000000000003</v>
      </c>
      <c r="H13" s="180">
        <v>7.6452999999999998</v>
      </c>
    </row>
    <row r="14" spans="2:8" x14ac:dyDescent="0.25">
      <c r="B14" s="177" t="s">
        <v>124</v>
      </c>
      <c r="C14" s="178">
        <v>1289</v>
      </c>
      <c r="D14" s="179">
        <v>19</v>
      </c>
      <c r="E14" s="178">
        <v>1741</v>
      </c>
      <c r="F14" s="180">
        <v>9.3021999999999991</v>
      </c>
      <c r="G14" s="181">
        <v>5.6547999999999998</v>
      </c>
      <c r="H14" s="180">
        <v>9.2498000000000005</v>
      </c>
    </row>
    <row r="15" spans="2:8" x14ac:dyDescent="0.25">
      <c r="B15" s="177" t="s">
        <v>125</v>
      </c>
      <c r="C15" s="178">
        <v>1185</v>
      </c>
      <c r="D15" s="179">
        <v>32</v>
      </c>
      <c r="E15" s="178">
        <v>1570</v>
      </c>
      <c r="F15" s="180">
        <v>8.5516000000000005</v>
      </c>
      <c r="G15" s="181">
        <v>9.5237999999999996</v>
      </c>
      <c r="H15" s="180">
        <v>8.3413000000000004</v>
      </c>
    </row>
    <row r="16" spans="2:8" x14ac:dyDescent="0.25">
      <c r="B16" s="177" t="s">
        <v>126</v>
      </c>
      <c r="C16" s="178">
        <v>1167</v>
      </c>
      <c r="D16" s="179">
        <v>22</v>
      </c>
      <c r="E16" s="178">
        <v>1602</v>
      </c>
      <c r="F16" s="180">
        <v>8.4216999999999995</v>
      </c>
      <c r="G16" s="181">
        <v>6.5476000000000001</v>
      </c>
      <c r="H16" s="180">
        <v>8.5113000000000003</v>
      </c>
    </row>
    <row r="17" spans="2:8" x14ac:dyDescent="0.25">
      <c r="B17" s="177" t="s">
        <v>127</v>
      </c>
      <c r="C17" s="178">
        <v>1075</v>
      </c>
      <c r="D17" s="182">
        <v>31</v>
      </c>
      <c r="E17" s="183">
        <v>1493</v>
      </c>
      <c r="F17" s="184">
        <v>7.7577999999999996</v>
      </c>
      <c r="G17" s="185">
        <v>9.2262000000000004</v>
      </c>
      <c r="H17" s="184">
        <v>7.9321999999999999</v>
      </c>
    </row>
    <row r="18" spans="2:8" x14ac:dyDescent="0.25">
      <c r="B18" s="156" t="s">
        <v>26</v>
      </c>
      <c r="C18" s="110">
        <v>13857</v>
      </c>
      <c r="D18" s="156">
        <v>336</v>
      </c>
      <c r="E18" s="110">
        <v>18822</v>
      </c>
      <c r="F18" s="60">
        <v>100</v>
      </c>
      <c r="G18" s="60">
        <v>100</v>
      </c>
      <c r="H18" s="60">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workbookViewId="0">
      <selection activeCell="B2" sqref="B2"/>
    </sheetView>
  </sheetViews>
  <sheetFormatPr defaultRowHeight="15" x14ac:dyDescent="0.25"/>
  <sheetData>
    <row r="2" spans="2:8" x14ac:dyDescent="0.25">
      <c r="B2" s="207" t="s">
        <v>307</v>
      </c>
      <c r="C2" s="205"/>
      <c r="D2" s="205"/>
      <c r="E2" s="205"/>
      <c r="F2" s="206"/>
      <c r="G2" s="206"/>
      <c r="H2" s="206"/>
    </row>
    <row r="3" spans="2:8" x14ac:dyDescent="0.25">
      <c r="B3" s="502" t="s">
        <v>114</v>
      </c>
      <c r="C3" s="503"/>
      <c r="D3" s="503"/>
      <c r="E3" s="503"/>
      <c r="F3" s="503"/>
      <c r="G3" s="503"/>
      <c r="H3" s="503"/>
    </row>
    <row r="4" spans="2:8" x14ac:dyDescent="0.25">
      <c r="B4" s="509" t="s">
        <v>143</v>
      </c>
      <c r="C4" s="511" t="s">
        <v>44</v>
      </c>
      <c r="D4" s="511"/>
      <c r="E4" s="511"/>
      <c r="F4" s="512" t="s">
        <v>45</v>
      </c>
      <c r="G4" s="512"/>
      <c r="H4" s="512"/>
    </row>
    <row r="5" spans="2:8" ht="24.75" customHeight="1" x14ac:dyDescent="0.25">
      <c r="B5" s="510"/>
      <c r="C5" s="198" t="s">
        <v>5</v>
      </c>
      <c r="D5" s="198" t="s">
        <v>6</v>
      </c>
      <c r="E5" s="198" t="s">
        <v>7</v>
      </c>
      <c r="F5" s="198" t="s">
        <v>5</v>
      </c>
      <c r="G5" s="198" t="s">
        <v>6</v>
      </c>
      <c r="H5" s="198" t="s">
        <v>7</v>
      </c>
    </row>
    <row r="6" spans="2:8" x14ac:dyDescent="0.25">
      <c r="B6" s="209" t="s">
        <v>144</v>
      </c>
      <c r="C6" s="204">
        <v>2042</v>
      </c>
      <c r="D6" s="210">
        <v>43</v>
      </c>
      <c r="E6" s="204">
        <v>2689</v>
      </c>
      <c r="F6" s="211">
        <v>14.7362</v>
      </c>
      <c r="G6" s="212">
        <v>12.797599999999999</v>
      </c>
      <c r="H6" s="211">
        <v>14.2865</v>
      </c>
    </row>
    <row r="7" spans="2:8" x14ac:dyDescent="0.25">
      <c r="B7" s="209" t="s">
        <v>145</v>
      </c>
      <c r="C7" s="204">
        <v>2130</v>
      </c>
      <c r="D7" s="210">
        <v>46</v>
      </c>
      <c r="E7" s="204">
        <v>2791</v>
      </c>
      <c r="F7" s="211">
        <v>15.3713</v>
      </c>
      <c r="G7" s="212">
        <v>13.6905</v>
      </c>
      <c r="H7" s="211">
        <v>14.8284</v>
      </c>
    </row>
    <row r="8" spans="2:8" x14ac:dyDescent="0.25">
      <c r="B8" s="209" t="s">
        <v>146</v>
      </c>
      <c r="C8" s="204">
        <v>1911</v>
      </c>
      <c r="D8" s="210">
        <v>36</v>
      </c>
      <c r="E8" s="204">
        <v>2448</v>
      </c>
      <c r="F8" s="211">
        <v>13.790900000000001</v>
      </c>
      <c r="G8" s="212">
        <v>10.7143</v>
      </c>
      <c r="H8" s="211">
        <v>13.0061</v>
      </c>
    </row>
    <row r="9" spans="2:8" x14ac:dyDescent="0.25">
      <c r="B9" s="209" t="s">
        <v>147</v>
      </c>
      <c r="C9" s="204">
        <v>2151</v>
      </c>
      <c r="D9" s="210">
        <v>43</v>
      </c>
      <c r="E9" s="204">
        <v>2858</v>
      </c>
      <c r="F9" s="211">
        <v>15.5228</v>
      </c>
      <c r="G9" s="212">
        <v>12.797599999999999</v>
      </c>
      <c r="H9" s="211">
        <v>15.1844</v>
      </c>
    </row>
    <row r="10" spans="2:8" x14ac:dyDescent="0.25">
      <c r="B10" s="209" t="s">
        <v>148</v>
      </c>
      <c r="C10" s="204">
        <v>2180</v>
      </c>
      <c r="D10" s="210">
        <v>47</v>
      </c>
      <c r="E10" s="204">
        <v>2921</v>
      </c>
      <c r="F10" s="211">
        <v>15.732100000000001</v>
      </c>
      <c r="G10" s="212">
        <v>13.988099999999999</v>
      </c>
      <c r="H10" s="211">
        <v>15.5191</v>
      </c>
    </row>
    <row r="11" spans="2:8" x14ac:dyDescent="0.25">
      <c r="B11" s="209" t="s">
        <v>149</v>
      </c>
      <c r="C11" s="204">
        <v>1960</v>
      </c>
      <c r="D11" s="210">
        <v>62</v>
      </c>
      <c r="E11" s="204">
        <v>2788</v>
      </c>
      <c r="F11" s="211">
        <v>14.144500000000001</v>
      </c>
      <c r="G11" s="212">
        <v>18.452400000000001</v>
      </c>
      <c r="H11" s="211">
        <v>14.8125</v>
      </c>
    </row>
    <row r="12" spans="2:8" x14ac:dyDescent="0.25">
      <c r="B12" s="209" t="s">
        <v>150</v>
      </c>
      <c r="C12" s="204">
        <v>1483</v>
      </c>
      <c r="D12" s="210">
        <v>59</v>
      </c>
      <c r="E12" s="204">
        <v>2327</v>
      </c>
      <c r="F12" s="211">
        <v>10.702199999999999</v>
      </c>
      <c r="G12" s="212">
        <v>17.5595</v>
      </c>
      <c r="H12" s="211">
        <v>12.363200000000001</v>
      </c>
    </row>
    <row r="13" spans="2:8" x14ac:dyDescent="0.25">
      <c r="B13" s="200" t="s">
        <v>26</v>
      </c>
      <c r="C13" s="208">
        <v>13857</v>
      </c>
      <c r="D13" s="200">
        <v>336</v>
      </c>
      <c r="E13" s="208">
        <v>18822</v>
      </c>
      <c r="F13" s="215">
        <v>100</v>
      </c>
      <c r="G13" s="215">
        <v>100</v>
      </c>
      <c r="H13" s="215">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topLeftCell="A13" workbookViewId="0">
      <selection activeCell="B2" sqref="B2"/>
    </sheetView>
  </sheetViews>
  <sheetFormatPr defaultRowHeight="15" x14ac:dyDescent="0.25"/>
  <sheetData>
    <row r="2" spans="2:8" x14ac:dyDescent="0.25">
      <c r="B2" s="203" t="s">
        <v>306</v>
      </c>
      <c r="C2" s="196"/>
      <c r="D2" s="196"/>
      <c r="E2" s="196"/>
      <c r="F2" s="223"/>
      <c r="G2" s="223"/>
      <c r="H2" s="223"/>
    </row>
    <row r="3" spans="2:8" x14ac:dyDescent="0.25">
      <c r="B3" s="202" t="s">
        <v>151</v>
      </c>
      <c r="C3" s="202"/>
      <c r="D3" s="202"/>
      <c r="E3" s="202"/>
      <c r="F3" s="202"/>
      <c r="G3" s="202"/>
      <c r="H3" s="202"/>
    </row>
    <row r="4" spans="2:8" ht="27" x14ac:dyDescent="0.25">
      <c r="B4" s="224" t="s">
        <v>152</v>
      </c>
      <c r="C4" s="225" t="s">
        <v>5</v>
      </c>
      <c r="D4" s="225" t="s">
        <v>6</v>
      </c>
      <c r="E4" s="225" t="s">
        <v>7</v>
      </c>
      <c r="F4" s="226" t="s">
        <v>88</v>
      </c>
      <c r="G4" s="226" t="s">
        <v>89</v>
      </c>
      <c r="H4" s="220"/>
    </row>
    <row r="5" spans="2:8" x14ac:dyDescent="0.25">
      <c r="B5" s="227">
        <v>1</v>
      </c>
      <c r="C5" s="228">
        <v>195</v>
      </c>
      <c r="D5" s="229">
        <v>5</v>
      </c>
      <c r="E5" s="228">
        <v>294</v>
      </c>
      <c r="F5" s="230">
        <v>2.56</v>
      </c>
      <c r="G5" s="231">
        <v>150.77000000000001</v>
      </c>
      <c r="H5" s="220"/>
    </row>
    <row r="6" spans="2:8" x14ac:dyDescent="0.25">
      <c r="B6" s="227">
        <v>2</v>
      </c>
      <c r="C6" s="228">
        <v>153</v>
      </c>
      <c r="D6" s="232">
        <v>9</v>
      </c>
      <c r="E6" s="228">
        <v>250</v>
      </c>
      <c r="F6" s="47">
        <v>5.88</v>
      </c>
      <c r="G6" s="231">
        <v>163.4</v>
      </c>
      <c r="H6" s="220"/>
    </row>
    <row r="7" spans="2:8" x14ac:dyDescent="0.25">
      <c r="B7" s="227">
        <v>3</v>
      </c>
      <c r="C7" s="228">
        <v>137</v>
      </c>
      <c r="D7" s="232">
        <v>10</v>
      </c>
      <c r="E7" s="228">
        <v>210</v>
      </c>
      <c r="F7" s="47">
        <v>7.3</v>
      </c>
      <c r="G7" s="231">
        <v>153.28</v>
      </c>
      <c r="H7" s="220"/>
    </row>
    <row r="8" spans="2:8" x14ac:dyDescent="0.25">
      <c r="B8" s="227">
        <v>4</v>
      </c>
      <c r="C8" s="228">
        <v>100</v>
      </c>
      <c r="D8" s="232">
        <v>6</v>
      </c>
      <c r="E8" s="228">
        <v>134</v>
      </c>
      <c r="F8" s="47">
        <v>6</v>
      </c>
      <c r="G8" s="231">
        <v>134</v>
      </c>
      <c r="H8" s="220"/>
    </row>
    <row r="9" spans="2:8" x14ac:dyDescent="0.25">
      <c r="B9" s="227">
        <v>5</v>
      </c>
      <c r="C9" s="228">
        <v>101</v>
      </c>
      <c r="D9" s="232">
        <v>10</v>
      </c>
      <c r="E9" s="228">
        <v>124</v>
      </c>
      <c r="F9" s="47">
        <v>9.9</v>
      </c>
      <c r="G9" s="231">
        <v>122.77</v>
      </c>
      <c r="H9" s="220"/>
    </row>
    <row r="10" spans="2:8" x14ac:dyDescent="0.25">
      <c r="B10" s="227">
        <v>6</v>
      </c>
      <c r="C10" s="228">
        <v>154</v>
      </c>
      <c r="D10" s="229">
        <v>9</v>
      </c>
      <c r="E10" s="228">
        <v>228</v>
      </c>
      <c r="F10" s="230">
        <v>5.84</v>
      </c>
      <c r="G10" s="231">
        <v>148.05000000000001</v>
      </c>
      <c r="H10" s="220"/>
    </row>
    <row r="11" spans="2:8" x14ac:dyDescent="0.25">
      <c r="B11" s="227">
        <v>7</v>
      </c>
      <c r="C11" s="228">
        <v>271</v>
      </c>
      <c r="D11" s="232">
        <v>11</v>
      </c>
      <c r="E11" s="228">
        <v>333</v>
      </c>
      <c r="F11" s="214">
        <v>4.0599999999999996</v>
      </c>
      <c r="G11" s="231">
        <v>122.88</v>
      </c>
      <c r="H11" s="220"/>
    </row>
    <row r="12" spans="2:8" x14ac:dyDescent="0.25">
      <c r="B12" s="227">
        <v>8</v>
      </c>
      <c r="C12" s="228">
        <v>803</v>
      </c>
      <c r="D12" s="229">
        <v>13</v>
      </c>
      <c r="E12" s="228">
        <v>1031</v>
      </c>
      <c r="F12" s="230">
        <v>1.62</v>
      </c>
      <c r="G12" s="231">
        <v>128.38999999999999</v>
      </c>
      <c r="H12" s="220"/>
    </row>
    <row r="13" spans="2:8" x14ac:dyDescent="0.25">
      <c r="B13" s="227">
        <v>9</v>
      </c>
      <c r="C13" s="228">
        <v>875</v>
      </c>
      <c r="D13" s="232">
        <v>11</v>
      </c>
      <c r="E13" s="228">
        <v>1137</v>
      </c>
      <c r="F13" s="47">
        <v>1.26</v>
      </c>
      <c r="G13" s="231">
        <v>129.94</v>
      </c>
      <c r="H13" s="220"/>
    </row>
    <row r="14" spans="2:8" x14ac:dyDescent="0.25">
      <c r="B14" s="227">
        <v>10</v>
      </c>
      <c r="C14" s="228">
        <v>792</v>
      </c>
      <c r="D14" s="229">
        <v>17</v>
      </c>
      <c r="E14" s="228">
        <v>987</v>
      </c>
      <c r="F14" s="230">
        <v>2.15</v>
      </c>
      <c r="G14" s="231">
        <v>124.62</v>
      </c>
      <c r="H14" s="220"/>
    </row>
    <row r="15" spans="2:8" x14ac:dyDescent="0.25">
      <c r="B15" s="227">
        <v>11</v>
      </c>
      <c r="C15" s="228">
        <v>808</v>
      </c>
      <c r="D15" s="229">
        <v>20</v>
      </c>
      <c r="E15" s="228">
        <v>1019</v>
      </c>
      <c r="F15" s="230">
        <v>2.48</v>
      </c>
      <c r="G15" s="231">
        <v>126.11</v>
      </c>
      <c r="H15" s="220"/>
    </row>
    <row r="16" spans="2:8" x14ac:dyDescent="0.25">
      <c r="B16" s="227">
        <v>12</v>
      </c>
      <c r="C16" s="228">
        <v>891</v>
      </c>
      <c r="D16" s="229">
        <v>20</v>
      </c>
      <c r="E16" s="228">
        <v>1182</v>
      </c>
      <c r="F16" s="230">
        <v>2.2400000000000002</v>
      </c>
      <c r="G16" s="231">
        <v>132.66</v>
      </c>
      <c r="H16" s="220"/>
    </row>
    <row r="17" spans="2:8" x14ac:dyDescent="0.25">
      <c r="B17" s="227">
        <v>13</v>
      </c>
      <c r="C17" s="228">
        <v>904</v>
      </c>
      <c r="D17" s="232">
        <v>15</v>
      </c>
      <c r="E17" s="228">
        <v>1210</v>
      </c>
      <c r="F17" s="214">
        <v>1.66</v>
      </c>
      <c r="G17" s="231">
        <v>133.85</v>
      </c>
      <c r="H17" s="220"/>
    </row>
    <row r="18" spans="2:8" x14ac:dyDescent="0.25">
      <c r="B18" s="227">
        <v>14</v>
      </c>
      <c r="C18" s="228">
        <v>802</v>
      </c>
      <c r="D18" s="229">
        <v>14</v>
      </c>
      <c r="E18" s="228">
        <v>1085</v>
      </c>
      <c r="F18" s="230">
        <v>1.75</v>
      </c>
      <c r="G18" s="231">
        <v>135.29</v>
      </c>
      <c r="H18" s="220"/>
    </row>
    <row r="19" spans="2:8" x14ac:dyDescent="0.25">
      <c r="B19" s="227">
        <v>15</v>
      </c>
      <c r="C19" s="228">
        <v>825</v>
      </c>
      <c r="D19" s="229">
        <v>12</v>
      </c>
      <c r="E19" s="228">
        <v>1134</v>
      </c>
      <c r="F19" s="230">
        <v>1.45</v>
      </c>
      <c r="G19" s="231">
        <v>137.44999999999999</v>
      </c>
      <c r="H19" s="220"/>
    </row>
    <row r="20" spans="2:8" x14ac:dyDescent="0.25">
      <c r="B20" s="227">
        <v>16</v>
      </c>
      <c r="C20" s="228">
        <v>845</v>
      </c>
      <c r="D20" s="229">
        <v>20</v>
      </c>
      <c r="E20" s="228">
        <v>1147</v>
      </c>
      <c r="F20" s="230">
        <v>2.37</v>
      </c>
      <c r="G20" s="231">
        <v>135.74</v>
      </c>
      <c r="H20" s="220"/>
    </row>
    <row r="21" spans="2:8" x14ac:dyDescent="0.25">
      <c r="B21" s="227">
        <v>17</v>
      </c>
      <c r="C21" s="228">
        <v>873</v>
      </c>
      <c r="D21" s="229">
        <v>22</v>
      </c>
      <c r="E21" s="228">
        <v>1199</v>
      </c>
      <c r="F21" s="230">
        <v>2.52</v>
      </c>
      <c r="G21" s="231">
        <v>137.34</v>
      </c>
      <c r="H21" s="220"/>
    </row>
    <row r="22" spans="2:8" x14ac:dyDescent="0.25">
      <c r="B22" s="227">
        <v>18</v>
      </c>
      <c r="C22" s="228">
        <v>1163</v>
      </c>
      <c r="D22" s="229">
        <v>24</v>
      </c>
      <c r="E22" s="228">
        <v>1638</v>
      </c>
      <c r="F22" s="230">
        <v>2.06</v>
      </c>
      <c r="G22" s="231">
        <v>140.84</v>
      </c>
      <c r="H22" s="220"/>
    </row>
    <row r="23" spans="2:8" x14ac:dyDescent="0.25">
      <c r="B23" s="227">
        <v>19</v>
      </c>
      <c r="C23" s="228">
        <v>1104</v>
      </c>
      <c r="D23" s="229">
        <v>19</v>
      </c>
      <c r="E23" s="228">
        <v>1519</v>
      </c>
      <c r="F23" s="230">
        <v>1.72</v>
      </c>
      <c r="G23" s="231">
        <v>137.59</v>
      </c>
      <c r="H23" s="220"/>
    </row>
    <row r="24" spans="2:8" x14ac:dyDescent="0.25">
      <c r="B24" s="227">
        <v>20</v>
      </c>
      <c r="C24" s="228">
        <v>766</v>
      </c>
      <c r="D24" s="232">
        <v>24</v>
      </c>
      <c r="E24" s="228">
        <v>1097</v>
      </c>
      <c r="F24" s="214">
        <v>3.13</v>
      </c>
      <c r="G24" s="231">
        <v>143.21</v>
      </c>
      <c r="H24" s="220"/>
    </row>
    <row r="25" spans="2:8" x14ac:dyDescent="0.25">
      <c r="B25" s="227">
        <v>21</v>
      </c>
      <c r="C25" s="228">
        <v>495</v>
      </c>
      <c r="D25" s="232">
        <v>15</v>
      </c>
      <c r="E25" s="228">
        <v>689</v>
      </c>
      <c r="F25" s="47">
        <v>3.03</v>
      </c>
      <c r="G25" s="231">
        <v>139.19</v>
      </c>
      <c r="H25" s="220"/>
    </row>
    <row r="26" spans="2:8" x14ac:dyDescent="0.25">
      <c r="B26" s="227">
        <v>22</v>
      </c>
      <c r="C26" s="228">
        <v>319</v>
      </c>
      <c r="D26" s="232">
        <v>7</v>
      </c>
      <c r="E26" s="228">
        <v>468</v>
      </c>
      <c r="F26" s="47">
        <v>2.19</v>
      </c>
      <c r="G26" s="231">
        <v>146.71</v>
      </c>
      <c r="H26" s="220"/>
    </row>
    <row r="27" spans="2:8" x14ac:dyDescent="0.25">
      <c r="B27" s="221">
        <v>23</v>
      </c>
      <c r="C27" s="228">
        <v>242</v>
      </c>
      <c r="D27" s="233">
        <v>11</v>
      </c>
      <c r="E27" s="234">
        <v>364</v>
      </c>
      <c r="F27" s="217">
        <v>4.55</v>
      </c>
      <c r="G27" s="64">
        <v>150.41</v>
      </c>
      <c r="H27" s="220"/>
    </row>
    <row r="28" spans="2:8" x14ac:dyDescent="0.25">
      <c r="B28" s="221">
        <v>24</v>
      </c>
      <c r="C28" s="228">
        <v>236</v>
      </c>
      <c r="D28" s="232">
        <v>12</v>
      </c>
      <c r="E28" s="234">
        <v>339</v>
      </c>
      <c r="F28" s="47">
        <v>5.08</v>
      </c>
      <c r="G28" s="64">
        <v>143.63999999999999</v>
      </c>
      <c r="H28" s="220"/>
    </row>
    <row r="29" spans="2:8" x14ac:dyDescent="0.25">
      <c r="B29" s="221" t="s">
        <v>153</v>
      </c>
      <c r="C29" s="228">
        <v>3</v>
      </c>
      <c r="D29" s="232">
        <v>0</v>
      </c>
      <c r="E29" s="234">
        <v>4</v>
      </c>
      <c r="F29" s="47">
        <v>0</v>
      </c>
      <c r="G29" s="64">
        <v>133.33000000000001</v>
      </c>
      <c r="H29" s="220"/>
    </row>
    <row r="30" spans="2:8" x14ac:dyDescent="0.25">
      <c r="B30" s="235" t="s">
        <v>26</v>
      </c>
      <c r="C30" s="236">
        <v>13857</v>
      </c>
      <c r="D30" s="236">
        <v>336</v>
      </c>
      <c r="E30" s="236">
        <v>18822</v>
      </c>
      <c r="F30" s="237">
        <v>2.42</v>
      </c>
      <c r="G30" s="237">
        <v>135.83000000000001</v>
      </c>
      <c r="H30" s="220"/>
    </row>
    <row r="31" spans="2:8" ht="16.5" x14ac:dyDescent="0.25">
      <c r="B31" s="513" t="s">
        <v>92</v>
      </c>
      <c r="C31" s="514"/>
      <c r="D31" s="514"/>
      <c r="E31" s="514"/>
      <c r="F31" s="514"/>
      <c r="G31" s="514"/>
      <c r="H31" s="238"/>
    </row>
    <row r="32" spans="2:8" x14ac:dyDescent="0.25">
      <c r="B32" s="515" t="s">
        <v>93</v>
      </c>
      <c r="C32" s="515"/>
      <c r="D32" s="515"/>
      <c r="E32" s="515"/>
      <c r="F32" s="515"/>
      <c r="G32" s="515"/>
      <c r="H32" s="239"/>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7"/>
  <sheetViews>
    <sheetView workbookViewId="0">
      <selection activeCell="K17" sqref="K17"/>
    </sheetView>
  </sheetViews>
  <sheetFormatPr defaultRowHeight="15" x14ac:dyDescent="0.25"/>
  <sheetData>
    <row r="2" spans="2:19" x14ac:dyDescent="0.25">
      <c r="B2" s="201" t="s">
        <v>154</v>
      </c>
      <c r="C2" s="220"/>
      <c r="D2" s="220"/>
      <c r="E2" s="220"/>
      <c r="F2" s="100"/>
      <c r="G2" s="220"/>
      <c r="H2" s="220"/>
      <c r="I2" s="220"/>
      <c r="J2" s="100"/>
      <c r="K2" s="220"/>
      <c r="L2" s="220"/>
      <c r="M2" s="220"/>
      <c r="N2" s="100"/>
      <c r="O2" s="220"/>
      <c r="P2" s="220"/>
      <c r="Q2" s="220"/>
      <c r="R2" s="100"/>
      <c r="S2" s="197"/>
    </row>
    <row r="3" spans="2:19" x14ac:dyDescent="0.25">
      <c r="B3" s="240" t="s">
        <v>155</v>
      </c>
      <c r="C3" s="240"/>
      <c r="D3" s="240"/>
      <c r="E3" s="240"/>
      <c r="F3" s="240"/>
      <c r="G3" s="240"/>
      <c r="H3" s="240"/>
      <c r="I3" s="220"/>
      <c r="J3" s="100"/>
      <c r="K3" s="220"/>
      <c r="L3" s="220"/>
      <c r="M3" s="220"/>
      <c r="N3" s="100"/>
      <c r="O3" s="220"/>
      <c r="P3" s="220"/>
      <c r="Q3" s="220"/>
      <c r="R3" s="100"/>
      <c r="S3" s="197"/>
    </row>
    <row r="4" spans="2:19" x14ac:dyDescent="0.25">
      <c r="B4" s="499" t="s">
        <v>156</v>
      </c>
      <c r="C4" s="517" t="s">
        <v>143</v>
      </c>
      <c r="D4" s="517"/>
      <c r="E4" s="517"/>
      <c r="F4" s="517"/>
      <c r="G4" s="517"/>
      <c r="H4" s="517"/>
      <c r="I4" s="517"/>
      <c r="J4" s="517"/>
      <c r="K4" s="517"/>
      <c r="L4" s="517"/>
      <c r="M4" s="517"/>
      <c r="N4" s="517"/>
      <c r="O4" s="517"/>
      <c r="P4" s="517"/>
      <c r="Q4" s="517"/>
      <c r="R4" s="517"/>
      <c r="S4" s="197"/>
    </row>
    <row r="5" spans="2:19" x14ac:dyDescent="0.25">
      <c r="B5" s="516"/>
      <c r="C5" s="518" t="s">
        <v>157</v>
      </c>
      <c r="D5" s="518"/>
      <c r="E5" s="518"/>
      <c r="F5" s="518"/>
      <c r="G5" s="517" t="s">
        <v>158</v>
      </c>
      <c r="H5" s="517"/>
      <c r="I5" s="517"/>
      <c r="J5" s="517"/>
      <c r="K5" s="518" t="s">
        <v>159</v>
      </c>
      <c r="L5" s="518"/>
      <c r="M5" s="518"/>
      <c r="N5" s="518"/>
      <c r="O5" s="517" t="s">
        <v>26</v>
      </c>
      <c r="P5" s="517"/>
      <c r="Q5" s="517"/>
      <c r="R5" s="517"/>
      <c r="S5" s="197"/>
    </row>
    <row r="6" spans="2:19" ht="27" x14ac:dyDescent="0.25">
      <c r="B6" s="500"/>
      <c r="C6" s="199" t="s">
        <v>5</v>
      </c>
      <c r="D6" s="199" t="s">
        <v>6</v>
      </c>
      <c r="E6" s="199" t="s">
        <v>7</v>
      </c>
      <c r="F6" s="218" t="s">
        <v>36</v>
      </c>
      <c r="G6" s="199" t="s">
        <v>5</v>
      </c>
      <c r="H6" s="199" t="s">
        <v>6</v>
      </c>
      <c r="I6" s="199" t="s">
        <v>7</v>
      </c>
      <c r="J6" s="218" t="s">
        <v>36</v>
      </c>
      <c r="K6" s="199" t="s">
        <v>5</v>
      </c>
      <c r="L6" s="199" t="s">
        <v>6</v>
      </c>
      <c r="M6" s="199" t="s">
        <v>7</v>
      </c>
      <c r="N6" s="218" t="s">
        <v>36</v>
      </c>
      <c r="O6" s="199" t="s">
        <v>5</v>
      </c>
      <c r="P6" s="199" t="s">
        <v>6</v>
      </c>
      <c r="Q6" s="199" t="s">
        <v>7</v>
      </c>
      <c r="R6" s="218" t="s">
        <v>36</v>
      </c>
      <c r="S6" s="197"/>
    </row>
    <row r="7" spans="2:19" x14ac:dyDescent="0.25">
      <c r="B7" s="241" t="s">
        <v>8</v>
      </c>
      <c r="C7" s="242">
        <v>80</v>
      </c>
      <c r="D7" s="243">
        <v>8</v>
      </c>
      <c r="E7" s="242">
        <v>111</v>
      </c>
      <c r="F7" s="49">
        <v>10</v>
      </c>
      <c r="G7" s="242">
        <v>84</v>
      </c>
      <c r="H7" s="243">
        <v>6</v>
      </c>
      <c r="I7" s="242">
        <v>115</v>
      </c>
      <c r="J7" s="49">
        <v>7.14</v>
      </c>
      <c r="K7" s="242">
        <v>202</v>
      </c>
      <c r="L7" s="244">
        <v>4</v>
      </c>
      <c r="M7" s="242">
        <v>276</v>
      </c>
      <c r="N7" s="245">
        <v>1.98</v>
      </c>
      <c r="O7" s="246">
        <v>366</v>
      </c>
      <c r="P7" s="244">
        <v>18</v>
      </c>
      <c r="Q7" s="246">
        <v>502</v>
      </c>
      <c r="R7" s="245">
        <v>4.92</v>
      </c>
      <c r="S7" s="197"/>
    </row>
    <row r="8" spans="2:19" x14ac:dyDescent="0.25">
      <c r="B8" s="241" t="s">
        <v>9</v>
      </c>
      <c r="C8" s="242">
        <v>60</v>
      </c>
      <c r="D8" s="243">
        <v>1</v>
      </c>
      <c r="E8" s="242">
        <v>105</v>
      </c>
      <c r="F8" s="49">
        <v>1.67</v>
      </c>
      <c r="G8" s="242">
        <v>69</v>
      </c>
      <c r="H8" s="243">
        <v>1</v>
      </c>
      <c r="I8" s="242">
        <v>114</v>
      </c>
      <c r="J8" s="49">
        <v>1.45</v>
      </c>
      <c r="K8" s="242">
        <v>159</v>
      </c>
      <c r="L8" s="243">
        <v>6</v>
      </c>
      <c r="M8" s="242">
        <v>217</v>
      </c>
      <c r="N8" s="49">
        <v>3.77</v>
      </c>
      <c r="O8" s="246">
        <v>288</v>
      </c>
      <c r="P8" s="244">
        <v>8</v>
      </c>
      <c r="Q8" s="246">
        <v>436</v>
      </c>
      <c r="R8" s="245">
        <v>2.78</v>
      </c>
      <c r="S8" s="197"/>
    </row>
    <row r="9" spans="2:19" x14ac:dyDescent="0.25">
      <c r="B9" s="241" t="s">
        <v>10</v>
      </c>
      <c r="C9" s="242">
        <v>10</v>
      </c>
      <c r="D9" s="243">
        <v>0</v>
      </c>
      <c r="E9" s="242">
        <v>13</v>
      </c>
      <c r="F9" s="49">
        <v>0</v>
      </c>
      <c r="G9" s="242">
        <v>8</v>
      </c>
      <c r="H9" s="243">
        <v>0</v>
      </c>
      <c r="I9" s="242">
        <v>10</v>
      </c>
      <c r="J9" s="49">
        <v>0</v>
      </c>
      <c r="K9" s="242">
        <v>27</v>
      </c>
      <c r="L9" s="243">
        <v>2</v>
      </c>
      <c r="M9" s="242">
        <v>30</v>
      </c>
      <c r="N9" s="49">
        <v>7.41</v>
      </c>
      <c r="O9" s="246">
        <v>45</v>
      </c>
      <c r="P9" s="244">
        <v>2</v>
      </c>
      <c r="Q9" s="246">
        <v>53</v>
      </c>
      <c r="R9" s="245">
        <v>4.4400000000000004</v>
      </c>
      <c r="S9" s="197"/>
    </row>
    <row r="10" spans="2:19" x14ac:dyDescent="0.25">
      <c r="B10" s="241" t="s">
        <v>11</v>
      </c>
      <c r="C10" s="242">
        <v>60</v>
      </c>
      <c r="D10" s="243">
        <v>1</v>
      </c>
      <c r="E10" s="242">
        <v>94</v>
      </c>
      <c r="F10" s="49">
        <v>1.67</v>
      </c>
      <c r="G10" s="242">
        <v>60</v>
      </c>
      <c r="H10" s="243">
        <v>4</v>
      </c>
      <c r="I10" s="242">
        <v>120</v>
      </c>
      <c r="J10" s="49">
        <v>6.67</v>
      </c>
      <c r="K10" s="242">
        <v>144</v>
      </c>
      <c r="L10" s="243">
        <v>7</v>
      </c>
      <c r="M10" s="242">
        <v>207</v>
      </c>
      <c r="N10" s="49">
        <v>4.8600000000000003</v>
      </c>
      <c r="O10" s="246">
        <v>264</v>
      </c>
      <c r="P10" s="244">
        <v>12</v>
      </c>
      <c r="Q10" s="246">
        <v>421</v>
      </c>
      <c r="R10" s="245">
        <v>4.55</v>
      </c>
      <c r="S10" s="197"/>
    </row>
    <row r="11" spans="2:19" x14ac:dyDescent="0.25">
      <c r="B11" s="241" t="s">
        <v>12</v>
      </c>
      <c r="C11" s="242">
        <v>49</v>
      </c>
      <c r="D11" s="243">
        <v>2</v>
      </c>
      <c r="E11" s="242">
        <v>75</v>
      </c>
      <c r="F11" s="49">
        <v>4.08</v>
      </c>
      <c r="G11" s="242">
        <v>53</v>
      </c>
      <c r="H11" s="243">
        <v>10</v>
      </c>
      <c r="I11" s="242">
        <v>83</v>
      </c>
      <c r="J11" s="49">
        <v>18.87</v>
      </c>
      <c r="K11" s="242">
        <v>170</v>
      </c>
      <c r="L11" s="243">
        <v>8</v>
      </c>
      <c r="M11" s="242">
        <v>256</v>
      </c>
      <c r="N11" s="49">
        <v>4.71</v>
      </c>
      <c r="O11" s="246">
        <v>272</v>
      </c>
      <c r="P11" s="244">
        <v>20</v>
      </c>
      <c r="Q11" s="246">
        <v>414</v>
      </c>
      <c r="R11" s="245">
        <v>7.35</v>
      </c>
      <c r="S11" s="197"/>
    </row>
    <row r="12" spans="2:19" x14ac:dyDescent="0.25">
      <c r="B12" s="241" t="s">
        <v>13</v>
      </c>
      <c r="C12" s="242">
        <v>58</v>
      </c>
      <c r="D12" s="243">
        <v>2</v>
      </c>
      <c r="E12" s="242">
        <v>67</v>
      </c>
      <c r="F12" s="49">
        <v>3.45</v>
      </c>
      <c r="G12" s="242">
        <v>73</v>
      </c>
      <c r="H12" s="243">
        <v>6</v>
      </c>
      <c r="I12" s="242">
        <v>120</v>
      </c>
      <c r="J12" s="49">
        <v>8.2200000000000006</v>
      </c>
      <c r="K12" s="242">
        <v>202</v>
      </c>
      <c r="L12" s="243">
        <v>7</v>
      </c>
      <c r="M12" s="242">
        <v>289</v>
      </c>
      <c r="N12" s="49">
        <v>3.47</v>
      </c>
      <c r="O12" s="246">
        <v>333</v>
      </c>
      <c r="P12" s="244">
        <v>15</v>
      </c>
      <c r="Q12" s="246">
        <v>476</v>
      </c>
      <c r="R12" s="245">
        <v>4.5</v>
      </c>
      <c r="S12" s="197"/>
    </row>
    <row r="13" spans="2:19" x14ac:dyDescent="0.25">
      <c r="B13" s="241" t="s">
        <v>14</v>
      </c>
      <c r="C13" s="242">
        <v>6</v>
      </c>
      <c r="D13" s="243">
        <v>0</v>
      </c>
      <c r="E13" s="242">
        <v>9</v>
      </c>
      <c r="F13" s="49">
        <v>0</v>
      </c>
      <c r="G13" s="242">
        <v>17</v>
      </c>
      <c r="H13" s="243">
        <v>1</v>
      </c>
      <c r="I13" s="242">
        <v>31</v>
      </c>
      <c r="J13" s="49">
        <v>5.88</v>
      </c>
      <c r="K13" s="242">
        <v>46</v>
      </c>
      <c r="L13" s="243">
        <v>3</v>
      </c>
      <c r="M13" s="242">
        <v>69</v>
      </c>
      <c r="N13" s="49">
        <v>6.52</v>
      </c>
      <c r="O13" s="246">
        <v>69</v>
      </c>
      <c r="P13" s="244">
        <v>4</v>
      </c>
      <c r="Q13" s="246">
        <v>109</v>
      </c>
      <c r="R13" s="245">
        <v>5.8</v>
      </c>
      <c r="S13" s="197"/>
    </row>
    <row r="14" spans="2:19" x14ac:dyDescent="0.25">
      <c r="B14" s="235" t="s">
        <v>26</v>
      </c>
      <c r="C14" s="247">
        <v>323</v>
      </c>
      <c r="D14" s="248">
        <v>14</v>
      </c>
      <c r="E14" s="247">
        <v>474</v>
      </c>
      <c r="F14" s="213">
        <v>4.33</v>
      </c>
      <c r="G14" s="247">
        <v>364</v>
      </c>
      <c r="H14" s="249">
        <v>28</v>
      </c>
      <c r="I14" s="247">
        <v>593</v>
      </c>
      <c r="J14" s="213">
        <v>7.69</v>
      </c>
      <c r="K14" s="247">
        <v>950</v>
      </c>
      <c r="L14" s="247">
        <v>37</v>
      </c>
      <c r="M14" s="250">
        <v>1344</v>
      </c>
      <c r="N14" s="251">
        <v>3.89</v>
      </c>
      <c r="O14" s="250">
        <v>1637</v>
      </c>
      <c r="P14" s="247">
        <v>79</v>
      </c>
      <c r="Q14" s="250">
        <v>2411</v>
      </c>
      <c r="R14" s="251">
        <v>4.83</v>
      </c>
      <c r="S14" s="197"/>
    </row>
    <row r="15" spans="2:19" x14ac:dyDescent="0.25">
      <c r="B15" s="252" t="s">
        <v>160</v>
      </c>
      <c r="C15" s="67"/>
      <c r="D15" s="67"/>
      <c r="E15" s="67"/>
      <c r="F15" s="96"/>
      <c r="G15" s="67"/>
      <c r="H15" s="67"/>
      <c r="I15" s="220"/>
      <c r="J15" s="100"/>
      <c r="K15" s="220"/>
      <c r="L15" s="220"/>
      <c r="M15" s="220"/>
      <c r="N15" s="100"/>
      <c r="O15" s="220"/>
      <c r="P15" s="220"/>
      <c r="Q15" s="220"/>
      <c r="R15" s="100"/>
      <c r="S15" s="197"/>
    </row>
    <row r="16" spans="2:19" x14ac:dyDescent="0.25">
      <c r="B16" s="252" t="s">
        <v>161</v>
      </c>
      <c r="C16" s="67"/>
      <c r="D16" s="67"/>
      <c r="E16" s="67"/>
      <c r="F16" s="96"/>
      <c r="G16" s="67"/>
      <c r="H16" s="67"/>
      <c r="I16" s="220"/>
      <c r="J16" s="100"/>
      <c r="K16" s="220"/>
      <c r="L16" s="220"/>
      <c r="M16" s="220"/>
      <c r="N16" s="100"/>
      <c r="O16" s="220"/>
      <c r="P16" s="220"/>
      <c r="Q16" s="220"/>
      <c r="R16" s="100"/>
      <c r="S16" s="197"/>
    </row>
    <row r="17" spans="11:11" x14ac:dyDescent="0.25">
      <c r="K17" s="562">
        <f>42/79</f>
        <v>0.53164556962025311</v>
      </c>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5"/>
  <sheetViews>
    <sheetView workbookViewId="0">
      <selection activeCell="B2" sqref="B2:K2"/>
    </sheetView>
  </sheetViews>
  <sheetFormatPr defaultRowHeight="15" x14ac:dyDescent="0.25"/>
  <sheetData>
    <row r="2" spans="2:11" x14ac:dyDescent="0.25">
      <c r="B2" s="447" t="s">
        <v>317</v>
      </c>
      <c r="C2" s="447"/>
      <c r="D2" s="447"/>
      <c r="E2" s="447"/>
      <c r="F2" s="447"/>
      <c r="G2" s="447"/>
      <c r="H2" s="447"/>
      <c r="I2" s="447"/>
      <c r="J2" s="447"/>
      <c r="K2" s="447"/>
    </row>
    <row r="3" spans="2:11" x14ac:dyDescent="0.25">
      <c r="B3" s="16" t="s">
        <v>0</v>
      </c>
      <c r="C3" s="16"/>
      <c r="D3" s="16"/>
      <c r="E3" s="16"/>
      <c r="F3" s="16"/>
      <c r="G3" s="16"/>
      <c r="H3" s="16"/>
      <c r="I3" s="16"/>
      <c r="J3" s="16"/>
      <c r="K3" s="16"/>
    </row>
    <row r="4" spans="2:11" x14ac:dyDescent="0.25">
      <c r="B4" s="461" t="s">
        <v>1</v>
      </c>
      <c r="C4" s="464">
        <v>2019</v>
      </c>
      <c r="D4" s="464"/>
      <c r="E4" s="464"/>
      <c r="F4" s="466">
        <v>2018</v>
      </c>
      <c r="G4" s="466"/>
      <c r="H4" s="466"/>
      <c r="I4" s="464" t="s">
        <v>17</v>
      </c>
      <c r="J4" s="464"/>
      <c r="K4" s="464"/>
    </row>
    <row r="5" spans="2:11" x14ac:dyDescent="0.25">
      <c r="B5" s="462"/>
      <c r="C5" s="465"/>
      <c r="D5" s="465"/>
      <c r="E5" s="465"/>
      <c r="F5" s="467"/>
      <c r="G5" s="467"/>
      <c r="H5" s="467"/>
      <c r="I5" s="465"/>
      <c r="J5" s="465"/>
      <c r="K5" s="465"/>
    </row>
    <row r="6" spans="2:11" x14ac:dyDescent="0.25">
      <c r="B6" s="463"/>
      <c r="C6" s="17" t="s">
        <v>5</v>
      </c>
      <c r="D6" s="17" t="s">
        <v>6</v>
      </c>
      <c r="E6" s="17" t="s">
        <v>7</v>
      </c>
      <c r="F6" s="17" t="s">
        <v>5</v>
      </c>
      <c r="G6" s="17" t="s">
        <v>6</v>
      </c>
      <c r="H6" s="17" t="s">
        <v>7</v>
      </c>
      <c r="I6" s="17" t="s">
        <v>5</v>
      </c>
      <c r="J6" s="17" t="s">
        <v>6</v>
      </c>
      <c r="K6" s="17" t="s">
        <v>7</v>
      </c>
    </row>
    <row r="7" spans="2:11" x14ac:dyDescent="0.25">
      <c r="B7" s="19" t="s">
        <v>8</v>
      </c>
      <c r="C7" s="20">
        <v>3069</v>
      </c>
      <c r="D7" s="21">
        <v>70</v>
      </c>
      <c r="E7" s="20">
        <v>4010</v>
      </c>
      <c r="F7" s="21">
        <v>3028</v>
      </c>
      <c r="G7" s="20">
        <v>62</v>
      </c>
      <c r="H7" s="21">
        <v>3994</v>
      </c>
      <c r="I7" s="28">
        <v>1.35</v>
      </c>
      <c r="J7" s="29">
        <v>12.9</v>
      </c>
      <c r="K7" s="28">
        <v>0.4</v>
      </c>
    </row>
    <row r="8" spans="2:11" x14ac:dyDescent="0.25">
      <c r="B8" s="19" t="s">
        <v>9</v>
      </c>
      <c r="C8" s="20">
        <v>2256</v>
      </c>
      <c r="D8" s="21">
        <v>48</v>
      </c>
      <c r="E8" s="20">
        <v>3049</v>
      </c>
      <c r="F8" s="21">
        <v>2253</v>
      </c>
      <c r="G8" s="20">
        <v>53</v>
      </c>
      <c r="H8" s="21">
        <v>3052</v>
      </c>
      <c r="I8" s="28">
        <v>0.13</v>
      </c>
      <c r="J8" s="29">
        <v>-9.43</v>
      </c>
      <c r="K8" s="28">
        <v>-0.1</v>
      </c>
    </row>
    <row r="9" spans="2:11" x14ac:dyDescent="0.25">
      <c r="B9" s="19" t="s">
        <v>10</v>
      </c>
      <c r="C9" s="20">
        <v>435</v>
      </c>
      <c r="D9" s="21">
        <v>10</v>
      </c>
      <c r="E9" s="20">
        <v>625</v>
      </c>
      <c r="F9" s="21">
        <v>501</v>
      </c>
      <c r="G9" s="20">
        <v>15</v>
      </c>
      <c r="H9" s="21">
        <v>724</v>
      </c>
      <c r="I9" s="28">
        <v>-13.17</v>
      </c>
      <c r="J9" s="29">
        <v>-33.33</v>
      </c>
      <c r="K9" s="28">
        <v>-13.67</v>
      </c>
    </row>
    <row r="10" spans="2:11" x14ac:dyDescent="0.25">
      <c r="B10" s="19" t="s">
        <v>11</v>
      </c>
      <c r="C10" s="20">
        <v>2166</v>
      </c>
      <c r="D10" s="21">
        <v>56</v>
      </c>
      <c r="E10" s="20">
        <v>3048</v>
      </c>
      <c r="F10" s="21">
        <v>2319</v>
      </c>
      <c r="G10" s="20">
        <v>56</v>
      </c>
      <c r="H10" s="21">
        <v>3269</v>
      </c>
      <c r="I10" s="28">
        <v>-6.6</v>
      </c>
      <c r="J10" s="29">
        <v>0</v>
      </c>
      <c r="K10" s="28">
        <v>-6.76</v>
      </c>
    </row>
    <row r="11" spans="2:11" x14ac:dyDescent="0.25">
      <c r="B11" s="19" t="s">
        <v>12</v>
      </c>
      <c r="C11" s="20">
        <v>2467</v>
      </c>
      <c r="D11" s="21">
        <v>67</v>
      </c>
      <c r="E11" s="20">
        <v>3412</v>
      </c>
      <c r="F11" s="21">
        <v>2466</v>
      </c>
      <c r="G11" s="20">
        <v>47</v>
      </c>
      <c r="H11" s="21">
        <v>3474</v>
      </c>
      <c r="I11" s="28">
        <v>0.04</v>
      </c>
      <c r="J11" s="29">
        <v>42.55</v>
      </c>
      <c r="K11" s="28">
        <v>-1.78</v>
      </c>
    </row>
    <row r="12" spans="2:11" x14ac:dyDescent="0.25">
      <c r="B12" s="19" t="s">
        <v>13</v>
      </c>
      <c r="C12" s="20">
        <v>2830</v>
      </c>
      <c r="D12" s="21">
        <v>69</v>
      </c>
      <c r="E12" s="20">
        <v>3799</v>
      </c>
      <c r="F12" s="21">
        <v>2964</v>
      </c>
      <c r="G12" s="20">
        <v>58</v>
      </c>
      <c r="H12" s="21">
        <v>3969</v>
      </c>
      <c r="I12" s="28">
        <v>-4.5199999999999996</v>
      </c>
      <c r="J12" s="29">
        <v>18.97</v>
      </c>
      <c r="K12" s="28">
        <v>-4.28</v>
      </c>
    </row>
    <row r="13" spans="2:11" x14ac:dyDescent="0.25">
      <c r="B13" s="19" t="s">
        <v>14</v>
      </c>
      <c r="C13" s="20">
        <v>634</v>
      </c>
      <c r="D13" s="21">
        <v>16</v>
      </c>
      <c r="E13" s="20">
        <v>879</v>
      </c>
      <c r="F13" s="21">
        <v>575</v>
      </c>
      <c r="G13" s="20">
        <v>20</v>
      </c>
      <c r="H13" s="21">
        <v>832</v>
      </c>
      <c r="I13" s="28">
        <v>10.26</v>
      </c>
      <c r="J13" s="29">
        <v>-20</v>
      </c>
      <c r="K13" s="28">
        <v>5.65</v>
      </c>
    </row>
    <row r="14" spans="2:11" x14ac:dyDescent="0.25">
      <c r="B14" s="22" t="s">
        <v>15</v>
      </c>
      <c r="C14" s="23">
        <v>13857</v>
      </c>
      <c r="D14" s="23">
        <v>336</v>
      </c>
      <c r="E14" s="23">
        <v>18822</v>
      </c>
      <c r="F14" s="23">
        <v>14106</v>
      </c>
      <c r="G14" s="23">
        <v>311</v>
      </c>
      <c r="H14" s="23">
        <v>19314</v>
      </c>
      <c r="I14" s="18">
        <v>-1.77</v>
      </c>
      <c r="J14" s="18">
        <v>8.0399999999999991</v>
      </c>
      <c r="K14" s="18">
        <v>-2.5499999999999998</v>
      </c>
    </row>
    <row r="15" spans="2:11" x14ac:dyDescent="0.25">
      <c r="B15" s="24" t="s">
        <v>16</v>
      </c>
      <c r="C15" s="25">
        <v>172183</v>
      </c>
      <c r="D15" s="25">
        <v>3173</v>
      </c>
      <c r="E15" s="25">
        <v>241384</v>
      </c>
      <c r="F15" s="25">
        <v>172553</v>
      </c>
      <c r="G15" s="25">
        <v>3334</v>
      </c>
      <c r="H15" s="25">
        <v>242919</v>
      </c>
      <c r="I15" s="18">
        <v>-0.21</v>
      </c>
      <c r="J15" s="18">
        <v>-4.83</v>
      </c>
      <c r="K15" s="18">
        <v>-0.63</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6"/>
  <sheetViews>
    <sheetView workbookViewId="0">
      <selection activeCell="L17" sqref="L17"/>
    </sheetView>
  </sheetViews>
  <sheetFormatPr defaultRowHeight="15" x14ac:dyDescent="0.25"/>
  <sheetData>
    <row r="2" spans="2:18" x14ac:dyDescent="0.25">
      <c r="B2" s="254" t="s">
        <v>162</v>
      </c>
      <c r="C2" s="255"/>
      <c r="D2" s="255"/>
      <c r="E2" s="255"/>
      <c r="F2" s="256"/>
      <c r="G2" s="255"/>
      <c r="H2" s="255"/>
      <c r="I2" s="255"/>
      <c r="J2" s="256"/>
      <c r="K2" s="255"/>
      <c r="L2" s="255"/>
      <c r="M2" s="255"/>
      <c r="N2" s="256"/>
      <c r="O2" s="255"/>
      <c r="P2" s="255"/>
      <c r="Q2" s="255"/>
      <c r="R2" s="256"/>
    </row>
    <row r="3" spans="2:18" x14ac:dyDescent="0.25">
      <c r="B3" s="257" t="s">
        <v>155</v>
      </c>
      <c r="C3" s="257"/>
      <c r="D3" s="257"/>
      <c r="E3" s="257"/>
      <c r="F3" s="257"/>
      <c r="G3" s="257"/>
      <c r="H3" s="257"/>
      <c r="I3" s="255"/>
      <c r="J3" s="256"/>
      <c r="K3" s="255"/>
      <c r="L3" s="255"/>
      <c r="M3" s="255"/>
      <c r="N3" s="256"/>
      <c r="O3" s="255"/>
      <c r="P3" s="255"/>
      <c r="Q3" s="255"/>
      <c r="R3" s="256"/>
    </row>
    <row r="4" spans="2:18" x14ac:dyDescent="0.25">
      <c r="B4" s="499" t="s">
        <v>156</v>
      </c>
      <c r="C4" s="517" t="s">
        <v>143</v>
      </c>
      <c r="D4" s="517"/>
      <c r="E4" s="517"/>
      <c r="F4" s="517"/>
      <c r="G4" s="517"/>
      <c r="H4" s="517"/>
      <c r="I4" s="517"/>
      <c r="J4" s="517"/>
      <c r="K4" s="517"/>
      <c r="L4" s="517"/>
      <c r="M4" s="517"/>
      <c r="N4" s="517"/>
      <c r="O4" s="517"/>
      <c r="P4" s="517"/>
      <c r="Q4" s="517"/>
      <c r="R4" s="517"/>
    </row>
    <row r="5" spans="2:18" x14ac:dyDescent="0.25">
      <c r="B5" s="516"/>
      <c r="C5" s="518" t="s">
        <v>157</v>
      </c>
      <c r="D5" s="518"/>
      <c r="E5" s="518"/>
      <c r="F5" s="518"/>
      <c r="G5" s="517" t="s">
        <v>158</v>
      </c>
      <c r="H5" s="517"/>
      <c r="I5" s="517"/>
      <c r="J5" s="517"/>
      <c r="K5" s="518" t="s">
        <v>159</v>
      </c>
      <c r="L5" s="518"/>
      <c r="M5" s="518"/>
      <c r="N5" s="518"/>
      <c r="O5" s="517" t="s">
        <v>26</v>
      </c>
      <c r="P5" s="517"/>
      <c r="Q5" s="517"/>
      <c r="R5" s="517"/>
    </row>
    <row r="6" spans="2:18" ht="27" x14ac:dyDescent="0.25">
      <c r="B6" s="500"/>
      <c r="C6" s="258" t="s">
        <v>5</v>
      </c>
      <c r="D6" s="258" t="s">
        <v>6</v>
      </c>
      <c r="E6" s="258" t="s">
        <v>7</v>
      </c>
      <c r="F6" s="259" t="s">
        <v>36</v>
      </c>
      <c r="G6" s="258" t="s">
        <v>5</v>
      </c>
      <c r="H6" s="258" t="s">
        <v>6</v>
      </c>
      <c r="I6" s="258" t="s">
        <v>7</v>
      </c>
      <c r="J6" s="259" t="s">
        <v>36</v>
      </c>
      <c r="K6" s="258" t="s">
        <v>5</v>
      </c>
      <c r="L6" s="258" t="s">
        <v>6</v>
      </c>
      <c r="M6" s="258" t="s">
        <v>7</v>
      </c>
      <c r="N6" s="259" t="s">
        <v>36</v>
      </c>
      <c r="O6" s="258" t="s">
        <v>5</v>
      </c>
      <c r="P6" s="258" t="s">
        <v>6</v>
      </c>
      <c r="Q6" s="258" t="s">
        <v>7</v>
      </c>
      <c r="R6" s="259" t="s">
        <v>36</v>
      </c>
    </row>
    <row r="7" spans="2:18" x14ac:dyDescent="0.25">
      <c r="B7" s="260" t="s">
        <v>8</v>
      </c>
      <c r="C7" s="261">
        <v>55</v>
      </c>
      <c r="D7" s="262">
        <v>4</v>
      </c>
      <c r="E7" s="261">
        <v>76</v>
      </c>
      <c r="F7" s="263">
        <v>7.27</v>
      </c>
      <c r="G7" s="261">
        <v>63</v>
      </c>
      <c r="H7" s="262">
        <v>2</v>
      </c>
      <c r="I7" s="261">
        <v>84</v>
      </c>
      <c r="J7" s="263">
        <v>3.17</v>
      </c>
      <c r="K7" s="261">
        <v>121</v>
      </c>
      <c r="L7" s="264">
        <v>1</v>
      </c>
      <c r="M7" s="261">
        <v>157</v>
      </c>
      <c r="N7" s="265">
        <v>0.83</v>
      </c>
      <c r="O7" s="266">
        <v>239</v>
      </c>
      <c r="P7" s="264">
        <v>7</v>
      </c>
      <c r="Q7" s="266">
        <v>317</v>
      </c>
      <c r="R7" s="265">
        <v>2.93</v>
      </c>
    </row>
    <row r="8" spans="2:18" x14ac:dyDescent="0.25">
      <c r="B8" s="260" t="s">
        <v>9</v>
      </c>
      <c r="C8" s="261">
        <v>37</v>
      </c>
      <c r="D8" s="262">
        <v>1</v>
      </c>
      <c r="E8" s="261">
        <v>71</v>
      </c>
      <c r="F8" s="263">
        <v>2.7</v>
      </c>
      <c r="G8" s="261">
        <v>39</v>
      </c>
      <c r="H8" s="262">
        <v>1</v>
      </c>
      <c r="I8" s="261">
        <v>60</v>
      </c>
      <c r="J8" s="263">
        <v>2.56</v>
      </c>
      <c r="K8" s="261">
        <v>107</v>
      </c>
      <c r="L8" s="262">
        <v>2</v>
      </c>
      <c r="M8" s="261">
        <v>138</v>
      </c>
      <c r="N8" s="263">
        <v>1.87</v>
      </c>
      <c r="O8" s="266">
        <v>183</v>
      </c>
      <c r="P8" s="264">
        <v>4</v>
      </c>
      <c r="Q8" s="266">
        <v>269</v>
      </c>
      <c r="R8" s="265">
        <v>2.19</v>
      </c>
    </row>
    <row r="9" spans="2:18" x14ac:dyDescent="0.25">
      <c r="B9" s="260" t="s">
        <v>10</v>
      </c>
      <c r="C9" s="261">
        <v>1</v>
      </c>
      <c r="D9" s="262" t="s">
        <v>63</v>
      </c>
      <c r="E9" s="261">
        <v>1</v>
      </c>
      <c r="F9" s="263" t="s">
        <v>63</v>
      </c>
      <c r="G9" s="261">
        <v>5</v>
      </c>
      <c r="H9" s="262" t="s">
        <v>63</v>
      </c>
      <c r="I9" s="261">
        <v>7</v>
      </c>
      <c r="J9" s="263" t="s">
        <v>63</v>
      </c>
      <c r="K9" s="261">
        <v>11</v>
      </c>
      <c r="L9" s="262">
        <v>1</v>
      </c>
      <c r="M9" s="261">
        <v>12</v>
      </c>
      <c r="N9" s="263">
        <v>9.09</v>
      </c>
      <c r="O9" s="266">
        <v>17</v>
      </c>
      <c r="P9" s="264">
        <v>1</v>
      </c>
      <c r="Q9" s="266">
        <v>20</v>
      </c>
      <c r="R9" s="265">
        <v>5.88</v>
      </c>
    </row>
    <row r="10" spans="2:18" x14ac:dyDescent="0.25">
      <c r="B10" s="260" t="s">
        <v>11</v>
      </c>
      <c r="C10" s="261">
        <v>41</v>
      </c>
      <c r="D10" s="262">
        <v>1</v>
      </c>
      <c r="E10" s="261">
        <v>68</v>
      </c>
      <c r="F10" s="263">
        <v>2.44</v>
      </c>
      <c r="G10" s="261">
        <v>32</v>
      </c>
      <c r="H10" s="262">
        <v>1</v>
      </c>
      <c r="I10" s="261">
        <v>68</v>
      </c>
      <c r="J10" s="263">
        <v>3.13</v>
      </c>
      <c r="K10" s="261">
        <v>92</v>
      </c>
      <c r="L10" s="262">
        <v>3</v>
      </c>
      <c r="M10" s="261">
        <v>134</v>
      </c>
      <c r="N10" s="263">
        <v>3.26</v>
      </c>
      <c r="O10" s="266">
        <v>165</v>
      </c>
      <c r="P10" s="264">
        <v>5</v>
      </c>
      <c r="Q10" s="266">
        <v>270</v>
      </c>
      <c r="R10" s="265">
        <v>3.03</v>
      </c>
    </row>
    <row r="11" spans="2:18" x14ac:dyDescent="0.25">
      <c r="B11" s="260" t="s">
        <v>12</v>
      </c>
      <c r="C11" s="261">
        <v>24</v>
      </c>
      <c r="D11" s="262" t="s">
        <v>63</v>
      </c>
      <c r="E11" s="261">
        <v>38</v>
      </c>
      <c r="F11" s="263" t="s">
        <v>63</v>
      </c>
      <c r="G11" s="261">
        <v>32</v>
      </c>
      <c r="H11" s="262" t="s">
        <v>63</v>
      </c>
      <c r="I11" s="261">
        <v>51</v>
      </c>
      <c r="J11" s="263" t="s">
        <v>63</v>
      </c>
      <c r="K11" s="261">
        <v>104</v>
      </c>
      <c r="L11" s="262">
        <v>2</v>
      </c>
      <c r="M11" s="261">
        <v>141</v>
      </c>
      <c r="N11" s="263">
        <v>1.92</v>
      </c>
      <c r="O11" s="266">
        <v>160</v>
      </c>
      <c r="P11" s="264">
        <v>2</v>
      </c>
      <c r="Q11" s="266">
        <v>230</v>
      </c>
      <c r="R11" s="265">
        <v>1.25</v>
      </c>
    </row>
    <row r="12" spans="2:18" x14ac:dyDescent="0.25">
      <c r="B12" s="260" t="s">
        <v>13</v>
      </c>
      <c r="C12" s="261">
        <v>44</v>
      </c>
      <c r="D12" s="262" t="s">
        <v>63</v>
      </c>
      <c r="E12" s="261">
        <v>53</v>
      </c>
      <c r="F12" s="263" t="s">
        <v>63</v>
      </c>
      <c r="G12" s="261">
        <v>45</v>
      </c>
      <c r="H12" s="262">
        <v>4</v>
      </c>
      <c r="I12" s="261">
        <v>66</v>
      </c>
      <c r="J12" s="263">
        <v>8.89</v>
      </c>
      <c r="K12" s="261">
        <v>132</v>
      </c>
      <c r="L12" s="262">
        <v>2</v>
      </c>
      <c r="M12" s="261">
        <v>173</v>
      </c>
      <c r="N12" s="263">
        <v>1.52</v>
      </c>
      <c r="O12" s="266">
        <v>221</v>
      </c>
      <c r="P12" s="264">
        <v>6</v>
      </c>
      <c r="Q12" s="266">
        <v>292</v>
      </c>
      <c r="R12" s="265">
        <v>2.71</v>
      </c>
    </row>
    <row r="13" spans="2:18" x14ac:dyDescent="0.25">
      <c r="B13" s="260" t="s">
        <v>14</v>
      </c>
      <c r="C13" s="261">
        <v>2</v>
      </c>
      <c r="D13" s="262" t="s">
        <v>63</v>
      </c>
      <c r="E13" s="261">
        <v>4</v>
      </c>
      <c r="F13" s="263" t="s">
        <v>63</v>
      </c>
      <c r="G13" s="261">
        <v>7</v>
      </c>
      <c r="H13" s="262" t="s">
        <v>63</v>
      </c>
      <c r="I13" s="261">
        <v>11</v>
      </c>
      <c r="J13" s="263" t="s">
        <v>63</v>
      </c>
      <c r="K13" s="261">
        <v>19</v>
      </c>
      <c r="L13" s="262">
        <v>3</v>
      </c>
      <c r="M13" s="261">
        <v>23</v>
      </c>
      <c r="N13" s="263">
        <v>15.79</v>
      </c>
      <c r="O13" s="266">
        <v>28</v>
      </c>
      <c r="P13" s="264">
        <v>3</v>
      </c>
      <c r="Q13" s="266">
        <v>38</v>
      </c>
      <c r="R13" s="265">
        <v>10.71</v>
      </c>
    </row>
    <row r="14" spans="2:18" x14ac:dyDescent="0.25">
      <c r="B14" s="267" t="s">
        <v>26</v>
      </c>
      <c r="C14" s="268">
        <v>204</v>
      </c>
      <c r="D14" s="269">
        <v>6</v>
      </c>
      <c r="E14" s="268">
        <v>311</v>
      </c>
      <c r="F14" s="270">
        <v>2.94</v>
      </c>
      <c r="G14" s="268">
        <v>223</v>
      </c>
      <c r="H14" s="271">
        <v>8</v>
      </c>
      <c r="I14" s="268">
        <v>347</v>
      </c>
      <c r="J14" s="270">
        <v>3.59</v>
      </c>
      <c r="K14" s="268">
        <v>586</v>
      </c>
      <c r="L14" s="268">
        <v>14</v>
      </c>
      <c r="M14" s="272">
        <v>778</v>
      </c>
      <c r="N14" s="273">
        <v>2.39</v>
      </c>
      <c r="O14" s="272">
        <v>1013</v>
      </c>
      <c r="P14" s="268">
        <v>28</v>
      </c>
      <c r="Q14" s="272">
        <v>1436</v>
      </c>
      <c r="R14" s="273">
        <v>2.76</v>
      </c>
    </row>
    <row r="15" spans="2:18" x14ac:dyDescent="0.25">
      <c r="B15" s="274" t="s">
        <v>160</v>
      </c>
      <c r="C15" s="275"/>
      <c r="D15" s="275"/>
      <c r="E15" s="275"/>
      <c r="F15" s="276"/>
      <c r="G15" s="275"/>
      <c r="H15" s="275"/>
      <c r="I15" s="255"/>
      <c r="J15" s="256"/>
      <c r="K15" s="255"/>
      <c r="L15" s="255"/>
      <c r="M15" s="255"/>
      <c r="N15" s="256"/>
      <c r="O15" s="255"/>
      <c r="P15" s="255"/>
      <c r="Q15" s="255"/>
      <c r="R15" s="256"/>
    </row>
    <row r="16" spans="2:18" x14ac:dyDescent="0.25">
      <c r="B16" s="274" t="s">
        <v>161</v>
      </c>
      <c r="C16" s="275"/>
      <c r="D16" s="275"/>
      <c r="E16" s="275"/>
      <c r="F16" s="276"/>
      <c r="G16" s="275"/>
      <c r="H16" s="275"/>
      <c r="I16" s="255"/>
      <c r="J16" s="256"/>
      <c r="K16" s="255"/>
      <c r="L16" s="255"/>
      <c r="M16" s="255"/>
      <c r="N16" s="256"/>
      <c r="O16" s="255"/>
      <c r="P16" s="255"/>
      <c r="Q16" s="255"/>
      <c r="R16" s="256"/>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6"/>
  <sheetViews>
    <sheetView workbookViewId="0">
      <selection activeCell="I18" sqref="I18"/>
    </sheetView>
  </sheetViews>
  <sheetFormatPr defaultRowHeight="15" x14ac:dyDescent="0.25"/>
  <sheetData>
    <row r="2" spans="2:18" x14ac:dyDescent="0.25">
      <c r="B2" s="254" t="s">
        <v>163</v>
      </c>
      <c r="C2" s="255"/>
      <c r="D2" s="255"/>
      <c r="E2" s="255"/>
      <c r="F2" s="256"/>
      <c r="G2" s="255"/>
      <c r="H2" s="255"/>
      <c r="I2" s="255"/>
      <c r="J2" s="256"/>
      <c r="K2" s="255"/>
      <c r="L2" s="255"/>
      <c r="M2" s="255"/>
      <c r="N2" s="256"/>
      <c r="O2" s="255"/>
      <c r="P2" s="255"/>
      <c r="Q2" s="255"/>
      <c r="R2" s="256"/>
    </row>
    <row r="3" spans="2:18" x14ac:dyDescent="0.25">
      <c r="B3" s="257" t="s">
        <v>155</v>
      </c>
      <c r="C3" s="257"/>
      <c r="D3" s="257"/>
      <c r="E3" s="257"/>
      <c r="F3" s="257"/>
      <c r="G3" s="257"/>
      <c r="H3" s="257"/>
      <c r="I3" s="255"/>
      <c r="J3" s="256"/>
      <c r="K3" s="255"/>
      <c r="L3" s="255"/>
      <c r="M3" s="255"/>
      <c r="N3" s="256"/>
      <c r="O3" s="255"/>
      <c r="P3" s="255"/>
      <c r="Q3" s="255"/>
      <c r="R3" s="256"/>
    </row>
    <row r="4" spans="2:18" x14ac:dyDescent="0.25">
      <c r="B4" s="499" t="s">
        <v>156</v>
      </c>
      <c r="C4" s="517" t="s">
        <v>143</v>
      </c>
      <c r="D4" s="517"/>
      <c r="E4" s="517"/>
      <c r="F4" s="517"/>
      <c r="G4" s="517"/>
      <c r="H4" s="517"/>
      <c r="I4" s="517"/>
      <c r="J4" s="517"/>
      <c r="K4" s="517"/>
      <c r="L4" s="517"/>
      <c r="M4" s="517"/>
      <c r="N4" s="517"/>
      <c r="O4" s="517"/>
      <c r="P4" s="517"/>
      <c r="Q4" s="517"/>
      <c r="R4" s="517"/>
    </row>
    <row r="5" spans="2:18" x14ac:dyDescent="0.25">
      <c r="B5" s="516"/>
      <c r="C5" s="518" t="s">
        <v>157</v>
      </c>
      <c r="D5" s="518"/>
      <c r="E5" s="518"/>
      <c r="F5" s="518"/>
      <c r="G5" s="517" t="s">
        <v>158</v>
      </c>
      <c r="H5" s="517"/>
      <c r="I5" s="517"/>
      <c r="J5" s="517"/>
      <c r="K5" s="518" t="s">
        <v>159</v>
      </c>
      <c r="L5" s="518"/>
      <c r="M5" s="518"/>
      <c r="N5" s="518"/>
      <c r="O5" s="517" t="s">
        <v>26</v>
      </c>
      <c r="P5" s="517"/>
      <c r="Q5" s="517"/>
      <c r="R5" s="517"/>
    </row>
    <row r="6" spans="2:18" ht="27" x14ac:dyDescent="0.25">
      <c r="B6" s="500"/>
      <c r="C6" s="258" t="s">
        <v>5</v>
      </c>
      <c r="D6" s="258" t="s">
        <v>6</v>
      </c>
      <c r="E6" s="258" t="s">
        <v>7</v>
      </c>
      <c r="F6" s="259" t="s">
        <v>36</v>
      </c>
      <c r="G6" s="258" t="s">
        <v>5</v>
      </c>
      <c r="H6" s="258" t="s">
        <v>6</v>
      </c>
      <c r="I6" s="258" t="s">
        <v>7</v>
      </c>
      <c r="J6" s="259" t="s">
        <v>36</v>
      </c>
      <c r="K6" s="258" t="s">
        <v>5</v>
      </c>
      <c r="L6" s="258" t="s">
        <v>6</v>
      </c>
      <c r="M6" s="258" t="s">
        <v>7</v>
      </c>
      <c r="N6" s="259" t="s">
        <v>36</v>
      </c>
      <c r="O6" s="258" t="s">
        <v>5</v>
      </c>
      <c r="P6" s="258" t="s">
        <v>6</v>
      </c>
      <c r="Q6" s="258" t="s">
        <v>7</v>
      </c>
      <c r="R6" s="259" t="s">
        <v>36</v>
      </c>
    </row>
    <row r="7" spans="2:18" x14ac:dyDescent="0.25">
      <c r="B7" s="260" t="s">
        <v>8</v>
      </c>
      <c r="C7" s="261">
        <v>25</v>
      </c>
      <c r="D7" s="262">
        <v>4</v>
      </c>
      <c r="E7" s="261">
        <v>35</v>
      </c>
      <c r="F7" s="263">
        <v>16</v>
      </c>
      <c r="G7" s="261">
        <v>21</v>
      </c>
      <c r="H7" s="262">
        <v>4</v>
      </c>
      <c r="I7" s="261">
        <v>31</v>
      </c>
      <c r="J7" s="263">
        <v>19.05</v>
      </c>
      <c r="K7" s="261">
        <v>81</v>
      </c>
      <c r="L7" s="264">
        <v>3</v>
      </c>
      <c r="M7" s="261">
        <v>119</v>
      </c>
      <c r="N7" s="265">
        <v>3.7</v>
      </c>
      <c r="O7" s="246">
        <v>127</v>
      </c>
      <c r="P7" s="264">
        <v>11</v>
      </c>
      <c r="Q7" s="246">
        <v>185</v>
      </c>
      <c r="R7" s="265">
        <v>8.66</v>
      </c>
    </row>
    <row r="8" spans="2:18" x14ac:dyDescent="0.25">
      <c r="B8" s="260" t="s">
        <v>9</v>
      </c>
      <c r="C8" s="261">
        <v>23</v>
      </c>
      <c r="D8" s="262" t="s">
        <v>63</v>
      </c>
      <c r="E8" s="261">
        <v>34</v>
      </c>
      <c r="F8" s="263" t="s">
        <v>63</v>
      </c>
      <c r="G8" s="261">
        <v>30</v>
      </c>
      <c r="H8" s="262" t="s">
        <v>63</v>
      </c>
      <c r="I8" s="261">
        <v>54</v>
      </c>
      <c r="J8" s="263" t="s">
        <v>63</v>
      </c>
      <c r="K8" s="261">
        <v>52</v>
      </c>
      <c r="L8" s="262">
        <v>4</v>
      </c>
      <c r="M8" s="261">
        <v>79</v>
      </c>
      <c r="N8" s="263">
        <v>7.69</v>
      </c>
      <c r="O8" s="246">
        <v>105</v>
      </c>
      <c r="P8" s="264">
        <v>4</v>
      </c>
      <c r="Q8" s="246">
        <v>167</v>
      </c>
      <c r="R8" s="265">
        <v>3.81</v>
      </c>
    </row>
    <row r="9" spans="2:18" x14ac:dyDescent="0.25">
      <c r="B9" s="260" t="s">
        <v>10</v>
      </c>
      <c r="C9" s="261">
        <v>9</v>
      </c>
      <c r="D9" s="262" t="s">
        <v>63</v>
      </c>
      <c r="E9" s="261">
        <v>12</v>
      </c>
      <c r="F9" s="263" t="s">
        <v>63</v>
      </c>
      <c r="G9" s="261">
        <v>3</v>
      </c>
      <c r="H9" s="262" t="s">
        <v>63</v>
      </c>
      <c r="I9" s="261">
        <v>3</v>
      </c>
      <c r="J9" s="263" t="s">
        <v>63</v>
      </c>
      <c r="K9" s="261">
        <v>16</v>
      </c>
      <c r="L9" s="262">
        <v>1</v>
      </c>
      <c r="M9" s="261">
        <v>18</v>
      </c>
      <c r="N9" s="263">
        <v>6.25</v>
      </c>
      <c r="O9" s="246">
        <v>28</v>
      </c>
      <c r="P9" s="264">
        <v>1</v>
      </c>
      <c r="Q9" s="246">
        <v>33</v>
      </c>
      <c r="R9" s="265">
        <v>3.57</v>
      </c>
    </row>
    <row r="10" spans="2:18" x14ac:dyDescent="0.25">
      <c r="B10" s="260" t="s">
        <v>11</v>
      </c>
      <c r="C10" s="261">
        <v>19</v>
      </c>
      <c r="D10" s="262" t="s">
        <v>63</v>
      </c>
      <c r="E10" s="261">
        <v>26</v>
      </c>
      <c r="F10" s="263" t="s">
        <v>63</v>
      </c>
      <c r="G10" s="261">
        <v>28</v>
      </c>
      <c r="H10" s="262">
        <v>3</v>
      </c>
      <c r="I10" s="261">
        <v>52</v>
      </c>
      <c r="J10" s="263">
        <v>10.71</v>
      </c>
      <c r="K10" s="261">
        <v>52</v>
      </c>
      <c r="L10" s="262">
        <v>4</v>
      </c>
      <c r="M10" s="261">
        <v>73</v>
      </c>
      <c r="N10" s="263">
        <v>7.69</v>
      </c>
      <c r="O10" s="246">
        <v>99</v>
      </c>
      <c r="P10" s="264">
        <v>7</v>
      </c>
      <c r="Q10" s="246">
        <v>151</v>
      </c>
      <c r="R10" s="265">
        <v>7.07</v>
      </c>
    </row>
    <row r="11" spans="2:18" x14ac:dyDescent="0.25">
      <c r="B11" s="260" t="s">
        <v>12</v>
      </c>
      <c r="C11" s="261">
        <v>25</v>
      </c>
      <c r="D11" s="262">
        <v>2</v>
      </c>
      <c r="E11" s="261">
        <v>37</v>
      </c>
      <c r="F11" s="263">
        <v>8</v>
      </c>
      <c r="G11" s="261">
        <v>21</v>
      </c>
      <c r="H11" s="262">
        <v>10</v>
      </c>
      <c r="I11" s="261">
        <v>32</v>
      </c>
      <c r="J11" s="263">
        <v>47.62</v>
      </c>
      <c r="K11" s="261">
        <v>66</v>
      </c>
      <c r="L11" s="262">
        <v>6</v>
      </c>
      <c r="M11" s="261">
        <v>115</v>
      </c>
      <c r="N11" s="263">
        <v>9.09</v>
      </c>
      <c r="O11" s="246">
        <v>112</v>
      </c>
      <c r="P11" s="264">
        <v>18</v>
      </c>
      <c r="Q11" s="246">
        <v>184</v>
      </c>
      <c r="R11" s="265">
        <v>16.07</v>
      </c>
    </row>
    <row r="12" spans="2:18" x14ac:dyDescent="0.25">
      <c r="B12" s="260" t="s">
        <v>13</v>
      </c>
      <c r="C12" s="261">
        <v>14</v>
      </c>
      <c r="D12" s="262">
        <v>2</v>
      </c>
      <c r="E12" s="261">
        <v>14</v>
      </c>
      <c r="F12" s="263">
        <v>14.29</v>
      </c>
      <c r="G12" s="261">
        <v>28</v>
      </c>
      <c r="H12" s="262">
        <v>2</v>
      </c>
      <c r="I12" s="261">
        <v>54</v>
      </c>
      <c r="J12" s="263">
        <v>7.14</v>
      </c>
      <c r="K12" s="261">
        <v>70</v>
      </c>
      <c r="L12" s="262">
        <v>5</v>
      </c>
      <c r="M12" s="261">
        <v>116</v>
      </c>
      <c r="N12" s="263">
        <v>7.14</v>
      </c>
      <c r="O12" s="246">
        <v>112</v>
      </c>
      <c r="P12" s="264">
        <v>9</v>
      </c>
      <c r="Q12" s="246">
        <v>184</v>
      </c>
      <c r="R12" s="265">
        <v>8.0399999999999991</v>
      </c>
    </row>
    <row r="13" spans="2:18" x14ac:dyDescent="0.25">
      <c r="B13" s="260" t="s">
        <v>14</v>
      </c>
      <c r="C13" s="261">
        <v>4</v>
      </c>
      <c r="D13" s="262" t="s">
        <v>63</v>
      </c>
      <c r="E13" s="261">
        <v>5</v>
      </c>
      <c r="F13" s="263" t="s">
        <v>63</v>
      </c>
      <c r="G13" s="261">
        <v>10</v>
      </c>
      <c r="H13" s="262">
        <v>1</v>
      </c>
      <c r="I13" s="261">
        <v>20</v>
      </c>
      <c r="J13" s="263">
        <v>10</v>
      </c>
      <c r="K13" s="261">
        <v>27</v>
      </c>
      <c r="L13" s="262" t="s">
        <v>63</v>
      </c>
      <c r="M13" s="261">
        <v>46</v>
      </c>
      <c r="N13" s="263" t="s">
        <v>63</v>
      </c>
      <c r="O13" s="246">
        <v>41</v>
      </c>
      <c r="P13" s="264">
        <v>1</v>
      </c>
      <c r="Q13" s="246">
        <v>71</v>
      </c>
      <c r="R13" s="265">
        <v>2.44</v>
      </c>
    </row>
    <row r="14" spans="2:18" x14ac:dyDescent="0.25">
      <c r="B14" s="267" t="s">
        <v>26</v>
      </c>
      <c r="C14" s="268">
        <v>119</v>
      </c>
      <c r="D14" s="269">
        <v>8</v>
      </c>
      <c r="E14" s="268">
        <v>163</v>
      </c>
      <c r="F14" s="270">
        <v>6.72</v>
      </c>
      <c r="G14" s="268">
        <v>141</v>
      </c>
      <c r="H14" s="271">
        <v>20</v>
      </c>
      <c r="I14" s="268">
        <v>246</v>
      </c>
      <c r="J14" s="270">
        <v>14.18</v>
      </c>
      <c r="K14" s="268">
        <v>364</v>
      </c>
      <c r="L14" s="268">
        <v>23</v>
      </c>
      <c r="M14" s="250">
        <v>566</v>
      </c>
      <c r="N14" s="273">
        <v>6.32</v>
      </c>
      <c r="O14" s="250">
        <v>624</v>
      </c>
      <c r="P14" s="268">
        <v>51</v>
      </c>
      <c r="Q14" s="250">
        <v>975</v>
      </c>
      <c r="R14" s="273">
        <v>8.17</v>
      </c>
    </row>
    <row r="15" spans="2:18" x14ac:dyDescent="0.25">
      <c r="B15" s="274" t="s">
        <v>160</v>
      </c>
      <c r="C15" s="275"/>
      <c r="D15" s="275"/>
      <c r="E15" s="275"/>
      <c r="F15" s="276"/>
      <c r="G15" s="275"/>
      <c r="H15" s="275"/>
      <c r="I15" s="255"/>
      <c r="J15" s="256"/>
      <c r="K15" s="255"/>
      <c r="L15" s="255"/>
      <c r="M15" s="255"/>
      <c r="N15" s="256"/>
      <c r="O15" s="255"/>
      <c r="P15" s="255"/>
      <c r="Q15" s="255"/>
      <c r="R15" s="256"/>
    </row>
    <row r="16" spans="2:18" x14ac:dyDescent="0.25">
      <c r="B16" s="274" t="s">
        <v>161</v>
      </c>
      <c r="C16" s="275"/>
      <c r="D16" s="275"/>
      <c r="E16" s="275"/>
      <c r="F16" s="276"/>
      <c r="G16" s="275"/>
      <c r="H16" s="275"/>
      <c r="I16" s="255"/>
      <c r="J16" s="256"/>
      <c r="K16" s="255"/>
      <c r="L16" s="255"/>
      <c r="M16" s="255"/>
      <c r="N16" s="256"/>
      <c r="O16" s="255"/>
      <c r="P16" s="255"/>
      <c r="Q16" s="255"/>
      <c r="R16" s="256"/>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workbookViewId="0">
      <selection activeCell="E11" sqref="E11"/>
    </sheetView>
  </sheetViews>
  <sheetFormatPr defaultRowHeight="15" x14ac:dyDescent="0.25"/>
  <sheetData>
    <row r="2" spans="2:13" x14ac:dyDescent="0.25">
      <c r="B2" s="277" t="s">
        <v>305</v>
      </c>
      <c r="C2" s="253"/>
      <c r="D2" s="253"/>
      <c r="E2" s="253"/>
      <c r="F2" s="253"/>
      <c r="G2" s="253"/>
      <c r="H2" s="253"/>
      <c r="I2" s="253"/>
      <c r="J2" s="253"/>
      <c r="K2" s="253"/>
      <c r="L2" s="253"/>
      <c r="M2" s="253"/>
    </row>
    <row r="3" spans="2:13" x14ac:dyDescent="0.25">
      <c r="B3" s="278" t="s">
        <v>164</v>
      </c>
      <c r="C3" s="253"/>
      <c r="D3" s="253"/>
      <c r="E3" s="253"/>
      <c r="F3" s="253"/>
      <c r="G3" s="253"/>
      <c r="H3" s="253"/>
      <c r="I3" s="253"/>
      <c r="J3" s="253"/>
      <c r="K3" s="253"/>
      <c r="L3" s="253"/>
      <c r="M3" s="253"/>
    </row>
    <row r="4" spans="2:13" x14ac:dyDescent="0.25">
      <c r="B4" s="519" t="s">
        <v>165</v>
      </c>
      <c r="C4" s="520">
        <v>2019</v>
      </c>
      <c r="D4" s="520"/>
      <c r="E4" s="520"/>
      <c r="F4" s="520"/>
      <c r="G4" s="520"/>
      <c r="H4" s="520"/>
      <c r="I4" s="520"/>
      <c r="J4" s="520"/>
      <c r="K4" s="521" t="s">
        <v>166</v>
      </c>
      <c r="L4" s="521"/>
      <c r="M4" s="521"/>
    </row>
    <row r="5" spans="2:13" x14ac:dyDescent="0.25">
      <c r="B5" s="519"/>
      <c r="C5" s="520"/>
      <c r="D5" s="520"/>
      <c r="E5" s="520"/>
      <c r="F5" s="520"/>
      <c r="G5" s="520"/>
      <c r="H5" s="520"/>
      <c r="I5" s="520"/>
      <c r="J5" s="520"/>
      <c r="K5" s="522" t="s">
        <v>167</v>
      </c>
      <c r="L5" s="522"/>
      <c r="M5" s="522"/>
    </row>
    <row r="6" spans="2:13" ht="27" x14ac:dyDescent="0.25">
      <c r="B6" s="519"/>
      <c r="C6" s="284" t="s">
        <v>168</v>
      </c>
      <c r="D6" s="285" t="s">
        <v>169</v>
      </c>
      <c r="E6" s="284" t="s">
        <v>5</v>
      </c>
      <c r="F6" s="285" t="s">
        <v>169</v>
      </c>
      <c r="G6" s="284" t="s">
        <v>6</v>
      </c>
      <c r="H6" s="285" t="s">
        <v>169</v>
      </c>
      <c r="I6" s="284" t="s">
        <v>7</v>
      </c>
      <c r="J6" s="285" t="s">
        <v>169</v>
      </c>
      <c r="K6" s="1" t="s">
        <v>5</v>
      </c>
      <c r="L6" s="1" t="s">
        <v>6</v>
      </c>
      <c r="M6" s="1" t="s">
        <v>7</v>
      </c>
    </row>
    <row r="7" spans="2:13" x14ac:dyDescent="0.25">
      <c r="B7" s="286" t="s">
        <v>170</v>
      </c>
      <c r="C7" s="287">
        <v>20</v>
      </c>
      <c r="D7" s="48">
        <v>3.5523978685612785</v>
      </c>
      <c r="E7" s="288">
        <v>5073</v>
      </c>
      <c r="F7" s="263">
        <v>36.61</v>
      </c>
      <c r="G7" s="289">
        <v>57</v>
      </c>
      <c r="H7" s="48">
        <v>16.96</v>
      </c>
      <c r="I7" s="288">
        <v>6608</v>
      </c>
      <c r="J7" s="263">
        <v>35.11</v>
      </c>
      <c r="K7" s="290">
        <v>-264</v>
      </c>
      <c r="L7" s="291">
        <v>-1</v>
      </c>
      <c r="M7" s="290">
        <v>-429</v>
      </c>
    </row>
    <row r="8" spans="2:13" ht="27" x14ac:dyDescent="0.25">
      <c r="B8" s="286" t="s">
        <v>171</v>
      </c>
      <c r="C8" s="287">
        <v>7</v>
      </c>
      <c r="D8" s="48">
        <v>1.2433392539964476</v>
      </c>
      <c r="E8" s="288">
        <v>329</v>
      </c>
      <c r="F8" s="263">
        <v>2.37</v>
      </c>
      <c r="G8" s="289">
        <v>6</v>
      </c>
      <c r="H8" s="48">
        <v>1.79</v>
      </c>
      <c r="I8" s="288">
        <v>471</v>
      </c>
      <c r="J8" s="263">
        <v>2.5</v>
      </c>
      <c r="K8" s="290">
        <v>12</v>
      </c>
      <c r="L8" s="292">
        <v>-1</v>
      </c>
      <c r="M8" s="293">
        <v>9</v>
      </c>
    </row>
    <row r="9" spans="2:13" x14ac:dyDescent="0.25">
      <c r="B9" s="286" t="s">
        <v>172</v>
      </c>
      <c r="C9" s="287">
        <v>352</v>
      </c>
      <c r="D9" s="48">
        <v>62.522202486678516</v>
      </c>
      <c r="E9" s="288">
        <v>6052</v>
      </c>
      <c r="F9" s="263">
        <v>43.67</v>
      </c>
      <c r="G9" s="289">
        <v>174</v>
      </c>
      <c r="H9" s="48">
        <v>51.79</v>
      </c>
      <c r="I9" s="288">
        <v>8443</v>
      </c>
      <c r="J9" s="263">
        <v>44.86</v>
      </c>
      <c r="K9" s="290">
        <v>-68</v>
      </c>
      <c r="L9" s="292">
        <v>0</v>
      </c>
      <c r="M9" s="290">
        <v>-68</v>
      </c>
    </row>
    <row r="10" spans="2:13" ht="27" x14ac:dyDescent="0.25">
      <c r="B10" s="294" t="s">
        <v>173</v>
      </c>
      <c r="C10" s="295">
        <v>379</v>
      </c>
      <c r="D10" s="296">
        <v>67.317939609236234</v>
      </c>
      <c r="E10" s="297">
        <v>11454</v>
      </c>
      <c r="F10" s="298">
        <v>82.66</v>
      </c>
      <c r="G10" s="299">
        <v>237</v>
      </c>
      <c r="H10" s="296">
        <v>70.540000000000006</v>
      </c>
      <c r="I10" s="297">
        <v>15522</v>
      </c>
      <c r="J10" s="298">
        <v>82.47</v>
      </c>
      <c r="K10" s="300">
        <v>-320</v>
      </c>
      <c r="L10" s="301">
        <v>-2</v>
      </c>
      <c r="M10" s="300">
        <v>-488</v>
      </c>
    </row>
    <row r="11" spans="2:13" x14ac:dyDescent="0.25">
      <c r="B11" s="286" t="s">
        <v>174</v>
      </c>
      <c r="C11" s="287">
        <v>148</v>
      </c>
      <c r="D11" s="48">
        <v>26.287744227353464</v>
      </c>
      <c r="E11" s="288">
        <v>1967</v>
      </c>
      <c r="F11" s="263">
        <v>14.19</v>
      </c>
      <c r="G11" s="289">
        <v>70</v>
      </c>
      <c r="H11" s="48">
        <v>20.83</v>
      </c>
      <c r="I11" s="288">
        <v>2714</v>
      </c>
      <c r="J11" s="263">
        <v>14.42</v>
      </c>
      <c r="K11" s="290">
        <v>68</v>
      </c>
      <c r="L11" s="292">
        <v>6</v>
      </c>
      <c r="M11" s="290">
        <v>23</v>
      </c>
    </row>
    <row r="12" spans="2:13" x14ac:dyDescent="0.25">
      <c r="B12" s="286" t="s">
        <v>175</v>
      </c>
      <c r="C12" s="287">
        <v>34</v>
      </c>
      <c r="D12" s="48">
        <v>6.0390763765541742</v>
      </c>
      <c r="E12" s="302">
        <v>428</v>
      </c>
      <c r="F12" s="263">
        <v>3.09</v>
      </c>
      <c r="G12" s="289">
        <v>29</v>
      </c>
      <c r="H12" s="48">
        <v>8.6300000000000008</v>
      </c>
      <c r="I12" s="302">
        <v>576</v>
      </c>
      <c r="J12" s="263">
        <v>3.06</v>
      </c>
      <c r="K12" s="290">
        <v>3</v>
      </c>
      <c r="L12" s="292">
        <v>21</v>
      </c>
      <c r="M12" s="290">
        <v>-27</v>
      </c>
    </row>
    <row r="13" spans="2:13" ht="27" x14ac:dyDescent="0.25">
      <c r="B13" s="286" t="s">
        <v>176</v>
      </c>
      <c r="C13" s="287">
        <v>2</v>
      </c>
      <c r="D13" s="48">
        <v>0.35523978685612789</v>
      </c>
      <c r="E13" s="262">
        <v>8</v>
      </c>
      <c r="F13" s="263">
        <v>0.06</v>
      </c>
      <c r="G13" s="287">
        <v>0</v>
      </c>
      <c r="H13" s="48">
        <v>0</v>
      </c>
      <c r="I13" s="262">
        <v>10</v>
      </c>
      <c r="J13" s="263">
        <v>0.05</v>
      </c>
      <c r="K13" s="290">
        <v>0</v>
      </c>
      <c r="L13" s="292">
        <v>0</v>
      </c>
      <c r="M13" s="290">
        <v>0</v>
      </c>
    </row>
    <row r="14" spans="2:13" ht="27" x14ac:dyDescent="0.25">
      <c r="B14" s="303" t="s">
        <v>177</v>
      </c>
      <c r="C14" s="295">
        <v>184</v>
      </c>
      <c r="D14" s="296">
        <v>32.682060390763766</v>
      </c>
      <c r="E14" s="304">
        <v>2403</v>
      </c>
      <c r="F14" s="298">
        <v>17.34</v>
      </c>
      <c r="G14" s="295">
        <v>99</v>
      </c>
      <c r="H14" s="296">
        <v>29.46</v>
      </c>
      <c r="I14" s="304">
        <v>3300</v>
      </c>
      <c r="J14" s="298">
        <v>17.53</v>
      </c>
      <c r="K14" s="300">
        <v>71</v>
      </c>
      <c r="L14" s="305">
        <v>27</v>
      </c>
      <c r="M14" s="300">
        <v>-4</v>
      </c>
    </row>
    <row r="15" spans="2:13" x14ac:dyDescent="0.25">
      <c r="B15" s="38" t="s">
        <v>15</v>
      </c>
      <c r="C15" s="9">
        <v>563</v>
      </c>
      <c r="D15" s="306">
        <v>100</v>
      </c>
      <c r="E15" s="39">
        <v>13857</v>
      </c>
      <c r="F15" s="306">
        <v>100</v>
      </c>
      <c r="G15" s="39">
        <v>336</v>
      </c>
      <c r="H15" s="306">
        <v>100</v>
      </c>
      <c r="I15" s="39">
        <v>18822</v>
      </c>
      <c r="J15" s="306">
        <v>100</v>
      </c>
      <c r="K15" s="306">
        <v>-249</v>
      </c>
      <c r="L15" s="306">
        <v>25</v>
      </c>
      <c r="M15" s="306">
        <v>-492</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workbookViewId="0">
      <selection activeCell="B2" sqref="B2"/>
    </sheetView>
  </sheetViews>
  <sheetFormatPr defaultRowHeight="15" x14ac:dyDescent="0.25"/>
  <cols>
    <col min="2" max="2" width="11.7109375" customWidth="1"/>
  </cols>
  <sheetData>
    <row r="2" spans="2:9" x14ac:dyDescent="0.25">
      <c r="B2" s="203" t="s">
        <v>303</v>
      </c>
      <c r="C2" s="203"/>
      <c r="D2" s="203"/>
      <c r="E2" s="203"/>
      <c r="F2" s="203"/>
      <c r="G2" s="253"/>
      <c r="H2" s="253"/>
      <c r="I2" s="253"/>
    </row>
    <row r="3" spans="2:9" ht="15.75" thickBot="1" x14ac:dyDescent="0.3">
      <c r="B3" s="449" t="s">
        <v>178</v>
      </c>
      <c r="C3" s="449"/>
      <c r="D3" s="449"/>
      <c r="E3" s="449"/>
      <c r="F3" s="449"/>
      <c r="G3" s="253"/>
      <c r="H3" s="253"/>
      <c r="I3" s="253"/>
    </row>
    <row r="4" spans="2:9" x14ac:dyDescent="0.25">
      <c r="B4" s="525" t="s">
        <v>165</v>
      </c>
      <c r="C4" s="528">
        <v>2019</v>
      </c>
      <c r="D4" s="528"/>
      <c r="E4" s="530">
        <v>2018</v>
      </c>
      <c r="F4" s="530"/>
      <c r="G4" s="253"/>
      <c r="H4" s="253"/>
      <c r="I4" s="253"/>
    </row>
    <row r="5" spans="2:9" ht="15.75" thickBot="1" x14ac:dyDescent="0.3">
      <c r="B5" s="526"/>
      <c r="C5" s="529"/>
      <c r="D5" s="529"/>
      <c r="E5" s="531"/>
      <c r="F5" s="531"/>
      <c r="G5" s="253"/>
      <c r="H5" s="253"/>
      <c r="I5" s="253"/>
    </row>
    <row r="6" spans="2:9" ht="27.75" thickBot="1" x14ac:dyDescent="0.3">
      <c r="B6" s="527"/>
      <c r="C6" s="307" t="s">
        <v>32</v>
      </c>
      <c r="D6" s="307" t="s">
        <v>25</v>
      </c>
      <c r="E6" s="307" t="s">
        <v>32</v>
      </c>
      <c r="F6" s="307" t="s">
        <v>25</v>
      </c>
      <c r="G6" s="253"/>
      <c r="H6" s="253"/>
      <c r="I6" s="253"/>
    </row>
    <row r="7" spans="2:9" ht="15.75" thickBot="1" x14ac:dyDescent="0.3">
      <c r="B7" s="308" t="s">
        <v>170</v>
      </c>
      <c r="C7" s="309">
        <v>1.1235955056179776</v>
      </c>
      <c r="D7" s="310">
        <v>0.85521380345086273</v>
      </c>
      <c r="E7" s="311">
        <v>1.0867528574105303</v>
      </c>
      <c r="F7" s="312">
        <v>0.81747709654686407</v>
      </c>
      <c r="G7" s="253"/>
      <c r="H7" s="253"/>
      <c r="I7" s="253"/>
    </row>
    <row r="8" spans="2:9" ht="27.75" thickBot="1" x14ac:dyDescent="0.3">
      <c r="B8" s="308" t="s">
        <v>171</v>
      </c>
      <c r="C8" s="309">
        <v>1.8237082066869299</v>
      </c>
      <c r="D8" s="310">
        <v>1.257861635220126</v>
      </c>
      <c r="E8" s="311">
        <v>2.2082018927444795</v>
      </c>
      <c r="F8" s="312">
        <v>1.4925373134328357</v>
      </c>
      <c r="G8" s="253"/>
      <c r="H8" s="253"/>
      <c r="I8" s="253"/>
    </row>
    <row r="9" spans="2:9" ht="15.75" thickBot="1" x14ac:dyDescent="0.3">
      <c r="B9" s="308" t="s">
        <v>172</v>
      </c>
      <c r="C9" s="309">
        <v>2.8750826173165893</v>
      </c>
      <c r="D9" s="310">
        <v>2.0192642450969016</v>
      </c>
      <c r="E9" s="311">
        <v>2.8431372549019609</v>
      </c>
      <c r="F9" s="312">
        <v>2.0034542314335062</v>
      </c>
      <c r="G9" s="253"/>
      <c r="H9" s="253"/>
      <c r="I9" s="253"/>
    </row>
    <row r="10" spans="2:9" ht="27.75" thickBot="1" x14ac:dyDescent="0.3">
      <c r="B10" s="313" t="s">
        <v>173</v>
      </c>
      <c r="C10" s="314">
        <v>2.0691461498166577</v>
      </c>
      <c r="D10" s="315">
        <v>1.5039025318865411</v>
      </c>
      <c r="E10" s="316">
        <v>2.029896381858332</v>
      </c>
      <c r="F10" s="317">
        <v>1.4708597452150902</v>
      </c>
      <c r="G10" s="253"/>
      <c r="H10" s="253"/>
      <c r="I10" s="253"/>
    </row>
    <row r="11" spans="2:9" ht="15.75" thickBot="1" x14ac:dyDescent="0.3">
      <c r="B11" s="308" t="s">
        <v>174</v>
      </c>
      <c r="C11" s="309">
        <v>3.5587188612099649</v>
      </c>
      <c r="D11" s="310">
        <v>2.514367816091954</v>
      </c>
      <c r="E11" s="311">
        <v>3.3701948393891521</v>
      </c>
      <c r="F11" s="312">
        <v>2.3230490018148817</v>
      </c>
      <c r="G11" s="253"/>
      <c r="H11" s="253"/>
      <c r="I11" s="253"/>
    </row>
    <row r="12" spans="2:9" ht="15.75" thickBot="1" x14ac:dyDescent="0.3">
      <c r="B12" s="308" t="s">
        <v>175</v>
      </c>
      <c r="C12" s="309">
        <v>6.7757009345794383</v>
      </c>
      <c r="D12" s="310">
        <v>4.7933884297520661</v>
      </c>
      <c r="E12" s="311">
        <v>1.8823529411764703</v>
      </c>
      <c r="F12" s="312">
        <v>1.3093289689034371</v>
      </c>
      <c r="G12" s="253"/>
      <c r="H12" s="253"/>
      <c r="I12" s="253"/>
    </row>
    <row r="13" spans="2:9" ht="27.75" thickBot="1" x14ac:dyDescent="0.3">
      <c r="B13" s="308" t="s">
        <v>176</v>
      </c>
      <c r="C13" s="309">
        <v>0</v>
      </c>
      <c r="D13" s="310">
        <v>0</v>
      </c>
      <c r="E13" s="311">
        <v>0</v>
      </c>
      <c r="F13" s="312">
        <v>0</v>
      </c>
      <c r="G13" s="253"/>
      <c r="H13" s="253"/>
      <c r="I13" s="253"/>
    </row>
    <row r="14" spans="2:9" ht="27.75" thickBot="1" x14ac:dyDescent="0.3">
      <c r="B14" s="318" t="s">
        <v>177</v>
      </c>
      <c r="C14" s="314">
        <v>4.119850187265917</v>
      </c>
      <c r="D14" s="315">
        <v>2.912621359223301</v>
      </c>
      <c r="E14" s="316">
        <v>3.0874785591766725</v>
      </c>
      <c r="F14" s="317">
        <v>2.1327014218009479</v>
      </c>
      <c r="G14" s="253"/>
      <c r="H14" s="253"/>
      <c r="I14" s="253"/>
    </row>
    <row r="15" spans="2:9" ht="15.75" thickBot="1" x14ac:dyDescent="0.3">
      <c r="B15" s="319" t="s">
        <v>15</v>
      </c>
      <c r="C15" s="320">
        <v>2.4247672656419139</v>
      </c>
      <c r="D15" s="320">
        <v>1.7538365173817727</v>
      </c>
      <c r="E15" s="320">
        <v>2.2047355735148164</v>
      </c>
      <c r="F15" s="320">
        <v>1.5847133757961782</v>
      </c>
      <c r="G15" s="253"/>
      <c r="H15" s="253"/>
      <c r="I15" s="253"/>
    </row>
    <row r="16" spans="2:9" ht="16.5" x14ac:dyDescent="0.3">
      <c r="B16" s="523" t="s">
        <v>179</v>
      </c>
      <c r="C16" s="524"/>
      <c r="D16" s="524"/>
      <c r="E16" s="524"/>
      <c r="F16" s="524"/>
      <c r="G16" s="524"/>
      <c r="H16" s="524"/>
      <c r="I16" s="524"/>
    </row>
    <row r="17" spans="2:9" ht="16.5" x14ac:dyDescent="0.3">
      <c r="B17" s="523" t="s">
        <v>180</v>
      </c>
      <c r="C17" s="524"/>
      <c r="D17" s="524"/>
      <c r="E17" s="524"/>
      <c r="F17" s="524"/>
      <c r="G17" s="524"/>
      <c r="H17" s="524"/>
      <c r="I17" s="524"/>
    </row>
  </sheetData>
  <mergeCells count="6">
    <mergeCell ref="B17:I17"/>
    <mergeCell ref="B3:F3"/>
    <mergeCell ref="B4:B6"/>
    <mergeCell ref="C4:D5"/>
    <mergeCell ref="E4:F5"/>
    <mergeCell ref="B16:I1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3"/>
  <sheetViews>
    <sheetView workbookViewId="0">
      <selection activeCell="B2" sqref="B2"/>
    </sheetView>
  </sheetViews>
  <sheetFormatPr defaultRowHeight="15" x14ac:dyDescent="0.25"/>
  <cols>
    <col min="2" max="2" width="12.42578125" customWidth="1"/>
  </cols>
  <sheetData>
    <row r="2" spans="2:9" x14ac:dyDescent="0.25">
      <c r="B2" s="328" t="s">
        <v>304</v>
      </c>
      <c r="C2" s="321"/>
      <c r="D2" s="321"/>
      <c r="E2" s="321"/>
      <c r="F2" s="343"/>
      <c r="G2" s="343"/>
      <c r="H2" s="343"/>
      <c r="I2" s="321"/>
    </row>
    <row r="3" spans="2:9" x14ac:dyDescent="0.25">
      <c r="B3" s="324" t="s">
        <v>197</v>
      </c>
      <c r="C3" s="321"/>
      <c r="D3" s="321"/>
      <c r="E3" s="321"/>
      <c r="F3" s="343"/>
      <c r="G3" s="343"/>
      <c r="H3" s="343"/>
      <c r="I3" s="321"/>
    </row>
    <row r="4" spans="2:9" x14ac:dyDescent="0.25">
      <c r="B4" s="534" t="s">
        <v>181</v>
      </c>
      <c r="C4" s="532" t="s">
        <v>44</v>
      </c>
      <c r="D4" s="532" t="s">
        <v>6</v>
      </c>
      <c r="E4" s="532" t="s">
        <v>7</v>
      </c>
      <c r="F4" s="535" t="s">
        <v>182</v>
      </c>
      <c r="G4" s="535"/>
      <c r="H4" s="535"/>
      <c r="I4" s="533" t="s">
        <v>88</v>
      </c>
    </row>
    <row r="5" spans="2:9" ht="22.5" customHeight="1" x14ac:dyDescent="0.25">
      <c r="B5" s="534"/>
      <c r="C5" s="329" t="s">
        <v>5</v>
      </c>
      <c r="D5" s="329" t="s">
        <v>6</v>
      </c>
      <c r="E5" s="329" t="s">
        <v>7</v>
      </c>
      <c r="F5" s="329" t="s">
        <v>5</v>
      </c>
      <c r="G5" s="329" t="s">
        <v>6</v>
      </c>
      <c r="H5" s="329" t="s">
        <v>7</v>
      </c>
      <c r="I5" s="533"/>
    </row>
    <row r="6" spans="2:9" ht="27" x14ac:dyDescent="0.25">
      <c r="B6" s="331" t="s">
        <v>183</v>
      </c>
      <c r="C6" s="332">
        <v>867</v>
      </c>
      <c r="D6" s="333">
        <v>53</v>
      </c>
      <c r="E6" s="332">
        <v>1493</v>
      </c>
      <c r="F6" s="334">
        <v>6.26</v>
      </c>
      <c r="G6" s="330">
        <v>15.77</v>
      </c>
      <c r="H6" s="334">
        <v>7.93</v>
      </c>
      <c r="I6" s="330">
        <v>6.1130334486735869</v>
      </c>
    </row>
    <row r="7" spans="2:9" ht="40.5" x14ac:dyDescent="0.25">
      <c r="B7" s="331" t="s">
        <v>184</v>
      </c>
      <c r="C7" s="332">
        <v>4977</v>
      </c>
      <c r="D7" s="333">
        <v>78</v>
      </c>
      <c r="E7" s="332">
        <v>6876</v>
      </c>
      <c r="F7" s="334">
        <v>35.92</v>
      </c>
      <c r="G7" s="330">
        <v>23.21</v>
      </c>
      <c r="H7" s="334">
        <v>36.53</v>
      </c>
      <c r="I7" s="330">
        <v>1.567209162145871</v>
      </c>
    </row>
    <row r="8" spans="2:9" ht="27" x14ac:dyDescent="0.25">
      <c r="B8" s="331" t="s">
        <v>185</v>
      </c>
      <c r="C8" s="332">
        <v>1464</v>
      </c>
      <c r="D8" s="333">
        <v>21</v>
      </c>
      <c r="E8" s="332">
        <v>1859</v>
      </c>
      <c r="F8" s="334">
        <v>10.57</v>
      </c>
      <c r="G8" s="330">
        <v>6.25</v>
      </c>
      <c r="H8" s="334">
        <v>9.8800000000000008</v>
      </c>
      <c r="I8" s="330">
        <v>1.4344262295081966</v>
      </c>
    </row>
    <row r="9" spans="2:9" ht="27" x14ac:dyDescent="0.25">
      <c r="B9" s="331" t="s">
        <v>186</v>
      </c>
      <c r="C9" s="332">
        <v>2489</v>
      </c>
      <c r="D9" s="333">
        <v>46</v>
      </c>
      <c r="E9" s="332">
        <v>3905</v>
      </c>
      <c r="F9" s="334">
        <v>17.96</v>
      </c>
      <c r="G9" s="330">
        <v>13.69</v>
      </c>
      <c r="H9" s="334">
        <v>20.75</v>
      </c>
      <c r="I9" s="330">
        <v>1.8481317798312575</v>
      </c>
    </row>
    <row r="10" spans="2:9" ht="47.25" customHeight="1" x14ac:dyDescent="0.25">
      <c r="B10" s="331" t="s">
        <v>187</v>
      </c>
      <c r="C10" s="332">
        <v>360</v>
      </c>
      <c r="D10" s="333">
        <v>6</v>
      </c>
      <c r="E10" s="332">
        <v>516</v>
      </c>
      <c r="F10" s="334">
        <v>2.6</v>
      </c>
      <c r="G10" s="330">
        <v>1.79</v>
      </c>
      <c r="H10" s="334">
        <v>2.74</v>
      </c>
      <c r="I10" s="330">
        <v>1.6666666666666667</v>
      </c>
    </row>
    <row r="11" spans="2:9" ht="40.5" x14ac:dyDescent="0.25">
      <c r="B11" s="335" t="s">
        <v>188</v>
      </c>
      <c r="C11" s="336">
        <v>10157</v>
      </c>
      <c r="D11" s="337">
        <v>204</v>
      </c>
      <c r="E11" s="336">
        <v>14649</v>
      </c>
      <c r="F11" s="338">
        <v>73.3</v>
      </c>
      <c r="G11" s="339">
        <v>60.71</v>
      </c>
      <c r="H11" s="338">
        <v>77.83</v>
      </c>
      <c r="I11" s="339">
        <v>2.0084670670473566</v>
      </c>
    </row>
    <row r="12" spans="2:9" ht="27" x14ac:dyDescent="0.25">
      <c r="B12" s="331" t="s">
        <v>189</v>
      </c>
      <c r="C12" s="332">
        <v>1222</v>
      </c>
      <c r="D12" s="333">
        <v>36</v>
      </c>
      <c r="E12" s="332">
        <v>1326</v>
      </c>
      <c r="F12" s="334">
        <v>8.82</v>
      </c>
      <c r="G12" s="330">
        <v>10.71</v>
      </c>
      <c r="H12" s="334">
        <v>7.04</v>
      </c>
      <c r="I12" s="330">
        <v>2.9459901800327333</v>
      </c>
    </row>
    <row r="13" spans="2:9" ht="27" x14ac:dyDescent="0.25">
      <c r="B13" s="331" t="s">
        <v>190</v>
      </c>
      <c r="C13" s="332">
        <v>139</v>
      </c>
      <c r="D13" s="333">
        <v>3</v>
      </c>
      <c r="E13" s="332">
        <v>143</v>
      </c>
      <c r="F13" s="334">
        <v>1</v>
      </c>
      <c r="G13" s="330">
        <v>0.89</v>
      </c>
      <c r="H13" s="334">
        <v>0.76</v>
      </c>
      <c r="I13" s="330">
        <v>2.1582733812949639</v>
      </c>
    </row>
    <row r="14" spans="2:9" ht="27" x14ac:dyDescent="0.25">
      <c r="B14" s="331" t="s">
        <v>191</v>
      </c>
      <c r="C14" s="332">
        <v>486</v>
      </c>
      <c r="D14" s="333">
        <v>22</v>
      </c>
      <c r="E14" s="332">
        <v>567</v>
      </c>
      <c r="F14" s="334">
        <v>3.51</v>
      </c>
      <c r="G14" s="330">
        <v>6.55</v>
      </c>
      <c r="H14" s="334">
        <v>3.01</v>
      </c>
      <c r="I14" s="330">
        <v>4.5267489711934159</v>
      </c>
    </row>
    <row r="15" spans="2:9" x14ac:dyDescent="0.25">
      <c r="B15" s="331" t="s">
        <v>192</v>
      </c>
      <c r="C15" s="332">
        <v>1594</v>
      </c>
      <c r="D15" s="333">
        <v>68</v>
      </c>
      <c r="E15" s="332">
        <v>1871</v>
      </c>
      <c r="F15" s="334">
        <v>11.5</v>
      </c>
      <c r="G15" s="330">
        <v>20.239999999999998</v>
      </c>
      <c r="H15" s="334">
        <v>9.94</v>
      </c>
      <c r="I15" s="330">
        <v>4.2659974905897116</v>
      </c>
    </row>
    <row r="16" spans="2:9" ht="27" x14ac:dyDescent="0.25">
      <c r="B16" s="331" t="s">
        <v>193</v>
      </c>
      <c r="C16" s="332">
        <v>66</v>
      </c>
      <c r="D16" s="333">
        <v>1</v>
      </c>
      <c r="E16" s="332">
        <v>68</v>
      </c>
      <c r="F16" s="334">
        <v>0.48</v>
      </c>
      <c r="G16" s="330">
        <v>0.3</v>
      </c>
      <c r="H16" s="334">
        <v>0.36</v>
      </c>
      <c r="I16" s="330">
        <v>1.5151515151515151</v>
      </c>
    </row>
    <row r="17" spans="2:9" x14ac:dyDescent="0.25">
      <c r="B17" s="331" t="s">
        <v>194</v>
      </c>
      <c r="C17" s="332">
        <v>193</v>
      </c>
      <c r="D17" s="333">
        <v>2</v>
      </c>
      <c r="E17" s="332">
        <v>198</v>
      </c>
      <c r="F17" s="334">
        <v>1.39</v>
      </c>
      <c r="G17" s="330">
        <v>0.6</v>
      </c>
      <c r="H17" s="334">
        <v>1.05</v>
      </c>
      <c r="I17" s="330">
        <v>1.0362694300518136</v>
      </c>
    </row>
    <row r="18" spans="2:9" ht="27" x14ac:dyDescent="0.25">
      <c r="B18" s="335" t="s">
        <v>195</v>
      </c>
      <c r="C18" s="336">
        <v>3700</v>
      </c>
      <c r="D18" s="337">
        <v>132</v>
      </c>
      <c r="E18" s="336">
        <v>4173</v>
      </c>
      <c r="F18" s="338">
        <v>26.7</v>
      </c>
      <c r="G18" s="339">
        <v>39.29</v>
      </c>
      <c r="H18" s="338">
        <v>22.17</v>
      </c>
      <c r="I18" s="339">
        <v>3.567567567567568</v>
      </c>
    </row>
    <row r="19" spans="2:9" x14ac:dyDescent="0.25">
      <c r="B19" s="340" t="s">
        <v>196</v>
      </c>
      <c r="C19" s="341">
        <v>13857</v>
      </c>
      <c r="D19" s="341">
        <v>336</v>
      </c>
      <c r="E19" s="341">
        <v>18822</v>
      </c>
      <c r="F19" s="341">
        <v>100</v>
      </c>
      <c r="G19" s="341">
        <v>100</v>
      </c>
      <c r="H19" s="341">
        <v>100</v>
      </c>
      <c r="I19" s="341">
        <v>2.4247672656419139</v>
      </c>
    </row>
    <row r="20" spans="2:9" x14ac:dyDescent="0.25">
      <c r="B20" s="321"/>
      <c r="C20" s="321"/>
      <c r="D20" s="321"/>
      <c r="E20" s="321"/>
      <c r="F20" s="343"/>
      <c r="G20" s="343"/>
      <c r="H20" s="343"/>
      <c r="I20" s="321"/>
    </row>
    <row r="21" spans="2:9" x14ac:dyDescent="0.25">
      <c r="B21" s="342" t="s">
        <v>27</v>
      </c>
      <c r="C21" s="321"/>
      <c r="D21" s="321"/>
      <c r="E21" s="321"/>
      <c r="F21" s="321"/>
      <c r="G21" s="321"/>
      <c r="H21" s="321"/>
      <c r="I21" s="321"/>
    </row>
    <row r="22" spans="2:9" x14ac:dyDescent="0.25">
      <c r="B22" s="342" t="s">
        <v>28</v>
      </c>
      <c r="C22" s="321"/>
      <c r="D22" s="321"/>
      <c r="E22" s="321"/>
      <c r="F22" s="343"/>
      <c r="G22" s="343"/>
      <c r="H22" s="343"/>
      <c r="I22" s="321"/>
    </row>
    <row r="23" spans="2:9" x14ac:dyDescent="0.25">
      <c r="B23" s="325"/>
      <c r="C23" s="327"/>
      <c r="D23" s="327"/>
      <c r="E23" s="327"/>
      <c r="F23" s="327"/>
      <c r="G23" s="327"/>
      <c r="H23" s="327"/>
      <c r="I23" s="321"/>
    </row>
  </sheetData>
  <mergeCells count="4">
    <mergeCell ref="C4:E4"/>
    <mergeCell ref="I4:I5"/>
    <mergeCell ref="B4:B5"/>
    <mergeCell ref="F4:H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topLeftCell="A25" workbookViewId="0">
      <selection activeCell="H6" sqref="H6:H7"/>
    </sheetView>
  </sheetViews>
  <sheetFormatPr defaultRowHeight="15" x14ac:dyDescent="0.25"/>
  <cols>
    <col min="2" max="2" width="15.85546875" customWidth="1"/>
    <col min="3" max="8" width="15" customWidth="1"/>
  </cols>
  <sheetData>
    <row r="2" spans="2:8" x14ac:dyDescent="0.25">
      <c r="B2" s="328" t="s">
        <v>213</v>
      </c>
      <c r="C2" s="321"/>
      <c r="D2" s="321"/>
      <c r="E2" s="321"/>
      <c r="F2" s="321"/>
      <c r="G2" s="321"/>
      <c r="H2" s="321"/>
    </row>
    <row r="3" spans="2:8" x14ac:dyDescent="0.25">
      <c r="B3" s="278" t="s">
        <v>214</v>
      </c>
      <c r="C3" s="321"/>
      <c r="D3" s="321"/>
      <c r="E3" s="321"/>
      <c r="F3" s="321"/>
      <c r="G3" s="321"/>
      <c r="H3" s="321"/>
    </row>
    <row r="4" spans="2:8" x14ac:dyDescent="0.25">
      <c r="B4" s="538" t="s">
        <v>215</v>
      </c>
      <c r="C4" s="471" t="s">
        <v>81</v>
      </c>
      <c r="D4" s="471"/>
      <c r="E4" s="539" t="s">
        <v>216</v>
      </c>
      <c r="F4" s="539"/>
      <c r="G4" s="471" t="s">
        <v>26</v>
      </c>
      <c r="H4" s="471"/>
    </row>
    <row r="5" spans="2:8" x14ac:dyDescent="0.25">
      <c r="B5" s="538"/>
      <c r="C5" s="367" t="s">
        <v>44</v>
      </c>
      <c r="D5" s="367" t="s">
        <v>169</v>
      </c>
      <c r="E5" s="367" t="s">
        <v>44</v>
      </c>
      <c r="F5" s="367" t="s">
        <v>169</v>
      </c>
      <c r="G5" s="367" t="s">
        <v>44</v>
      </c>
      <c r="H5" s="367" t="s">
        <v>169</v>
      </c>
    </row>
    <row r="6" spans="2:8" ht="51" customHeight="1" x14ac:dyDescent="0.25">
      <c r="B6" s="221" t="s">
        <v>217</v>
      </c>
      <c r="C6" s="347">
        <v>2395</v>
      </c>
      <c r="D6" s="280">
        <v>20.3</v>
      </c>
      <c r="E6" s="347">
        <v>1108</v>
      </c>
      <c r="F6" s="280">
        <v>19.899999999999999</v>
      </c>
      <c r="G6" s="347">
        <v>3503</v>
      </c>
      <c r="H6" s="280">
        <v>20.2</v>
      </c>
    </row>
    <row r="7" spans="2:8" ht="51" customHeight="1" x14ac:dyDescent="0.25">
      <c r="B7" s="221" t="s">
        <v>218</v>
      </c>
      <c r="C7" s="347">
        <v>2374</v>
      </c>
      <c r="D7" s="280">
        <v>20.100000000000001</v>
      </c>
      <c r="E7" s="347">
        <v>547</v>
      </c>
      <c r="F7" s="280">
        <v>9.8000000000000007</v>
      </c>
      <c r="G7" s="347">
        <v>2921</v>
      </c>
      <c r="H7" s="280">
        <v>16.8</v>
      </c>
    </row>
    <row r="8" spans="2:8" ht="51" customHeight="1" x14ac:dyDescent="0.25">
      <c r="B8" s="221" t="s">
        <v>219</v>
      </c>
      <c r="C8" s="347">
        <v>803</v>
      </c>
      <c r="D8" s="280">
        <v>6.8</v>
      </c>
      <c r="E8" s="347">
        <v>231</v>
      </c>
      <c r="F8" s="280">
        <v>4.2</v>
      </c>
      <c r="G8" s="347">
        <v>1034</v>
      </c>
      <c r="H8" s="280">
        <v>6</v>
      </c>
    </row>
    <row r="9" spans="2:8" ht="51" customHeight="1" x14ac:dyDescent="0.25">
      <c r="B9" s="221" t="s">
        <v>220</v>
      </c>
      <c r="C9" s="347">
        <v>598</v>
      </c>
      <c r="D9" s="280">
        <v>5.0999999999999996</v>
      </c>
      <c r="E9" s="347">
        <v>120</v>
      </c>
      <c r="F9" s="280">
        <v>2.2000000000000002</v>
      </c>
      <c r="G9" s="347">
        <v>718</v>
      </c>
      <c r="H9" s="280">
        <v>4.0999999999999996</v>
      </c>
    </row>
    <row r="10" spans="2:8" ht="51" customHeight="1" x14ac:dyDescent="0.25">
      <c r="B10" s="221" t="s">
        <v>221</v>
      </c>
      <c r="C10" s="347">
        <v>833</v>
      </c>
      <c r="D10" s="280">
        <v>7.1</v>
      </c>
      <c r="E10" s="347">
        <v>183</v>
      </c>
      <c r="F10" s="280">
        <v>3.3</v>
      </c>
      <c r="G10" s="347">
        <v>1016</v>
      </c>
      <c r="H10" s="280">
        <v>5.9</v>
      </c>
    </row>
    <row r="11" spans="2:8" ht="51" customHeight="1" x14ac:dyDescent="0.25">
      <c r="B11" s="221" t="s">
        <v>222</v>
      </c>
      <c r="C11" s="347">
        <v>140</v>
      </c>
      <c r="D11" s="280">
        <v>1.2</v>
      </c>
      <c r="E11" s="347">
        <v>13</v>
      </c>
      <c r="F11" s="280">
        <v>0.2</v>
      </c>
      <c r="G11" s="347">
        <v>153</v>
      </c>
      <c r="H11" s="280">
        <v>0.9</v>
      </c>
    </row>
    <row r="12" spans="2:8" ht="44.25" customHeight="1" x14ac:dyDescent="0.25">
      <c r="B12" s="221" t="s">
        <v>223</v>
      </c>
      <c r="C12" s="347">
        <v>788</v>
      </c>
      <c r="D12" s="280">
        <v>6.7</v>
      </c>
      <c r="E12" s="347">
        <v>567</v>
      </c>
      <c r="F12" s="280">
        <v>10.199999999999999</v>
      </c>
      <c r="G12" s="347">
        <v>1355</v>
      </c>
      <c r="H12" s="280">
        <v>7.8</v>
      </c>
    </row>
    <row r="13" spans="2:8" ht="27" x14ac:dyDescent="0.25">
      <c r="B13" s="221" t="s">
        <v>224</v>
      </c>
      <c r="C13" s="347">
        <v>774</v>
      </c>
      <c r="D13" s="280">
        <v>6.6</v>
      </c>
      <c r="E13" s="347">
        <v>547</v>
      </c>
      <c r="F13" s="280">
        <v>9.8000000000000007</v>
      </c>
      <c r="G13" s="347">
        <v>1321</v>
      </c>
      <c r="H13" s="280">
        <v>7.6</v>
      </c>
    </row>
    <row r="14" spans="2:8" ht="49.5" customHeight="1" x14ac:dyDescent="0.25">
      <c r="B14" s="221" t="s">
        <v>225</v>
      </c>
      <c r="C14" s="347">
        <v>14</v>
      </c>
      <c r="D14" s="280">
        <v>0.1</v>
      </c>
      <c r="E14" s="347">
        <v>20</v>
      </c>
      <c r="F14" s="280">
        <v>0.4</v>
      </c>
      <c r="G14" s="347">
        <v>34</v>
      </c>
      <c r="H14" s="280">
        <v>0.2</v>
      </c>
    </row>
    <row r="15" spans="2:8" ht="49.5" customHeight="1" x14ac:dyDescent="0.25">
      <c r="B15" s="221" t="s">
        <v>226</v>
      </c>
      <c r="C15" s="347">
        <v>953</v>
      </c>
      <c r="D15" s="280">
        <v>8.1</v>
      </c>
      <c r="E15" s="347">
        <v>739</v>
      </c>
      <c r="F15" s="280">
        <v>13.3</v>
      </c>
      <c r="G15" s="347">
        <v>1692</v>
      </c>
      <c r="H15" s="280">
        <v>9.6999999999999993</v>
      </c>
    </row>
    <row r="16" spans="2:8" ht="34.5" customHeight="1" x14ac:dyDescent="0.25">
      <c r="B16" s="221" t="s">
        <v>227</v>
      </c>
      <c r="C16" s="347">
        <v>1059</v>
      </c>
      <c r="D16" s="280">
        <v>9</v>
      </c>
      <c r="E16" s="347">
        <v>399</v>
      </c>
      <c r="F16" s="280">
        <v>7.2</v>
      </c>
      <c r="G16" s="347">
        <v>1458</v>
      </c>
      <c r="H16" s="280">
        <v>8.4</v>
      </c>
    </row>
    <row r="17" spans="2:8" ht="28.5" customHeight="1" x14ac:dyDescent="0.25">
      <c r="B17" s="221" t="s">
        <v>228</v>
      </c>
      <c r="C17" s="347">
        <v>284</v>
      </c>
      <c r="D17" s="280">
        <v>2.4</v>
      </c>
      <c r="E17" s="347">
        <v>63</v>
      </c>
      <c r="F17" s="280">
        <v>1.1000000000000001</v>
      </c>
      <c r="G17" s="347">
        <v>347</v>
      </c>
      <c r="H17" s="280">
        <v>2</v>
      </c>
    </row>
    <row r="18" spans="2:8" x14ac:dyDescent="0.25">
      <c r="B18" s="221" t="s">
        <v>229</v>
      </c>
      <c r="C18" s="347">
        <v>309</v>
      </c>
      <c r="D18" s="280">
        <v>2.6</v>
      </c>
      <c r="E18" s="347">
        <v>167</v>
      </c>
      <c r="F18" s="280">
        <v>3</v>
      </c>
      <c r="G18" s="347">
        <v>476</v>
      </c>
      <c r="H18" s="280">
        <v>2.7</v>
      </c>
    </row>
    <row r="19" spans="2:8" ht="27" x14ac:dyDescent="0.25">
      <c r="B19" s="221" t="s">
        <v>230</v>
      </c>
      <c r="C19" s="347">
        <v>261</v>
      </c>
      <c r="D19" s="280">
        <v>2.2000000000000002</v>
      </c>
      <c r="E19" s="347">
        <v>146</v>
      </c>
      <c r="F19" s="280">
        <v>2.6</v>
      </c>
      <c r="G19" s="347">
        <v>407</v>
      </c>
      <c r="H19" s="280">
        <v>2.2999999999999998</v>
      </c>
    </row>
    <row r="20" spans="2:8" ht="50.25" customHeight="1" x14ac:dyDescent="0.25">
      <c r="B20" s="221" t="s">
        <v>231</v>
      </c>
      <c r="C20" s="347">
        <v>595</v>
      </c>
      <c r="D20" s="280">
        <v>5</v>
      </c>
      <c r="E20" s="347">
        <v>25</v>
      </c>
      <c r="F20" s="280">
        <v>0.4</v>
      </c>
      <c r="G20" s="347">
        <v>620</v>
      </c>
      <c r="H20" s="280">
        <v>3.6</v>
      </c>
    </row>
    <row r="21" spans="2:8" x14ac:dyDescent="0.25">
      <c r="B21" s="221" t="s">
        <v>232</v>
      </c>
      <c r="C21" s="347">
        <v>172</v>
      </c>
      <c r="D21" s="280">
        <v>1.5</v>
      </c>
      <c r="E21" s="347">
        <v>144</v>
      </c>
      <c r="F21" s="280">
        <v>2.6</v>
      </c>
      <c r="G21" s="347">
        <v>316</v>
      </c>
      <c r="H21" s="280">
        <v>1.8</v>
      </c>
    </row>
    <row r="22" spans="2:8" ht="36" customHeight="1" x14ac:dyDescent="0.25">
      <c r="B22" s="221" t="s">
        <v>233</v>
      </c>
      <c r="C22" s="347">
        <v>88</v>
      </c>
      <c r="D22" s="280">
        <v>0.7</v>
      </c>
      <c r="E22" s="347">
        <v>28</v>
      </c>
      <c r="F22" s="280">
        <v>0.5</v>
      </c>
      <c r="G22" s="347">
        <v>116</v>
      </c>
      <c r="H22" s="280">
        <v>0.7</v>
      </c>
    </row>
    <row r="23" spans="2:8" x14ac:dyDescent="0.25">
      <c r="B23" s="221" t="s">
        <v>234</v>
      </c>
      <c r="C23" s="347">
        <v>69</v>
      </c>
      <c r="D23" s="280">
        <v>0.6</v>
      </c>
      <c r="E23" s="347">
        <v>63</v>
      </c>
      <c r="F23" s="280">
        <v>1.1000000000000001</v>
      </c>
      <c r="G23" s="347">
        <v>132</v>
      </c>
      <c r="H23" s="280">
        <v>0.8</v>
      </c>
    </row>
    <row r="24" spans="2:8" x14ac:dyDescent="0.25">
      <c r="B24" s="221" t="s">
        <v>235</v>
      </c>
      <c r="C24" s="347">
        <v>61</v>
      </c>
      <c r="D24" s="280">
        <v>0.5</v>
      </c>
      <c r="E24" s="347">
        <v>78</v>
      </c>
      <c r="F24" s="280">
        <v>1.4</v>
      </c>
      <c r="G24" s="347">
        <v>139</v>
      </c>
      <c r="H24" s="280">
        <v>0.8</v>
      </c>
    </row>
    <row r="25" spans="2:8" ht="27" x14ac:dyDescent="0.25">
      <c r="B25" s="221" t="s">
        <v>236</v>
      </c>
      <c r="C25" s="347">
        <v>596</v>
      </c>
      <c r="D25" s="280">
        <v>5</v>
      </c>
      <c r="E25" s="347">
        <v>542</v>
      </c>
      <c r="F25" s="280">
        <v>9.6999999999999993</v>
      </c>
      <c r="G25" s="347">
        <v>1138</v>
      </c>
      <c r="H25" s="280">
        <v>6.6</v>
      </c>
    </row>
    <row r="26" spans="2:8" ht="48.75" customHeight="1" x14ac:dyDescent="0.25">
      <c r="B26" s="221" t="s">
        <v>237</v>
      </c>
      <c r="C26" s="347">
        <v>482</v>
      </c>
      <c r="D26" s="280">
        <v>4.0999999999999996</v>
      </c>
      <c r="E26" s="347">
        <v>205</v>
      </c>
      <c r="F26" s="280">
        <v>3.7</v>
      </c>
      <c r="G26" s="347">
        <v>687</v>
      </c>
      <c r="H26" s="280">
        <v>4</v>
      </c>
    </row>
    <row r="27" spans="2:8" ht="27" x14ac:dyDescent="0.25">
      <c r="B27" s="221" t="s">
        <v>238</v>
      </c>
      <c r="C27" s="347">
        <v>335</v>
      </c>
      <c r="D27" s="280">
        <v>2.8</v>
      </c>
      <c r="E27" s="347">
        <v>60</v>
      </c>
      <c r="F27" s="280">
        <v>1.1000000000000001</v>
      </c>
      <c r="G27" s="347">
        <v>395</v>
      </c>
      <c r="H27" s="280">
        <v>2.2999999999999998</v>
      </c>
    </row>
    <row r="28" spans="2:8" ht="59.25" customHeight="1" x14ac:dyDescent="0.25">
      <c r="B28" s="221" t="s">
        <v>239</v>
      </c>
      <c r="C28" s="347">
        <v>10821</v>
      </c>
      <c r="D28" s="280">
        <v>91.7</v>
      </c>
      <c r="E28" s="347">
        <v>4881</v>
      </c>
      <c r="F28" s="280">
        <v>87.8</v>
      </c>
      <c r="G28" s="347">
        <v>15702</v>
      </c>
      <c r="H28" s="280">
        <v>90.4</v>
      </c>
    </row>
    <row r="29" spans="2:8" ht="21" customHeight="1" x14ac:dyDescent="0.25">
      <c r="B29" s="221" t="s">
        <v>240</v>
      </c>
      <c r="C29" s="347">
        <v>981</v>
      </c>
      <c r="D29" s="280">
        <v>8.3000000000000007</v>
      </c>
      <c r="E29" s="347">
        <v>678</v>
      </c>
      <c r="F29" s="280">
        <v>12.2</v>
      </c>
      <c r="G29" s="347">
        <v>1659</v>
      </c>
      <c r="H29" s="280">
        <v>9.6</v>
      </c>
    </row>
    <row r="30" spans="2:8" ht="23.25" customHeight="1" x14ac:dyDescent="0.25">
      <c r="B30" s="350" t="s">
        <v>241</v>
      </c>
      <c r="C30" s="351">
        <v>11802</v>
      </c>
      <c r="D30" s="283">
        <v>100</v>
      </c>
      <c r="E30" s="351">
        <v>5559</v>
      </c>
      <c r="F30" s="282">
        <v>100</v>
      </c>
      <c r="G30" s="351">
        <v>17361</v>
      </c>
      <c r="H30" s="282">
        <v>100</v>
      </c>
    </row>
    <row r="31" spans="2:8" ht="16.5" x14ac:dyDescent="0.25">
      <c r="B31" s="540" t="s">
        <v>242</v>
      </c>
      <c r="C31" s="541"/>
      <c r="D31" s="541"/>
      <c r="E31" s="541"/>
      <c r="F31" s="541"/>
      <c r="G31" s="541"/>
      <c r="H31" s="541"/>
    </row>
    <row r="32" spans="2:8" ht="16.5" x14ac:dyDescent="0.3">
      <c r="B32" s="536" t="s">
        <v>243</v>
      </c>
      <c r="C32" s="537"/>
      <c r="D32" s="537"/>
      <c r="E32" s="537"/>
      <c r="F32" s="537"/>
      <c r="G32" s="537"/>
      <c r="H32" s="537"/>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topLeftCell="A7" workbookViewId="0">
      <selection activeCell="G13" sqref="G13"/>
    </sheetView>
  </sheetViews>
  <sheetFormatPr defaultRowHeight="15" x14ac:dyDescent="0.25"/>
  <cols>
    <col min="8" max="9" width="9.28515625" bestFit="1" customWidth="1"/>
    <col min="10" max="10" width="10" bestFit="1" customWidth="1"/>
  </cols>
  <sheetData>
    <row r="2" spans="2:10" x14ac:dyDescent="0.25">
      <c r="B2" s="219" t="s">
        <v>244</v>
      </c>
      <c r="C2" s="147"/>
      <c r="D2" s="147"/>
      <c r="E2" s="147"/>
      <c r="F2" s="147"/>
      <c r="G2" s="147"/>
      <c r="H2" s="147"/>
      <c r="I2" s="147"/>
      <c r="J2" s="147"/>
    </row>
    <row r="3" spans="2:10" x14ac:dyDescent="0.25">
      <c r="B3" s="278" t="s">
        <v>245</v>
      </c>
      <c r="C3" s="147"/>
      <c r="D3" s="147"/>
      <c r="E3" s="147"/>
      <c r="F3" s="147"/>
      <c r="G3" s="147"/>
      <c r="H3" s="147"/>
      <c r="I3" s="147"/>
      <c r="J3" s="147"/>
    </row>
    <row r="4" spans="2:10" x14ac:dyDescent="0.25">
      <c r="B4" s="509" t="s">
        <v>246</v>
      </c>
      <c r="C4" s="542" t="s">
        <v>6</v>
      </c>
      <c r="D4" s="542"/>
      <c r="E4" s="542"/>
      <c r="F4" s="542"/>
      <c r="G4" s="543" t="s">
        <v>7</v>
      </c>
      <c r="H4" s="543"/>
      <c r="I4" s="543"/>
      <c r="J4" s="543"/>
    </row>
    <row r="5" spans="2:10" ht="27" x14ac:dyDescent="0.25">
      <c r="B5" s="510"/>
      <c r="C5" s="368" t="s">
        <v>135</v>
      </c>
      <c r="D5" s="368" t="s">
        <v>136</v>
      </c>
      <c r="E5" s="368" t="s">
        <v>137</v>
      </c>
      <c r="F5" s="369" t="s">
        <v>26</v>
      </c>
      <c r="G5" s="368" t="s">
        <v>135</v>
      </c>
      <c r="H5" s="368" t="s">
        <v>136</v>
      </c>
      <c r="I5" s="368" t="s">
        <v>137</v>
      </c>
      <c r="J5" s="369" t="s">
        <v>26</v>
      </c>
    </row>
    <row r="6" spans="2:10" x14ac:dyDescent="0.25">
      <c r="B6" s="370"/>
      <c r="C6" s="544" t="s">
        <v>247</v>
      </c>
      <c r="D6" s="544"/>
      <c r="E6" s="544"/>
      <c r="F6" s="544"/>
      <c r="G6" s="544"/>
      <c r="H6" s="544"/>
      <c r="I6" s="544"/>
      <c r="J6" s="544"/>
    </row>
    <row r="7" spans="2:10" x14ac:dyDescent="0.25">
      <c r="B7" s="371" t="s">
        <v>248</v>
      </c>
      <c r="C7" s="222">
        <v>1</v>
      </c>
      <c r="D7" s="279">
        <v>2</v>
      </c>
      <c r="E7" s="222" t="s">
        <v>63</v>
      </c>
      <c r="F7" s="279">
        <v>3</v>
      </c>
      <c r="G7" s="347">
        <v>140</v>
      </c>
      <c r="H7" s="348">
        <v>654</v>
      </c>
      <c r="I7" s="347">
        <v>123</v>
      </c>
      <c r="J7" s="348">
        <v>917</v>
      </c>
    </row>
    <row r="8" spans="2:10" x14ac:dyDescent="0.25">
      <c r="B8" s="371" t="s">
        <v>249</v>
      </c>
      <c r="C8" s="222">
        <v>48</v>
      </c>
      <c r="D8" s="279">
        <v>18</v>
      </c>
      <c r="E8" s="222">
        <v>2</v>
      </c>
      <c r="F8" s="279">
        <v>68</v>
      </c>
      <c r="G8" s="347">
        <v>3541</v>
      </c>
      <c r="H8" s="348">
        <v>1100</v>
      </c>
      <c r="I8" s="347">
        <v>248</v>
      </c>
      <c r="J8" s="348">
        <v>4889</v>
      </c>
    </row>
    <row r="9" spans="2:10" x14ac:dyDescent="0.25">
      <c r="B9" s="371" t="s">
        <v>250</v>
      </c>
      <c r="C9" s="222">
        <v>61</v>
      </c>
      <c r="D9" s="279">
        <v>5</v>
      </c>
      <c r="E9" s="222">
        <v>6</v>
      </c>
      <c r="F9" s="279">
        <v>72</v>
      </c>
      <c r="G9" s="347">
        <v>3533</v>
      </c>
      <c r="H9" s="348">
        <v>677</v>
      </c>
      <c r="I9" s="347">
        <v>199</v>
      </c>
      <c r="J9" s="348">
        <v>4409</v>
      </c>
    </row>
    <row r="10" spans="2:10" x14ac:dyDescent="0.25">
      <c r="B10" s="371" t="s">
        <v>251</v>
      </c>
      <c r="C10" s="222">
        <v>84</v>
      </c>
      <c r="D10" s="279">
        <v>6</v>
      </c>
      <c r="E10" s="222">
        <v>5</v>
      </c>
      <c r="F10" s="279">
        <v>95</v>
      </c>
      <c r="G10" s="347">
        <v>4554</v>
      </c>
      <c r="H10" s="348">
        <v>751</v>
      </c>
      <c r="I10" s="347">
        <v>317</v>
      </c>
      <c r="J10" s="348">
        <v>5622</v>
      </c>
    </row>
    <row r="11" spans="2:10" x14ac:dyDescent="0.25">
      <c r="B11" s="371" t="s">
        <v>252</v>
      </c>
      <c r="C11" s="222">
        <v>60</v>
      </c>
      <c r="D11" s="279">
        <v>5</v>
      </c>
      <c r="E11" s="222">
        <v>24</v>
      </c>
      <c r="F11" s="279">
        <v>89</v>
      </c>
      <c r="G11" s="347">
        <v>1861</v>
      </c>
      <c r="H11" s="348">
        <v>376</v>
      </c>
      <c r="I11" s="347">
        <v>407</v>
      </c>
      <c r="J11" s="348">
        <v>2644</v>
      </c>
    </row>
    <row r="12" spans="2:10" ht="27" x14ac:dyDescent="0.25">
      <c r="B12" s="371" t="s">
        <v>253</v>
      </c>
      <c r="C12" s="222">
        <v>7</v>
      </c>
      <c r="D12" s="279">
        <v>1</v>
      </c>
      <c r="E12" s="222">
        <v>1</v>
      </c>
      <c r="F12" s="279">
        <v>9</v>
      </c>
      <c r="G12" s="347">
        <v>171</v>
      </c>
      <c r="H12" s="348">
        <v>166</v>
      </c>
      <c r="I12" s="347">
        <v>4</v>
      </c>
      <c r="J12" s="348">
        <v>341</v>
      </c>
    </row>
    <row r="13" spans="2:10" x14ac:dyDescent="0.25">
      <c r="B13" s="372" t="s">
        <v>254</v>
      </c>
      <c r="C13" s="281">
        <v>261</v>
      </c>
      <c r="D13" s="281">
        <v>37</v>
      </c>
      <c r="E13" s="281">
        <v>38</v>
      </c>
      <c r="F13" s="281">
        <v>336</v>
      </c>
      <c r="G13" s="373">
        <f>SUM(G7:G12)</f>
        <v>13800</v>
      </c>
      <c r="H13" s="373">
        <v>3724</v>
      </c>
      <c r="I13" s="373">
        <v>1298</v>
      </c>
      <c r="J13" s="373">
        <v>18822</v>
      </c>
    </row>
    <row r="14" spans="2:10" x14ac:dyDescent="0.25">
      <c r="B14" s="370"/>
      <c r="C14" s="544" t="s">
        <v>255</v>
      </c>
      <c r="D14" s="544"/>
      <c r="E14" s="544"/>
      <c r="F14" s="544"/>
      <c r="G14" s="544"/>
      <c r="H14" s="544"/>
      <c r="I14" s="544"/>
      <c r="J14" s="544"/>
    </row>
    <row r="15" spans="2:10" x14ac:dyDescent="0.25">
      <c r="B15" s="371" t="s">
        <v>248</v>
      </c>
      <c r="C15" s="216">
        <v>0.38314176245210724</v>
      </c>
      <c r="D15" s="280">
        <v>5.4054054054054053</v>
      </c>
      <c r="E15" s="216" t="s">
        <v>63</v>
      </c>
      <c r="F15" s="280">
        <v>0.89285714285714279</v>
      </c>
      <c r="G15" s="216">
        <v>1.0144927536231882</v>
      </c>
      <c r="H15" s="280">
        <v>17.561761546723954</v>
      </c>
      <c r="I15" s="216">
        <v>9.4761171032357474</v>
      </c>
      <c r="J15" s="280">
        <v>4.8719583466156626</v>
      </c>
    </row>
    <row r="16" spans="2:10" x14ac:dyDescent="0.25">
      <c r="B16" s="371" t="s">
        <v>249</v>
      </c>
      <c r="C16" s="216">
        <v>18.390804597701148</v>
      </c>
      <c r="D16" s="280">
        <v>48.648648648648653</v>
      </c>
      <c r="E16" s="216">
        <v>5.2631578947368416</v>
      </c>
      <c r="F16" s="280">
        <v>20.238095238095237</v>
      </c>
      <c r="G16" s="216">
        <v>25.659420289855074</v>
      </c>
      <c r="H16" s="280">
        <v>29.538131041890441</v>
      </c>
      <c r="I16" s="216">
        <v>19.106317411402156</v>
      </c>
      <c r="J16" s="280">
        <v>25.974922962490705</v>
      </c>
    </row>
    <row r="17" spans="2:10" x14ac:dyDescent="0.25">
      <c r="B17" s="371" t="s">
        <v>250</v>
      </c>
      <c r="C17" s="216">
        <v>23.371647509578544</v>
      </c>
      <c r="D17" s="280">
        <v>13.513513513513514</v>
      </c>
      <c r="E17" s="216">
        <v>15.789473684210526</v>
      </c>
      <c r="F17" s="280">
        <v>21.428571428571427</v>
      </c>
      <c r="G17" s="216">
        <v>25.60144927536232</v>
      </c>
      <c r="H17" s="280">
        <v>18.179377013963478</v>
      </c>
      <c r="I17" s="216">
        <v>15.331278890600924</v>
      </c>
      <c r="J17" s="280">
        <v>23.424715758155351</v>
      </c>
    </row>
    <row r="18" spans="2:10" x14ac:dyDescent="0.25">
      <c r="B18" s="371" t="s">
        <v>251</v>
      </c>
      <c r="C18" s="216">
        <v>32.183908045977013</v>
      </c>
      <c r="D18" s="280">
        <v>16.216216216216218</v>
      </c>
      <c r="E18" s="216">
        <v>13.157894736842104</v>
      </c>
      <c r="F18" s="280">
        <v>28.273809523809522</v>
      </c>
      <c r="G18" s="216">
        <v>33</v>
      </c>
      <c r="H18" s="280">
        <v>20.166487647690655</v>
      </c>
      <c r="I18" s="216">
        <v>24.422187981510017</v>
      </c>
      <c r="J18" s="280">
        <v>29.869301880777815</v>
      </c>
    </row>
    <row r="19" spans="2:10" x14ac:dyDescent="0.25">
      <c r="B19" s="371" t="s">
        <v>252</v>
      </c>
      <c r="C19" s="216">
        <v>22.988505747126435</v>
      </c>
      <c r="D19" s="280">
        <v>13.513513513513514</v>
      </c>
      <c r="E19" s="216">
        <v>63.157894736842103</v>
      </c>
      <c r="F19" s="280">
        <v>26.488095238095237</v>
      </c>
      <c r="G19" s="216">
        <v>13.485507246376812</v>
      </c>
      <c r="H19" s="280">
        <v>10.096670247046188</v>
      </c>
      <c r="I19" s="216">
        <v>31.35593220338983</v>
      </c>
      <c r="J19" s="280">
        <v>14.047391350547231</v>
      </c>
    </row>
    <row r="20" spans="2:10" ht="27" x14ac:dyDescent="0.25">
      <c r="B20" s="371" t="s">
        <v>253</v>
      </c>
      <c r="C20" s="216">
        <v>2.6819923371647509</v>
      </c>
      <c r="D20" s="280">
        <v>2.7027027027027026</v>
      </c>
      <c r="E20" s="216">
        <v>2.6315789473684208</v>
      </c>
      <c r="F20" s="280">
        <v>2.6785714285714284</v>
      </c>
      <c r="G20" s="216">
        <v>1.2391304347826086</v>
      </c>
      <c r="H20" s="280">
        <v>4.4575725026852844</v>
      </c>
      <c r="I20" s="216">
        <v>0.30816640986132515</v>
      </c>
      <c r="J20" s="280">
        <v>1.8117097014132399</v>
      </c>
    </row>
    <row r="21" spans="2:10" x14ac:dyDescent="0.25">
      <c r="B21" s="372" t="s">
        <v>254</v>
      </c>
      <c r="C21" s="281">
        <v>99.999999999999986</v>
      </c>
      <c r="D21" s="281">
        <v>100.00000000000001</v>
      </c>
      <c r="E21" s="281">
        <v>100</v>
      </c>
      <c r="F21" s="281">
        <v>100</v>
      </c>
      <c r="G21" s="281">
        <v>100.00000000000001</v>
      </c>
      <c r="H21" s="281">
        <v>99.999999999999986</v>
      </c>
      <c r="I21" s="281">
        <v>100</v>
      </c>
      <c r="J21" s="281">
        <v>99.999999999999986</v>
      </c>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workbookViewId="0">
      <selection activeCell="B2" sqref="B2"/>
    </sheetView>
  </sheetViews>
  <sheetFormatPr defaultRowHeight="15" x14ac:dyDescent="0.25"/>
  <cols>
    <col min="2" max="2" width="11.85546875" customWidth="1"/>
  </cols>
  <sheetData>
    <row r="2" spans="2:7" x14ac:dyDescent="0.25">
      <c r="B2" s="186" t="s">
        <v>302</v>
      </c>
      <c r="C2" s="148"/>
      <c r="D2" s="148"/>
      <c r="E2" s="148"/>
      <c r="F2" s="148"/>
      <c r="G2" s="148"/>
    </row>
    <row r="3" spans="2:7" x14ac:dyDescent="0.25">
      <c r="B3" s="187" t="s">
        <v>128</v>
      </c>
      <c r="C3" s="148"/>
      <c r="D3" s="148"/>
      <c r="E3" s="148"/>
      <c r="F3" s="148"/>
      <c r="G3" s="148"/>
    </row>
    <row r="4" spans="2:7" x14ac:dyDescent="0.25">
      <c r="B4" s="505" t="s">
        <v>129</v>
      </c>
      <c r="C4" s="471" t="s">
        <v>6</v>
      </c>
      <c r="D4" s="471"/>
      <c r="E4" s="472" t="s">
        <v>7</v>
      </c>
      <c r="F4" s="472"/>
      <c r="G4" s="548" t="s">
        <v>130</v>
      </c>
    </row>
    <row r="5" spans="2:7" ht="27" x14ac:dyDescent="0.25">
      <c r="B5" s="547"/>
      <c r="C5" s="160" t="s">
        <v>44</v>
      </c>
      <c r="D5" s="160" t="s">
        <v>131</v>
      </c>
      <c r="E5" s="160" t="s">
        <v>132</v>
      </c>
      <c r="F5" s="160" t="s">
        <v>133</v>
      </c>
      <c r="G5" s="549"/>
    </row>
    <row r="6" spans="2:7" x14ac:dyDescent="0.25">
      <c r="B6" s="188"/>
      <c r="C6" s="545" t="s">
        <v>134</v>
      </c>
      <c r="D6" s="545"/>
      <c r="E6" s="545"/>
      <c r="F6" s="545"/>
      <c r="G6" s="188"/>
    </row>
    <row r="7" spans="2:7" x14ac:dyDescent="0.25">
      <c r="B7" s="71" t="s">
        <v>135</v>
      </c>
      <c r="C7" s="189">
        <v>220</v>
      </c>
      <c r="D7" s="73">
        <v>84.615384615384613</v>
      </c>
      <c r="E7" s="152">
        <v>9716</v>
      </c>
      <c r="F7" s="73">
        <v>82.157957043801787</v>
      </c>
      <c r="G7" s="72">
        <v>2.2141706924315621</v>
      </c>
    </row>
    <row r="8" spans="2:7" ht="27" x14ac:dyDescent="0.25">
      <c r="B8" s="71" t="s">
        <v>136</v>
      </c>
      <c r="C8" s="189">
        <v>21</v>
      </c>
      <c r="D8" s="73">
        <v>8.0769230769230766</v>
      </c>
      <c r="E8" s="152">
        <v>1505</v>
      </c>
      <c r="F8" s="73">
        <v>12.726196516150853</v>
      </c>
      <c r="G8" s="72">
        <v>1.3761467889908259</v>
      </c>
    </row>
    <row r="9" spans="2:7" x14ac:dyDescent="0.25">
      <c r="B9" s="71" t="s">
        <v>137</v>
      </c>
      <c r="C9" s="189">
        <v>19</v>
      </c>
      <c r="D9" s="73">
        <v>7.3076923076923084</v>
      </c>
      <c r="E9" s="152">
        <v>605</v>
      </c>
      <c r="F9" s="73">
        <v>5.1158464400473527</v>
      </c>
      <c r="G9" s="72">
        <v>3.0448717948717947</v>
      </c>
    </row>
    <row r="10" spans="2:7" ht="27" x14ac:dyDescent="0.25">
      <c r="B10" s="190" t="s">
        <v>138</v>
      </c>
      <c r="C10" s="191">
        <v>260</v>
      </c>
      <c r="D10" s="192">
        <v>100</v>
      </c>
      <c r="E10" s="193">
        <v>11826</v>
      </c>
      <c r="F10" s="192">
        <v>100</v>
      </c>
      <c r="G10" s="194">
        <v>2.1512493794472944</v>
      </c>
    </row>
    <row r="11" spans="2:7" x14ac:dyDescent="0.25">
      <c r="B11" s="188"/>
      <c r="C11" s="545" t="s">
        <v>139</v>
      </c>
      <c r="D11" s="545"/>
      <c r="E11" s="545"/>
      <c r="F11" s="545"/>
      <c r="G11" s="195"/>
    </row>
    <row r="12" spans="2:7" x14ac:dyDescent="0.25">
      <c r="B12" s="71" t="s">
        <v>135</v>
      </c>
      <c r="C12" s="189">
        <v>41</v>
      </c>
      <c r="D12" s="73">
        <v>53.94736842105263</v>
      </c>
      <c r="E12" s="152">
        <v>4084</v>
      </c>
      <c r="F12" s="73">
        <v>58.376214979988561</v>
      </c>
      <c r="G12" s="72">
        <v>0.9939393939393939</v>
      </c>
    </row>
    <row r="13" spans="2:7" ht="27" x14ac:dyDescent="0.25">
      <c r="B13" s="71" t="s">
        <v>136</v>
      </c>
      <c r="C13" s="189">
        <v>16</v>
      </c>
      <c r="D13" s="73">
        <v>21.052631578947366</v>
      </c>
      <c r="E13" s="152">
        <v>2219</v>
      </c>
      <c r="F13" s="73">
        <v>31.718124642652946</v>
      </c>
      <c r="G13" s="72">
        <v>0.71588366890380317</v>
      </c>
    </row>
    <row r="14" spans="2:7" x14ac:dyDescent="0.25">
      <c r="B14" s="71" t="s">
        <v>137</v>
      </c>
      <c r="C14" s="189">
        <v>19</v>
      </c>
      <c r="D14" s="73">
        <v>25</v>
      </c>
      <c r="E14" s="152">
        <v>693</v>
      </c>
      <c r="F14" s="73">
        <v>9.9056603773584904</v>
      </c>
      <c r="G14" s="72">
        <v>2.6685393258426964</v>
      </c>
    </row>
    <row r="15" spans="2:7" ht="27" x14ac:dyDescent="0.25">
      <c r="B15" s="190" t="s">
        <v>140</v>
      </c>
      <c r="C15" s="191">
        <v>76</v>
      </c>
      <c r="D15" s="192">
        <v>100</v>
      </c>
      <c r="E15" s="193">
        <v>6996</v>
      </c>
      <c r="F15" s="192">
        <v>100</v>
      </c>
      <c r="G15" s="194">
        <v>1.0746606334841629</v>
      </c>
    </row>
    <row r="16" spans="2:7" x14ac:dyDescent="0.25">
      <c r="B16" s="188"/>
      <c r="C16" s="545" t="s">
        <v>141</v>
      </c>
      <c r="D16" s="545"/>
      <c r="E16" s="545"/>
      <c r="F16" s="545"/>
      <c r="G16" s="195"/>
    </row>
    <row r="17" spans="2:7" x14ac:dyDescent="0.25">
      <c r="B17" s="71" t="s">
        <v>135</v>
      </c>
      <c r="C17" s="189">
        <v>261</v>
      </c>
      <c r="D17" s="73">
        <v>77.678571428571431</v>
      </c>
      <c r="E17" s="152">
        <v>13800</v>
      </c>
      <c r="F17" s="73">
        <v>73.318457124641384</v>
      </c>
      <c r="G17" s="72">
        <v>1.8561979944527418</v>
      </c>
    </row>
    <row r="18" spans="2:7" ht="27" x14ac:dyDescent="0.25">
      <c r="B18" s="71" t="s">
        <v>136</v>
      </c>
      <c r="C18" s="189">
        <v>37</v>
      </c>
      <c r="D18" s="73">
        <v>11.011904761904761</v>
      </c>
      <c r="E18" s="152">
        <v>3724</v>
      </c>
      <c r="F18" s="73">
        <v>19.785357560301776</v>
      </c>
      <c r="G18" s="72">
        <v>0.98378090933262441</v>
      </c>
    </row>
    <row r="19" spans="2:7" x14ac:dyDescent="0.25">
      <c r="B19" s="71" t="s">
        <v>137</v>
      </c>
      <c r="C19" s="189">
        <v>38</v>
      </c>
      <c r="D19" s="73">
        <v>11.30952380952381</v>
      </c>
      <c r="E19" s="152">
        <v>1298</v>
      </c>
      <c r="F19" s="73">
        <v>6.8961853150568482</v>
      </c>
      <c r="G19" s="72">
        <v>2.8443113772455089</v>
      </c>
    </row>
    <row r="20" spans="2:7" x14ac:dyDescent="0.25">
      <c r="B20" s="156" t="s">
        <v>26</v>
      </c>
      <c r="C20" s="26">
        <v>336</v>
      </c>
      <c r="D20" s="60">
        <v>100</v>
      </c>
      <c r="E20" s="157">
        <v>18822</v>
      </c>
      <c r="F20" s="158">
        <v>100</v>
      </c>
      <c r="G20" s="158">
        <v>1.7538365173817727</v>
      </c>
    </row>
    <row r="21" spans="2:7" x14ac:dyDescent="0.25">
      <c r="B21" s="523" t="s">
        <v>142</v>
      </c>
      <c r="C21" s="546"/>
      <c r="D21" s="546"/>
      <c r="E21" s="546"/>
      <c r="F21" s="546"/>
      <c r="G21" s="546"/>
    </row>
  </sheetData>
  <mergeCells count="8">
    <mergeCell ref="C16:F16"/>
    <mergeCell ref="B21:G21"/>
    <mergeCell ref="B4:B5"/>
    <mergeCell ref="C4:D4"/>
    <mergeCell ref="E4:F4"/>
    <mergeCell ref="G4:G5"/>
    <mergeCell ref="C6:F6"/>
    <mergeCell ref="C11:F1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6"/>
  <sheetViews>
    <sheetView topLeftCell="A7" workbookViewId="0">
      <selection activeCell="N8" sqref="N7:N8"/>
    </sheetView>
  </sheetViews>
  <sheetFormatPr defaultRowHeight="15" x14ac:dyDescent="0.25"/>
  <sheetData>
    <row r="2" spans="2:10" x14ac:dyDescent="0.25">
      <c r="B2" s="380" t="s">
        <v>301</v>
      </c>
      <c r="C2" s="377"/>
      <c r="D2" s="377"/>
      <c r="E2" s="377"/>
      <c r="F2" s="377"/>
      <c r="G2" s="377"/>
      <c r="H2" s="377"/>
      <c r="I2" s="377"/>
      <c r="J2" s="377"/>
    </row>
    <row r="3" spans="2:10" x14ac:dyDescent="0.25">
      <c r="B3" s="390" t="s">
        <v>151</v>
      </c>
      <c r="C3" s="377"/>
      <c r="D3" s="377"/>
      <c r="E3" s="377"/>
      <c r="F3" s="377"/>
      <c r="G3" s="377"/>
      <c r="H3" s="377"/>
      <c r="I3" s="377"/>
      <c r="J3" s="377"/>
    </row>
    <row r="4" spans="2:10" ht="27" x14ac:dyDescent="0.25">
      <c r="B4" s="384" t="s">
        <v>256</v>
      </c>
      <c r="C4" s="552" t="s">
        <v>5</v>
      </c>
      <c r="D4" s="552" t="s">
        <v>6</v>
      </c>
      <c r="E4" s="552" t="s">
        <v>7</v>
      </c>
      <c r="F4" s="552" t="s">
        <v>257</v>
      </c>
      <c r="G4" s="552" t="s">
        <v>258</v>
      </c>
      <c r="H4" s="552" t="s">
        <v>259</v>
      </c>
      <c r="I4" s="552" t="s">
        <v>88</v>
      </c>
      <c r="J4" s="552" t="s">
        <v>89</v>
      </c>
    </row>
    <row r="5" spans="2:10" x14ac:dyDescent="0.25">
      <c r="B5" s="398" t="s">
        <v>260</v>
      </c>
      <c r="C5" s="490"/>
      <c r="D5" s="490"/>
      <c r="E5" s="490"/>
      <c r="F5" s="490"/>
      <c r="G5" s="490"/>
      <c r="H5" s="490"/>
      <c r="I5" s="490"/>
      <c r="J5" s="490"/>
    </row>
    <row r="6" spans="2:10" x14ac:dyDescent="0.25">
      <c r="B6" s="378" t="s">
        <v>8</v>
      </c>
      <c r="C6" s="388">
        <v>1307</v>
      </c>
      <c r="D6" s="402">
        <v>16</v>
      </c>
      <c r="E6" s="388">
        <v>1597</v>
      </c>
      <c r="F6" s="403">
        <v>5.0502220822602704</v>
      </c>
      <c r="G6" s="404">
        <v>6.1823682720860296</v>
      </c>
      <c r="H6" s="403">
        <v>617.07763315758598</v>
      </c>
      <c r="I6" s="404">
        <v>1.22417750573833</v>
      </c>
      <c r="J6" s="403">
        <v>122.188217291507</v>
      </c>
    </row>
    <row r="7" spans="2:10" x14ac:dyDescent="0.25">
      <c r="B7" s="379" t="s">
        <v>261</v>
      </c>
      <c r="C7" s="399">
        <v>124</v>
      </c>
      <c r="D7" s="400">
        <v>1</v>
      </c>
      <c r="E7" s="399">
        <v>178</v>
      </c>
      <c r="F7" s="391">
        <v>3.7087994257342798</v>
      </c>
      <c r="G7" s="392">
        <v>2.99096727881797</v>
      </c>
      <c r="H7" s="391">
        <v>532.392175629598</v>
      </c>
      <c r="I7" s="392">
        <v>0.80645161290322598</v>
      </c>
      <c r="J7" s="391">
        <v>143.54838709677401</v>
      </c>
    </row>
    <row r="8" spans="2:10" x14ac:dyDescent="0.25">
      <c r="B8" s="379" t="s">
        <v>262</v>
      </c>
      <c r="C8" s="399">
        <v>148</v>
      </c>
      <c r="D8" s="400">
        <v>2</v>
      </c>
      <c r="E8" s="399">
        <v>203</v>
      </c>
      <c r="F8" s="391">
        <v>3.4066452600444199</v>
      </c>
      <c r="G8" s="392">
        <v>4.6035746757357101</v>
      </c>
      <c r="H8" s="391">
        <v>467.262829587174</v>
      </c>
      <c r="I8" s="392">
        <v>1.35135135135135</v>
      </c>
      <c r="J8" s="391">
        <v>137.16216216216199</v>
      </c>
    </row>
    <row r="9" spans="2:10" x14ac:dyDescent="0.25">
      <c r="B9" s="379" t="s">
        <v>263</v>
      </c>
      <c r="C9" s="399">
        <v>107</v>
      </c>
      <c r="D9" s="400">
        <v>0</v>
      </c>
      <c r="E9" s="399">
        <v>142</v>
      </c>
      <c r="F9" s="391">
        <v>2.73856903369464</v>
      </c>
      <c r="G9" s="392">
        <v>0</v>
      </c>
      <c r="H9" s="391">
        <v>363.43626428470799</v>
      </c>
      <c r="I9" s="392">
        <v>0</v>
      </c>
      <c r="J9" s="391">
        <v>132.71028037383201</v>
      </c>
    </row>
    <row r="10" spans="2:10" x14ac:dyDescent="0.25">
      <c r="B10" s="378" t="s">
        <v>9</v>
      </c>
      <c r="C10" s="401">
        <v>434</v>
      </c>
      <c r="D10" s="402">
        <v>2</v>
      </c>
      <c r="E10" s="401">
        <v>548</v>
      </c>
      <c r="F10" s="393">
        <v>3.9001770356857199</v>
      </c>
      <c r="G10" s="394">
        <v>1.79731660630678</v>
      </c>
      <c r="H10" s="393">
        <v>492.46475012805797</v>
      </c>
      <c r="I10" s="394">
        <v>0.460829493087558</v>
      </c>
      <c r="J10" s="393">
        <v>126.267281105991</v>
      </c>
    </row>
    <row r="11" spans="2:10" x14ac:dyDescent="0.25">
      <c r="B11" s="378" t="s">
        <v>10</v>
      </c>
      <c r="C11" s="401">
        <v>87</v>
      </c>
      <c r="D11" s="402">
        <v>2</v>
      </c>
      <c r="E11" s="401">
        <v>122</v>
      </c>
      <c r="F11" s="393">
        <v>2.42660902308068</v>
      </c>
      <c r="G11" s="394">
        <v>5.5784115473118998</v>
      </c>
      <c r="H11" s="393">
        <v>340.28310438602603</v>
      </c>
      <c r="I11" s="394">
        <v>2.29885057471264</v>
      </c>
      <c r="J11" s="393">
        <v>140.22988505747099</v>
      </c>
    </row>
    <row r="12" spans="2:10" x14ac:dyDescent="0.25">
      <c r="B12" s="379" t="s">
        <v>264</v>
      </c>
      <c r="C12" s="399">
        <v>106</v>
      </c>
      <c r="D12" s="400">
        <v>4</v>
      </c>
      <c r="E12" s="399">
        <v>165</v>
      </c>
      <c r="F12" s="391">
        <v>3.1608295686660401</v>
      </c>
      <c r="G12" s="392">
        <v>11.9276587496832</v>
      </c>
      <c r="H12" s="391">
        <v>492.01592342443001</v>
      </c>
      <c r="I12" s="392">
        <v>3.7735849056603801</v>
      </c>
      <c r="J12" s="391">
        <v>155.66037735849099</v>
      </c>
    </row>
    <row r="13" spans="2:10" x14ac:dyDescent="0.25">
      <c r="B13" s="379" t="s">
        <v>265</v>
      </c>
      <c r="C13" s="399">
        <v>121</v>
      </c>
      <c r="D13" s="400">
        <v>0</v>
      </c>
      <c r="E13" s="399">
        <v>166</v>
      </c>
      <c r="F13" s="391">
        <v>3.4322833193867299</v>
      </c>
      <c r="G13" s="392">
        <v>0</v>
      </c>
      <c r="H13" s="391">
        <v>470.87523224644298</v>
      </c>
      <c r="I13" s="392">
        <v>0</v>
      </c>
      <c r="J13" s="391">
        <v>137.19008264462801</v>
      </c>
    </row>
    <row r="14" spans="2:10" x14ac:dyDescent="0.25">
      <c r="B14" s="379" t="s">
        <v>266</v>
      </c>
      <c r="C14" s="399">
        <v>113</v>
      </c>
      <c r="D14" s="400">
        <v>2</v>
      </c>
      <c r="E14" s="399">
        <v>161</v>
      </c>
      <c r="F14" s="391">
        <v>3.59649262400738</v>
      </c>
      <c r="G14" s="392">
        <v>6.3654736708095303</v>
      </c>
      <c r="H14" s="391">
        <v>512.42063050016702</v>
      </c>
      <c r="I14" s="392">
        <v>1.76991150442478</v>
      </c>
      <c r="J14" s="391">
        <v>142.477876106195</v>
      </c>
    </row>
    <row r="15" spans="2:10" x14ac:dyDescent="0.25">
      <c r="B15" s="378" t="s">
        <v>11</v>
      </c>
      <c r="C15" s="401">
        <v>279</v>
      </c>
      <c r="D15" s="402">
        <v>2</v>
      </c>
      <c r="E15" s="401">
        <v>361</v>
      </c>
      <c r="F15" s="393">
        <v>3.26776333897481</v>
      </c>
      <c r="G15" s="394">
        <v>2.34248268026868</v>
      </c>
      <c r="H15" s="393">
        <v>422.81812378849702</v>
      </c>
      <c r="I15" s="394">
        <v>0.71684587813620104</v>
      </c>
      <c r="J15" s="393">
        <v>129.39068100358401</v>
      </c>
    </row>
    <row r="16" spans="2:10" x14ac:dyDescent="0.25">
      <c r="B16" s="379" t="s">
        <v>267</v>
      </c>
      <c r="C16" s="399">
        <v>226</v>
      </c>
      <c r="D16" s="407">
        <v>4</v>
      </c>
      <c r="E16" s="399">
        <v>298</v>
      </c>
      <c r="F16" s="391">
        <v>4.6014455868879196</v>
      </c>
      <c r="G16" s="387">
        <v>8.1441514812175502</v>
      </c>
      <c r="H16" s="391">
        <v>606.73928535070695</v>
      </c>
      <c r="I16" s="387">
        <v>1.76991150442478</v>
      </c>
      <c r="J16" s="391">
        <v>131.85840707964601</v>
      </c>
    </row>
    <row r="17" spans="2:10" x14ac:dyDescent="0.25">
      <c r="B17" s="379" t="s">
        <v>268</v>
      </c>
      <c r="C17" s="399">
        <v>99</v>
      </c>
      <c r="D17" s="400">
        <v>3</v>
      </c>
      <c r="E17" s="399">
        <v>152</v>
      </c>
      <c r="F17" s="391">
        <v>2.5722971392937901</v>
      </c>
      <c r="G17" s="392">
        <v>7.7948398160417796</v>
      </c>
      <c r="H17" s="391">
        <v>394.93855067944997</v>
      </c>
      <c r="I17" s="392">
        <v>3.0303030303030298</v>
      </c>
      <c r="J17" s="391">
        <v>153.53535353535401</v>
      </c>
    </row>
    <row r="18" spans="2:10" x14ac:dyDescent="0.25">
      <c r="B18" s="379" t="s">
        <v>269</v>
      </c>
      <c r="C18" s="399">
        <v>168</v>
      </c>
      <c r="D18" s="400">
        <v>7</v>
      </c>
      <c r="E18" s="399">
        <v>219</v>
      </c>
      <c r="F18" s="391">
        <v>4.0078726069064201</v>
      </c>
      <c r="G18" s="392">
        <v>16.699469195443399</v>
      </c>
      <c r="H18" s="391">
        <v>522.45482197172998</v>
      </c>
      <c r="I18" s="392">
        <v>4.1666666666666696</v>
      </c>
      <c r="J18" s="391">
        <v>130.357142857143</v>
      </c>
    </row>
    <row r="19" spans="2:10" x14ac:dyDescent="0.25">
      <c r="B19" s="378" t="s">
        <v>12</v>
      </c>
      <c r="C19" s="401">
        <v>632</v>
      </c>
      <c r="D19" s="402">
        <v>4</v>
      </c>
      <c r="E19" s="401">
        <v>867</v>
      </c>
      <c r="F19" s="393">
        <v>2.4323128139011301</v>
      </c>
      <c r="G19" s="394">
        <v>1.53943848981084</v>
      </c>
      <c r="H19" s="393">
        <v>333.67329266649898</v>
      </c>
      <c r="I19" s="394">
        <v>0.632911392405063</v>
      </c>
      <c r="J19" s="393">
        <v>137.18354430379699</v>
      </c>
    </row>
    <row r="20" spans="2:10" x14ac:dyDescent="0.25">
      <c r="B20" s="378" t="s">
        <v>13</v>
      </c>
      <c r="C20" s="388">
        <v>1125</v>
      </c>
      <c r="D20" s="406">
        <v>12</v>
      </c>
      <c r="E20" s="388">
        <v>1437</v>
      </c>
      <c r="F20" s="393">
        <v>5.3152912661496297</v>
      </c>
      <c r="G20" s="395">
        <v>5.6696440172262701</v>
      </c>
      <c r="H20" s="393">
        <v>678.93987106284499</v>
      </c>
      <c r="I20" s="395">
        <v>1.06666666666667</v>
      </c>
      <c r="J20" s="393">
        <v>127.73333333333299</v>
      </c>
    </row>
    <row r="21" spans="2:10" x14ac:dyDescent="0.25">
      <c r="B21" s="378" t="s">
        <v>14</v>
      </c>
      <c r="C21" s="401">
        <v>201</v>
      </c>
      <c r="D21" s="406">
        <v>3</v>
      </c>
      <c r="E21" s="401">
        <v>257</v>
      </c>
      <c r="F21" s="393">
        <v>3.9352735602478601</v>
      </c>
      <c r="G21" s="395">
        <v>5.8735426272356204</v>
      </c>
      <c r="H21" s="393">
        <v>503.16681839985102</v>
      </c>
      <c r="I21" s="395">
        <v>1.4925373134328399</v>
      </c>
      <c r="J21" s="393">
        <v>127.860696517413</v>
      </c>
    </row>
    <row r="22" spans="2:10" x14ac:dyDescent="0.25">
      <c r="B22" s="378" t="s">
        <v>270</v>
      </c>
      <c r="C22" s="388">
        <v>5277</v>
      </c>
      <c r="D22" s="389">
        <v>64</v>
      </c>
      <c r="E22" s="388">
        <v>6873</v>
      </c>
      <c r="F22" s="396">
        <v>1.0754509220814714</v>
      </c>
      <c r="G22" s="397">
        <v>1.3043179650031109</v>
      </c>
      <c r="H22" s="393">
        <v>140.07152146041221</v>
      </c>
      <c r="I22" s="394">
        <v>1.2128103088876254</v>
      </c>
      <c r="J22" s="396">
        <v>130.24445707788516</v>
      </c>
    </row>
    <row r="23" spans="2:10" x14ac:dyDescent="0.25">
      <c r="B23" s="378" t="s">
        <v>271</v>
      </c>
      <c r="C23" s="388">
        <v>8580</v>
      </c>
      <c r="D23" s="389">
        <v>272</v>
      </c>
      <c r="E23" s="388">
        <v>11949</v>
      </c>
      <c r="F23" s="396">
        <v>1.7486012718322956</v>
      </c>
      <c r="G23" s="397">
        <v>5.5433513512632215</v>
      </c>
      <c r="H23" s="393">
        <v>243.52024005972146</v>
      </c>
      <c r="I23" s="394">
        <v>3.1701631701631703</v>
      </c>
      <c r="J23" s="396">
        <v>139.26573426573427</v>
      </c>
    </row>
    <row r="24" spans="2:10" x14ac:dyDescent="0.25">
      <c r="B24" s="381" t="s">
        <v>15</v>
      </c>
      <c r="C24" s="385">
        <v>13857</v>
      </c>
      <c r="D24" s="382">
        <v>336</v>
      </c>
      <c r="E24" s="385">
        <v>18822</v>
      </c>
      <c r="F24" s="386">
        <v>2.8240521939137673</v>
      </c>
      <c r="G24" s="386">
        <v>6.847669316266332</v>
      </c>
      <c r="H24" s="405">
        <v>383.59176152013367</v>
      </c>
      <c r="I24" s="383">
        <v>2.4247672656419139</v>
      </c>
      <c r="J24" s="386">
        <v>135.83026629140505</v>
      </c>
    </row>
    <row r="25" spans="2:10" x14ac:dyDescent="0.25">
      <c r="B25" s="550" t="s">
        <v>92</v>
      </c>
      <c r="C25" s="450"/>
      <c r="D25" s="450"/>
      <c r="E25" s="450"/>
      <c r="F25" s="450"/>
      <c r="G25" s="450"/>
      <c r="H25" s="450"/>
      <c r="I25" s="450"/>
      <c r="J25" s="450"/>
    </row>
    <row r="26" spans="2:10" x14ac:dyDescent="0.25">
      <c r="B26" s="551" t="s">
        <v>93</v>
      </c>
      <c r="C26" s="448"/>
      <c r="D26" s="448"/>
      <c r="E26" s="448"/>
      <c r="F26" s="448"/>
      <c r="G26" s="448"/>
      <c r="H26" s="448"/>
      <c r="I26" s="448"/>
      <c r="J26" s="448"/>
    </row>
  </sheetData>
  <mergeCells count="10">
    <mergeCell ref="B25:J25"/>
    <mergeCell ref="B26:J26"/>
    <mergeCell ref="I4:I5"/>
    <mergeCell ref="J4:J5"/>
    <mergeCell ref="D4:D5"/>
    <mergeCell ref="E4:E5"/>
    <mergeCell ref="F4:F5"/>
    <mergeCell ref="G4:G5"/>
    <mergeCell ref="H4:H5"/>
    <mergeCell ref="C4:C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4"/>
  <sheetViews>
    <sheetView topLeftCell="A10" workbookViewId="0">
      <selection activeCell="K6" sqref="K6"/>
    </sheetView>
  </sheetViews>
  <sheetFormatPr defaultRowHeight="15" x14ac:dyDescent="0.25"/>
  <cols>
    <col min="2" max="2" width="12.7109375" customWidth="1"/>
  </cols>
  <sheetData>
    <row r="2" spans="2:8" x14ac:dyDescent="0.25">
      <c r="B2" s="413" t="s">
        <v>300</v>
      </c>
      <c r="C2" s="409"/>
      <c r="D2" s="409"/>
      <c r="E2" s="409"/>
      <c r="F2" s="409"/>
      <c r="G2" s="409"/>
      <c r="H2" s="409"/>
    </row>
    <row r="3" spans="2:8" x14ac:dyDescent="0.25">
      <c r="B3" s="417" t="s">
        <v>209</v>
      </c>
      <c r="C3" s="409"/>
      <c r="D3" s="409"/>
      <c r="E3" s="409"/>
      <c r="F3" s="409"/>
      <c r="G3" s="409"/>
      <c r="H3" s="409"/>
    </row>
    <row r="4" spans="2:8" x14ac:dyDescent="0.25">
      <c r="B4" s="509" t="s">
        <v>272</v>
      </c>
      <c r="C4" s="553" t="s">
        <v>81</v>
      </c>
      <c r="D4" s="553"/>
      <c r="E4" s="553"/>
      <c r="F4" s="539" t="s">
        <v>273</v>
      </c>
      <c r="G4" s="539"/>
      <c r="H4" s="539"/>
    </row>
    <row r="5" spans="2:8" ht="20.25" customHeight="1" x14ac:dyDescent="0.25">
      <c r="B5" s="510"/>
      <c r="C5" s="414" t="s">
        <v>5</v>
      </c>
      <c r="D5" s="414" t="s">
        <v>6</v>
      </c>
      <c r="E5" s="414" t="s">
        <v>7</v>
      </c>
      <c r="F5" s="414" t="s">
        <v>5</v>
      </c>
      <c r="G5" s="414" t="s">
        <v>6</v>
      </c>
      <c r="H5" s="414" t="s">
        <v>7</v>
      </c>
    </row>
    <row r="6" spans="2:8" x14ac:dyDescent="0.25">
      <c r="B6" s="418" t="s">
        <v>8</v>
      </c>
      <c r="C6" s="420">
        <v>1194</v>
      </c>
      <c r="D6" s="421">
        <v>10</v>
      </c>
      <c r="E6" s="420">
        <v>1432</v>
      </c>
      <c r="F6" s="418">
        <v>113</v>
      </c>
      <c r="G6" s="419">
        <v>6</v>
      </c>
      <c r="H6" s="418">
        <v>165</v>
      </c>
    </row>
    <row r="7" spans="2:8" x14ac:dyDescent="0.25">
      <c r="B7" s="418" t="s">
        <v>9</v>
      </c>
      <c r="C7" s="420">
        <v>395</v>
      </c>
      <c r="D7" s="421">
        <v>1</v>
      </c>
      <c r="E7" s="420">
        <v>485</v>
      </c>
      <c r="F7" s="418">
        <v>39</v>
      </c>
      <c r="G7" s="419">
        <v>1</v>
      </c>
      <c r="H7" s="418">
        <v>63</v>
      </c>
    </row>
    <row r="8" spans="2:8" x14ac:dyDescent="0.25">
      <c r="B8" s="418" t="s">
        <v>10</v>
      </c>
      <c r="C8" s="420">
        <v>71</v>
      </c>
      <c r="D8" s="433" t="s">
        <v>63</v>
      </c>
      <c r="E8" s="420">
        <v>97</v>
      </c>
      <c r="F8" s="418">
        <v>16</v>
      </c>
      <c r="G8" s="430">
        <v>2</v>
      </c>
      <c r="H8" s="418">
        <v>25</v>
      </c>
    </row>
    <row r="9" spans="2:8" x14ac:dyDescent="0.25">
      <c r="B9" s="418" t="s">
        <v>11</v>
      </c>
      <c r="C9" s="420">
        <v>268</v>
      </c>
      <c r="D9" s="432">
        <v>2</v>
      </c>
      <c r="E9" s="420">
        <v>342</v>
      </c>
      <c r="F9" s="418">
        <v>13</v>
      </c>
      <c r="G9" s="430" t="s">
        <v>63</v>
      </c>
      <c r="H9" s="418">
        <v>22</v>
      </c>
    </row>
    <row r="10" spans="2:8" x14ac:dyDescent="0.25">
      <c r="B10" s="418" t="s">
        <v>12</v>
      </c>
      <c r="C10" s="420">
        <v>469</v>
      </c>
      <c r="D10" s="421">
        <v>1</v>
      </c>
      <c r="E10" s="420">
        <v>617</v>
      </c>
      <c r="F10" s="418">
        <v>163</v>
      </c>
      <c r="G10" s="431">
        <v>3</v>
      </c>
      <c r="H10" s="418">
        <v>250</v>
      </c>
    </row>
    <row r="11" spans="2:8" x14ac:dyDescent="0.25">
      <c r="B11" s="418" t="s">
        <v>13</v>
      </c>
      <c r="C11" s="420">
        <v>1061</v>
      </c>
      <c r="D11" s="421">
        <v>9</v>
      </c>
      <c r="E11" s="420">
        <v>1334</v>
      </c>
      <c r="F11" s="418">
        <v>64</v>
      </c>
      <c r="G11" s="430">
        <v>3</v>
      </c>
      <c r="H11" s="418">
        <v>103</v>
      </c>
    </row>
    <row r="12" spans="2:8" x14ac:dyDescent="0.25">
      <c r="B12" s="418" t="s">
        <v>14</v>
      </c>
      <c r="C12" s="420">
        <v>143</v>
      </c>
      <c r="D12" s="415">
        <v>2</v>
      </c>
      <c r="E12" s="420">
        <v>169</v>
      </c>
      <c r="F12" s="418">
        <v>58</v>
      </c>
      <c r="G12" s="429">
        <v>1</v>
      </c>
      <c r="H12" s="418">
        <v>88</v>
      </c>
    </row>
    <row r="13" spans="2:8" x14ac:dyDescent="0.25">
      <c r="B13" s="423" t="s">
        <v>261</v>
      </c>
      <c r="C13" s="412">
        <v>93</v>
      </c>
      <c r="D13" s="415">
        <v>1</v>
      </c>
      <c r="E13" s="412">
        <v>122</v>
      </c>
      <c r="F13" s="423">
        <v>30</v>
      </c>
      <c r="G13" s="415" t="s">
        <v>63</v>
      </c>
      <c r="H13" s="423">
        <v>53</v>
      </c>
    </row>
    <row r="14" spans="2:8" x14ac:dyDescent="0.25">
      <c r="B14" s="423" t="s">
        <v>262</v>
      </c>
      <c r="C14" s="412">
        <v>136</v>
      </c>
      <c r="D14" s="415" t="s">
        <v>63</v>
      </c>
      <c r="E14" s="412">
        <v>189</v>
      </c>
      <c r="F14" s="423">
        <v>12</v>
      </c>
      <c r="G14" s="415">
        <v>2</v>
      </c>
      <c r="H14" s="423">
        <v>14</v>
      </c>
    </row>
    <row r="15" spans="2:8" x14ac:dyDescent="0.25">
      <c r="B15" s="423" t="s">
        <v>263</v>
      </c>
      <c r="C15" s="412">
        <v>99</v>
      </c>
      <c r="D15" s="434" t="s">
        <v>63</v>
      </c>
      <c r="E15" s="412">
        <v>125</v>
      </c>
      <c r="F15" s="423">
        <v>8</v>
      </c>
      <c r="G15" s="415" t="s">
        <v>63</v>
      </c>
      <c r="H15" s="423">
        <v>17</v>
      </c>
    </row>
    <row r="16" spans="2:8" x14ac:dyDescent="0.25">
      <c r="B16" s="423" t="s">
        <v>264</v>
      </c>
      <c r="C16" s="412">
        <v>64</v>
      </c>
      <c r="D16" s="425">
        <v>1</v>
      </c>
      <c r="E16" s="412">
        <v>94</v>
      </c>
      <c r="F16" s="423">
        <v>42</v>
      </c>
      <c r="G16" s="424">
        <v>3</v>
      </c>
      <c r="H16" s="423">
        <v>71</v>
      </c>
    </row>
    <row r="17" spans="2:8" x14ac:dyDescent="0.25">
      <c r="B17" s="423" t="s">
        <v>265</v>
      </c>
      <c r="C17" s="412">
        <v>111</v>
      </c>
      <c r="D17" s="435" t="s">
        <v>63</v>
      </c>
      <c r="E17" s="412">
        <v>152</v>
      </c>
      <c r="F17" s="423">
        <v>10</v>
      </c>
      <c r="G17" s="415" t="s">
        <v>63</v>
      </c>
      <c r="H17" s="423">
        <v>14</v>
      </c>
    </row>
    <row r="18" spans="2:8" x14ac:dyDescent="0.25">
      <c r="B18" s="423" t="s">
        <v>266</v>
      </c>
      <c r="C18" s="412">
        <v>78</v>
      </c>
      <c r="D18" s="428">
        <v>1</v>
      </c>
      <c r="E18" s="412">
        <v>104</v>
      </c>
      <c r="F18" s="423">
        <v>35</v>
      </c>
      <c r="G18" s="427">
        <v>1</v>
      </c>
      <c r="H18" s="423">
        <v>57</v>
      </c>
    </row>
    <row r="19" spans="2:8" x14ac:dyDescent="0.25">
      <c r="B19" s="423" t="s">
        <v>267</v>
      </c>
      <c r="C19" s="412">
        <v>159</v>
      </c>
      <c r="D19" s="434" t="s">
        <v>63</v>
      </c>
      <c r="E19" s="412">
        <v>198</v>
      </c>
      <c r="F19" s="423">
        <v>67</v>
      </c>
      <c r="G19" s="426">
        <v>4</v>
      </c>
      <c r="H19" s="423">
        <v>100</v>
      </c>
    </row>
    <row r="20" spans="2:8" x14ac:dyDescent="0.25">
      <c r="B20" s="423" t="s">
        <v>268</v>
      </c>
      <c r="C20" s="412">
        <v>52</v>
      </c>
      <c r="D20" s="425">
        <v>1</v>
      </c>
      <c r="E20" s="412">
        <v>63</v>
      </c>
      <c r="F20" s="423">
        <v>47</v>
      </c>
      <c r="G20" s="415">
        <v>2</v>
      </c>
      <c r="H20" s="423">
        <v>89</v>
      </c>
    </row>
    <row r="21" spans="2:8" x14ac:dyDescent="0.25">
      <c r="B21" s="423" t="s">
        <v>274</v>
      </c>
      <c r="C21" s="412">
        <v>122</v>
      </c>
      <c r="D21" s="415">
        <v>1</v>
      </c>
      <c r="E21" s="412">
        <v>154</v>
      </c>
      <c r="F21" s="423">
        <v>46</v>
      </c>
      <c r="G21" s="424">
        <v>6</v>
      </c>
      <c r="H21" s="423">
        <v>65</v>
      </c>
    </row>
    <row r="22" spans="2:8" x14ac:dyDescent="0.25">
      <c r="B22" s="422" t="s">
        <v>275</v>
      </c>
      <c r="C22" s="420">
        <v>4515</v>
      </c>
      <c r="D22" s="421">
        <v>30</v>
      </c>
      <c r="E22" s="420">
        <v>5677</v>
      </c>
      <c r="F22" s="420">
        <v>763</v>
      </c>
      <c r="G22" s="420">
        <v>34</v>
      </c>
      <c r="H22" s="420">
        <v>1196</v>
      </c>
    </row>
    <row r="23" spans="2:8" x14ac:dyDescent="0.25">
      <c r="B23" s="416" t="s">
        <v>271</v>
      </c>
      <c r="C23" s="420">
        <v>5103</v>
      </c>
      <c r="D23" s="421">
        <v>113</v>
      </c>
      <c r="E23" s="420">
        <v>6619</v>
      </c>
      <c r="F23" s="420">
        <v>3476</v>
      </c>
      <c r="G23" s="420">
        <v>159</v>
      </c>
      <c r="H23" s="420">
        <v>5330</v>
      </c>
    </row>
    <row r="24" spans="2:8" x14ac:dyDescent="0.25">
      <c r="B24" s="410" t="s">
        <v>15</v>
      </c>
      <c r="C24" s="411">
        <v>9618</v>
      </c>
      <c r="D24" s="411">
        <v>143</v>
      </c>
      <c r="E24" s="411">
        <v>12296</v>
      </c>
      <c r="F24" s="411">
        <v>4239</v>
      </c>
      <c r="G24" s="411">
        <v>193</v>
      </c>
      <c r="H24" s="411">
        <v>6526</v>
      </c>
    </row>
  </sheetData>
  <mergeCells count="3">
    <mergeCell ref="B4:B5"/>
    <mergeCell ref="C4:E4"/>
    <mergeCell ref="F4: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5"/>
  <sheetViews>
    <sheetView workbookViewId="0">
      <selection activeCell="G18" sqref="G18"/>
    </sheetView>
  </sheetViews>
  <sheetFormatPr defaultRowHeight="15" x14ac:dyDescent="0.25"/>
  <sheetData>
    <row r="2" spans="2:11" x14ac:dyDescent="0.25">
      <c r="B2" s="30" t="s">
        <v>18</v>
      </c>
      <c r="C2" s="30"/>
      <c r="D2" s="30"/>
      <c r="E2" s="30"/>
      <c r="F2" s="30"/>
      <c r="G2" s="30"/>
      <c r="H2" s="30"/>
      <c r="I2" s="30"/>
      <c r="J2" s="30"/>
      <c r="K2" s="30"/>
    </row>
    <row r="3" spans="2:11" x14ac:dyDescent="0.25">
      <c r="B3" s="31" t="s">
        <v>19</v>
      </c>
      <c r="C3" s="31"/>
      <c r="D3" s="31"/>
      <c r="E3" s="31"/>
      <c r="F3" s="31"/>
      <c r="G3" s="31"/>
      <c r="H3" s="31"/>
      <c r="I3" s="31"/>
      <c r="J3" s="31"/>
      <c r="K3" s="31"/>
    </row>
    <row r="4" spans="2:11" x14ac:dyDescent="0.25">
      <c r="B4" s="456" t="s">
        <v>1</v>
      </c>
      <c r="C4" s="464">
        <v>2019</v>
      </c>
      <c r="D4" s="464"/>
      <c r="E4" s="464"/>
      <c r="F4" s="466">
        <v>2010</v>
      </c>
      <c r="G4" s="466"/>
      <c r="H4" s="466"/>
      <c r="I4" s="464" t="s">
        <v>20</v>
      </c>
      <c r="J4" s="464"/>
      <c r="K4" s="464"/>
    </row>
    <row r="5" spans="2:11" x14ac:dyDescent="0.25">
      <c r="B5" s="468"/>
      <c r="C5" s="465"/>
      <c r="D5" s="465"/>
      <c r="E5" s="465"/>
      <c r="F5" s="467"/>
      <c r="G5" s="467"/>
      <c r="H5" s="467"/>
      <c r="I5" s="465"/>
      <c r="J5" s="465"/>
      <c r="K5" s="465"/>
    </row>
    <row r="6" spans="2:11" x14ac:dyDescent="0.25">
      <c r="B6" s="457"/>
      <c r="C6" s="32" t="s">
        <v>5</v>
      </c>
      <c r="D6" s="43" t="s">
        <v>6</v>
      </c>
      <c r="E6" s="32" t="s">
        <v>7</v>
      </c>
      <c r="F6" s="42" t="s">
        <v>5</v>
      </c>
      <c r="G6" s="32" t="s">
        <v>6</v>
      </c>
      <c r="H6" s="43" t="s">
        <v>7</v>
      </c>
      <c r="I6" s="32" t="s">
        <v>5</v>
      </c>
      <c r="J6" s="43" t="s">
        <v>6</v>
      </c>
      <c r="K6" s="32" t="s">
        <v>7</v>
      </c>
    </row>
    <row r="7" spans="2:11" x14ac:dyDescent="0.25">
      <c r="B7" s="36" t="s">
        <v>8</v>
      </c>
      <c r="C7" s="37">
        <v>3069</v>
      </c>
      <c r="D7" s="43">
        <v>70</v>
      </c>
      <c r="E7" s="37">
        <v>4010</v>
      </c>
      <c r="F7" s="43">
        <v>3274</v>
      </c>
      <c r="G7" s="37">
        <v>77</v>
      </c>
      <c r="H7" s="43">
        <v>4506</v>
      </c>
      <c r="I7" s="41">
        <v>-6.26</v>
      </c>
      <c r="J7" s="44">
        <v>-9.09</v>
      </c>
      <c r="K7" s="41">
        <v>-11.01</v>
      </c>
    </row>
    <row r="8" spans="2:11" x14ac:dyDescent="0.25">
      <c r="B8" s="36" t="s">
        <v>9</v>
      </c>
      <c r="C8" s="37">
        <v>2256</v>
      </c>
      <c r="D8" s="43">
        <v>48</v>
      </c>
      <c r="E8" s="37">
        <v>3049</v>
      </c>
      <c r="F8" s="43">
        <v>2622</v>
      </c>
      <c r="G8" s="37">
        <v>59</v>
      </c>
      <c r="H8" s="43">
        <v>3676</v>
      </c>
      <c r="I8" s="41">
        <v>-13.96</v>
      </c>
      <c r="J8" s="44">
        <v>-18.64</v>
      </c>
      <c r="K8" s="41">
        <v>-17.059999999999999</v>
      </c>
    </row>
    <row r="9" spans="2:11" x14ac:dyDescent="0.25">
      <c r="B9" s="36" t="s">
        <v>10</v>
      </c>
      <c r="C9" s="37">
        <v>435</v>
      </c>
      <c r="D9" s="43">
        <v>10</v>
      </c>
      <c r="E9" s="37">
        <v>625</v>
      </c>
      <c r="F9" s="43">
        <v>554</v>
      </c>
      <c r="G9" s="37">
        <v>15</v>
      </c>
      <c r="H9" s="43">
        <v>787</v>
      </c>
      <c r="I9" s="41">
        <v>-21.48</v>
      </c>
      <c r="J9" s="44">
        <v>-33.33</v>
      </c>
      <c r="K9" s="41">
        <v>-20.58</v>
      </c>
    </row>
    <row r="10" spans="2:11" x14ac:dyDescent="0.25">
      <c r="B10" s="36" t="s">
        <v>11</v>
      </c>
      <c r="C10" s="37">
        <v>2166</v>
      </c>
      <c r="D10" s="43">
        <v>56</v>
      </c>
      <c r="E10" s="37">
        <v>3048</v>
      </c>
      <c r="F10" s="43">
        <v>2566</v>
      </c>
      <c r="G10" s="37">
        <v>82</v>
      </c>
      <c r="H10" s="43">
        <v>3705</v>
      </c>
      <c r="I10" s="41">
        <v>-15.59</v>
      </c>
      <c r="J10" s="44">
        <v>-31.71</v>
      </c>
      <c r="K10" s="41">
        <v>-17.73</v>
      </c>
    </row>
    <row r="11" spans="2:11" x14ac:dyDescent="0.25">
      <c r="B11" s="36" t="s">
        <v>12</v>
      </c>
      <c r="C11" s="37">
        <v>2467</v>
      </c>
      <c r="D11" s="43">
        <v>67</v>
      </c>
      <c r="E11" s="37">
        <v>3412</v>
      </c>
      <c r="F11" s="43">
        <v>2598</v>
      </c>
      <c r="G11" s="37">
        <v>69</v>
      </c>
      <c r="H11" s="43">
        <v>3686</v>
      </c>
      <c r="I11" s="41">
        <v>-5.04</v>
      </c>
      <c r="J11" s="44">
        <v>-2.9</v>
      </c>
      <c r="K11" s="41">
        <v>-7.43</v>
      </c>
    </row>
    <row r="12" spans="2:11" x14ac:dyDescent="0.25">
      <c r="B12" s="36" t="s">
        <v>13</v>
      </c>
      <c r="C12" s="37">
        <v>2830</v>
      </c>
      <c r="D12" s="43">
        <v>69</v>
      </c>
      <c r="E12" s="37">
        <v>3799</v>
      </c>
      <c r="F12" s="43">
        <v>3379</v>
      </c>
      <c r="G12" s="37">
        <v>69</v>
      </c>
      <c r="H12" s="43">
        <v>4562</v>
      </c>
      <c r="I12" s="41">
        <v>-16.25</v>
      </c>
      <c r="J12" s="44">
        <v>0</v>
      </c>
      <c r="K12" s="41">
        <v>-16.73</v>
      </c>
    </row>
    <row r="13" spans="2:11" x14ac:dyDescent="0.25">
      <c r="B13" s="36" t="s">
        <v>14</v>
      </c>
      <c r="C13" s="37">
        <v>634</v>
      </c>
      <c r="D13" s="43">
        <v>16</v>
      </c>
      <c r="E13" s="37">
        <v>879</v>
      </c>
      <c r="F13" s="43">
        <v>657</v>
      </c>
      <c r="G13" s="37">
        <v>25</v>
      </c>
      <c r="H13" s="43">
        <v>937</v>
      </c>
      <c r="I13" s="41">
        <v>-3.5</v>
      </c>
      <c r="J13" s="44">
        <v>-36</v>
      </c>
      <c r="K13" s="41">
        <v>-6.19</v>
      </c>
    </row>
    <row r="14" spans="2:11" x14ac:dyDescent="0.25">
      <c r="B14" s="38" t="s">
        <v>15</v>
      </c>
      <c r="C14" s="39">
        <v>13857</v>
      </c>
      <c r="D14" s="39">
        <v>336</v>
      </c>
      <c r="E14" s="39">
        <v>18822</v>
      </c>
      <c r="F14" s="33">
        <v>15650</v>
      </c>
      <c r="G14" s="33">
        <v>396</v>
      </c>
      <c r="H14" s="33">
        <v>21859</v>
      </c>
      <c r="I14" s="35">
        <v>-11.46</v>
      </c>
      <c r="J14" s="35">
        <v>-15.15</v>
      </c>
      <c r="K14" s="35">
        <v>-13.89</v>
      </c>
    </row>
    <row r="15" spans="2:11" x14ac:dyDescent="0.25">
      <c r="B15" s="40" t="s">
        <v>16</v>
      </c>
      <c r="C15" s="34">
        <v>172183</v>
      </c>
      <c r="D15" s="34">
        <v>3173</v>
      </c>
      <c r="E15" s="34">
        <v>241384</v>
      </c>
      <c r="F15" s="33">
        <v>212997</v>
      </c>
      <c r="G15" s="33">
        <v>4114</v>
      </c>
      <c r="H15" s="33">
        <v>304720</v>
      </c>
      <c r="I15" s="35">
        <v>-19.16</v>
      </c>
      <c r="J15" s="35">
        <v>-22.87</v>
      </c>
      <c r="K15" s="35">
        <v>-20.78</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topLeftCell="A22" workbookViewId="0">
      <selection activeCell="D33" sqref="D33"/>
    </sheetView>
  </sheetViews>
  <sheetFormatPr defaultRowHeight="15" x14ac:dyDescent="0.25"/>
  <cols>
    <col min="2" max="2" width="17.28515625" customWidth="1"/>
    <col min="3" max="4" width="27.28515625" customWidth="1"/>
  </cols>
  <sheetData>
    <row r="2" spans="2:4" x14ac:dyDescent="0.25">
      <c r="B2" s="353" t="s">
        <v>276</v>
      </c>
      <c r="C2" s="408"/>
      <c r="D2" s="408"/>
    </row>
    <row r="3" spans="2:4" x14ac:dyDescent="0.25">
      <c r="B3" s="409"/>
      <c r="C3" s="409"/>
      <c r="D3" s="409"/>
    </row>
    <row r="4" spans="2:4" x14ac:dyDescent="0.25">
      <c r="B4" s="554" t="s">
        <v>277</v>
      </c>
      <c r="C4" s="471" t="s">
        <v>278</v>
      </c>
      <c r="D4" s="471"/>
    </row>
    <row r="5" spans="2:4" x14ac:dyDescent="0.25">
      <c r="B5" s="554"/>
      <c r="C5" s="345" t="s">
        <v>279</v>
      </c>
      <c r="D5" s="345" t="s">
        <v>280</v>
      </c>
    </row>
    <row r="6" spans="2:4" x14ac:dyDescent="0.25">
      <c r="B6" s="221" t="s">
        <v>281</v>
      </c>
      <c r="C6" s="216">
        <v>186.75222128433848</v>
      </c>
      <c r="D6" s="435">
        <v>1082000631</v>
      </c>
    </row>
    <row r="7" spans="2:4" x14ac:dyDescent="0.25">
      <c r="B7" s="221" t="s">
        <v>282</v>
      </c>
      <c r="C7" s="216">
        <v>195.77080565479082</v>
      </c>
      <c r="D7" s="435">
        <v>378995835</v>
      </c>
    </row>
    <row r="8" spans="2:4" x14ac:dyDescent="0.25">
      <c r="B8" s="221" t="s">
        <v>283</v>
      </c>
      <c r="C8" s="216">
        <v>207.5169721817141</v>
      </c>
      <c r="D8" s="435">
        <v>116189064</v>
      </c>
    </row>
    <row r="9" spans="2:4" ht="27" x14ac:dyDescent="0.25">
      <c r="B9" s="221" t="s">
        <v>284</v>
      </c>
      <c r="C9" s="216">
        <v>222.53321495260127</v>
      </c>
      <c r="D9" s="435">
        <v>27946500</v>
      </c>
    </row>
    <row r="10" spans="2:4" x14ac:dyDescent="0.25">
      <c r="B10" s="221" t="s">
        <v>285</v>
      </c>
      <c r="C10" s="216">
        <v>223.19114340548103</v>
      </c>
      <c r="D10" s="435">
        <v>1112418249</v>
      </c>
    </row>
    <row r="11" spans="2:4" x14ac:dyDescent="0.25">
      <c r="B11" s="221" t="s">
        <v>286</v>
      </c>
      <c r="C11" s="216">
        <v>228.48495916747831</v>
      </c>
      <c r="D11" s="435">
        <v>373580334</v>
      </c>
    </row>
    <row r="12" spans="2:4" x14ac:dyDescent="0.25">
      <c r="B12" s="221" t="s">
        <v>287</v>
      </c>
      <c r="C12" s="216">
        <v>255.92119392290977</v>
      </c>
      <c r="D12" s="435">
        <v>1112973249</v>
      </c>
    </row>
    <row r="13" spans="2:4" x14ac:dyDescent="0.25">
      <c r="B13" s="221" t="s">
        <v>288</v>
      </c>
      <c r="C13" s="216">
        <v>266.1171734769901</v>
      </c>
      <c r="D13" s="435">
        <v>348260892</v>
      </c>
    </row>
    <row r="14" spans="2:4" x14ac:dyDescent="0.25">
      <c r="B14" s="221" t="s">
        <v>289</v>
      </c>
      <c r="C14" s="216">
        <v>270.17740906769563</v>
      </c>
      <c r="D14" s="435">
        <v>238066824</v>
      </c>
    </row>
    <row r="15" spans="2:4" ht="27" x14ac:dyDescent="0.25">
      <c r="B15" s="221" t="s">
        <v>290</v>
      </c>
      <c r="C15" s="216">
        <v>272.4989349194359</v>
      </c>
      <c r="D15" s="435">
        <v>330619824</v>
      </c>
    </row>
    <row r="16" spans="2:4" x14ac:dyDescent="0.25">
      <c r="B16" s="221" t="s">
        <v>43</v>
      </c>
      <c r="C16" s="216">
        <v>273.74382772229995</v>
      </c>
      <c r="D16" s="435">
        <v>1100087340</v>
      </c>
    </row>
    <row r="17" spans="2:4" x14ac:dyDescent="0.25">
      <c r="B17" s="221" t="s">
        <v>291</v>
      </c>
      <c r="C17" s="216">
        <v>285.43334726147509</v>
      </c>
      <c r="D17" s="435">
        <v>86754897</v>
      </c>
    </row>
    <row r="18" spans="2:4" x14ac:dyDescent="0.25">
      <c r="B18" s="221" t="s">
        <v>292</v>
      </c>
      <c r="C18" s="216">
        <v>286.73849737135129</v>
      </c>
      <c r="D18" s="435">
        <v>2890975380</v>
      </c>
    </row>
    <row r="19" spans="2:4" ht="27" x14ac:dyDescent="0.25">
      <c r="B19" s="221" t="s">
        <v>293</v>
      </c>
      <c r="C19" s="216">
        <v>290.77579949848541</v>
      </c>
      <c r="D19" s="435">
        <v>312161778</v>
      </c>
    </row>
    <row r="20" spans="2:4" x14ac:dyDescent="0.25">
      <c r="B20" s="221" t="s">
        <v>15</v>
      </c>
      <c r="C20" s="216">
        <v>295.96190494823588</v>
      </c>
      <c r="D20" s="435">
        <v>1452219660</v>
      </c>
    </row>
    <row r="21" spans="2:4" x14ac:dyDescent="0.25">
      <c r="B21" s="221" t="s">
        <v>294</v>
      </c>
      <c r="C21" s="216">
        <v>298.1601130593686</v>
      </c>
      <c r="D21" s="435">
        <v>1750889508</v>
      </c>
    </row>
    <row r="22" spans="2:4" x14ac:dyDescent="0.25">
      <c r="B22" s="221" t="s">
        <v>295</v>
      </c>
      <c r="C22" s="216">
        <v>346.54472444623616</v>
      </c>
      <c r="D22" s="435">
        <v>527384064</v>
      </c>
    </row>
    <row r="23" spans="2:4" x14ac:dyDescent="0.25">
      <c r="B23" s="221" t="s">
        <v>296</v>
      </c>
      <c r="C23" s="216">
        <v>361.02081404975866</v>
      </c>
      <c r="D23" s="435">
        <v>1345230342</v>
      </c>
    </row>
    <row r="24" spans="2:4" ht="27" x14ac:dyDescent="0.25">
      <c r="B24" s="221" t="s">
        <v>297</v>
      </c>
      <c r="C24" s="216">
        <v>371.69258603084381</v>
      </c>
      <c r="D24" s="435">
        <v>1658974590</v>
      </c>
    </row>
    <row r="25" spans="2:4" x14ac:dyDescent="0.25">
      <c r="B25" s="221" t="s">
        <v>298</v>
      </c>
      <c r="C25" s="216">
        <v>393.71086639685535</v>
      </c>
      <c r="D25" s="435">
        <v>609024843</v>
      </c>
    </row>
    <row r="26" spans="2:4" x14ac:dyDescent="0.25">
      <c r="B26" s="376" t="s">
        <v>299</v>
      </c>
      <c r="C26" s="374">
        <v>279.5052892070039</v>
      </c>
      <c r="D26" s="375">
        <v>16854753804</v>
      </c>
    </row>
  </sheetData>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{49826F43-DFDB-4A70-BD1F-B6A081B262D3}</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{C89CAC57-4B5B-4F99-81FA-58DBF363803C}</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49826F43-DFDB-4A70-BD1F-B6A081B262D3}">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C89CAC57-4B5B-4F99-81FA-58DBF363803C}">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7"/>
  <sheetViews>
    <sheetView workbookViewId="0">
      <selection activeCell="M14" sqref="M14"/>
    </sheetView>
  </sheetViews>
  <sheetFormatPr defaultRowHeight="15" x14ac:dyDescent="0.25"/>
  <sheetData>
    <row r="2" spans="2:14" x14ac:dyDescent="0.25">
      <c r="B2" s="344" t="s">
        <v>204</v>
      </c>
      <c r="C2" s="327"/>
      <c r="D2" s="327"/>
      <c r="E2" s="327"/>
      <c r="F2" s="327"/>
      <c r="G2" s="327"/>
      <c r="H2" s="327"/>
      <c r="I2" s="327"/>
      <c r="J2" s="327"/>
      <c r="K2" s="327"/>
      <c r="L2" s="327"/>
      <c r="M2" s="327"/>
      <c r="N2" s="327"/>
    </row>
    <row r="3" spans="2:14" ht="15.75" thickBot="1" x14ac:dyDescent="0.3">
      <c r="B3" s="324" t="s">
        <v>205</v>
      </c>
      <c r="C3" s="327"/>
      <c r="D3" s="327"/>
      <c r="E3" s="327"/>
      <c r="F3" s="327"/>
      <c r="G3" s="327"/>
      <c r="H3" s="327"/>
      <c r="I3" s="327"/>
      <c r="J3" s="327"/>
      <c r="K3" s="327"/>
      <c r="L3" s="327"/>
      <c r="M3" s="327"/>
      <c r="N3" s="327"/>
    </row>
    <row r="4" spans="2:14" x14ac:dyDescent="0.25">
      <c r="B4" s="555" t="s">
        <v>156</v>
      </c>
      <c r="C4" s="558" t="s">
        <v>198</v>
      </c>
      <c r="D4" s="558"/>
      <c r="E4" s="558"/>
      <c r="F4" s="558"/>
      <c r="G4" s="558"/>
      <c r="H4" s="558"/>
      <c r="I4" s="558"/>
      <c r="J4" s="558"/>
      <c r="K4" s="558"/>
      <c r="L4" s="558"/>
      <c r="M4" s="558"/>
      <c r="N4" s="558"/>
    </row>
    <row r="5" spans="2:14" x14ac:dyDescent="0.25">
      <c r="B5" s="556"/>
      <c r="C5" s="465" t="s">
        <v>81</v>
      </c>
      <c r="D5" s="465"/>
      <c r="E5" s="465"/>
      <c r="F5" s="465"/>
      <c r="G5" s="559" t="s">
        <v>82</v>
      </c>
      <c r="H5" s="559"/>
      <c r="I5" s="559"/>
      <c r="J5" s="559"/>
      <c r="K5" s="465" t="s">
        <v>199</v>
      </c>
      <c r="L5" s="465"/>
      <c r="M5" s="465"/>
      <c r="N5" s="465"/>
    </row>
    <row r="6" spans="2:14" ht="40.5" x14ac:dyDescent="0.25">
      <c r="B6" s="557"/>
      <c r="C6" s="345" t="s">
        <v>200</v>
      </c>
      <c r="D6" s="345" t="s">
        <v>201</v>
      </c>
      <c r="E6" s="345" t="s">
        <v>202</v>
      </c>
      <c r="F6" s="345" t="s">
        <v>26</v>
      </c>
      <c r="G6" s="345" t="s">
        <v>200</v>
      </c>
      <c r="H6" s="345" t="s">
        <v>201</v>
      </c>
      <c r="I6" s="345" t="s">
        <v>202</v>
      </c>
      <c r="J6" s="345" t="s">
        <v>26</v>
      </c>
      <c r="K6" s="345" t="s">
        <v>200</v>
      </c>
      <c r="L6" s="345" t="s">
        <v>201</v>
      </c>
      <c r="M6" s="345" t="s">
        <v>202</v>
      </c>
      <c r="N6" s="345" t="s">
        <v>26</v>
      </c>
    </row>
    <row r="7" spans="2:14" x14ac:dyDescent="0.25">
      <c r="B7" s="346" t="s">
        <v>8</v>
      </c>
      <c r="C7" s="347">
        <v>182</v>
      </c>
      <c r="D7" s="348">
        <v>408</v>
      </c>
      <c r="E7" s="347">
        <v>1624</v>
      </c>
      <c r="F7" s="349">
        <v>2214</v>
      </c>
      <c r="G7" s="347">
        <v>167</v>
      </c>
      <c r="H7" s="349">
        <v>2</v>
      </c>
      <c r="I7" s="347">
        <v>14</v>
      </c>
      <c r="J7" s="348">
        <v>183</v>
      </c>
      <c r="K7" s="347">
        <v>171</v>
      </c>
      <c r="L7" s="346">
        <v>306</v>
      </c>
      <c r="M7" s="346">
        <v>195</v>
      </c>
      <c r="N7" s="347">
        <v>672</v>
      </c>
    </row>
    <row r="8" spans="2:14" x14ac:dyDescent="0.25">
      <c r="B8" s="346" t="s">
        <v>9</v>
      </c>
      <c r="C8" s="347">
        <v>82</v>
      </c>
      <c r="D8" s="348">
        <v>345</v>
      </c>
      <c r="E8" s="347">
        <v>1209</v>
      </c>
      <c r="F8" s="349">
        <v>1636</v>
      </c>
      <c r="G8" s="347">
        <v>91</v>
      </c>
      <c r="H8" s="349" t="s">
        <v>63</v>
      </c>
      <c r="I8" s="347">
        <v>3</v>
      </c>
      <c r="J8" s="348">
        <v>94</v>
      </c>
      <c r="K8" s="347">
        <v>39</v>
      </c>
      <c r="L8" s="346">
        <v>205</v>
      </c>
      <c r="M8" s="346">
        <v>282</v>
      </c>
      <c r="N8" s="347">
        <v>526</v>
      </c>
    </row>
    <row r="9" spans="2:14" x14ac:dyDescent="0.25">
      <c r="B9" s="346" t="s">
        <v>10</v>
      </c>
      <c r="C9" s="347">
        <v>51</v>
      </c>
      <c r="D9" s="348">
        <v>108</v>
      </c>
      <c r="E9" s="347">
        <v>48</v>
      </c>
      <c r="F9" s="349">
        <v>207</v>
      </c>
      <c r="G9" s="347">
        <v>6</v>
      </c>
      <c r="H9" s="349" t="s">
        <v>63</v>
      </c>
      <c r="I9" s="347" t="s">
        <v>63</v>
      </c>
      <c r="J9" s="348">
        <v>6</v>
      </c>
      <c r="K9" s="347">
        <v>29</v>
      </c>
      <c r="L9" s="346">
        <v>184</v>
      </c>
      <c r="M9" s="346">
        <v>9</v>
      </c>
      <c r="N9" s="347">
        <v>222</v>
      </c>
    </row>
    <row r="10" spans="2:14" x14ac:dyDescent="0.25">
      <c r="B10" s="346" t="s">
        <v>11</v>
      </c>
      <c r="C10" s="347">
        <v>378</v>
      </c>
      <c r="D10" s="348">
        <v>338</v>
      </c>
      <c r="E10" s="347">
        <v>731</v>
      </c>
      <c r="F10" s="349">
        <v>1447</v>
      </c>
      <c r="G10" s="347">
        <v>45</v>
      </c>
      <c r="H10" s="349" t="s">
        <v>63</v>
      </c>
      <c r="I10" s="347" t="s">
        <v>63</v>
      </c>
      <c r="J10" s="348">
        <v>45</v>
      </c>
      <c r="K10" s="347">
        <v>252</v>
      </c>
      <c r="L10" s="346">
        <v>250</v>
      </c>
      <c r="M10" s="346">
        <v>172</v>
      </c>
      <c r="N10" s="347">
        <v>674</v>
      </c>
    </row>
    <row r="11" spans="2:14" x14ac:dyDescent="0.25">
      <c r="B11" s="346" t="s">
        <v>12</v>
      </c>
      <c r="C11" s="347">
        <v>13</v>
      </c>
      <c r="D11" s="348">
        <v>400</v>
      </c>
      <c r="E11" s="347">
        <v>1212</v>
      </c>
      <c r="F11" s="349">
        <v>1625</v>
      </c>
      <c r="G11" s="347">
        <v>156</v>
      </c>
      <c r="H11" s="349" t="s">
        <v>63</v>
      </c>
      <c r="I11" s="347">
        <v>1</v>
      </c>
      <c r="J11" s="348">
        <v>157</v>
      </c>
      <c r="K11" s="347">
        <v>16</v>
      </c>
      <c r="L11" s="346">
        <v>259</v>
      </c>
      <c r="M11" s="346">
        <v>410</v>
      </c>
      <c r="N11" s="347">
        <v>685</v>
      </c>
    </row>
    <row r="12" spans="2:14" x14ac:dyDescent="0.25">
      <c r="B12" s="346" t="s">
        <v>13</v>
      </c>
      <c r="C12" s="347">
        <v>197</v>
      </c>
      <c r="D12" s="348">
        <v>310</v>
      </c>
      <c r="E12" s="347">
        <v>1613</v>
      </c>
      <c r="F12" s="349">
        <v>2120</v>
      </c>
      <c r="G12" s="347">
        <v>85</v>
      </c>
      <c r="H12" s="349" t="s">
        <v>63</v>
      </c>
      <c r="I12" s="347" t="s">
        <v>63</v>
      </c>
      <c r="J12" s="348">
        <v>85</v>
      </c>
      <c r="K12" s="347">
        <v>133</v>
      </c>
      <c r="L12" s="346">
        <v>244</v>
      </c>
      <c r="M12" s="346">
        <v>248</v>
      </c>
      <c r="N12" s="347">
        <v>625</v>
      </c>
    </row>
    <row r="13" spans="2:14" x14ac:dyDescent="0.25">
      <c r="B13" s="346" t="s">
        <v>14</v>
      </c>
      <c r="C13" s="347">
        <v>40</v>
      </c>
      <c r="D13" s="348">
        <v>175</v>
      </c>
      <c r="E13" s="347">
        <v>154</v>
      </c>
      <c r="F13" s="349">
        <v>369</v>
      </c>
      <c r="G13" s="347">
        <v>18</v>
      </c>
      <c r="H13" s="349" t="s">
        <v>63</v>
      </c>
      <c r="I13" s="347" t="s">
        <v>63</v>
      </c>
      <c r="J13" s="348">
        <v>18</v>
      </c>
      <c r="K13" s="347">
        <v>26</v>
      </c>
      <c r="L13" s="346">
        <v>159</v>
      </c>
      <c r="M13" s="346">
        <v>62</v>
      </c>
      <c r="N13" s="347">
        <v>247</v>
      </c>
    </row>
    <row r="14" spans="2:14" x14ac:dyDescent="0.25">
      <c r="B14" s="350" t="s">
        <v>26</v>
      </c>
      <c r="C14" s="351">
        <v>943</v>
      </c>
      <c r="D14" s="351">
        <v>2084</v>
      </c>
      <c r="E14" s="351">
        <v>6591</v>
      </c>
      <c r="F14" s="351">
        <v>9618</v>
      </c>
      <c r="G14" s="351">
        <v>568</v>
      </c>
      <c r="H14" s="351">
        <v>2</v>
      </c>
      <c r="I14" s="352">
        <v>18</v>
      </c>
      <c r="J14" s="351">
        <v>588</v>
      </c>
      <c r="K14" s="351">
        <v>666</v>
      </c>
      <c r="L14" s="385">
        <v>1607</v>
      </c>
      <c r="M14" s="385">
        <v>1378</v>
      </c>
      <c r="N14" s="351">
        <v>3651</v>
      </c>
    </row>
    <row r="15" spans="2:14" x14ac:dyDescent="0.25">
      <c r="B15" s="326"/>
      <c r="C15" s="323"/>
      <c r="D15" s="323"/>
      <c r="E15" s="323"/>
      <c r="F15" s="323"/>
      <c r="G15" s="323"/>
      <c r="H15" s="323"/>
      <c r="I15" s="323"/>
      <c r="J15" s="323"/>
      <c r="K15" s="323"/>
      <c r="L15" s="323"/>
      <c r="M15" s="323"/>
      <c r="N15" s="323"/>
    </row>
    <row r="16" spans="2:14" x14ac:dyDescent="0.25">
      <c r="B16" s="342" t="s">
        <v>27</v>
      </c>
      <c r="C16" s="323"/>
      <c r="D16" s="323"/>
      <c r="E16" s="323"/>
      <c r="F16" s="323"/>
      <c r="G16" s="323"/>
      <c r="H16" s="323"/>
      <c r="I16" s="323"/>
      <c r="J16" s="323"/>
      <c r="K16" s="323"/>
      <c r="L16" s="323"/>
      <c r="M16" s="323"/>
      <c r="N16" s="323"/>
    </row>
    <row r="17" spans="2:14" x14ac:dyDescent="0.25">
      <c r="B17" s="342" t="s">
        <v>203</v>
      </c>
      <c r="C17" s="323"/>
      <c r="D17" s="323"/>
      <c r="E17" s="323"/>
      <c r="F17" s="323"/>
      <c r="G17" s="323"/>
      <c r="H17" s="323"/>
      <c r="I17" s="323"/>
      <c r="J17" s="323"/>
      <c r="K17" s="323"/>
      <c r="L17" s="323"/>
      <c r="M17" s="323"/>
      <c r="N17" s="323"/>
    </row>
  </sheetData>
  <mergeCells count="5">
    <mergeCell ref="B4:B6"/>
    <mergeCell ref="C4:N4"/>
    <mergeCell ref="C5:F5"/>
    <mergeCell ref="G5:J5"/>
    <mergeCell ref="K5:N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workbookViewId="0">
      <selection activeCell="F11" sqref="F11"/>
    </sheetView>
  </sheetViews>
  <sheetFormatPr defaultRowHeight="15" x14ac:dyDescent="0.25"/>
  <sheetData>
    <row r="2" spans="2:7" x14ac:dyDescent="0.25">
      <c r="B2" s="353" t="s">
        <v>206</v>
      </c>
      <c r="C2" s="323"/>
      <c r="D2" s="323"/>
      <c r="E2" s="323"/>
      <c r="F2" s="323"/>
      <c r="G2" s="323"/>
    </row>
    <row r="3" spans="2:7" x14ac:dyDescent="0.25">
      <c r="B3" s="324" t="s">
        <v>101</v>
      </c>
      <c r="C3" s="323"/>
      <c r="D3" s="323"/>
      <c r="E3" s="323"/>
      <c r="F3" s="323"/>
      <c r="G3" s="323"/>
    </row>
    <row r="4" spans="2:7" ht="40.5" x14ac:dyDescent="0.25">
      <c r="B4" s="354" t="s">
        <v>115</v>
      </c>
      <c r="C4" s="355" t="s">
        <v>200</v>
      </c>
      <c r="D4" s="355" t="s">
        <v>201</v>
      </c>
      <c r="E4" s="355" t="s">
        <v>202</v>
      </c>
      <c r="F4" s="355" t="s">
        <v>26</v>
      </c>
      <c r="G4" s="323"/>
    </row>
    <row r="5" spans="2:7" x14ac:dyDescent="0.25">
      <c r="B5" s="356" t="s">
        <v>116</v>
      </c>
      <c r="C5" s="357">
        <v>138</v>
      </c>
      <c r="D5" s="358">
        <v>271</v>
      </c>
      <c r="E5" s="357">
        <v>608</v>
      </c>
      <c r="F5" s="359">
        <v>1017</v>
      </c>
      <c r="G5" s="323"/>
    </row>
    <row r="6" spans="2:7" x14ac:dyDescent="0.25">
      <c r="B6" s="356" t="s">
        <v>117</v>
      </c>
      <c r="C6" s="357">
        <v>160</v>
      </c>
      <c r="D6" s="358">
        <v>252</v>
      </c>
      <c r="E6" s="357">
        <v>560</v>
      </c>
      <c r="F6" s="359">
        <v>972</v>
      </c>
      <c r="G6" s="323"/>
    </row>
    <row r="7" spans="2:7" x14ac:dyDescent="0.25">
      <c r="B7" s="356" t="s">
        <v>118</v>
      </c>
      <c r="C7" s="357">
        <v>178</v>
      </c>
      <c r="D7" s="358">
        <v>313</v>
      </c>
      <c r="E7" s="357">
        <v>684</v>
      </c>
      <c r="F7" s="359">
        <v>1175</v>
      </c>
      <c r="G7" s="323"/>
    </row>
    <row r="8" spans="2:7" x14ac:dyDescent="0.25">
      <c r="B8" s="356" t="s">
        <v>119</v>
      </c>
      <c r="C8" s="357">
        <v>185</v>
      </c>
      <c r="D8" s="358">
        <v>280</v>
      </c>
      <c r="E8" s="357">
        <v>607</v>
      </c>
      <c r="F8" s="359">
        <v>1072</v>
      </c>
      <c r="G8" s="323"/>
    </row>
    <row r="9" spans="2:7" x14ac:dyDescent="0.25">
      <c r="B9" s="356" t="s">
        <v>120</v>
      </c>
      <c r="C9" s="357">
        <v>192</v>
      </c>
      <c r="D9" s="358">
        <v>276</v>
      </c>
      <c r="E9" s="357">
        <v>686</v>
      </c>
      <c r="F9" s="359">
        <v>1154</v>
      </c>
      <c r="G9" s="323"/>
    </row>
    <row r="10" spans="2:7" x14ac:dyDescent="0.25">
      <c r="B10" s="356" t="s">
        <v>121</v>
      </c>
      <c r="C10" s="357">
        <v>230</v>
      </c>
      <c r="D10" s="358">
        <v>424</v>
      </c>
      <c r="E10" s="357">
        <v>759</v>
      </c>
      <c r="F10" s="359">
        <v>1413</v>
      </c>
      <c r="G10" s="323"/>
    </row>
    <row r="11" spans="2:7" x14ac:dyDescent="0.25">
      <c r="B11" s="356" t="s">
        <v>122</v>
      </c>
      <c r="C11" s="357">
        <v>184</v>
      </c>
      <c r="D11" s="358">
        <v>373</v>
      </c>
      <c r="E11" s="357">
        <v>746</v>
      </c>
      <c r="F11" s="359">
        <v>1303</v>
      </c>
      <c r="G11" s="323"/>
    </row>
    <row r="12" spans="2:7" x14ac:dyDescent="0.25">
      <c r="B12" s="356" t="s">
        <v>123</v>
      </c>
      <c r="C12" s="357">
        <v>170</v>
      </c>
      <c r="D12" s="358">
        <v>295</v>
      </c>
      <c r="E12" s="357">
        <v>570</v>
      </c>
      <c r="F12" s="359">
        <v>1035</v>
      </c>
      <c r="G12" s="323"/>
    </row>
    <row r="13" spans="2:7" x14ac:dyDescent="0.25">
      <c r="B13" s="356" t="s">
        <v>124</v>
      </c>
      <c r="C13" s="357">
        <v>208</v>
      </c>
      <c r="D13" s="358">
        <v>341</v>
      </c>
      <c r="E13" s="357">
        <v>740</v>
      </c>
      <c r="F13" s="359">
        <v>1289</v>
      </c>
      <c r="G13" s="323"/>
    </row>
    <row r="14" spans="2:7" x14ac:dyDescent="0.25">
      <c r="B14" s="356" t="s">
        <v>125</v>
      </c>
      <c r="C14" s="357">
        <v>174</v>
      </c>
      <c r="D14" s="358">
        <v>310</v>
      </c>
      <c r="E14" s="357">
        <v>701</v>
      </c>
      <c r="F14" s="359">
        <v>1185</v>
      </c>
      <c r="G14" s="323"/>
    </row>
    <row r="15" spans="2:7" x14ac:dyDescent="0.25">
      <c r="B15" s="356" t="s">
        <v>126</v>
      </c>
      <c r="C15" s="357">
        <v>180</v>
      </c>
      <c r="D15" s="358">
        <v>289</v>
      </c>
      <c r="E15" s="357">
        <v>698</v>
      </c>
      <c r="F15" s="359">
        <v>1167</v>
      </c>
      <c r="G15" s="323"/>
    </row>
    <row r="16" spans="2:7" x14ac:dyDescent="0.25">
      <c r="B16" s="356" t="s">
        <v>127</v>
      </c>
      <c r="C16" s="357">
        <v>178</v>
      </c>
      <c r="D16" s="358">
        <v>269</v>
      </c>
      <c r="E16" s="357">
        <v>628</v>
      </c>
      <c r="F16" s="359">
        <v>1075</v>
      </c>
      <c r="G16" s="323"/>
    </row>
    <row r="17" spans="2:7" x14ac:dyDescent="0.25">
      <c r="B17" s="350" t="s">
        <v>34</v>
      </c>
      <c r="C17" s="360">
        <v>2177</v>
      </c>
      <c r="D17" s="360">
        <v>3693</v>
      </c>
      <c r="E17" s="360">
        <v>7987</v>
      </c>
      <c r="F17" s="360">
        <v>13857</v>
      </c>
      <c r="G17" s="323"/>
    </row>
    <row r="18" spans="2:7" x14ac:dyDescent="0.25">
      <c r="B18" s="325"/>
      <c r="C18" s="323"/>
      <c r="D18" s="323"/>
      <c r="E18" s="323"/>
      <c r="F18" s="323"/>
      <c r="G18" s="323"/>
    </row>
    <row r="19" spans="2:7" x14ac:dyDescent="0.25">
      <c r="B19" s="342" t="s">
        <v>27</v>
      </c>
      <c r="C19" s="323"/>
      <c r="D19" s="323"/>
      <c r="E19" s="323"/>
      <c r="F19" s="323"/>
      <c r="G19" s="323"/>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workbookViewId="0">
      <selection activeCell="H11" sqref="H11"/>
    </sheetView>
  </sheetViews>
  <sheetFormatPr defaultRowHeight="15" x14ac:dyDescent="0.25"/>
  <sheetData>
    <row r="2" spans="2:6" x14ac:dyDescent="0.25">
      <c r="B2" s="322" t="s">
        <v>207</v>
      </c>
      <c r="C2" s="327"/>
      <c r="D2" s="327"/>
      <c r="E2" s="327"/>
      <c r="F2" s="327"/>
    </row>
    <row r="3" spans="2:6" x14ac:dyDescent="0.25">
      <c r="B3" s="324" t="s">
        <v>101</v>
      </c>
      <c r="C3" s="327"/>
      <c r="D3" s="327"/>
      <c r="E3" s="327"/>
      <c r="F3" s="327"/>
    </row>
    <row r="4" spans="2:6" ht="54" x14ac:dyDescent="0.25">
      <c r="B4" s="361" t="s">
        <v>143</v>
      </c>
      <c r="C4" s="345" t="s">
        <v>200</v>
      </c>
      <c r="D4" s="345" t="s">
        <v>201</v>
      </c>
      <c r="E4" s="345" t="s">
        <v>202</v>
      </c>
      <c r="F4" s="345" t="s">
        <v>26</v>
      </c>
    </row>
    <row r="5" spans="2:6" x14ac:dyDescent="0.25">
      <c r="B5" s="563" t="s">
        <v>144</v>
      </c>
      <c r="C5" s="564">
        <v>289</v>
      </c>
      <c r="D5" s="564">
        <v>503</v>
      </c>
      <c r="E5" s="565">
        <v>1250</v>
      </c>
      <c r="F5" s="565">
        <v>2042</v>
      </c>
    </row>
    <row r="6" spans="2:6" x14ac:dyDescent="0.25">
      <c r="B6" s="563" t="s">
        <v>145</v>
      </c>
      <c r="C6" s="564">
        <v>292</v>
      </c>
      <c r="D6" s="564">
        <v>516</v>
      </c>
      <c r="E6" s="565">
        <v>1322</v>
      </c>
      <c r="F6" s="565">
        <v>2130</v>
      </c>
    </row>
    <row r="7" spans="2:6" x14ac:dyDescent="0.25">
      <c r="B7" s="563" t="s">
        <v>146</v>
      </c>
      <c r="C7" s="564">
        <v>257</v>
      </c>
      <c r="D7" s="564">
        <v>446</v>
      </c>
      <c r="E7" s="565">
        <v>1208</v>
      </c>
      <c r="F7" s="565">
        <v>1911</v>
      </c>
    </row>
    <row r="8" spans="2:6" x14ac:dyDescent="0.25">
      <c r="B8" s="563" t="s">
        <v>147</v>
      </c>
      <c r="C8" s="564">
        <v>349</v>
      </c>
      <c r="D8" s="564">
        <v>493</v>
      </c>
      <c r="E8" s="565">
        <v>1309</v>
      </c>
      <c r="F8" s="565">
        <v>2151</v>
      </c>
    </row>
    <row r="9" spans="2:6" x14ac:dyDescent="0.25">
      <c r="B9" s="563" t="s">
        <v>148</v>
      </c>
      <c r="C9" s="564">
        <v>327</v>
      </c>
      <c r="D9" s="564">
        <v>506</v>
      </c>
      <c r="E9" s="565">
        <v>1347</v>
      </c>
      <c r="F9" s="565">
        <v>2180</v>
      </c>
    </row>
    <row r="10" spans="2:6" x14ac:dyDescent="0.25">
      <c r="B10" s="563" t="s">
        <v>149</v>
      </c>
      <c r="C10" s="564">
        <v>322</v>
      </c>
      <c r="D10" s="564">
        <v>598</v>
      </c>
      <c r="E10" s="565">
        <v>1040</v>
      </c>
      <c r="F10" s="565">
        <v>1960</v>
      </c>
    </row>
    <row r="11" spans="2:6" x14ac:dyDescent="0.25">
      <c r="B11" s="563" t="s">
        <v>150</v>
      </c>
      <c r="C11" s="564">
        <v>341</v>
      </c>
      <c r="D11" s="564">
        <v>631</v>
      </c>
      <c r="E11" s="565">
        <v>511</v>
      </c>
      <c r="F11" s="565">
        <v>1483</v>
      </c>
    </row>
    <row r="12" spans="2:6" x14ac:dyDescent="0.25">
      <c r="B12" s="440" t="s">
        <v>26</v>
      </c>
      <c r="C12" s="411">
        <v>2177</v>
      </c>
      <c r="D12" s="411">
        <v>3693</v>
      </c>
      <c r="E12" s="411">
        <v>7987</v>
      </c>
      <c r="F12" s="411">
        <v>13857</v>
      </c>
    </row>
    <row r="13" spans="2:6" x14ac:dyDescent="0.25">
      <c r="B13" s="325"/>
      <c r="C13" s="327"/>
      <c r="D13" s="327"/>
      <c r="E13" s="327"/>
      <c r="F13" s="327"/>
    </row>
    <row r="14" spans="2:6" x14ac:dyDescent="0.25">
      <c r="B14" s="322" t="s">
        <v>27</v>
      </c>
      <c r="C14" s="327"/>
      <c r="D14" s="327"/>
      <c r="E14" s="327"/>
      <c r="F14" s="327"/>
    </row>
    <row r="15" spans="2:6" x14ac:dyDescent="0.25">
      <c r="B15" s="325"/>
      <c r="C15" s="327"/>
      <c r="D15" s="327"/>
      <c r="E15" s="327"/>
      <c r="F15" s="327"/>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1"/>
  <sheetViews>
    <sheetView topLeftCell="A25" workbookViewId="0">
      <selection activeCell="H35" sqref="H35"/>
    </sheetView>
  </sheetViews>
  <sheetFormatPr defaultRowHeight="15" x14ac:dyDescent="0.25"/>
  <sheetData>
    <row r="2" spans="2:6" x14ac:dyDescent="0.25">
      <c r="B2" s="353" t="s">
        <v>208</v>
      </c>
      <c r="C2" s="196"/>
      <c r="D2" s="196"/>
      <c r="E2" s="196"/>
      <c r="F2" s="223"/>
    </row>
    <row r="3" spans="2:6" x14ac:dyDescent="0.25">
      <c r="B3" s="362" t="s">
        <v>209</v>
      </c>
      <c r="C3" s="363"/>
      <c r="D3" s="363"/>
      <c r="E3" s="363"/>
      <c r="F3" s="363"/>
    </row>
    <row r="4" spans="2:6" x14ac:dyDescent="0.25">
      <c r="B4" s="560" t="s">
        <v>152</v>
      </c>
      <c r="C4" s="490" t="s">
        <v>210</v>
      </c>
      <c r="D4" s="490" t="s">
        <v>211</v>
      </c>
      <c r="E4" s="490" t="s">
        <v>212</v>
      </c>
      <c r="F4" s="561" t="s">
        <v>26</v>
      </c>
    </row>
    <row r="5" spans="2:6" x14ac:dyDescent="0.25">
      <c r="B5" s="491"/>
      <c r="C5" s="490"/>
      <c r="D5" s="490"/>
      <c r="E5" s="490"/>
      <c r="F5" s="561"/>
    </row>
    <row r="6" spans="2:6" x14ac:dyDescent="0.25">
      <c r="B6" s="221">
        <v>1</v>
      </c>
      <c r="C6" s="365">
        <v>39</v>
      </c>
      <c r="D6" s="365">
        <v>100</v>
      </c>
      <c r="E6" s="365">
        <v>56</v>
      </c>
      <c r="F6" s="365">
        <v>195</v>
      </c>
    </row>
    <row r="7" spans="2:6" x14ac:dyDescent="0.25">
      <c r="B7" s="221">
        <v>2</v>
      </c>
      <c r="C7" s="365">
        <v>27</v>
      </c>
      <c r="D7" s="365">
        <v>89</v>
      </c>
      <c r="E7" s="365">
        <v>37</v>
      </c>
      <c r="F7" s="365">
        <v>153</v>
      </c>
    </row>
    <row r="8" spans="2:6" x14ac:dyDescent="0.25">
      <c r="B8" s="221">
        <v>3</v>
      </c>
      <c r="C8" s="365">
        <v>30</v>
      </c>
      <c r="D8" s="365">
        <v>76</v>
      </c>
      <c r="E8" s="365">
        <v>31</v>
      </c>
      <c r="F8" s="365">
        <v>137</v>
      </c>
    </row>
    <row r="9" spans="2:6" x14ac:dyDescent="0.25">
      <c r="B9" s="221">
        <v>4</v>
      </c>
      <c r="C9" s="365">
        <v>23</v>
      </c>
      <c r="D9" s="365">
        <v>59</v>
      </c>
      <c r="E9" s="365">
        <v>18</v>
      </c>
      <c r="F9" s="365">
        <v>100</v>
      </c>
    </row>
    <row r="10" spans="2:6" x14ac:dyDescent="0.25">
      <c r="B10" s="221">
        <v>5</v>
      </c>
      <c r="C10" s="365">
        <v>20</v>
      </c>
      <c r="D10" s="365">
        <v>60</v>
      </c>
      <c r="E10" s="365">
        <v>21</v>
      </c>
      <c r="F10" s="365">
        <v>101</v>
      </c>
    </row>
    <row r="11" spans="2:6" x14ac:dyDescent="0.25">
      <c r="B11" s="221">
        <v>6</v>
      </c>
      <c r="C11" s="365">
        <v>42</v>
      </c>
      <c r="D11" s="365">
        <v>81</v>
      </c>
      <c r="E11" s="365">
        <v>31</v>
      </c>
      <c r="F11" s="365">
        <v>154</v>
      </c>
    </row>
    <row r="12" spans="2:6" x14ac:dyDescent="0.25">
      <c r="B12" s="221">
        <v>7</v>
      </c>
      <c r="C12" s="365">
        <v>65</v>
      </c>
      <c r="D12" s="365">
        <v>126</v>
      </c>
      <c r="E12" s="365">
        <v>80</v>
      </c>
      <c r="F12" s="365">
        <v>271</v>
      </c>
    </row>
    <row r="13" spans="2:6" x14ac:dyDescent="0.25">
      <c r="B13" s="221">
        <v>8</v>
      </c>
      <c r="C13" s="365">
        <v>128</v>
      </c>
      <c r="D13" s="365">
        <v>154</v>
      </c>
      <c r="E13" s="365">
        <v>521</v>
      </c>
      <c r="F13" s="365">
        <v>803</v>
      </c>
    </row>
    <row r="14" spans="2:6" x14ac:dyDescent="0.25">
      <c r="B14" s="221">
        <v>9</v>
      </c>
      <c r="C14" s="365">
        <v>133</v>
      </c>
      <c r="D14" s="365">
        <v>116</v>
      </c>
      <c r="E14" s="365">
        <v>626</v>
      </c>
      <c r="F14" s="365">
        <v>875</v>
      </c>
    </row>
    <row r="15" spans="2:6" x14ac:dyDescent="0.25">
      <c r="B15" s="221">
        <v>10</v>
      </c>
      <c r="C15" s="365">
        <v>111</v>
      </c>
      <c r="D15" s="365">
        <v>137</v>
      </c>
      <c r="E15" s="365">
        <v>544</v>
      </c>
      <c r="F15" s="365">
        <v>792</v>
      </c>
    </row>
    <row r="16" spans="2:6" x14ac:dyDescent="0.25">
      <c r="B16" s="221">
        <v>11</v>
      </c>
      <c r="C16" s="365">
        <v>99</v>
      </c>
      <c r="D16" s="365">
        <v>146</v>
      </c>
      <c r="E16" s="365">
        <v>563</v>
      </c>
      <c r="F16" s="365">
        <v>808</v>
      </c>
    </row>
    <row r="17" spans="2:6" x14ac:dyDescent="0.25">
      <c r="B17" s="221">
        <v>12</v>
      </c>
      <c r="C17" s="365">
        <v>109</v>
      </c>
      <c r="D17" s="365">
        <v>158</v>
      </c>
      <c r="E17" s="365">
        <v>624</v>
      </c>
      <c r="F17" s="365">
        <v>891</v>
      </c>
    </row>
    <row r="18" spans="2:6" x14ac:dyDescent="0.25">
      <c r="B18" s="221">
        <v>13</v>
      </c>
      <c r="C18" s="365">
        <v>133</v>
      </c>
      <c r="D18" s="365">
        <v>190</v>
      </c>
      <c r="E18" s="365">
        <v>581</v>
      </c>
      <c r="F18" s="365">
        <v>904</v>
      </c>
    </row>
    <row r="19" spans="2:6" x14ac:dyDescent="0.25">
      <c r="B19" s="221">
        <v>14</v>
      </c>
      <c r="C19" s="365">
        <v>125</v>
      </c>
      <c r="D19" s="365">
        <v>149</v>
      </c>
      <c r="E19" s="365">
        <v>528</v>
      </c>
      <c r="F19" s="365">
        <v>802</v>
      </c>
    </row>
    <row r="20" spans="2:6" x14ac:dyDescent="0.25">
      <c r="B20" s="221">
        <v>15</v>
      </c>
      <c r="C20" s="365">
        <v>132</v>
      </c>
      <c r="D20" s="365">
        <v>186</v>
      </c>
      <c r="E20" s="365">
        <v>507</v>
      </c>
      <c r="F20" s="365">
        <v>825</v>
      </c>
    </row>
    <row r="21" spans="2:6" x14ac:dyDescent="0.25">
      <c r="B21" s="221">
        <v>16</v>
      </c>
      <c r="C21" s="365">
        <v>126</v>
      </c>
      <c r="D21" s="365">
        <v>180</v>
      </c>
      <c r="E21" s="365">
        <v>539</v>
      </c>
      <c r="F21" s="365">
        <v>845</v>
      </c>
    </row>
    <row r="22" spans="2:6" x14ac:dyDescent="0.25">
      <c r="B22" s="221">
        <v>17</v>
      </c>
      <c r="C22" s="365">
        <v>142</v>
      </c>
      <c r="D22" s="365">
        <v>193</v>
      </c>
      <c r="E22" s="365">
        <v>538</v>
      </c>
      <c r="F22" s="365">
        <v>873</v>
      </c>
    </row>
    <row r="23" spans="2:6" x14ac:dyDescent="0.25">
      <c r="B23" s="221">
        <v>18</v>
      </c>
      <c r="C23" s="365">
        <v>154</v>
      </c>
      <c r="D23" s="365">
        <v>266</v>
      </c>
      <c r="E23" s="365">
        <v>743</v>
      </c>
      <c r="F23" s="566">
        <v>1163</v>
      </c>
    </row>
    <row r="24" spans="2:6" x14ac:dyDescent="0.25">
      <c r="B24" s="221">
        <v>19</v>
      </c>
      <c r="C24" s="365">
        <v>160</v>
      </c>
      <c r="D24" s="365">
        <v>352</v>
      </c>
      <c r="E24" s="365">
        <v>592</v>
      </c>
      <c r="F24" s="566">
        <v>1104</v>
      </c>
    </row>
    <row r="25" spans="2:6" x14ac:dyDescent="0.25">
      <c r="B25" s="221">
        <v>20</v>
      </c>
      <c r="C25" s="365">
        <v>144</v>
      </c>
      <c r="D25" s="365">
        <v>309</v>
      </c>
      <c r="E25" s="365">
        <v>313</v>
      </c>
      <c r="F25" s="365">
        <v>766</v>
      </c>
    </row>
    <row r="26" spans="2:6" x14ac:dyDescent="0.25">
      <c r="B26" s="221">
        <v>21</v>
      </c>
      <c r="C26" s="365">
        <v>76</v>
      </c>
      <c r="D26" s="365">
        <v>215</v>
      </c>
      <c r="E26" s="365">
        <v>204</v>
      </c>
      <c r="F26" s="365">
        <v>495</v>
      </c>
    </row>
    <row r="27" spans="2:6" x14ac:dyDescent="0.25">
      <c r="B27" s="221">
        <v>22</v>
      </c>
      <c r="C27" s="365">
        <v>60</v>
      </c>
      <c r="D27" s="365">
        <v>135</v>
      </c>
      <c r="E27" s="365">
        <v>124</v>
      </c>
      <c r="F27" s="365">
        <v>319</v>
      </c>
    </row>
    <row r="28" spans="2:6" x14ac:dyDescent="0.25">
      <c r="B28" s="221">
        <v>23</v>
      </c>
      <c r="C28" s="365">
        <v>57</v>
      </c>
      <c r="D28" s="365">
        <v>99</v>
      </c>
      <c r="E28" s="365">
        <v>86</v>
      </c>
      <c r="F28" s="365">
        <v>242</v>
      </c>
    </row>
    <row r="29" spans="2:6" x14ac:dyDescent="0.25">
      <c r="B29" s="221">
        <v>24</v>
      </c>
      <c r="C29" s="365">
        <v>42</v>
      </c>
      <c r="D29" s="365">
        <v>117</v>
      </c>
      <c r="E29" s="365">
        <v>77</v>
      </c>
      <c r="F29" s="365">
        <v>236</v>
      </c>
    </row>
    <row r="30" spans="2:6" x14ac:dyDescent="0.25">
      <c r="B30" s="364" t="s">
        <v>153</v>
      </c>
      <c r="C30" s="366" t="s">
        <v>63</v>
      </c>
      <c r="D30" s="366" t="s">
        <v>63</v>
      </c>
      <c r="E30" s="365">
        <v>3</v>
      </c>
      <c r="F30" s="365">
        <v>3</v>
      </c>
    </row>
    <row r="31" spans="2:6" x14ac:dyDescent="0.25">
      <c r="B31" s="350" t="s">
        <v>26</v>
      </c>
      <c r="C31" s="411">
        <v>2177</v>
      </c>
      <c r="D31" s="411">
        <v>3693</v>
      </c>
      <c r="E31" s="411">
        <v>7987</v>
      </c>
      <c r="F31" s="411">
        <v>13857</v>
      </c>
    </row>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workbookViewId="0">
      <selection activeCell="B2" sqref="B2:H2"/>
    </sheetView>
  </sheetViews>
  <sheetFormatPr defaultRowHeight="15" x14ac:dyDescent="0.25"/>
  <sheetData>
    <row r="2" spans="2:9" x14ac:dyDescent="0.25">
      <c r="B2" s="469" t="s">
        <v>316</v>
      </c>
      <c r="C2" s="469"/>
      <c r="D2" s="469"/>
      <c r="E2" s="469"/>
      <c r="F2" s="469"/>
      <c r="G2" s="469"/>
      <c r="H2" s="469"/>
      <c r="I2" s="45"/>
    </row>
    <row r="3" spans="2:9" x14ac:dyDescent="0.25">
      <c r="B3" s="470" t="s">
        <v>21</v>
      </c>
      <c r="C3" s="470"/>
      <c r="D3" s="470"/>
      <c r="E3" s="470"/>
      <c r="F3" s="470"/>
      <c r="G3" s="45"/>
      <c r="H3" s="45"/>
      <c r="I3" s="45"/>
    </row>
    <row r="4" spans="2:9" x14ac:dyDescent="0.25">
      <c r="B4" s="461" t="s">
        <v>1</v>
      </c>
      <c r="C4" s="471">
        <v>2019</v>
      </c>
      <c r="D4" s="471">
        <v>2017</v>
      </c>
      <c r="E4" s="472">
        <v>2018</v>
      </c>
      <c r="F4" s="472">
        <v>2016</v>
      </c>
      <c r="G4" s="45"/>
      <c r="H4" s="45"/>
      <c r="I4" s="45"/>
    </row>
    <row r="5" spans="2:9" x14ac:dyDescent="0.25">
      <c r="B5" s="462"/>
      <c r="C5" s="471" t="s">
        <v>22</v>
      </c>
      <c r="D5" s="471" t="s">
        <v>23</v>
      </c>
      <c r="E5" s="472" t="s">
        <v>22</v>
      </c>
      <c r="F5" s="472" t="s">
        <v>23</v>
      </c>
      <c r="G5" s="45"/>
      <c r="H5" s="45"/>
      <c r="I5" s="45"/>
    </row>
    <row r="6" spans="2:9" ht="27" x14ac:dyDescent="0.25">
      <c r="B6" s="463"/>
      <c r="C6" s="42" t="s">
        <v>24</v>
      </c>
      <c r="D6" s="42" t="s">
        <v>25</v>
      </c>
      <c r="E6" s="42" t="s">
        <v>24</v>
      </c>
      <c r="F6" s="42" t="s">
        <v>25</v>
      </c>
      <c r="G6" s="45"/>
      <c r="H6" s="45"/>
      <c r="I6" s="45"/>
    </row>
    <row r="7" spans="2:9" x14ac:dyDescent="0.25">
      <c r="B7" s="36" t="s">
        <v>8</v>
      </c>
      <c r="C7" s="46">
        <v>2.2799999999999998</v>
      </c>
      <c r="D7" s="47">
        <v>1.72</v>
      </c>
      <c r="E7" s="48">
        <v>2.0499999999999998</v>
      </c>
      <c r="F7" s="49">
        <v>1.53</v>
      </c>
      <c r="G7" s="45"/>
      <c r="H7" s="45"/>
      <c r="I7" s="45"/>
    </row>
    <row r="8" spans="2:9" x14ac:dyDescent="0.25">
      <c r="B8" s="36" t="s">
        <v>9</v>
      </c>
      <c r="C8" s="46">
        <v>2.13</v>
      </c>
      <c r="D8" s="47">
        <v>1.55</v>
      </c>
      <c r="E8" s="48">
        <v>2.35</v>
      </c>
      <c r="F8" s="49">
        <v>1.71</v>
      </c>
      <c r="G8" s="45"/>
      <c r="H8" s="45"/>
      <c r="I8" s="45"/>
    </row>
    <row r="9" spans="2:9" x14ac:dyDescent="0.25">
      <c r="B9" s="36" t="s">
        <v>10</v>
      </c>
      <c r="C9" s="46">
        <v>2.2999999999999998</v>
      </c>
      <c r="D9" s="47">
        <v>1.57</v>
      </c>
      <c r="E9" s="48">
        <v>2.99</v>
      </c>
      <c r="F9" s="49">
        <v>2.0299999999999998</v>
      </c>
      <c r="G9" s="45"/>
      <c r="H9" s="45"/>
      <c r="I9" s="45"/>
    </row>
    <row r="10" spans="2:9" x14ac:dyDescent="0.25">
      <c r="B10" s="36" t="s">
        <v>11</v>
      </c>
      <c r="C10" s="46">
        <v>2.59</v>
      </c>
      <c r="D10" s="47">
        <v>1.8</v>
      </c>
      <c r="E10" s="48">
        <v>2.41</v>
      </c>
      <c r="F10" s="49">
        <v>1.68</v>
      </c>
      <c r="G10" s="45"/>
      <c r="H10" s="45"/>
      <c r="I10" s="45"/>
    </row>
    <row r="11" spans="2:9" x14ac:dyDescent="0.25">
      <c r="B11" s="36" t="s">
        <v>12</v>
      </c>
      <c r="C11" s="46">
        <v>2.71</v>
      </c>
      <c r="D11" s="47">
        <v>1.93</v>
      </c>
      <c r="E11" s="48">
        <v>1.91</v>
      </c>
      <c r="F11" s="49">
        <v>1.33</v>
      </c>
      <c r="G11" s="45"/>
      <c r="H11" s="45"/>
      <c r="I11" s="45"/>
    </row>
    <row r="12" spans="2:9" x14ac:dyDescent="0.25">
      <c r="B12" s="36" t="s">
        <v>13</v>
      </c>
      <c r="C12" s="46">
        <v>2.44</v>
      </c>
      <c r="D12" s="47">
        <v>1.78</v>
      </c>
      <c r="E12" s="48">
        <v>1.96</v>
      </c>
      <c r="F12" s="49">
        <v>1.44</v>
      </c>
      <c r="G12" s="45"/>
      <c r="H12" s="45"/>
      <c r="I12" s="45"/>
    </row>
    <row r="13" spans="2:9" x14ac:dyDescent="0.25">
      <c r="B13" s="36" t="s">
        <v>14</v>
      </c>
      <c r="C13" s="46">
        <v>2.52</v>
      </c>
      <c r="D13" s="47">
        <v>1.79</v>
      </c>
      <c r="E13" s="48">
        <v>3.48</v>
      </c>
      <c r="F13" s="49">
        <v>2.35</v>
      </c>
      <c r="G13" s="45"/>
      <c r="H13" s="45"/>
      <c r="I13" s="45"/>
    </row>
    <row r="14" spans="2:9" x14ac:dyDescent="0.25">
      <c r="B14" s="38" t="s">
        <v>15</v>
      </c>
      <c r="C14" s="27">
        <v>2.42</v>
      </c>
      <c r="D14" s="27">
        <v>1.75</v>
      </c>
      <c r="E14" s="27">
        <v>2.2000000000000002</v>
      </c>
      <c r="F14" s="27">
        <v>1.58</v>
      </c>
      <c r="G14" s="45"/>
      <c r="H14" s="45"/>
      <c r="I14" s="45"/>
    </row>
    <row r="15" spans="2:9" x14ac:dyDescent="0.25">
      <c r="B15" s="53" t="s">
        <v>16</v>
      </c>
      <c r="C15" s="27">
        <v>1.84</v>
      </c>
      <c r="D15" s="27">
        <v>1.3</v>
      </c>
      <c r="E15" s="27">
        <v>1.93</v>
      </c>
      <c r="F15" s="27">
        <v>1.35</v>
      </c>
      <c r="G15" s="45"/>
      <c r="H15" s="45"/>
      <c r="I15" s="45"/>
    </row>
    <row r="16" spans="2:9" x14ac:dyDescent="0.25">
      <c r="B16" s="50" t="s">
        <v>27</v>
      </c>
      <c r="C16" s="51"/>
      <c r="D16" s="51"/>
      <c r="E16" s="51"/>
      <c r="F16" s="51"/>
      <c r="G16" s="45"/>
      <c r="H16" s="45"/>
      <c r="I16" s="45"/>
    </row>
    <row r="17" spans="2:9" x14ac:dyDescent="0.25">
      <c r="B17" s="50" t="s">
        <v>28</v>
      </c>
      <c r="C17" s="51"/>
      <c r="D17" s="51"/>
      <c r="E17" s="51"/>
      <c r="F17" s="51"/>
      <c r="G17" s="45"/>
      <c r="H17" s="45"/>
      <c r="I17" s="45"/>
    </row>
    <row r="18" spans="2:9" x14ac:dyDescent="0.25">
      <c r="B18" s="50" t="s">
        <v>29</v>
      </c>
      <c r="C18" s="51"/>
      <c r="D18" s="51"/>
      <c r="E18" s="51"/>
      <c r="F18" s="51"/>
      <c r="G18" s="45"/>
      <c r="H18" s="45"/>
      <c r="I18" s="45"/>
    </row>
    <row r="19" spans="2:9" x14ac:dyDescent="0.25">
      <c r="B19" s="52"/>
      <c r="C19" s="51"/>
      <c r="D19" s="51"/>
      <c r="E19" s="51"/>
      <c r="F19" s="51"/>
    </row>
  </sheetData>
  <mergeCells count="5">
    <mergeCell ref="B2:H2"/>
    <mergeCell ref="B3:F3"/>
    <mergeCell ref="B4:B6"/>
    <mergeCell ref="C4:D5"/>
    <mergeCell ref="E4: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8"/>
  <sheetViews>
    <sheetView workbookViewId="0">
      <selection activeCell="B2" sqref="B2"/>
    </sheetView>
  </sheetViews>
  <sheetFormatPr defaultRowHeight="15" x14ac:dyDescent="0.25"/>
  <sheetData>
    <row r="2" spans="2:9" x14ac:dyDescent="0.25">
      <c r="B2" s="56" t="s">
        <v>314</v>
      </c>
      <c r="C2" s="55"/>
      <c r="D2" s="55"/>
      <c r="E2" s="55"/>
      <c r="F2" s="55"/>
      <c r="G2" s="54"/>
      <c r="H2" s="54"/>
      <c r="I2" s="54"/>
    </row>
    <row r="3" spans="2:9" x14ac:dyDescent="0.25">
      <c r="B3" s="449" t="s">
        <v>30</v>
      </c>
      <c r="C3" s="450"/>
      <c r="D3" s="450"/>
      <c r="E3" s="450"/>
      <c r="F3" s="450"/>
      <c r="G3" s="54"/>
      <c r="H3" s="54"/>
      <c r="I3" s="54"/>
    </row>
    <row r="4" spans="2:9" x14ac:dyDescent="0.25">
      <c r="B4" s="473" t="s">
        <v>1</v>
      </c>
      <c r="C4" s="471">
        <v>2019</v>
      </c>
      <c r="D4" s="471">
        <v>2019</v>
      </c>
      <c r="E4" s="472">
        <v>2010</v>
      </c>
      <c r="F4" s="472">
        <v>2010</v>
      </c>
      <c r="G4" s="54"/>
      <c r="H4" s="54"/>
      <c r="I4" s="54"/>
    </row>
    <row r="5" spans="2:9" x14ac:dyDescent="0.25">
      <c r="B5" s="474"/>
      <c r="C5" s="471" t="s">
        <v>31</v>
      </c>
      <c r="D5" s="471" t="s">
        <v>23</v>
      </c>
      <c r="E5" s="472" t="s">
        <v>31</v>
      </c>
      <c r="F5" s="472" t="s">
        <v>23</v>
      </c>
      <c r="G5" s="54"/>
      <c r="H5" s="54"/>
      <c r="I5" s="54"/>
    </row>
    <row r="6" spans="2:9" ht="27" x14ac:dyDescent="0.25">
      <c r="B6" s="475"/>
      <c r="C6" s="58" t="s">
        <v>32</v>
      </c>
      <c r="D6" s="58" t="s">
        <v>25</v>
      </c>
      <c r="E6" s="58" t="s">
        <v>32</v>
      </c>
      <c r="F6" s="58" t="s">
        <v>25</v>
      </c>
      <c r="G6" s="54"/>
      <c r="H6" s="54"/>
      <c r="I6" s="54"/>
    </row>
    <row r="7" spans="2:9" x14ac:dyDescent="0.25">
      <c r="B7" s="62" t="s">
        <v>8</v>
      </c>
      <c r="C7" s="65">
        <v>2.2799999999999998</v>
      </c>
      <c r="D7" s="63">
        <v>1.72</v>
      </c>
      <c r="E7" s="65">
        <v>2.35</v>
      </c>
      <c r="F7" s="63">
        <v>1.68</v>
      </c>
      <c r="G7" s="54"/>
      <c r="H7" s="54"/>
      <c r="I7" s="54"/>
    </row>
    <row r="8" spans="2:9" x14ac:dyDescent="0.25">
      <c r="B8" s="62" t="s">
        <v>9</v>
      </c>
      <c r="C8" s="65">
        <v>2.13</v>
      </c>
      <c r="D8" s="63">
        <v>1.55</v>
      </c>
      <c r="E8" s="65">
        <v>2.25</v>
      </c>
      <c r="F8" s="63">
        <v>1.58</v>
      </c>
      <c r="G8" s="54"/>
      <c r="H8" s="54"/>
      <c r="I8" s="54"/>
    </row>
    <row r="9" spans="2:9" x14ac:dyDescent="0.25">
      <c r="B9" s="62" t="s">
        <v>10</v>
      </c>
      <c r="C9" s="65">
        <v>2.2999999999999998</v>
      </c>
      <c r="D9" s="63">
        <v>1.57</v>
      </c>
      <c r="E9" s="65">
        <v>2.71</v>
      </c>
      <c r="F9" s="63">
        <v>1.87</v>
      </c>
      <c r="G9" s="54"/>
      <c r="H9" s="54"/>
      <c r="I9" s="54"/>
    </row>
    <row r="10" spans="2:9" x14ac:dyDescent="0.25">
      <c r="B10" s="62" t="s">
        <v>11</v>
      </c>
      <c r="C10" s="65">
        <v>2.59</v>
      </c>
      <c r="D10" s="63">
        <v>1.8</v>
      </c>
      <c r="E10" s="65">
        <v>3.2</v>
      </c>
      <c r="F10" s="63">
        <v>2.17</v>
      </c>
      <c r="G10" s="54"/>
      <c r="H10" s="54"/>
      <c r="I10" s="54"/>
    </row>
    <row r="11" spans="2:9" x14ac:dyDescent="0.25">
      <c r="B11" s="62" t="s">
        <v>12</v>
      </c>
      <c r="C11" s="65">
        <v>2.71</v>
      </c>
      <c r="D11" s="63">
        <v>1.93</v>
      </c>
      <c r="E11" s="65">
        <v>2.66</v>
      </c>
      <c r="F11" s="63">
        <v>1.84</v>
      </c>
      <c r="G11" s="54"/>
      <c r="H11" s="54"/>
      <c r="I11" s="54"/>
    </row>
    <row r="12" spans="2:9" x14ac:dyDescent="0.25">
      <c r="B12" s="62" t="s">
        <v>13</v>
      </c>
      <c r="C12" s="65">
        <v>2.44</v>
      </c>
      <c r="D12" s="63">
        <v>1.78</v>
      </c>
      <c r="E12" s="65">
        <v>2.04</v>
      </c>
      <c r="F12" s="63">
        <v>1.49</v>
      </c>
      <c r="G12" s="54"/>
      <c r="H12" s="54"/>
      <c r="I12" s="54"/>
    </row>
    <row r="13" spans="2:9" x14ac:dyDescent="0.25">
      <c r="B13" s="62" t="s">
        <v>14</v>
      </c>
      <c r="C13" s="65">
        <v>2.52</v>
      </c>
      <c r="D13" s="63">
        <v>1.79</v>
      </c>
      <c r="E13" s="65">
        <v>3.81</v>
      </c>
      <c r="F13" s="63">
        <v>2.6</v>
      </c>
      <c r="G13" s="54"/>
      <c r="H13" s="54"/>
      <c r="I13" s="54"/>
    </row>
    <row r="14" spans="2:9" x14ac:dyDescent="0.25">
      <c r="B14" s="59" t="s">
        <v>15</v>
      </c>
      <c r="C14" s="60">
        <v>2.42</v>
      </c>
      <c r="D14" s="60">
        <v>1.75</v>
      </c>
      <c r="E14" s="60">
        <v>2.5299999999999998</v>
      </c>
      <c r="F14" s="60">
        <v>1.78</v>
      </c>
      <c r="G14" s="54"/>
      <c r="H14" s="54"/>
      <c r="I14" s="54"/>
    </row>
    <row r="15" spans="2:9" x14ac:dyDescent="0.25">
      <c r="B15" s="59" t="s">
        <v>16</v>
      </c>
      <c r="C15" s="60">
        <v>1.84</v>
      </c>
      <c r="D15" s="60">
        <v>1.3</v>
      </c>
      <c r="E15" s="60">
        <v>1.93</v>
      </c>
      <c r="F15" s="60">
        <v>1.33</v>
      </c>
      <c r="G15" s="54"/>
      <c r="H15" s="54"/>
      <c r="I15" s="54"/>
    </row>
    <row r="16" spans="2:9" x14ac:dyDescent="0.25">
      <c r="B16" s="61" t="s">
        <v>27</v>
      </c>
      <c r="C16" s="55"/>
      <c r="D16" s="55"/>
      <c r="E16" s="55"/>
      <c r="F16" s="55"/>
      <c r="G16" s="54"/>
      <c r="H16" s="54"/>
      <c r="I16" s="54"/>
    </row>
    <row r="17" spans="2:9" x14ac:dyDescent="0.25">
      <c r="B17" s="61" t="s">
        <v>28</v>
      </c>
      <c r="C17" s="55"/>
      <c r="D17" s="55"/>
      <c r="E17" s="55"/>
      <c r="F17" s="55"/>
      <c r="G17" s="54"/>
      <c r="H17" s="54"/>
      <c r="I17" s="54"/>
    </row>
    <row r="18" spans="2:9" x14ac:dyDescent="0.25">
      <c r="B18" s="61" t="s">
        <v>29</v>
      </c>
      <c r="C18" s="55"/>
      <c r="D18" s="55"/>
      <c r="E18" s="55"/>
      <c r="F18" s="55"/>
      <c r="G18" s="54"/>
      <c r="H18" s="54"/>
      <c r="I18" s="54"/>
    </row>
  </sheetData>
  <mergeCells count="4">
    <mergeCell ref="B3:F3"/>
    <mergeCell ref="C4:D5"/>
    <mergeCell ref="E4:F5"/>
    <mergeCell ref="B4:B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
  <sheetViews>
    <sheetView workbookViewId="0">
      <selection activeCell="B2" sqref="B2"/>
    </sheetView>
  </sheetViews>
  <sheetFormatPr defaultRowHeight="15" x14ac:dyDescent="0.25"/>
  <sheetData>
    <row r="2" spans="2:9" x14ac:dyDescent="0.25">
      <c r="B2" s="77" t="s">
        <v>315</v>
      </c>
      <c r="C2" s="78"/>
      <c r="D2" s="78"/>
      <c r="E2" s="78"/>
      <c r="F2" s="78"/>
      <c r="G2" s="66"/>
      <c r="H2" s="66"/>
      <c r="I2" s="68"/>
    </row>
    <row r="3" spans="2:9" x14ac:dyDescent="0.25">
      <c r="B3" s="478" t="s">
        <v>33</v>
      </c>
      <c r="C3" s="478"/>
      <c r="D3" s="478"/>
      <c r="E3" s="478"/>
      <c r="F3" s="478"/>
      <c r="G3" s="478"/>
      <c r="H3" s="478"/>
      <c r="I3" s="478"/>
    </row>
    <row r="4" spans="2:9" x14ac:dyDescent="0.25">
      <c r="B4" s="476" t="s">
        <v>34</v>
      </c>
      <c r="C4" s="476" t="s">
        <v>5</v>
      </c>
      <c r="D4" s="476" t="s">
        <v>6</v>
      </c>
      <c r="E4" s="476" t="s">
        <v>7</v>
      </c>
      <c r="F4" s="476" t="s">
        <v>35</v>
      </c>
      <c r="G4" s="476" t="s">
        <v>36</v>
      </c>
      <c r="H4" s="476" t="s">
        <v>37</v>
      </c>
      <c r="I4" s="476" t="s">
        <v>38</v>
      </c>
    </row>
    <row r="5" spans="2:9" x14ac:dyDescent="0.25">
      <c r="B5" s="476"/>
      <c r="C5" s="476"/>
      <c r="D5" s="476"/>
      <c r="E5" s="476"/>
      <c r="F5" s="477"/>
      <c r="G5" s="477"/>
      <c r="H5" s="477"/>
      <c r="I5" s="477"/>
    </row>
    <row r="6" spans="2:9" x14ac:dyDescent="0.25">
      <c r="B6" s="476"/>
      <c r="C6" s="476"/>
      <c r="D6" s="476"/>
      <c r="E6" s="476"/>
      <c r="F6" s="477"/>
      <c r="G6" s="477"/>
      <c r="H6" s="477"/>
      <c r="I6" s="477"/>
    </row>
    <row r="7" spans="2:9" x14ac:dyDescent="0.25">
      <c r="B7" s="476"/>
      <c r="C7" s="476"/>
      <c r="D7" s="476"/>
      <c r="E7" s="476"/>
      <c r="F7" s="477"/>
      <c r="G7" s="477"/>
      <c r="H7" s="477"/>
      <c r="I7" s="477"/>
    </row>
    <row r="8" spans="2:9" x14ac:dyDescent="0.25">
      <c r="B8" s="476"/>
      <c r="C8" s="476"/>
      <c r="D8" s="476"/>
      <c r="E8" s="476"/>
      <c r="F8" s="477"/>
      <c r="G8" s="477"/>
      <c r="H8" s="477"/>
      <c r="I8" s="477"/>
    </row>
    <row r="9" spans="2:9" x14ac:dyDescent="0.25">
      <c r="B9" s="71">
        <v>2001</v>
      </c>
      <c r="C9" s="69">
        <v>21789</v>
      </c>
      <c r="D9" s="70">
        <v>693</v>
      </c>
      <c r="E9" s="69">
        <v>30534</v>
      </c>
      <c r="F9" s="73">
        <v>15.3406</v>
      </c>
      <c r="G9" s="72">
        <v>3.1804999999999999</v>
      </c>
      <c r="H9" s="73" t="s">
        <v>39</v>
      </c>
      <c r="I9" s="72" t="s">
        <v>39</v>
      </c>
    </row>
    <row r="10" spans="2:9" x14ac:dyDescent="0.25">
      <c r="B10" s="71">
        <v>2002</v>
      </c>
      <c r="C10" s="69">
        <v>20744</v>
      </c>
      <c r="D10" s="70">
        <v>650</v>
      </c>
      <c r="E10" s="69">
        <v>29227</v>
      </c>
      <c r="F10" s="73">
        <v>14.303800000000001</v>
      </c>
      <c r="G10" s="72">
        <v>3.1334399999999998</v>
      </c>
      <c r="H10" s="73">
        <v>-6.2049000000000003</v>
      </c>
      <c r="I10" s="72">
        <v>-6.2049000000000003</v>
      </c>
    </row>
    <row r="11" spans="2:9" x14ac:dyDescent="0.25">
      <c r="B11" s="71">
        <v>2003</v>
      </c>
      <c r="C11" s="69">
        <v>19210</v>
      </c>
      <c r="D11" s="70">
        <v>711</v>
      </c>
      <c r="E11" s="69">
        <v>26934</v>
      </c>
      <c r="F11" s="73">
        <v>15.492699999999999</v>
      </c>
      <c r="G11" s="72">
        <v>3.7012</v>
      </c>
      <c r="H11" s="73">
        <v>9.3846000000000007</v>
      </c>
      <c r="I11" s="72">
        <v>2.5973999999999999</v>
      </c>
    </row>
    <row r="12" spans="2:9" x14ac:dyDescent="0.25">
      <c r="B12" s="71">
        <v>2004</v>
      </c>
      <c r="C12" s="69">
        <v>18895</v>
      </c>
      <c r="D12" s="70">
        <v>554</v>
      </c>
      <c r="E12" s="69">
        <v>26309</v>
      </c>
      <c r="F12" s="73">
        <v>11.9323</v>
      </c>
      <c r="G12" s="72">
        <v>2.9319899999999999</v>
      </c>
      <c r="H12" s="73">
        <v>-22.081600000000002</v>
      </c>
      <c r="I12" s="72">
        <v>-20.057700000000001</v>
      </c>
    </row>
    <row r="13" spans="2:9" x14ac:dyDescent="0.25">
      <c r="B13" s="71">
        <v>2005</v>
      </c>
      <c r="C13" s="69">
        <v>18376</v>
      </c>
      <c r="D13" s="70">
        <v>555</v>
      </c>
      <c r="E13" s="69">
        <v>25344</v>
      </c>
      <c r="F13" s="73">
        <v>11.848000000000001</v>
      </c>
      <c r="G13" s="72">
        <v>3.0202399999999998</v>
      </c>
      <c r="H13" s="73">
        <v>0.18049999999999999</v>
      </c>
      <c r="I13" s="72">
        <v>-19.913399999999999</v>
      </c>
    </row>
    <row r="14" spans="2:9" x14ac:dyDescent="0.25">
      <c r="B14" s="71">
        <v>2006</v>
      </c>
      <c r="C14" s="69">
        <v>19260</v>
      </c>
      <c r="D14" s="70">
        <v>553</v>
      </c>
      <c r="E14" s="69">
        <v>26610</v>
      </c>
      <c r="F14" s="73">
        <v>11.7308</v>
      </c>
      <c r="G14" s="72">
        <v>2.8712399999999998</v>
      </c>
      <c r="H14" s="73">
        <v>-0.3604</v>
      </c>
      <c r="I14" s="72">
        <v>-20.202000000000002</v>
      </c>
    </row>
    <row r="15" spans="2:9" x14ac:dyDescent="0.25">
      <c r="B15" s="71">
        <v>2007</v>
      </c>
      <c r="C15" s="69">
        <v>18373</v>
      </c>
      <c r="D15" s="70">
        <v>538</v>
      </c>
      <c r="E15" s="69">
        <v>25318</v>
      </c>
      <c r="F15" s="73">
        <v>11.3149</v>
      </c>
      <c r="G15" s="72">
        <v>2.92821</v>
      </c>
      <c r="H15" s="73">
        <v>-2.7124999999999999</v>
      </c>
      <c r="I15" s="72">
        <v>-22.366499999999998</v>
      </c>
    </row>
    <row r="16" spans="2:9" x14ac:dyDescent="0.25">
      <c r="B16" s="71">
        <v>2008</v>
      </c>
      <c r="C16" s="69">
        <v>16743</v>
      </c>
      <c r="D16" s="70">
        <v>458</v>
      </c>
      <c r="E16" s="69">
        <v>22969</v>
      </c>
      <c r="F16" s="73">
        <v>9.5334000000000003</v>
      </c>
      <c r="G16" s="72">
        <v>2.7354699999999998</v>
      </c>
      <c r="H16" s="73">
        <v>-14.869899999999999</v>
      </c>
      <c r="I16" s="72">
        <v>-33.910499999999999</v>
      </c>
    </row>
    <row r="17" spans="2:9" x14ac:dyDescent="0.25">
      <c r="B17" s="71">
        <v>2009</v>
      </c>
      <c r="C17" s="69">
        <v>15643</v>
      </c>
      <c r="D17" s="70">
        <v>339</v>
      </c>
      <c r="E17" s="69">
        <v>21683</v>
      </c>
      <c r="F17" s="73">
        <v>7.0136000000000003</v>
      </c>
      <c r="G17" s="72">
        <v>2.1671</v>
      </c>
      <c r="H17" s="73">
        <v>-25.982500000000002</v>
      </c>
      <c r="I17" s="72">
        <v>-51.082299999999996</v>
      </c>
    </row>
    <row r="18" spans="2:9" x14ac:dyDescent="0.25">
      <c r="B18" s="71">
        <v>2010</v>
      </c>
      <c r="C18" s="69">
        <v>15650</v>
      </c>
      <c r="D18" s="70">
        <v>396</v>
      </c>
      <c r="E18" s="69">
        <v>21859</v>
      </c>
      <c r="F18" s="73">
        <v>8.1722999999999999</v>
      </c>
      <c r="G18" s="72">
        <v>2.5303499999999999</v>
      </c>
      <c r="H18" s="73">
        <v>16.8142</v>
      </c>
      <c r="I18" s="72">
        <v>-42.857100000000003</v>
      </c>
    </row>
    <row r="19" spans="2:9" x14ac:dyDescent="0.25">
      <c r="B19" s="71">
        <v>2011</v>
      </c>
      <c r="C19" s="69">
        <v>15563</v>
      </c>
      <c r="D19" s="70">
        <v>368</v>
      </c>
      <c r="E19" s="69">
        <v>21517</v>
      </c>
      <c r="F19" s="73">
        <v>7.5853000000000002</v>
      </c>
      <c r="G19" s="72">
        <v>2.3645800000000001</v>
      </c>
      <c r="H19" s="73">
        <v>-7.0707000000000004</v>
      </c>
      <c r="I19" s="72">
        <v>-46.897500000000001</v>
      </c>
    </row>
    <row r="20" spans="2:9" x14ac:dyDescent="0.25">
      <c r="B20" s="71">
        <v>2012</v>
      </c>
      <c r="C20" s="69">
        <v>14364</v>
      </c>
      <c r="D20" s="70">
        <v>376</v>
      </c>
      <c r="E20" s="69">
        <v>19993</v>
      </c>
      <c r="F20" s="73">
        <v>7.7263999999999999</v>
      </c>
      <c r="G20" s="72">
        <v>2.6176599999999999</v>
      </c>
      <c r="H20" s="73">
        <v>2.1739000000000002</v>
      </c>
      <c r="I20" s="72">
        <v>-45.743099999999998</v>
      </c>
    </row>
    <row r="21" spans="2:9" x14ac:dyDescent="0.25">
      <c r="B21" s="71">
        <v>2013</v>
      </c>
      <c r="C21" s="69">
        <v>13794</v>
      </c>
      <c r="D21" s="70">
        <v>299</v>
      </c>
      <c r="E21" s="69">
        <v>18981</v>
      </c>
      <c r="F21" s="73">
        <v>6.0983000000000001</v>
      </c>
      <c r="G21" s="72">
        <v>2.1676099999999998</v>
      </c>
      <c r="H21" s="73">
        <v>-20.4787</v>
      </c>
      <c r="I21" s="72">
        <v>-56.854300000000002</v>
      </c>
    </row>
    <row r="22" spans="2:9" x14ac:dyDescent="0.25">
      <c r="B22" s="71">
        <v>2014</v>
      </c>
      <c r="C22" s="69">
        <v>13958</v>
      </c>
      <c r="D22" s="70">
        <v>325</v>
      </c>
      <c r="E22" s="69">
        <v>19512</v>
      </c>
      <c r="F22" s="73">
        <v>6.5978000000000003</v>
      </c>
      <c r="G22" s="72">
        <v>2.3284099999999999</v>
      </c>
      <c r="H22" s="73">
        <v>8.6957000000000004</v>
      </c>
      <c r="I22" s="72">
        <v>-53.102499999999999</v>
      </c>
    </row>
    <row r="23" spans="2:9" x14ac:dyDescent="0.25">
      <c r="B23" s="71">
        <v>2015</v>
      </c>
      <c r="C23" s="69">
        <v>13867</v>
      </c>
      <c r="D23" s="70">
        <v>315</v>
      </c>
      <c r="E23" s="69">
        <v>19156</v>
      </c>
      <c r="F23" s="73">
        <v>6.4024000000000001</v>
      </c>
      <c r="G23" s="72">
        <v>2.2715800000000002</v>
      </c>
      <c r="H23" s="73">
        <v>-3.0769000000000002</v>
      </c>
      <c r="I23" s="72">
        <v>-54.545499999999997</v>
      </c>
    </row>
    <row r="24" spans="2:9" x14ac:dyDescent="0.25">
      <c r="B24" s="71">
        <v>2016</v>
      </c>
      <c r="C24" s="69">
        <v>14032</v>
      </c>
      <c r="D24" s="70">
        <v>344</v>
      </c>
      <c r="E24" s="69">
        <v>19140</v>
      </c>
      <c r="F24" s="73">
        <v>7.0061</v>
      </c>
      <c r="G24" s="72">
        <v>2.4515400000000001</v>
      </c>
      <c r="H24" s="73">
        <v>9.2063000000000006</v>
      </c>
      <c r="I24" s="72">
        <v>-50.360799999999998</v>
      </c>
    </row>
    <row r="25" spans="2:9" x14ac:dyDescent="0.25">
      <c r="B25" s="76">
        <v>2017</v>
      </c>
      <c r="C25" s="69">
        <v>13844</v>
      </c>
      <c r="D25" s="70">
        <v>301</v>
      </c>
      <c r="E25" s="69">
        <v>18984</v>
      </c>
      <c r="F25" s="73">
        <v>6.1365999999999996</v>
      </c>
      <c r="G25" s="72">
        <v>2.1742300000000001</v>
      </c>
      <c r="H25" s="73">
        <v>-12.5</v>
      </c>
      <c r="I25" s="72">
        <v>-56.5657</v>
      </c>
    </row>
    <row r="26" spans="2:9" x14ac:dyDescent="0.25">
      <c r="B26" s="76">
        <v>2018</v>
      </c>
      <c r="C26" s="69">
        <v>14106</v>
      </c>
      <c r="D26" s="70">
        <v>311</v>
      </c>
      <c r="E26" s="69">
        <v>19314</v>
      </c>
      <c r="F26" s="73">
        <v>6.3407</v>
      </c>
      <c r="G26" s="72">
        <v>2.2047400000000001</v>
      </c>
      <c r="H26" s="73">
        <v>3.3222999999999998</v>
      </c>
      <c r="I26" s="72">
        <v>-55.122700000000002</v>
      </c>
    </row>
    <row r="27" spans="2:9" x14ac:dyDescent="0.25">
      <c r="B27" s="76">
        <v>2019</v>
      </c>
      <c r="C27" s="69">
        <v>13857</v>
      </c>
      <c r="D27" s="70">
        <v>336</v>
      </c>
      <c r="E27" s="69">
        <v>18822</v>
      </c>
      <c r="F27" s="73">
        <v>6.8476999999999997</v>
      </c>
      <c r="G27" s="72">
        <v>2.4247700000000001</v>
      </c>
      <c r="H27" s="73">
        <v>8.0386000000000006</v>
      </c>
      <c r="I27" s="72">
        <v>-51.5152</v>
      </c>
    </row>
    <row r="28" spans="2:9" x14ac:dyDescent="0.25">
      <c r="B28" s="67" t="s">
        <v>40</v>
      </c>
      <c r="C28" s="75"/>
      <c r="D28" s="67"/>
      <c r="E28" s="67"/>
      <c r="F28" s="67"/>
      <c r="G28" s="67"/>
      <c r="H28" s="67"/>
      <c r="I28" s="67"/>
    </row>
    <row r="29" spans="2:9" x14ac:dyDescent="0.25">
      <c r="B29" s="74" t="s">
        <v>41</v>
      </c>
      <c r="C29" s="75"/>
      <c r="D29" s="67"/>
      <c r="E29" s="67"/>
      <c r="F29" s="67"/>
      <c r="G29" s="67"/>
      <c r="H29" s="67"/>
      <c r="I29" s="67"/>
    </row>
    <row r="30" spans="2:9" x14ac:dyDescent="0.25">
      <c r="B30" s="74" t="s">
        <v>42</v>
      </c>
      <c r="C30" s="66"/>
      <c r="D30" s="66"/>
      <c r="E30" s="66"/>
      <c r="F30" s="66"/>
      <c r="G30" s="66"/>
      <c r="H30" s="66"/>
      <c r="I30" s="66"/>
    </row>
  </sheetData>
  <mergeCells count="9">
    <mergeCell ref="H4:H8"/>
    <mergeCell ref="I4:I8"/>
    <mergeCell ref="B3:I3"/>
    <mergeCell ref="B4:B8"/>
    <mergeCell ref="C4:C8"/>
    <mergeCell ref="D4:D8"/>
    <mergeCell ref="E4:E8"/>
    <mergeCell ref="F4:F8"/>
    <mergeCell ref="G4:G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
  <sheetViews>
    <sheetView workbookViewId="0">
      <selection activeCell="J8" sqref="J8:J10"/>
    </sheetView>
  </sheetViews>
  <sheetFormatPr defaultRowHeight="15" x14ac:dyDescent="0.25"/>
  <sheetData>
    <row r="1" spans="2:10" s="113" customFormat="1" x14ac:dyDescent="0.25"/>
    <row r="2" spans="2:10" s="113" customFormat="1" x14ac:dyDescent="0.25"/>
    <row r="3" spans="2:10" x14ac:dyDescent="0.25">
      <c r="B3" s="80" t="s">
        <v>76</v>
      </c>
    </row>
    <row r="4" spans="2:10" x14ac:dyDescent="0.25">
      <c r="B4" s="111" t="s">
        <v>75</v>
      </c>
      <c r="C4" s="79"/>
      <c r="D4" s="79"/>
      <c r="E4" s="79"/>
      <c r="F4" s="79"/>
      <c r="G4" s="79"/>
      <c r="H4" s="79"/>
      <c r="I4" s="79"/>
      <c r="J4" s="79"/>
    </row>
    <row r="5" spans="2:10" x14ac:dyDescent="0.25">
      <c r="B5" s="479"/>
      <c r="C5" s="471" t="s">
        <v>15</v>
      </c>
      <c r="D5" s="471" t="s">
        <v>43</v>
      </c>
      <c r="E5" s="472" t="s">
        <v>16</v>
      </c>
      <c r="F5" s="472"/>
      <c r="G5" s="471" t="s">
        <v>15</v>
      </c>
      <c r="H5" s="471" t="s">
        <v>43</v>
      </c>
      <c r="I5" s="472" t="s">
        <v>16</v>
      </c>
      <c r="J5" s="472" t="s">
        <v>16</v>
      </c>
    </row>
    <row r="6" spans="2:10" x14ac:dyDescent="0.25">
      <c r="B6" s="480"/>
      <c r="C6" s="482" t="s">
        <v>44</v>
      </c>
      <c r="D6" s="482"/>
      <c r="E6" s="482"/>
      <c r="F6" s="482"/>
      <c r="G6" s="482" t="s">
        <v>45</v>
      </c>
      <c r="H6" s="482"/>
      <c r="I6" s="482"/>
      <c r="J6" s="482"/>
    </row>
    <row r="7" spans="2:10" x14ac:dyDescent="0.25">
      <c r="B7" s="481"/>
      <c r="C7" s="81">
        <v>2010</v>
      </c>
      <c r="D7" s="81">
        <v>2019</v>
      </c>
      <c r="E7" s="81">
        <v>2010</v>
      </c>
      <c r="F7" s="81">
        <v>2019</v>
      </c>
      <c r="G7" s="82">
        <v>2010</v>
      </c>
      <c r="H7" s="82">
        <v>2019</v>
      </c>
      <c r="I7" s="82">
        <v>2010</v>
      </c>
      <c r="J7" s="82">
        <v>2019</v>
      </c>
    </row>
    <row r="8" spans="2:10" ht="27" x14ac:dyDescent="0.25">
      <c r="B8" s="83" t="s">
        <v>46</v>
      </c>
      <c r="C8" s="84">
        <v>7</v>
      </c>
      <c r="D8" s="85">
        <v>3</v>
      </c>
      <c r="E8" s="86">
        <v>70</v>
      </c>
      <c r="F8" s="85">
        <v>35</v>
      </c>
      <c r="G8" s="87">
        <v>1.8</v>
      </c>
      <c r="H8" s="88">
        <v>0.89285714285714279</v>
      </c>
      <c r="I8" s="89">
        <v>1.7</v>
      </c>
      <c r="J8" s="88">
        <v>1.1030570438071228</v>
      </c>
    </row>
    <row r="9" spans="2:10" ht="27" x14ac:dyDescent="0.25">
      <c r="B9" s="83" t="s">
        <v>47</v>
      </c>
      <c r="C9" s="84">
        <v>63</v>
      </c>
      <c r="D9" s="85">
        <v>45</v>
      </c>
      <c r="E9" s="86">
        <v>668</v>
      </c>
      <c r="F9" s="85">
        <v>406</v>
      </c>
      <c r="G9" s="87">
        <v>15.9</v>
      </c>
      <c r="H9" s="88">
        <v>13.392857142857142</v>
      </c>
      <c r="I9" s="89">
        <v>16.2</v>
      </c>
      <c r="J9" s="88">
        <v>12.795461708162623</v>
      </c>
    </row>
    <row r="10" spans="2:10" x14ac:dyDescent="0.25">
      <c r="B10" s="83" t="s">
        <v>48</v>
      </c>
      <c r="C10" s="84">
        <v>106</v>
      </c>
      <c r="D10" s="85">
        <v>89</v>
      </c>
      <c r="E10" s="86">
        <v>1064</v>
      </c>
      <c r="F10" s="85">
        <v>994</v>
      </c>
      <c r="G10" s="87">
        <v>26.8</v>
      </c>
      <c r="H10" s="88">
        <v>26.488095238095237</v>
      </c>
      <c r="I10" s="89">
        <v>25.9</v>
      </c>
      <c r="J10" s="88">
        <v>31.326820044122282</v>
      </c>
    </row>
    <row r="11" spans="2:10" x14ac:dyDescent="0.25">
      <c r="B11" s="83" t="s">
        <v>49</v>
      </c>
      <c r="C11" s="84">
        <v>220</v>
      </c>
      <c r="D11" s="85">
        <v>199</v>
      </c>
      <c r="E11" s="86">
        <v>2312</v>
      </c>
      <c r="F11" s="85">
        <v>1738</v>
      </c>
      <c r="G11" s="87">
        <v>55.6</v>
      </c>
      <c r="H11" s="88">
        <v>59.226190476190474</v>
      </c>
      <c r="I11" s="89">
        <v>56.2</v>
      </c>
      <c r="J11" s="88">
        <v>54.774661203907968</v>
      </c>
    </row>
    <row r="12" spans="2:10" x14ac:dyDescent="0.25">
      <c r="B12" s="90" t="s">
        <v>50</v>
      </c>
      <c r="C12" s="91">
        <v>396</v>
      </c>
      <c r="D12" s="91">
        <v>336</v>
      </c>
      <c r="E12" s="91">
        <v>4114</v>
      </c>
      <c r="F12" s="91">
        <v>3173</v>
      </c>
      <c r="G12" s="92">
        <v>100</v>
      </c>
      <c r="H12" s="92">
        <v>100</v>
      </c>
      <c r="I12" s="92">
        <v>100</v>
      </c>
      <c r="J12" s="92">
        <v>100</v>
      </c>
    </row>
  </sheetData>
  <mergeCells count="7">
    <mergeCell ref="B5:B7"/>
    <mergeCell ref="C5:D5"/>
    <mergeCell ref="E5:F5"/>
    <mergeCell ref="G5:H5"/>
    <mergeCell ref="I5:J5"/>
    <mergeCell ref="C6:F6"/>
    <mergeCell ref="G6:J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workbookViewId="0">
      <selection activeCell="B4" sqref="B4:C4"/>
    </sheetView>
  </sheetViews>
  <sheetFormatPr defaultRowHeight="15" x14ac:dyDescent="0.25"/>
  <sheetData>
    <row r="1" spans="2:10" s="113" customFormat="1" x14ac:dyDescent="0.25"/>
    <row r="2" spans="2:10" s="113" customFormat="1" x14ac:dyDescent="0.25"/>
    <row r="3" spans="2:10" x14ac:dyDescent="0.25">
      <c r="B3" s="132" t="s">
        <v>51</v>
      </c>
    </row>
    <row r="4" spans="2:10" x14ac:dyDescent="0.25">
      <c r="B4" s="111" t="s">
        <v>75</v>
      </c>
      <c r="C4" s="133"/>
      <c r="D4" s="133"/>
      <c r="E4" s="133"/>
      <c r="F4" s="133"/>
      <c r="G4" s="133"/>
      <c r="H4" s="133"/>
      <c r="I4" s="133"/>
      <c r="J4" s="131"/>
    </row>
    <row r="5" spans="2:10" x14ac:dyDescent="0.25">
      <c r="B5" s="479"/>
      <c r="C5" s="471" t="s">
        <v>15</v>
      </c>
      <c r="D5" s="471" t="s">
        <v>43</v>
      </c>
      <c r="E5" s="472" t="s">
        <v>16</v>
      </c>
      <c r="F5" s="472" t="s">
        <v>16</v>
      </c>
      <c r="G5" s="471" t="s">
        <v>15</v>
      </c>
      <c r="H5" s="471" t="s">
        <v>43</v>
      </c>
      <c r="I5" s="472" t="s">
        <v>16</v>
      </c>
      <c r="J5" s="472" t="s">
        <v>16</v>
      </c>
    </row>
    <row r="6" spans="2:10" x14ac:dyDescent="0.25">
      <c r="B6" s="480"/>
      <c r="C6" s="482" t="s">
        <v>44</v>
      </c>
      <c r="D6" s="482"/>
      <c r="E6" s="482"/>
      <c r="F6" s="482"/>
      <c r="G6" s="482" t="s">
        <v>45</v>
      </c>
      <c r="H6" s="482"/>
      <c r="I6" s="482"/>
      <c r="J6" s="482"/>
    </row>
    <row r="7" spans="2:10" x14ac:dyDescent="0.25">
      <c r="B7" s="481"/>
      <c r="C7" s="134">
        <v>2010</v>
      </c>
      <c r="D7" s="135">
        <v>2019</v>
      </c>
      <c r="E7" s="135">
        <v>2010</v>
      </c>
      <c r="F7" s="135">
        <v>2019</v>
      </c>
      <c r="G7" s="136">
        <v>2010</v>
      </c>
      <c r="H7" s="136">
        <v>2019</v>
      </c>
      <c r="I7" s="136">
        <v>2010</v>
      </c>
      <c r="J7" s="136">
        <v>2019</v>
      </c>
    </row>
    <row r="8" spans="2:10" ht="27" x14ac:dyDescent="0.25">
      <c r="B8" s="137" t="s">
        <v>52</v>
      </c>
      <c r="C8" s="138">
        <v>25</v>
      </c>
      <c r="D8" s="139">
        <v>8</v>
      </c>
      <c r="E8" s="140">
        <v>206</v>
      </c>
      <c r="F8" s="139">
        <v>88</v>
      </c>
      <c r="G8" s="141">
        <v>6.3</v>
      </c>
      <c r="H8" s="142">
        <v>2.3809523809523809</v>
      </c>
      <c r="I8" s="143">
        <v>5</v>
      </c>
      <c r="J8" s="142">
        <v>2.7734005672864797</v>
      </c>
    </row>
    <row r="9" spans="2:10" x14ac:dyDescent="0.25">
      <c r="B9" s="137" t="s">
        <v>53</v>
      </c>
      <c r="C9" s="138">
        <v>93</v>
      </c>
      <c r="D9" s="139">
        <v>70</v>
      </c>
      <c r="E9" s="140">
        <v>950</v>
      </c>
      <c r="F9" s="139">
        <v>698</v>
      </c>
      <c r="G9" s="141">
        <v>23.5</v>
      </c>
      <c r="H9" s="142">
        <v>20.833333333333336</v>
      </c>
      <c r="I9" s="143">
        <v>23.1</v>
      </c>
      <c r="J9" s="142">
        <v>21.998109045067761</v>
      </c>
    </row>
    <row r="10" spans="2:10" x14ac:dyDescent="0.25">
      <c r="B10" s="137" t="s">
        <v>54</v>
      </c>
      <c r="C10" s="138">
        <v>39</v>
      </c>
      <c r="D10" s="139">
        <v>50</v>
      </c>
      <c r="E10" s="140">
        <v>265</v>
      </c>
      <c r="F10" s="139">
        <v>253</v>
      </c>
      <c r="G10" s="141">
        <v>9.8000000000000007</v>
      </c>
      <c r="H10" s="142">
        <v>14.880952380952381</v>
      </c>
      <c r="I10" s="143">
        <v>6.4</v>
      </c>
      <c r="J10" s="142">
        <v>7.9735266309486299</v>
      </c>
    </row>
    <row r="11" spans="2:10" x14ac:dyDescent="0.25">
      <c r="B11" s="137" t="s">
        <v>55</v>
      </c>
      <c r="C11" s="138">
        <v>46</v>
      </c>
      <c r="D11" s="139">
        <v>38</v>
      </c>
      <c r="E11" s="140">
        <v>621</v>
      </c>
      <c r="F11" s="139">
        <v>534</v>
      </c>
      <c r="G11" s="141">
        <v>11.6</v>
      </c>
      <c r="H11" s="142">
        <v>11.30952380952381</v>
      </c>
      <c r="I11" s="143">
        <v>15.1</v>
      </c>
      <c r="J11" s="142">
        <v>16.829498896942958</v>
      </c>
    </row>
    <row r="12" spans="2:10" x14ac:dyDescent="0.25">
      <c r="B12" s="137" t="s">
        <v>56</v>
      </c>
      <c r="C12" s="138">
        <v>193</v>
      </c>
      <c r="D12" s="139">
        <v>170</v>
      </c>
      <c r="E12" s="140">
        <v>2072</v>
      </c>
      <c r="F12" s="139">
        <v>1600</v>
      </c>
      <c r="G12" s="141">
        <v>48.7</v>
      </c>
      <c r="H12" s="142">
        <v>50.595238095238095</v>
      </c>
      <c r="I12" s="143">
        <v>50.4</v>
      </c>
      <c r="J12" s="142">
        <v>50.425464859754179</v>
      </c>
    </row>
    <row r="13" spans="2:10" x14ac:dyDescent="0.25">
      <c r="B13" s="144" t="s">
        <v>50</v>
      </c>
      <c r="C13" s="145">
        <v>396</v>
      </c>
      <c r="D13" s="145">
        <v>336</v>
      </c>
      <c r="E13" s="145">
        <v>4114</v>
      </c>
      <c r="F13" s="145">
        <v>3173</v>
      </c>
      <c r="G13" s="146">
        <v>100</v>
      </c>
      <c r="H13" s="146">
        <v>100</v>
      </c>
      <c r="I13" s="146">
        <v>100</v>
      </c>
      <c r="J13" s="146">
        <v>100</v>
      </c>
    </row>
  </sheetData>
  <mergeCells count="7">
    <mergeCell ref="B5:B7"/>
    <mergeCell ref="C5:D5"/>
    <mergeCell ref="E5:F5"/>
    <mergeCell ref="G5:H5"/>
    <mergeCell ref="I5:J5"/>
    <mergeCell ref="C6:F6"/>
    <mergeCell ref="G6:J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21"/>
  <sheetViews>
    <sheetView topLeftCell="A5" workbookViewId="0">
      <selection activeCell="B5" sqref="B5:B7"/>
    </sheetView>
  </sheetViews>
  <sheetFormatPr defaultRowHeight="15" x14ac:dyDescent="0.25"/>
  <sheetData>
    <row r="3" spans="2:10" x14ac:dyDescent="0.25">
      <c r="B3" s="129" t="s">
        <v>57</v>
      </c>
      <c r="C3" s="130"/>
      <c r="D3" s="130"/>
      <c r="E3" s="130"/>
      <c r="F3" s="130"/>
      <c r="G3" s="130"/>
      <c r="H3" s="130"/>
      <c r="I3" s="130"/>
      <c r="J3" s="130"/>
    </row>
    <row r="4" spans="2:10" x14ac:dyDescent="0.25">
      <c r="B4" s="127" t="s">
        <v>58</v>
      </c>
      <c r="C4" s="128"/>
      <c r="D4" s="128"/>
      <c r="E4" s="128"/>
      <c r="F4" s="128"/>
      <c r="G4" s="128"/>
      <c r="H4" s="128"/>
      <c r="I4" s="128"/>
      <c r="J4" s="128"/>
    </row>
    <row r="5" spans="2:10" ht="15" customHeight="1" x14ac:dyDescent="0.25">
      <c r="B5" s="483" t="s">
        <v>59</v>
      </c>
      <c r="C5" s="486" t="s">
        <v>15</v>
      </c>
      <c r="D5" s="486"/>
      <c r="E5" s="486"/>
      <c r="F5" s="486"/>
      <c r="G5" s="487" t="s">
        <v>16</v>
      </c>
      <c r="H5" s="487"/>
      <c r="I5" s="487"/>
      <c r="J5" s="487"/>
    </row>
    <row r="6" spans="2:10" x14ac:dyDescent="0.25">
      <c r="B6" s="484"/>
      <c r="C6" s="488">
        <v>2010</v>
      </c>
      <c r="D6" s="488"/>
      <c r="E6" s="489">
        <v>2019</v>
      </c>
      <c r="F6" s="489"/>
      <c r="G6" s="488">
        <v>2010</v>
      </c>
      <c r="H6" s="488"/>
      <c r="I6" s="489">
        <v>2019</v>
      </c>
      <c r="J6" s="489"/>
    </row>
    <row r="7" spans="2:10" x14ac:dyDescent="0.25">
      <c r="B7" s="485"/>
      <c r="C7" s="126" t="s">
        <v>60</v>
      </c>
      <c r="D7" s="126" t="s">
        <v>7</v>
      </c>
      <c r="E7" s="126" t="s">
        <v>60</v>
      </c>
      <c r="F7" s="126" t="s">
        <v>7</v>
      </c>
      <c r="G7" s="126" t="s">
        <v>60</v>
      </c>
      <c r="H7" s="126" t="s">
        <v>7</v>
      </c>
      <c r="I7" s="126" t="s">
        <v>60</v>
      </c>
      <c r="J7" s="126" t="s">
        <v>7</v>
      </c>
    </row>
    <row r="8" spans="2:10" x14ac:dyDescent="0.25">
      <c r="B8" s="125" t="s">
        <v>61</v>
      </c>
      <c r="C8" s="124">
        <v>3</v>
      </c>
      <c r="D8" s="123">
        <v>293</v>
      </c>
      <c r="E8" s="122">
        <v>1</v>
      </c>
      <c r="F8" s="121">
        <v>304</v>
      </c>
      <c r="G8" s="120">
        <v>27</v>
      </c>
      <c r="H8" s="123">
        <v>3381</v>
      </c>
      <c r="I8" s="119">
        <v>17</v>
      </c>
      <c r="J8" s="121">
        <v>3167</v>
      </c>
    </row>
    <row r="9" spans="2:10" x14ac:dyDescent="0.25">
      <c r="B9" s="125" t="s">
        <v>62</v>
      </c>
      <c r="C9" s="118">
        <v>2</v>
      </c>
      <c r="D9" s="123">
        <v>266</v>
      </c>
      <c r="E9" s="124" t="s">
        <v>63</v>
      </c>
      <c r="F9" s="121">
        <v>227</v>
      </c>
      <c r="G9" s="120">
        <v>14</v>
      </c>
      <c r="H9" s="123">
        <v>3137</v>
      </c>
      <c r="I9" s="119">
        <v>4</v>
      </c>
      <c r="J9" s="121">
        <v>2821</v>
      </c>
    </row>
    <row r="10" spans="2:10" x14ac:dyDescent="0.25">
      <c r="B10" s="125" t="s">
        <v>64</v>
      </c>
      <c r="C10" s="122">
        <v>2</v>
      </c>
      <c r="D10" s="123">
        <v>506</v>
      </c>
      <c r="E10" s="118">
        <v>2</v>
      </c>
      <c r="F10" s="121">
        <v>386</v>
      </c>
      <c r="G10" s="120">
        <v>29</v>
      </c>
      <c r="H10" s="123">
        <v>6314</v>
      </c>
      <c r="I10" s="119">
        <v>14</v>
      </c>
      <c r="J10" s="121">
        <v>5101</v>
      </c>
    </row>
    <row r="11" spans="2:10" x14ac:dyDescent="0.25">
      <c r="B11" s="125" t="s">
        <v>65</v>
      </c>
      <c r="C11" s="120">
        <v>10</v>
      </c>
      <c r="D11" s="123">
        <v>940</v>
      </c>
      <c r="E11" s="118">
        <v>5</v>
      </c>
      <c r="F11" s="121">
        <v>615</v>
      </c>
      <c r="G11" s="120">
        <v>121</v>
      </c>
      <c r="H11" s="123">
        <v>14678</v>
      </c>
      <c r="I11" s="119">
        <v>67</v>
      </c>
      <c r="J11" s="121">
        <v>8711</v>
      </c>
    </row>
    <row r="12" spans="2:10" x14ac:dyDescent="0.25">
      <c r="B12" s="125" t="s">
        <v>66</v>
      </c>
      <c r="C12" s="120">
        <v>30</v>
      </c>
      <c r="D12" s="123">
        <v>1488</v>
      </c>
      <c r="E12" s="119">
        <v>17</v>
      </c>
      <c r="F12" s="121">
        <v>1109</v>
      </c>
      <c r="G12" s="120">
        <v>253</v>
      </c>
      <c r="H12" s="123">
        <v>23858</v>
      </c>
      <c r="I12" s="119">
        <v>145</v>
      </c>
      <c r="J12" s="121">
        <v>15657</v>
      </c>
    </row>
    <row r="13" spans="2:10" x14ac:dyDescent="0.25">
      <c r="B13" s="125" t="s">
        <v>67</v>
      </c>
      <c r="C13" s="124">
        <v>23</v>
      </c>
      <c r="D13" s="123">
        <v>1906</v>
      </c>
      <c r="E13" s="122">
        <v>23</v>
      </c>
      <c r="F13" s="121">
        <v>1528</v>
      </c>
      <c r="G13" s="120">
        <v>294</v>
      </c>
      <c r="H13" s="123">
        <v>28690</v>
      </c>
      <c r="I13" s="119">
        <v>194</v>
      </c>
      <c r="J13" s="121">
        <v>20213</v>
      </c>
    </row>
    <row r="14" spans="2:10" x14ac:dyDescent="0.25">
      <c r="B14" s="125" t="s">
        <v>68</v>
      </c>
      <c r="C14" s="120">
        <v>31</v>
      </c>
      <c r="D14" s="123">
        <v>2246</v>
      </c>
      <c r="E14" s="119">
        <v>23</v>
      </c>
      <c r="F14" s="121">
        <v>1637</v>
      </c>
      <c r="G14" s="120">
        <v>351</v>
      </c>
      <c r="H14" s="123">
        <v>32620</v>
      </c>
      <c r="I14" s="119">
        <v>218</v>
      </c>
      <c r="J14" s="121">
        <v>23093</v>
      </c>
    </row>
    <row r="15" spans="2:10" x14ac:dyDescent="0.25">
      <c r="B15" s="125" t="s">
        <v>69</v>
      </c>
      <c r="C15" s="120">
        <v>101</v>
      </c>
      <c r="D15" s="123">
        <v>6548</v>
      </c>
      <c r="E15" s="119">
        <v>72</v>
      </c>
      <c r="F15" s="121">
        <v>4409</v>
      </c>
      <c r="G15" s="120">
        <v>948</v>
      </c>
      <c r="H15" s="123">
        <v>86891</v>
      </c>
      <c r="I15" s="119">
        <v>556</v>
      </c>
      <c r="J15" s="121">
        <v>57333</v>
      </c>
    </row>
    <row r="16" spans="2:10" x14ac:dyDescent="0.25">
      <c r="B16" s="125" t="s">
        <v>70</v>
      </c>
      <c r="C16" s="120">
        <v>55</v>
      </c>
      <c r="D16" s="123">
        <v>3084</v>
      </c>
      <c r="E16" s="119">
        <v>52</v>
      </c>
      <c r="F16" s="121">
        <v>3296</v>
      </c>
      <c r="G16" s="120">
        <v>522</v>
      </c>
      <c r="H16" s="123">
        <v>40907</v>
      </c>
      <c r="I16" s="119">
        <v>501</v>
      </c>
      <c r="J16" s="121">
        <v>40046</v>
      </c>
    </row>
    <row r="17" spans="2:10" x14ac:dyDescent="0.25">
      <c r="B17" s="125" t="s">
        <v>71</v>
      </c>
      <c r="C17" s="120">
        <v>13</v>
      </c>
      <c r="D17" s="123">
        <v>1004</v>
      </c>
      <c r="E17" s="119">
        <v>20</v>
      </c>
      <c r="F17" s="121">
        <v>1342</v>
      </c>
      <c r="G17" s="120">
        <v>195</v>
      </c>
      <c r="H17" s="123">
        <v>13488</v>
      </c>
      <c r="I17" s="119">
        <v>221</v>
      </c>
      <c r="J17" s="121">
        <v>16712</v>
      </c>
    </row>
    <row r="18" spans="2:10" x14ac:dyDescent="0.25">
      <c r="B18" s="125" t="s">
        <v>72</v>
      </c>
      <c r="C18" s="120">
        <v>18</v>
      </c>
      <c r="D18" s="123">
        <v>855</v>
      </c>
      <c r="E18" s="119">
        <v>23</v>
      </c>
      <c r="F18" s="121">
        <v>984</v>
      </c>
      <c r="G18" s="120">
        <v>202</v>
      </c>
      <c r="H18" s="123">
        <v>11264</v>
      </c>
      <c r="I18" s="119">
        <v>194</v>
      </c>
      <c r="J18" s="121">
        <v>12060</v>
      </c>
    </row>
    <row r="19" spans="2:10" x14ac:dyDescent="0.25">
      <c r="B19" s="125" t="s">
        <v>73</v>
      </c>
      <c r="C19" s="120">
        <v>106</v>
      </c>
      <c r="D19" s="123">
        <v>2344</v>
      </c>
      <c r="E19" s="119">
        <v>89</v>
      </c>
      <c r="F19" s="121">
        <v>2644</v>
      </c>
      <c r="G19" s="120">
        <v>1064</v>
      </c>
      <c r="H19" s="123">
        <v>28223</v>
      </c>
      <c r="I19" s="119">
        <v>994</v>
      </c>
      <c r="J19" s="121">
        <v>31176</v>
      </c>
    </row>
    <row r="20" spans="2:10" x14ac:dyDescent="0.25">
      <c r="B20" s="125" t="s">
        <v>74</v>
      </c>
      <c r="C20" s="124">
        <v>2</v>
      </c>
      <c r="D20" s="123">
        <v>379</v>
      </c>
      <c r="E20" s="120">
        <v>9</v>
      </c>
      <c r="F20" s="121">
        <v>341</v>
      </c>
      <c r="G20" s="120">
        <v>94</v>
      </c>
      <c r="H20" s="123">
        <v>11269</v>
      </c>
      <c r="I20" s="119">
        <v>48</v>
      </c>
      <c r="J20" s="121">
        <v>5294</v>
      </c>
    </row>
    <row r="21" spans="2:10" x14ac:dyDescent="0.25">
      <c r="B21" s="117" t="s">
        <v>26</v>
      </c>
      <c r="C21" s="116">
        <v>396</v>
      </c>
      <c r="D21" s="115">
        <v>21859</v>
      </c>
      <c r="E21" s="116">
        <v>336</v>
      </c>
      <c r="F21" s="116">
        <v>18822</v>
      </c>
      <c r="G21" s="116">
        <v>4114</v>
      </c>
      <c r="H21" s="115">
        <v>304720</v>
      </c>
      <c r="I21" s="116">
        <v>3173</v>
      </c>
      <c r="J21" s="116">
        <v>241384</v>
      </c>
    </row>
  </sheetData>
  <mergeCells count="7">
    <mergeCell ref="B5:B7"/>
    <mergeCell ref="C5:F5"/>
    <mergeCell ref="G5:J5"/>
    <mergeCell ref="C6:D6"/>
    <mergeCell ref="E6:F6"/>
    <mergeCell ref="G6:H6"/>
    <mergeCell ref="I6:J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2020-10-15T11:18:11Z</cp:lastPrinted>
  <dcterms:created xsi:type="dcterms:W3CDTF">2020-09-29T08:49:13Z</dcterms:created>
  <dcterms:modified xsi:type="dcterms:W3CDTF">2020-10-21T13:50:01Z</dcterms:modified>
</cp:coreProperties>
</file>