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KIT\Kit Liguria\"/>
    </mc:Choice>
  </mc:AlternateContent>
  <bookViews>
    <workbookView xWindow="0" yWindow="0" windowWidth="22260" windowHeight="12645" firstSheet="19" activeTab="24"/>
  </bookViews>
  <sheets>
    <sheet name="Tavola 1" sheetId="1" r:id="rId1"/>
    <sheet name="Tavola 1.1" sheetId="2" r:id="rId2"/>
    <sheet name="Tavola 1.2" sheetId="40" r:id="rId3"/>
    <sheet name="Tavola 2" sheetId="3" r:id="rId4"/>
    <sheet name="Tavola 2.1" sheetId="4" r:id="rId5"/>
    <sheet name="Tavola 3" sheetId="5" r:id="rId6"/>
    <sheet name="Tavola 4.1" sheetId="6" r:id="rId7"/>
    <sheet name="Tavola 4.2" sheetId="7" r:id="rId8"/>
    <sheet name="Tavola 4.3" sheetId="8" r:id="rId9"/>
    <sheet name="Tavola 5" sheetId="9" r:id="rId10"/>
    <sheet name="Tavola5.1" sheetId="10" r:id="rId11"/>
    <sheet name="Tavola 5.2" sheetId="11" r:id="rId12"/>
    <sheet name="Tavola 6" sheetId="12" r:id="rId13"/>
    <sheet name="Tavola 6.1" sheetId="13" r:id="rId14"/>
    <sheet name="Tavola 6.2" sheetId="14" r:id="rId15"/>
    <sheet name="Tavola 7" sheetId="15" r:id="rId16"/>
    <sheet name="Tavola 8" sheetId="16" r:id="rId17"/>
    <sheet name="Tavola 9" sheetId="17" r:id="rId18"/>
    <sheet name="Tavola 10" sheetId="18" r:id="rId19"/>
    <sheet name="Tavola 10.1" sheetId="19" r:id="rId20"/>
    <sheet name="Tavola 10.2" sheetId="20" r:id="rId21"/>
    <sheet name="Tavola 11" sheetId="21" r:id="rId22"/>
    <sheet name="Tavola 12" sheetId="22" r:id="rId23"/>
    <sheet name="Tavola 13" sheetId="23" r:id="rId24"/>
    <sheet name="Tavola 14" sheetId="24" r:id="rId25"/>
    <sheet name="Tavola 15" sheetId="25" r:id="rId26"/>
    <sheet name="Tavola 16" sheetId="26" r:id="rId27"/>
    <sheet name="Tavola 17" sheetId="27" r:id="rId28"/>
    <sheet name="Tavola 18" sheetId="28" r:id="rId29"/>
    <sheet name="Tavola 19" sheetId="29" r:id="rId30"/>
    <sheet name="Tavola 20" sheetId="30" r:id="rId31"/>
    <sheet name="Tavola 21" sheetId="31" r:id="rId32"/>
    <sheet name="Tavola 22" sheetId="32" r:id="rId33"/>
    <sheet name="Tavola 23" sheetId="33" r:id="rId3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21" l="1"/>
  <c r="O11" i="21"/>
  <c r="O8" i="21"/>
</calcChain>
</file>

<file path=xl/sharedStrings.xml><?xml version="1.0" encoding="utf-8"?>
<sst xmlns="http://schemas.openxmlformats.org/spreadsheetml/2006/main" count="851" uniqueCount="321">
  <si>
    <t>Anni 2019 e 2018, valori assoluti e variazioni percentuali</t>
  </si>
  <si>
    <t>PROVINCE</t>
  </si>
  <si>
    <t>Morti Differenza 2019/2018  (valori assoluti)</t>
  </si>
  <si>
    <t>Morti - Variazioni % 2019/2010</t>
  </si>
  <si>
    <t>Tasso di mortalità 2019</t>
  </si>
  <si>
    <t>Incidenti</t>
  </si>
  <si>
    <t>Morti</t>
  </si>
  <si>
    <t>Feriti</t>
  </si>
  <si>
    <t>Imperia</t>
  </si>
  <si>
    <t>Savona</t>
  </si>
  <si>
    <t>Genova</t>
  </si>
  <si>
    <t>La Spezia</t>
  </si>
  <si>
    <t>Liguria</t>
  </si>
  <si>
    <t>Italia</t>
  </si>
  <si>
    <t>TAVOLA 1. INCIDENTI STRADALI, MORTI E FERITI PER PROVINCIA, LIGURIA</t>
  </si>
  <si>
    <t>Variazioni %                                           2019/2018</t>
  </si>
  <si>
    <t>TAVOLA 1.1. INCIDENTI STRADALI CON LESIONI A PERSONE, MORTI E FERITI PER PROVINCIA, LIGURIA</t>
  </si>
  <si>
    <t>Anni 2019 e 2010, valori assoluti e variazioni percentuali</t>
  </si>
  <si>
    <t>Variazioni %                                           2019/2010</t>
  </si>
  <si>
    <t>Anni 2019-2018</t>
  </si>
  <si>
    <t>Indice mortalità(a)</t>
  </si>
  <si>
    <t>Indice di gravità</t>
  </si>
  <si>
    <t xml:space="preserve"> Indice  di      mortalità(a)</t>
  </si>
  <si>
    <t xml:space="preserve"> Indice   di gravità (b)</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</si>
  <si>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</si>
  <si>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</si>
  <si>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</si>
  <si>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1.2. INCIDENTI STRADALI CON LESIONI A PERSONE, MORTI E FERITI  PER PROVINCIA, LIGURIA</t>
  </si>
  <si>
    <t>TAVOLA 2. INDICE DI MORTALITA' E DI GRAVITA' PER PROVINCIA, LIGURIA</t>
  </si>
  <si>
    <t>Anni 2019 e 2010</t>
  </si>
  <si>
    <t>Indice mortalità</t>
  </si>
  <si>
    <t xml:space="preserve"> Indice  di      mortalità (a)</t>
  </si>
  <si>
    <t>TAVOLA 2.1. INDICE DI MORTALITA' E DI GRAVITA' PER PROVINCIA, LIGURIA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</si>
  <si>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</si>
  <si>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</si>
  <si>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</si>
  <si>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</si>
  <si>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</si>
  <si>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</si>
  <si>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</si>
  <si>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</si>
  <si>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</si>
  <si>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</si>
  <si>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Puglia</t>
  </si>
  <si>
    <t>Valori assoluti</t>
  </si>
  <si>
    <t>Composizioni percentuali</t>
  </si>
  <si>
    <t>Bambini (0 - 14)</t>
  </si>
  <si>
    <t>-</t>
  </si>
  <si>
    <t>Giovani (15 - 24)</t>
  </si>
  <si>
    <t>Anziani (65+)</t>
  </si>
  <si>
    <t>Altri utenti</t>
  </si>
  <si>
    <t>TOTALE</t>
  </si>
  <si>
    <t>Ciclomotori  (a)</t>
  </si>
  <si>
    <t>Motocicli (a)</t>
  </si>
  <si>
    <t>Velocipedi (a)</t>
  </si>
  <si>
    <t>Pedoni</t>
  </si>
  <si>
    <t>Altri Utenti</t>
  </si>
  <si>
    <t>TAVOLA 3. INCIDENTI STRADALI CON LESIONI A PERSONE MORTI E FERITI, LIGURIA</t>
  </si>
  <si>
    <t>TAVOLA 4.1. UTENTI VULNERABILI  MORTI IN INCIDENTI STRADALI PER ETA' IN LIGURIA E IN ITALIA</t>
  </si>
  <si>
    <t>TAVOLA 4.2.  UTENTI VULNERABILI MORTI IN INCIDENTI STRADALI PER CATEGORIA DI UTENTE DELLA STRADA IN LIGURIA E IN ITALIA</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</si>
  <si>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</si>
  <si>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</si>
  <si>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</si>
  <si>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</si>
  <si>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</si>
  <si>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</si>
  <si>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</si>
  <si>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</si>
  <si>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</si>
  <si>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</si>
  <si>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</si>
  <si>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</si>
  <si>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</si>
  <si>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</si>
  <si>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</si>
  <si>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</si>
  <si>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Totale</t>
  </si>
  <si>
    <t>TAVOLA 4.3. UTENTI  MORTI E FERITI IN INCIDENTI STRADALI PER CLASSI DI ETA' IN LIGURIA E IN ITALIA</t>
  </si>
  <si>
    <t>Anni 2010 e 2019, valori assoluti e composizioni percentuali</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</si>
  <si>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</si>
  <si>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</si>
  <si>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</si>
  <si>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</si>
  <si>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</si>
  <si>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</si>
  <si>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</si>
  <si>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</si>
  <si>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</si>
  <si>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</si>
  <si>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</si>
  <si>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</si>
  <si>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</si>
  <si>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</si>
  <si>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</si>
  <si>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</si>
  <si>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(a)</t>
  </si>
  <si>
    <t>(b)</t>
  </si>
  <si>
    <t>TAVOLA 5. INCIDENTI STRADALI CON LESIONI A PERSONE SECONDO LA CATEGORIA DELLA STRADA, LIGURIA</t>
  </si>
  <si>
    <t>TAVOLA 5.1. INCIDENTI STRADALI CON LESIONI A PERSONE SECONDO LA CATEGORIA DELLA STRADA, LIGURIA</t>
  </si>
  <si>
    <t>Anno 2019, valori assoluti e indicatore</t>
  </si>
  <si>
    <t>TIPO DI STRADA</t>
  </si>
  <si>
    <t>Una carreggiata a senso unico</t>
  </si>
  <si>
    <t>Una carreggiata a doppio senso</t>
  </si>
  <si>
    <t>Doppia carreggiata, più di due carreggiate</t>
  </si>
  <si>
    <t>TAVOLA 5.2. INCIDENTI STRADALI CON LESIONI A PERSONE SECONDO IL TIPO DI STRADA, LIGURIA</t>
  </si>
  <si>
    <t>Anno 2019, valori assoluti</t>
  </si>
  <si>
    <t>PROVINCIA</t>
  </si>
  <si>
    <t>STRADE URBANE</t>
  </si>
  <si>
    <t>STRADE EXTRAURBANE</t>
  </si>
  <si>
    <t>Incrocio</t>
  </si>
  <si>
    <t>Rotatoria</t>
  </si>
  <si>
    <t>Intersezione</t>
  </si>
  <si>
    <t>Rettilineo</t>
  </si>
  <si>
    <t>Curva</t>
  </si>
  <si>
    <t>Altro (paasaggio a livello, dosso, pendenza, galleria)</t>
  </si>
  <si>
    <t>TAVOLA 6. INCIDENTI STRADALI CON LESIONI A PERSONE PER PROVINCIA, CARATTERISTICA DELLA STRADA E AMBITO STRADALE, LIGURIA</t>
  </si>
  <si>
    <t>Anno 2019, composizioni percentuali</t>
  </si>
  <si>
    <t>Strade Urbane</t>
  </si>
  <si>
    <t>Altro (passaggo a livello, dosso, pendenze, galleria)</t>
  </si>
  <si>
    <t>TAVOLA 6.1. INCIDENTI STRADALI CON LESIONI A PERSONE PER PROVINCIA, CARATTERISTICA DELLA STRADA E AMBITO STRADALE, LIGURIA</t>
  </si>
  <si>
    <t>Strade ExtraUrbane</t>
  </si>
  <si>
    <t>Altro (passaggio a livello, dosso, pendenza, galleria)</t>
  </si>
  <si>
    <t>TAVOLA  6.2. INCIDENTI STRADALI CON LESIONI A PERSONE PER PROVINCIA, CARATTERISTICA DELLA STRADA E AMBITO STRADALE, LIGURIA</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</si>
  <si>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</si>
  <si>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</si>
  <si>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</si>
  <si>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</si>
  <si>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</si>
  <si>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</si>
  <si>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</si>
  <si>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</si>
  <si>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</si>
  <si>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</si>
  <si>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</si>
  <si>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</si>
  <si>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</si>
  <si>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</si>
  <si>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7. INCIDENTI STRADALI CON LESIONI A PERSONE, MORTI E FERITI PER MESE, LIGURIA</t>
  </si>
  <si>
    <t>GIORNI DELLA SETTIMANA</t>
  </si>
  <si>
    <t>Lunedì</t>
  </si>
  <si>
    <t>Martedì</t>
  </si>
  <si>
    <t>Mercoledì</t>
  </si>
  <si>
    <t>Giovedì</t>
  </si>
  <si>
    <t>Venerdì</t>
  </si>
  <si>
    <t>Sabato</t>
  </si>
  <si>
    <t>Domenica</t>
  </si>
  <si>
    <t>TAVOLA 8. INCIDENTI STRADALI CON LESIONI A PERSONE MORTI E FERITI PER GIORNO DELLA SETTIMANA, LIGURIA</t>
  </si>
  <si>
    <t>Anno 2019, valori assoluti e indice di gravità</t>
  </si>
  <si>
    <t>Categoria di utente</t>
  </si>
  <si>
    <t>Indice di gravità (a)</t>
  </si>
  <si>
    <t>Composizione    percentuale</t>
  </si>
  <si>
    <t>Valori   assoluti</t>
  </si>
  <si>
    <t>Composizione  percentuale</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</si>
  <si>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</si>
  <si>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</si>
  <si>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</si>
  <si>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</si>
  <si>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</si>
  <si>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</si>
  <si>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</si>
  <si>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</si>
  <si>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</si>
  <si>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16. MORTI E FERITI PER CATEGORIA DI UTENTI E GENERE, LIGURIA</t>
  </si>
  <si>
    <t>Venerdì notte</t>
  </si>
  <si>
    <t>Sabato notte</t>
  </si>
  <si>
    <t>Altre notti</t>
  </si>
  <si>
    <t>(a) Dalle ore 22 alle ore 6.</t>
  </si>
  <si>
    <t>(b) Rapporto tra il numero dei morti e il numero degli incidenti stradali con lesioni a persone, moltiplicato 100.</t>
  </si>
  <si>
    <t>TAVOLA 10. INCIDENTI STRADALI CON LESIONI A PERSONE, MORTI E FERITI E INDICE DI MORTALITA', PER PROVINCIA, GIORNO DELLA SETTIMANA E FASCIA ORARIA NOTTURNA (a), LIGURIA</t>
  </si>
  <si>
    <t xml:space="preserve">TAVOLA 10.1. INCIDENTI STRADALI CON LESIONI A PERSONE, MORTI E FERITI E INDICE DI MORTALITA', PER PROVINCIA, GIORNO DELLA SETTIMANA E FASCIA ORARIA NOTTURNA (a).STRADE URBANE, LIGURIA  </t>
  </si>
  <si>
    <t>Anno 2019, valori assoluti e indice di mortalità</t>
  </si>
  <si>
    <t>Anno 2019, valori assoluti e indicatori</t>
  </si>
  <si>
    <t>ORA DEL GIORNO</t>
  </si>
  <si>
    <t>Non rilevata</t>
  </si>
  <si>
    <t>TAVOLA 9. INCIDENTI STRADALI CON LESIONI A PERSONE MORTI E FERITI PER ORA DEL GIORNO, LIGURIA</t>
  </si>
  <si>
    <t>TAVOLA 10.2. INCIDENTI STRADALI CON LESIONI A PERSONE, MORTI E FERITI E INDICE DI MORTALITA', PER PROVINCIA, GIORNO DELLA SETTIMANA E FASCIA ORARIA NOTTURNA (a). STRADE EXTRAURBANE, LIGURIA</t>
  </si>
  <si>
    <t>Tavola 11. INCIDENTI STRADALI, MORTI E FERITIPER TIPOLOGIA DI COMUNE. LIGURIA</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</si>
  <si>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</si>
  <si>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</si>
  <si>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</si>
  <si>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</si>
  <si>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</si>
  <si>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</si>
  <si>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</si>
  <si>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</si>
  <si>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</si>
  <si>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</si>
  <si>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</si>
  <si>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</si>
  <si>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</si>
  <si>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</si>
  <si>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TAVOLA 12. INCIDENTI STRADALI, MORTI E FERITI PER TIPOLOGIA DI COMUNE. LIGURIA.</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</si>
  <si>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</si>
  <si>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</si>
  <si>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</si>
  <si>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</si>
  <si>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</si>
  <si>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</si>
  <si>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</si>
  <si>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</si>
  <si>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</si>
  <si>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</si>
  <si>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</si>
  <si>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</si>
  <si>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</si>
  <si>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</si>
  <si>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</si>
  <si>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</si>
  <si>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</si>
  <si>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</si>
  <si>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</si>
  <si>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13. INCIDENTI STRADALI CON LESIONI A PERSONE INFORTUNATE SECONDO LA NATURA, LIGURIA</t>
  </si>
  <si>
    <t>Anno 2019, valori assoluti e composizioni percentuali e indice di mortalità</t>
  </si>
  <si>
    <t xml:space="preserve">TAVOLA 20.  INCIDENTI STRADALI CON LESIONI A PERSONE PER ORGANO DI RILEVAZIONE, CATEGORIA DELLA STRADA E PROVINCIA. LIGURIA. </t>
  </si>
  <si>
    <t>ANNO 2019, valori assoluti.</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</si>
  <si>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</si>
  <si>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</si>
  <si>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</si>
  <si>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</si>
  <si>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</si>
  <si>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</si>
  <si>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TAVOLA  21. INCIDENTI STRADALI CON LESIONI A PERSONE PER ORGANO DI RILEVAZIONE E MESE, LIGURIA</t>
  </si>
  <si>
    <t>ANNO 2019, valori assoluti</t>
  </si>
  <si>
    <t xml:space="preserve">TAVOLA 22. INCIDENTI STRADALI CON LESIONI A PERSONE PER ORGANO DI RILEVAZIONE E GIORNO DELLA SETTIMANA, LIGURIA </t>
  </si>
  <si>
    <t>TAVOLA 19. COSTI SOCIALI TOTALI E PRO-CAPITE PER REGIONE. ITALIA 2019</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</si>
  <si>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</si>
  <si>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</si>
  <si>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</si>
  <si>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</si>
  <si>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</si>
  <si>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</si>
  <si>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</si>
  <si>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</si>
  <si>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</si>
  <si>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</si>
  <si>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</si>
  <si>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</si>
  <si>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</si>
  <si>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</si>
  <si>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Molise</t>
  </si>
  <si>
    <t>Lombardia</t>
  </si>
  <si>
    <t>Trentino-A.Adige</t>
  </si>
  <si>
    <t>Veneto</t>
  </si>
  <si>
    <t>Lazio</t>
  </si>
  <si>
    <t>Marche</t>
  </si>
  <si>
    <t>Toscana</t>
  </si>
  <si>
    <t>Emilia-Romagna</t>
  </si>
  <si>
    <t>ITALIA</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</si>
  <si>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</si>
  <si>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</si>
  <si>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</si>
  <si>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</si>
  <si>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</si>
  <si>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</si>
  <si>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</si>
  <si>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</si>
  <si>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</si>
  <si>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</si>
  <si>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</si>
  <si>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</si>
  <si>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</si>
  <si>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</si>
  <si>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</si>
  <si>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</si>
  <si>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</si>
  <si>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</si>
  <si>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</si>
  <si>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</si>
  <si>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</si>
  <si>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</si>
  <si>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</si>
  <si>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</si>
  <si>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</si>
  <si>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</si>
  <si>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</si>
  <si>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</si>
  <si>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</si>
  <si>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</si>
  <si>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14. CAUSE ACCERTATE O PRESUNTE DI INCIDENTE SECONDO L’AMBITO STRADALE, LIGURIA</t>
  </si>
  <si>
    <t>Anno 2019, valori assoluti e valori percentuali</t>
  </si>
  <si>
    <t>CLASSE DI ETA'</t>
  </si>
  <si>
    <t>VALORI ASSOLUTI</t>
  </si>
  <si>
    <t>&lt; 14</t>
  </si>
  <si>
    <t>15-29</t>
  </si>
  <si>
    <t>30-44</t>
  </si>
  <si>
    <t>45-64</t>
  </si>
  <si>
    <t>65 +</t>
  </si>
  <si>
    <t>Età imprecisata</t>
  </si>
  <si>
    <t xml:space="preserve">Totale </t>
  </si>
  <si>
    <t>VALORI PERCENTUALI</t>
  </si>
  <si>
    <t>TAVOLA 15. MORTI E FERITI PER CATEGORIA DI UTENTI E CLASSE DI ETÀ, LIGURIA</t>
  </si>
  <si>
    <t>CAPOLUOGHI</t>
  </si>
  <si>
    <t>Incidenti per 1.000 ab.</t>
  </si>
  <si>
    <t>Morti per 100.000 ab.</t>
  </si>
  <si>
    <t>Feriti per 100.000 ab.</t>
  </si>
  <si>
    <t>Altri Comuni</t>
  </si>
  <si>
    <t>Bordighera</t>
  </si>
  <si>
    <t>Sanremo</t>
  </si>
  <si>
    <t>Taggia</t>
  </si>
  <si>
    <t>Ventimiglia</t>
  </si>
  <si>
    <t>Alassio</t>
  </si>
  <si>
    <t>Albenga</t>
  </si>
  <si>
    <t>Cairo Montenotte</t>
  </si>
  <si>
    <t>Finale Ligure</t>
  </si>
  <si>
    <t>Loano</t>
  </si>
  <si>
    <t>Varazze</t>
  </si>
  <si>
    <t>Arenzano</t>
  </si>
  <si>
    <t>Chiavari</t>
  </si>
  <si>
    <t>Lavagna</t>
  </si>
  <si>
    <t>Rapallo</t>
  </si>
  <si>
    <t>Sestri Levante</t>
  </si>
  <si>
    <t>Arcola</t>
  </si>
  <si>
    <t>Lerici</t>
  </si>
  <si>
    <t>Sarzana</t>
  </si>
  <si>
    <t>Totale comuni &gt;10.000 abitanti</t>
  </si>
  <si>
    <t>Altri comuni</t>
  </si>
  <si>
    <t xml:space="preserve">Anno 2019, valori assoluti </t>
  </si>
  <si>
    <t xml:space="preserve">Strade extra-urbane </t>
  </si>
  <si>
    <t>Totale comuni &gt; 10-000 abitanti</t>
  </si>
  <si>
    <t>TAVOLA 17. INCIDENTI STRADALI, MORTI E FERITI NEI COMUNI CAPOLUOGO E NEI COMUNI CON ALMENO 10.000 ABITANTI, LIGURIA</t>
  </si>
  <si>
    <t>TAVOLA 18. INCIDENTI STRADALI, MORTI E FERITI PER CATEGORIA DELLA STRADA NEI COMUNI CAPOLUOGO E NEI COMUNI CON ALMENO 10.000 ABITANTI, LIGURIA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</si>
</sst>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8" formatCode="#,##0.0"/>
    <numFmt numFmtId="169" formatCode="0.0"/>
    <numFmt numFmtId="170" formatCode="_-* #,##0\ _€_-;\-* #,##0\ _€_-;_-* &quot;-&quot;??\ _€_-;_-@_-"/>
    <numFmt numFmtId="175" formatCode="_-* #,##0.00_-;\-* #,##0.00_-;_-* &quot;-&quot;??_-;_-@_-"/>
    <numFmt numFmtId="176" formatCode="_-* #,##0_-;\-* #,##0_-;_-* &quot;-&quot;??_-;_-@_-"/>
    <numFmt numFmtId="177" formatCode="0.0000"/>
    <numFmt numFmtId="178" formatCode="_-* #,##0_-;\-* #,##0_-;_-* &quot;-&quot;_-;_-@_-"/>
    <numFmt numFmtId="179" formatCode="_-* #,##0.0_-;\-* #,##0.0_-;_-* &quot;-&quot;??_-;_-@_-"/>
  </numFmts>
  <fonts count="37"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sz val="8"/>
      <color theme="1"/>
      <name val="Calibri"/>
      <family val="2"/>
      <scheme val="minor"/>
    </font>
    <font>
      <sz val="7.5"/>
      <color rgb="FF000000"/>
      <name val="Arial Narrow"/>
      <family val="2"/>
    </font>
    <font>
      <sz val="8"/>
      <color theme="1"/>
      <name val="Arial"/>
      <family val="2"/>
    </font>
    <font>
      <sz val="7.5"/>
      <color theme="1"/>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9.5"/>
      <name val="Arial Narrow"/>
      <family val="2"/>
    </font>
    <font>
      <b/>
      <sz val="9"/>
      <color theme="0"/>
      <name val="Arial Narrow"/>
      <family val="2"/>
    </font>
    <font>
      <b/>
      <sz val="10"/>
      <name val="Arial Narrow"/>
      <family val="2"/>
    </font>
    <font>
      <sz val="11"/>
      <name val="Calibri"/>
      <family val="2"/>
      <scheme val="minor"/>
    </font>
    <font>
      <sz val="9.5"/>
      <name val="Calibri"/>
      <family val="2"/>
      <scheme val="minor"/>
    </font>
    <font>
      <b/>
      <sz val="8"/>
      <color theme="1"/>
      <name val="Arial"/>
      <family val="2"/>
    </font>
    <font>
      <sz val="7"/>
      <color theme="1"/>
      <name val="Arial"/>
      <family val="2"/>
    </font>
    <font>
      <sz val="7.5"/>
      <color rgb="FF000000"/>
      <name val="Arial"/>
      <family val="2"/>
    </font>
    <font>
      <b/>
      <sz val="8"/>
      <color theme="0" tint="-0.499984740745262"/>
      <name val="Arial"/>
      <family val="2"/>
    </font>
    <font>
      <sz val="11"/>
      <color theme="1"/>
      <name val="Arial Narrow"/>
      <family val="2"/>
    </font>
    <font>
      <b/>
      <sz val="10"/>
      <color theme="0" tint="-0.499984740745262"/>
      <name val="Arial Narrow"/>
      <family val="2"/>
    </font>
    <font>
      <sz val="10"/>
      <color rgb="FF000000"/>
      <name val="Arial Narrow"/>
      <family val="2"/>
    </font>
    <font>
      <i/>
      <sz val="8"/>
      <color theme="1"/>
      <name val="Arial"/>
      <family val="2"/>
    </font>
    <font>
      <sz val="9"/>
      <color rgb="FFFFFFFF"/>
      <name val="Arial Narrow"/>
      <family val="2"/>
    </font>
    <font>
      <b/>
      <sz val="8"/>
      <color rgb="FF000000"/>
      <name val="Arial"/>
      <family val="2"/>
    </font>
    <font>
      <i/>
      <sz val="8"/>
      <color rgb="FF000000"/>
      <name val="Arial"/>
      <family val="2"/>
    </font>
    <font>
      <sz val="10"/>
      <name val="Arial"/>
      <family val="2"/>
    </font>
    <font>
      <b/>
      <sz val="10"/>
      <color theme="0"/>
      <name val="Arial"/>
      <family val="2"/>
    </font>
    <font>
      <sz val="10"/>
      <name val="MS Sans Serif"/>
      <family val="2"/>
    </font>
  </fonts>
  <fills count="13">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style="medium">
        <color indexed="64"/>
      </top>
      <bottom/>
      <diagonal/>
    </border>
    <border>
      <left/>
      <right/>
      <top/>
      <bottom style="medium">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0" fontId="34" fillId="0" borderId="0"/>
    <xf numFmtId="178" fontId="34" fillId="0" borderId="0" applyFont="0" applyFill="0" applyBorder="0" applyAlignment="0" applyProtection="0"/>
    <xf numFmtId="0" fontId="36" fillId="0" borderId="0"/>
  </cellStyleXfs>
  <cellXfs count="602">
    <xf numFmtId="0" fontId="0" fillId="0" borderId="0" xfId="0"/>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169"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9"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9" fontId="6" fillId="4" borderId="2" xfId="0" applyNumberFormat="1" applyFont="1" applyFill="1" applyBorder="1" applyAlignment="1">
      <alignment horizontal="righ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2" fillId="0" borderId="0" xfId="0" applyFont="1" applyAlignment="1"/>
    <xf numFmtId="0" fontId="3" fillId="0" borderId="2" xfId="0" applyFont="1" applyBorder="1" applyAlignment="1"/>
    <xf numFmtId="0" fontId="5" fillId="6" borderId="1" xfId="0" applyFont="1" applyFill="1" applyBorder="1" applyAlignment="1">
      <alignment horizontal="right" wrapText="1"/>
    </xf>
    <xf numFmtId="169" fontId="6" fillId="4" borderId="3" xfId="0" applyNumberFormat="1" applyFont="1" applyFill="1" applyBorder="1" applyAlignment="1">
      <alignment horizontal="right"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168" fontId="5" fillId="2" borderId="3"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5" fillId="2" borderId="3" xfId="0"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169" fontId="5" fillId="2"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9"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9" fontId="6" fillId="4" borderId="2" xfId="0" applyNumberFormat="1" applyFont="1" applyFill="1" applyBorder="1" applyAlignment="1">
      <alignment horizontal="right" vertical="center" wrapText="1"/>
    </xf>
    <xf numFmtId="0" fontId="2" fillId="0" borderId="0" xfId="0" applyFont="1" applyAlignment="1">
      <alignment horizontal="justify"/>
    </xf>
    <xf numFmtId="0" fontId="0" fillId="0" borderId="0" xfId="0" applyAlignment="1"/>
    <xf numFmtId="0" fontId="4" fillId="0" borderId="0" xfId="0" applyFont="1" applyBorder="1" applyAlignment="1">
      <alignment horizontal="center" vertical="center" wrapText="1"/>
    </xf>
    <xf numFmtId="0" fontId="5" fillId="6" borderId="3" xfId="0" applyFont="1" applyFill="1" applyBorder="1" applyAlignment="1">
      <alignment horizontal="right" wrapText="1"/>
    </xf>
    <xf numFmtId="168" fontId="5" fillId="6" borderId="3" xfId="0" applyNumberFormat="1" applyFont="1" applyFill="1" applyBorder="1" applyAlignment="1">
      <alignment horizontal="right" wrapText="1"/>
    </xf>
    <xf numFmtId="170" fontId="5" fillId="0" borderId="3" xfId="1" applyNumberFormat="1" applyFont="1" applyBorder="1" applyAlignment="1">
      <alignment horizontal="right" vertical="top" wrapText="1"/>
    </xf>
    <xf numFmtId="168" fontId="5" fillId="0" borderId="3" xfId="1" applyNumberFormat="1" applyFont="1" applyBorder="1" applyAlignment="1">
      <alignment horizontal="right" vertical="top"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2" fillId="0" borderId="0" xfId="0" applyFont="1" applyAlignment="1">
      <alignment horizontal="left"/>
    </xf>
    <xf numFmtId="0" fontId="8" fillId="0" borderId="0" xfId="0" applyFont="1"/>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169" fontId="5" fillId="5" borderId="3" xfId="0" applyNumberFormat="1" applyFont="1" applyFill="1" applyBorder="1" applyAlignment="1">
      <alignment horizontal="right" vertical="center" wrapText="1"/>
    </xf>
    <xf numFmtId="169" fontId="5" fillId="0" borderId="3" xfId="0" applyNumberFormat="1" applyFont="1" applyBorder="1" applyAlignment="1">
      <alignment horizontal="right" vertical="center" wrapText="1"/>
    </xf>
    <xf numFmtId="169" fontId="5" fillId="7" borderId="3" xfId="0" applyNumberFormat="1" applyFont="1" applyFill="1" applyBorder="1" applyAlignment="1">
      <alignment horizontal="right" vertical="center" wrapText="1"/>
    </xf>
    <xf numFmtId="169" fontId="5" fillId="6" borderId="3" xfId="0" applyNumberFormat="1" applyFont="1" applyFill="1" applyBorder="1" applyAlignment="1">
      <alignment horizontal="right" vertical="center" wrapText="1"/>
    </xf>
    <xf numFmtId="0" fontId="9" fillId="0" borderId="0" xfId="0" applyFont="1" applyAlignment="1"/>
    <xf numFmtId="0" fontId="8" fillId="0" borderId="0" xfId="0" applyFont="1" applyAlignment="1">
      <alignment wrapText="1"/>
    </xf>
    <xf numFmtId="0" fontId="4" fillId="0" borderId="1" xfId="0" applyFont="1" applyBorder="1" applyAlignment="1">
      <alignment horizontal="justify" wrapText="1"/>
    </xf>
    <xf numFmtId="0" fontId="0" fillId="0" borderId="0" xfId="0"/>
    <xf numFmtId="0" fontId="2" fillId="0" borderId="0" xfId="0" applyFont="1" applyAlignment="1"/>
    <xf numFmtId="0" fontId="10" fillId="0" borderId="0" xfId="0" applyFont="1"/>
    <xf numFmtId="0" fontId="5" fillId="6" borderId="3" xfId="0" applyFont="1" applyFill="1" applyBorder="1" applyAlignment="1">
      <alignment horizontal="right" wrapText="1"/>
    </xf>
    <xf numFmtId="0" fontId="5" fillId="0" borderId="3" xfId="0" applyFont="1" applyBorder="1" applyAlignment="1">
      <alignment wrapText="1"/>
    </xf>
    <xf numFmtId="169" fontId="5" fillId="0" borderId="3" xfId="0" applyNumberFormat="1" applyFont="1" applyFill="1" applyBorder="1" applyAlignment="1">
      <alignment horizontal="right" wrapText="1"/>
    </xf>
    <xf numFmtId="169" fontId="5" fillId="6" borderId="3" xfId="0" applyNumberFormat="1" applyFont="1" applyFill="1" applyBorder="1" applyAlignment="1">
      <alignment horizontal="right" wrapText="1"/>
    </xf>
    <xf numFmtId="0" fontId="6" fillId="4" borderId="3" xfId="0" applyFont="1" applyFill="1" applyBorder="1" applyAlignment="1">
      <alignment wrapText="1"/>
    </xf>
    <xf numFmtId="169" fontId="6" fillId="4" borderId="3" xfId="0" applyNumberFormat="1" applyFont="1" applyFill="1" applyBorder="1" applyAlignment="1">
      <alignment wrapText="1"/>
    </xf>
    <xf numFmtId="0" fontId="9" fillId="0" borderId="0" xfId="0" applyFont="1" applyAlignment="1"/>
    <xf numFmtId="169" fontId="5" fillId="7" borderId="3" xfId="0" applyNumberFormat="1" applyFont="1" applyFill="1" applyBorder="1" applyAlignment="1">
      <alignment horizontal="right" wrapText="1"/>
    </xf>
    <xf numFmtId="0" fontId="0" fillId="0" borderId="0" xfId="0" applyBorder="1" applyAlignment="1"/>
    <xf numFmtId="0" fontId="4" fillId="0" borderId="0" xfId="0" applyFont="1" applyBorder="1" applyAlignment="1">
      <alignment horizontal="justify" wrapText="1"/>
    </xf>
    <xf numFmtId="0" fontId="4" fillId="0" borderId="2" xfId="0" applyFont="1" applyBorder="1" applyAlignment="1">
      <alignment horizontal="justify" wrapText="1"/>
    </xf>
    <xf numFmtId="0" fontId="4" fillId="7" borderId="3" xfId="0" applyFont="1" applyFill="1" applyBorder="1" applyAlignment="1">
      <alignment horizontal="center" wrapText="1"/>
    </xf>
    <xf numFmtId="0" fontId="5" fillId="6" borderId="3" xfId="0" applyFont="1" applyFill="1" applyBorder="1" applyAlignment="1">
      <alignment horizontal="left"/>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5" fillId="0" borderId="3" xfId="0" applyFont="1" applyBorder="1" applyAlignment="1">
      <alignment horizontal="lef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9" fontId="5" fillId="0" borderId="3" xfId="0" applyNumberFormat="1" applyFont="1" applyBorder="1" applyAlignment="1">
      <alignment horizontal="right" wrapText="1"/>
    </xf>
    <xf numFmtId="169" fontId="5" fillId="5" borderId="3" xfId="0" applyNumberFormat="1" applyFont="1" applyFill="1" applyBorder="1" applyAlignment="1">
      <alignment horizontal="right" wrapText="1"/>
    </xf>
    <xf numFmtId="0" fontId="5" fillId="0" borderId="4" xfId="0" applyFont="1" applyBorder="1" applyAlignment="1">
      <alignment horizontal="left" wrapText="1"/>
    </xf>
    <xf numFmtId="0" fontId="9" fillId="8" borderId="5" xfId="0" applyFont="1" applyFill="1" applyBorder="1" applyAlignment="1">
      <alignment vertical="top"/>
    </xf>
    <xf numFmtId="0" fontId="11" fillId="0" borderId="0" xfId="0" applyFont="1"/>
    <xf numFmtId="0" fontId="9" fillId="8" borderId="6" xfId="0" applyFont="1" applyFill="1" applyBorder="1" applyAlignment="1">
      <alignment vertical="top"/>
    </xf>
    <xf numFmtId="0" fontId="11" fillId="0" borderId="6" xfId="0" applyFont="1" applyBorder="1"/>
    <xf numFmtId="0" fontId="12" fillId="0" borderId="1" xfId="0" applyFont="1" applyBorder="1" applyAlignment="1">
      <alignment horizontal="center"/>
    </xf>
    <xf numFmtId="0" fontId="12" fillId="0" borderId="0" xfId="0" applyFont="1" applyBorder="1" applyAlignment="1">
      <alignment horizontal="center"/>
    </xf>
    <xf numFmtId="0" fontId="4" fillId="0" borderId="3" xfId="0" applyFont="1" applyFill="1" applyBorder="1" applyAlignment="1">
      <alignment horizontal="center" wrapText="1"/>
    </xf>
    <xf numFmtId="0" fontId="12" fillId="0" borderId="2" xfId="0" applyFont="1" applyBorder="1" applyAlignment="1">
      <alignment horizontal="center"/>
    </xf>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3" fontId="5" fillId="5" borderId="3" xfId="0" quotePrefix="1" applyNumberFormat="1" applyFont="1" applyFill="1" applyBorder="1" applyAlignment="1">
      <alignment horizontal="right" wrapText="1"/>
    </xf>
    <xf numFmtId="3" fontId="5" fillId="0" borderId="3" xfId="0" quotePrefix="1" applyNumberFormat="1" applyFont="1" applyFill="1" applyBorder="1" applyAlignment="1">
      <alignment horizontal="right" wrapText="1"/>
    </xf>
    <xf numFmtId="3" fontId="5" fillId="7" borderId="3" xfId="0" applyNumberFormat="1" applyFont="1" applyFill="1" applyBorder="1" applyAlignment="1">
      <alignment wrapText="1"/>
    </xf>
    <xf numFmtId="3" fontId="5" fillId="0" borderId="3" xfId="0" applyNumberFormat="1" applyFont="1" applyFill="1" applyBorder="1" applyAlignment="1">
      <alignment wrapText="1"/>
    </xf>
    <xf numFmtId="169" fontId="5" fillId="7" borderId="3" xfId="2" applyNumberFormat="1" applyFont="1" applyFill="1" applyBorder="1" applyAlignment="1">
      <alignment horizontal="right" wrapText="1"/>
    </xf>
    <xf numFmtId="169" fontId="5" fillId="0" borderId="3" xfId="2" applyNumberFormat="1" applyFont="1" applyFill="1" applyBorder="1" applyAlignment="1">
      <alignment horizontal="right" wrapText="1"/>
    </xf>
    <xf numFmtId="3" fontId="5" fillId="5" borderId="3" xfId="0" applyNumberFormat="1" applyFont="1" applyFill="1" applyBorder="1" applyAlignment="1">
      <alignment wrapText="1"/>
    </xf>
    <xf numFmtId="3" fontId="6" fillId="4" borderId="3" xfId="0" applyNumberFormat="1" applyFont="1" applyFill="1" applyBorder="1" applyAlignment="1">
      <alignment wrapText="1"/>
    </xf>
    <xf numFmtId="0" fontId="12" fillId="0" borderId="0" xfId="0" applyFont="1" applyFill="1"/>
    <xf numFmtId="1" fontId="5" fillId="0"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9" fontId="5" fillId="5" borderId="3" xfId="2" applyNumberFormat="1" applyFont="1" applyFill="1" applyBorder="1" applyAlignment="1">
      <alignment horizontal="right" wrapText="1"/>
    </xf>
    <xf numFmtId="0" fontId="14" fillId="6" borderId="3" xfId="0" applyFont="1" applyFill="1" applyBorder="1" applyAlignment="1">
      <alignment wrapText="1"/>
    </xf>
    <xf numFmtId="0" fontId="0" fillId="0" borderId="0" xfId="0"/>
    <xf numFmtId="0" fontId="2" fillId="0" borderId="0" xfId="0" applyFont="1" applyAlignment="1"/>
    <xf numFmtId="0" fontId="13" fillId="0" borderId="0" xfId="0" applyFont="1"/>
    <xf numFmtId="0" fontId="16" fillId="6" borderId="3" xfId="0" applyFont="1" applyFill="1" applyBorder="1" applyAlignment="1">
      <alignment horizontal="right"/>
    </xf>
    <xf numFmtId="0" fontId="17" fillId="6" borderId="3" xfId="0" applyFont="1" applyFill="1" applyBorder="1" applyAlignment="1">
      <alignment vertical="top" wrapText="1"/>
    </xf>
    <xf numFmtId="3" fontId="17" fillId="7" borderId="3" xfId="0" quotePrefix="1" applyNumberFormat="1" applyFont="1" applyFill="1" applyBorder="1" applyAlignment="1">
      <alignment horizontal="right"/>
    </xf>
    <xf numFmtId="3" fontId="17" fillId="6" borderId="3" xfId="0" applyNumberFormat="1" applyFont="1" applyFill="1" applyBorder="1" applyAlignment="1">
      <alignment horizontal="right"/>
    </xf>
    <xf numFmtId="3" fontId="16" fillId="7" borderId="3" xfId="0" applyNumberFormat="1" applyFont="1" applyFill="1" applyBorder="1" applyAlignment="1">
      <alignment horizontal="right"/>
    </xf>
    <xf numFmtId="3" fontId="16" fillId="6" borderId="3" xfId="0" applyNumberFormat="1" applyFont="1" applyFill="1" applyBorder="1"/>
    <xf numFmtId="3" fontId="17" fillId="7" borderId="3" xfId="0" applyNumberFormat="1" applyFont="1" applyFill="1" applyBorder="1" applyAlignment="1">
      <alignment horizontal="right"/>
    </xf>
    <xf numFmtId="3" fontId="16" fillId="7" borderId="3" xfId="0" applyNumberFormat="1" applyFont="1" applyFill="1" applyBorder="1"/>
    <xf numFmtId="3" fontId="16" fillId="7" borderId="3" xfId="0" quotePrefix="1" applyNumberFormat="1" applyFont="1" applyFill="1" applyBorder="1" applyAlignment="1">
      <alignment horizontal="right"/>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6" fillId="4" borderId="3" xfId="0" applyNumberFormat="1" applyFont="1" applyFill="1" applyBorder="1" applyAlignment="1">
      <alignment wrapText="1"/>
    </xf>
    <xf numFmtId="0" fontId="16" fillId="6" borderId="3" xfId="0" applyFont="1" applyFill="1" applyBorder="1" applyAlignment="1"/>
    <xf numFmtId="0" fontId="15" fillId="7" borderId="3" xfId="0" applyFont="1" applyFill="1" applyBorder="1" applyAlignment="1">
      <alignment horizontal="center"/>
    </xf>
    <xf numFmtId="0" fontId="15" fillId="0" borderId="3" xfId="0" applyFont="1" applyBorder="1" applyAlignment="1">
      <alignment horizontal="center"/>
    </xf>
    <xf numFmtId="0" fontId="16" fillId="0" borderId="3" xfId="0" applyFont="1" applyBorder="1" applyAlignment="1">
      <alignment horizontal="center"/>
    </xf>
    <xf numFmtId="0" fontId="16" fillId="7" borderId="3" xfId="0" applyFont="1" applyFill="1" applyBorder="1" applyAlignment="1">
      <alignment horizontal="center"/>
    </xf>
    <xf numFmtId="0" fontId="18" fillId="0" borderId="0" xfId="0" applyFont="1" applyAlignment="1"/>
    <xf numFmtId="0" fontId="4" fillId="6" borderId="1" xfId="0" applyFont="1" applyFill="1" applyBorder="1" applyAlignment="1">
      <alignment horizontal="left" wrapText="1"/>
    </xf>
    <xf numFmtId="0" fontId="5" fillId="6" borderId="3" xfId="0" applyFont="1" applyFill="1" applyBorder="1" applyAlignment="1">
      <alignment horizontal="right" wrapText="1"/>
    </xf>
    <xf numFmtId="0" fontId="4" fillId="6" borderId="2" xfId="0" applyFont="1" applyFill="1" applyBorder="1" applyAlignment="1">
      <alignment horizontal="left" wrapText="1"/>
    </xf>
    <xf numFmtId="0" fontId="16" fillId="6" borderId="3" xfId="0" applyFont="1" applyFill="1" applyBorder="1" applyAlignment="1">
      <alignment horizontal="left" wrapText="1"/>
    </xf>
    <xf numFmtId="3" fontId="16" fillId="7" borderId="3" xfId="0" applyNumberFormat="1" applyFont="1" applyFill="1" applyBorder="1" applyAlignment="1">
      <alignment horizontal="right" vertical="center"/>
    </xf>
    <xf numFmtId="3" fontId="16" fillId="6" borderId="3" xfId="0" applyNumberFormat="1" applyFont="1" applyFill="1" applyBorder="1" applyAlignment="1">
      <alignment horizontal="right" vertical="center"/>
    </xf>
    <xf numFmtId="169" fontId="16" fillId="6" borderId="3" xfId="0" applyNumberFormat="1" applyFont="1" applyFill="1" applyBorder="1" applyAlignment="1">
      <alignment horizontal="right" vertical="center"/>
    </xf>
    <xf numFmtId="169" fontId="16" fillId="7" borderId="3" xfId="0" applyNumberFormat="1" applyFont="1" applyFill="1" applyBorder="1" applyAlignment="1">
      <alignment horizontal="right" vertical="center"/>
    </xf>
    <xf numFmtId="0" fontId="19" fillId="4" borderId="3" xfId="0" applyFont="1" applyFill="1" applyBorder="1" applyAlignment="1">
      <alignment horizontal="left" wrapText="1"/>
    </xf>
    <xf numFmtId="3" fontId="19" fillId="4" borderId="3" xfId="0" applyNumberFormat="1" applyFont="1" applyFill="1" applyBorder="1" applyAlignment="1">
      <alignment horizontal="right" vertical="center" wrapText="1"/>
    </xf>
    <xf numFmtId="169" fontId="19" fillId="4" borderId="3" xfId="0" applyNumberFormat="1" applyFont="1" applyFill="1" applyBorder="1" applyAlignment="1">
      <alignment horizontal="right" vertical="center" wrapText="1"/>
    </xf>
    <xf numFmtId="0" fontId="9" fillId="0" borderId="0" xfId="0" applyFont="1" applyFill="1" applyAlignment="1">
      <alignment horizontal="left" vertical="top"/>
    </xf>
    <xf numFmtId="2" fontId="10" fillId="0" borderId="0" xfId="0" applyNumberFormat="1" applyFont="1"/>
    <xf numFmtId="0" fontId="9" fillId="6" borderId="0" xfId="0" applyFont="1" applyFill="1" applyAlignment="1">
      <alignment horizontal="left" vertical="top"/>
    </xf>
    <xf numFmtId="0" fontId="11" fillId="6" borderId="0" xfId="0" applyFont="1" applyFill="1"/>
    <xf numFmtId="2" fontId="11" fillId="6" borderId="0" xfId="0" applyNumberFormat="1" applyFont="1" applyFill="1"/>
    <xf numFmtId="2" fontId="11" fillId="0" borderId="0" xfId="0" applyNumberFormat="1" applyFont="1"/>
    <xf numFmtId="0" fontId="4" fillId="6" borderId="1" xfId="0" applyFont="1" applyFill="1" applyBorder="1" applyAlignment="1">
      <alignment horizontal="left" vertical="center"/>
    </xf>
    <xf numFmtId="0" fontId="0" fillId="0" borderId="0" xfId="0"/>
    <xf numFmtId="0" fontId="2" fillId="0" borderId="0" xfId="0" applyFont="1" applyAlignment="1"/>
    <xf numFmtId="0" fontId="18" fillId="0" borderId="0" xfId="0" applyFont="1" applyAlignment="1">
      <alignment horizontal="left" vertical="center"/>
    </xf>
    <xf numFmtId="0" fontId="16" fillId="6" borderId="3" xfId="0" applyFont="1" applyFill="1" applyBorder="1" applyAlignment="1">
      <alignment horizontal="left" wrapText="1"/>
    </xf>
    <xf numFmtId="3" fontId="16" fillId="7" borderId="3" xfId="0" applyNumberFormat="1" applyFont="1" applyFill="1" applyBorder="1" applyAlignment="1">
      <alignment horizontal="right" vertical="center"/>
    </xf>
    <xf numFmtId="3" fontId="16" fillId="6" borderId="3" xfId="0" applyNumberFormat="1" applyFont="1" applyFill="1" applyBorder="1" applyAlignment="1">
      <alignment horizontal="right" vertical="center"/>
    </xf>
    <xf numFmtId="169" fontId="16" fillId="6" borderId="3" xfId="0" applyNumberFormat="1" applyFont="1" applyFill="1" applyBorder="1" applyAlignment="1">
      <alignment horizontal="right" vertical="center"/>
    </xf>
    <xf numFmtId="169" fontId="16" fillId="7" borderId="3" xfId="0" applyNumberFormat="1" applyFont="1" applyFill="1" applyBorder="1" applyAlignment="1">
      <alignment horizontal="right" vertical="center"/>
    </xf>
    <xf numFmtId="0" fontId="19" fillId="4" borderId="3" xfId="0" applyFont="1" applyFill="1" applyBorder="1" applyAlignment="1">
      <alignment horizontal="left" wrapText="1"/>
    </xf>
    <xf numFmtId="3" fontId="19" fillId="4" borderId="3" xfId="0" applyNumberFormat="1" applyFont="1" applyFill="1" applyBorder="1" applyAlignment="1">
      <alignment horizontal="right" vertical="center" wrapText="1"/>
    </xf>
    <xf numFmtId="169" fontId="19" fillId="4" borderId="3" xfId="0" applyNumberFormat="1" applyFont="1" applyFill="1" applyBorder="1" applyAlignment="1">
      <alignment horizontal="right" vertical="center" wrapText="1"/>
    </xf>
    <xf numFmtId="0" fontId="9" fillId="0" borderId="0" xfId="0" applyFont="1" applyFill="1" applyAlignment="1">
      <alignment horizontal="left" vertical="top"/>
    </xf>
    <xf numFmtId="0" fontId="9" fillId="6" borderId="0" xfId="0" applyFont="1" applyFill="1" applyAlignment="1">
      <alignment horizontal="left" vertical="top"/>
    </xf>
    <xf numFmtId="0" fontId="9" fillId="8" borderId="0" xfId="0" applyFont="1" applyFill="1" applyAlignment="1">
      <alignment horizontal="left" vertical="top"/>
    </xf>
    <xf numFmtId="0" fontId="0" fillId="0" borderId="0" xfId="0"/>
    <xf numFmtId="0" fontId="2" fillId="0" borderId="0" xfId="0" applyFont="1" applyAlignment="1"/>
    <xf numFmtId="0" fontId="18"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9"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9" fontId="6" fillId="4" borderId="3" xfId="0" applyNumberFormat="1" applyFont="1" applyFill="1" applyBorder="1" applyAlignment="1">
      <alignment horizontal="right" wrapText="1"/>
    </xf>
    <xf numFmtId="0" fontId="9" fillId="0" borderId="0" xfId="0" applyFont="1" applyFill="1" applyAlignment="1">
      <alignment horizontal="left" vertical="top"/>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6" fillId="6"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3" fillId="0" borderId="0" xfId="0" applyFont="1" applyAlignment="1">
      <alignment horizontal="left" vertical="center"/>
    </xf>
    <xf numFmtId="0" fontId="18" fillId="0" borderId="0" xfId="0" applyFont="1" applyAlignment="1">
      <alignment horizontal="left" vertical="center"/>
    </xf>
    <xf numFmtId="0" fontId="16" fillId="7" borderId="3" xfId="0" applyFont="1" applyFill="1" applyBorder="1" applyAlignment="1">
      <alignment horizontal="right" vertical="center"/>
    </xf>
    <xf numFmtId="0" fontId="16" fillId="0" borderId="3" xfId="0" applyFont="1" applyFill="1" applyBorder="1" applyAlignment="1">
      <alignment horizontal="right" vertical="center"/>
    </xf>
    <xf numFmtId="0" fontId="15" fillId="7" borderId="3" xfId="0" applyFont="1" applyFill="1" applyBorder="1" applyAlignment="1">
      <alignment horizontal="right" vertical="center"/>
    </xf>
    <xf numFmtId="0" fontId="16" fillId="0" borderId="3" xfId="0" applyFont="1" applyFill="1" applyBorder="1" applyAlignment="1">
      <alignment horizontal="right"/>
    </xf>
    <xf numFmtId="0" fontId="16" fillId="7" borderId="3" xfId="0" applyFont="1" applyFill="1" applyBorder="1" applyAlignment="1">
      <alignment horizontal="right"/>
    </xf>
    <xf numFmtId="0" fontId="15" fillId="0" borderId="3" xfId="0" applyFont="1" applyFill="1" applyBorder="1" applyAlignment="1">
      <alignment horizontal="right"/>
    </xf>
    <xf numFmtId="3" fontId="19" fillId="4" borderId="3" xfId="0" applyNumberFormat="1" applyFont="1" applyFill="1" applyBorder="1" applyAlignment="1">
      <alignment horizontal="right" vertical="center" wrapText="1"/>
    </xf>
    <xf numFmtId="3" fontId="19" fillId="4" borderId="3" xfId="0" applyNumberFormat="1" applyFont="1" applyFill="1" applyBorder="1" applyAlignment="1">
      <alignment horizontal="right" wrapText="1"/>
    </xf>
    <xf numFmtId="0" fontId="2" fillId="0" borderId="0" xfId="0" applyFont="1" applyAlignment="1"/>
    <xf numFmtId="0" fontId="16" fillId="6" borderId="2" xfId="0" applyFont="1" applyFill="1" applyBorder="1" applyAlignment="1">
      <alignment horizontal="left" vertical="center" wrapText="1"/>
    </xf>
    <xf numFmtId="0" fontId="4" fillId="6" borderId="2" xfId="0" applyFont="1" applyFill="1" applyBorder="1" applyAlignment="1">
      <alignment horizontal="left" vertical="center"/>
    </xf>
    <xf numFmtId="0" fontId="14" fillId="7" borderId="3" xfId="0" applyFont="1" applyFill="1" applyBorder="1" applyAlignment="1">
      <alignment horizontal="center" vertical="center"/>
    </xf>
    <xf numFmtId="0" fontId="14" fillId="0" borderId="3" xfId="0" applyFont="1" applyFill="1" applyBorder="1" applyAlignment="1">
      <alignment horizontal="center" vertical="center"/>
    </xf>
    <xf numFmtId="3" fontId="16" fillId="0" borderId="3" xfId="0" applyNumberFormat="1" applyFont="1" applyFill="1" applyBorder="1" applyAlignment="1">
      <alignment horizontal="right" vertical="center"/>
    </xf>
    <xf numFmtId="3" fontId="15" fillId="7" borderId="3" xfId="0" applyNumberFormat="1" applyFont="1" applyFill="1" applyBorder="1" applyAlignment="1">
      <alignment horizontal="right" vertical="center"/>
    </xf>
    <xf numFmtId="0" fontId="18" fillId="0" borderId="0" xfId="0" applyFont="1" applyAlignment="1">
      <alignment horizontal="justify"/>
    </xf>
    <xf numFmtId="0" fontId="2" fillId="6" borderId="0" xfId="0" applyFont="1" applyFill="1" applyAlignment="1">
      <alignment vertical="top"/>
    </xf>
    <xf numFmtId="0" fontId="18" fillId="0" borderId="0" xfId="0" applyFont="1" applyAlignment="1">
      <alignment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6" fillId="6" borderId="3" xfId="0" applyFont="1" applyFill="1" applyBorder="1" applyAlignment="1">
      <alignment horizontal="left" vertical="center" wrapText="1"/>
    </xf>
    <xf numFmtId="169" fontId="16" fillId="7" borderId="3" xfId="0" applyNumberFormat="1" applyFont="1" applyFill="1" applyBorder="1" applyAlignment="1">
      <alignment horizontal="right" vertical="center"/>
    </xf>
    <xf numFmtId="169" fontId="16" fillId="6" borderId="3" xfId="0" applyNumberFormat="1" applyFont="1" applyFill="1" applyBorder="1" applyAlignment="1">
      <alignment horizontal="right" vertical="center"/>
    </xf>
    <xf numFmtId="0" fontId="19" fillId="4" borderId="3" xfId="0" applyFont="1" applyFill="1" applyBorder="1" applyAlignment="1">
      <alignment horizontal="left" vertical="center" wrapText="1"/>
    </xf>
    <xf numFmtId="169" fontId="19" fillId="4" borderId="3" xfId="0" applyNumberFormat="1" applyFont="1" applyFill="1" applyBorder="1" applyAlignment="1">
      <alignment horizontal="right" vertical="center"/>
    </xf>
    <xf numFmtId="0" fontId="20" fillId="6" borderId="0" xfId="0" applyFont="1" applyFill="1" applyAlignment="1">
      <alignment vertical="top"/>
    </xf>
    <xf numFmtId="0" fontId="20" fillId="6" borderId="0" xfId="0" applyFont="1" applyFill="1" applyAlignment="1"/>
    <xf numFmtId="0" fontId="21" fillId="6" borderId="0" xfId="0" applyFont="1" applyFill="1"/>
    <xf numFmtId="0" fontId="22" fillId="0" borderId="0" xfId="0" applyFont="1" applyAlignment="1">
      <alignment vertical="top"/>
    </xf>
    <xf numFmtId="0" fontId="3" fillId="0" borderId="0" xfId="0" applyFont="1" applyAlignment="1">
      <alignment horizontal="left" vertical="center"/>
    </xf>
    <xf numFmtId="0" fontId="22" fillId="0" borderId="0" xfId="0" applyFont="1"/>
    <xf numFmtId="0" fontId="14" fillId="0" borderId="3" xfId="0" applyFont="1" applyBorder="1" applyAlignment="1">
      <alignment horizontal="center" vertical="center"/>
    </xf>
    <xf numFmtId="0" fontId="4" fillId="9" borderId="1" xfId="0" applyFont="1" applyFill="1" applyBorder="1" applyAlignment="1">
      <alignment horizontal="left" vertical="center" wrapText="1"/>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3" fillId="0" borderId="0" xfId="0" applyFont="1" applyAlignment="1">
      <alignment horizontal="left" vertical="center"/>
    </xf>
    <xf numFmtId="0" fontId="2" fillId="0" borderId="0" xfId="0" applyFont="1"/>
    <xf numFmtId="0" fontId="19" fillId="4" borderId="3" xfId="0" applyFont="1" applyFill="1" applyBorder="1" applyAlignment="1">
      <alignment horizontal="left" wrapText="1"/>
    </xf>
    <xf numFmtId="169" fontId="19" fillId="4" borderId="3" xfId="0" applyNumberFormat="1" applyFont="1" applyFill="1" applyBorder="1" applyAlignment="1">
      <alignment horizontal="right"/>
    </xf>
    <xf numFmtId="0" fontId="21" fillId="0" borderId="0" xfId="0" applyFont="1"/>
    <xf numFmtId="0" fontId="16" fillId="6" borderId="3" xfId="0" applyFont="1" applyFill="1" applyBorder="1" applyAlignment="1">
      <alignment horizontal="left" wrapText="1"/>
    </xf>
    <xf numFmtId="169" fontId="16" fillId="7" borderId="3" xfId="0" applyNumberFormat="1" applyFont="1" applyFill="1" applyBorder="1" applyAlignment="1">
      <alignment horizontal="right"/>
    </xf>
    <xf numFmtId="169" fontId="16" fillId="6" borderId="3" xfId="0" applyNumberFormat="1" applyFont="1" applyFill="1" applyBorder="1" applyAlignment="1">
      <alignment horizontal="right"/>
    </xf>
    <xf numFmtId="0" fontId="15" fillId="9" borderId="2" xfId="0" applyFont="1" applyFill="1" applyBorder="1" applyAlignment="1">
      <alignment horizontal="left" vertical="center" wrapText="1"/>
    </xf>
    <xf numFmtId="0" fontId="23" fillId="7" borderId="3" xfId="0" applyFont="1" applyFill="1" applyBorder="1" applyAlignment="1">
      <alignment horizontal="center"/>
    </xf>
    <xf numFmtId="0" fontId="4" fillId="9" borderId="3" xfId="0" applyFont="1" applyFill="1" applyBorder="1" applyAlignment="1">
      <alignment horizontal="center"/>
    </xf>
    <xf numFmtId="0" fontId="4" fillId="6" borderId="1" xfId="0" applyFont="1" applyFill="1" applyBorder="1" applyAlignment="1">
      <alignment horizontal="left" vertical="center" wrapText="1"/>
    </xf>
    <xf numFmtId="0" fontId="0" fillId="0" borderId="0" xfId="0"/>
    <xf numFmtId="0" fontId="3" fillId="0" borderId="0" xfId="0" applyFont="1" applyAlignment="1">
      <alignment horizontal="left" vertical="center"/>
    </xf>
    <xf numFmtId="0" fontId="18" fillId="0" borderId="0" xfId="0" applyFont="1" applyAlignment="1">
      <alignment horizontal="left" vertical="center"/>
    </xf>
    <xf numFmtId="0" fontId="2" fillId="0" borderId="0" xfId="0" applyFont="1"/>
    <xf numFmtId="0" fontId="5" fillId="9" borderId="3" xfId="0" applyFont="1" applyFill="1" applyBorder="1" applyAlignment="1">
      <alignment horizontal="right"/>
    </xf>
    <xf numFmtId="0" fontId="16" fillId="9" borderId="3" xfId="0" applyFont="1" applyFill="1" applyBorder="1" applyAlignment="1">
      <alignment horizontal="left" vertical="center" wrapText="1"/>
    </xf>
    <xf numFmtId="3" fontId="16" fillId="10" borderId="3" xfId="0" applyNumberFormat="1" applyFont="1" applyFill="1" applyBorder="1" applyAlignment="1">
      <alignment horizontal="right" vertical="center"/>
    </xf>
    <xf numFmtId="3" fontId="16" fillId="9" borderId="3" xfId="0" applyNumberFormat="1" applyFont="1" applyFill="1" applyBorder="1" applyAlignment="1">
      <alignment horizontal="right" vertical="center"/>
    </xf>
    <xf numFmtId="169" fontId="16" fillId="9" borderId="3" xfId="0" applyNumberFormat="1" applyFont="1" applyFill="1" applyBorder="1" applyAlignment="1">
      <alignment horizontal="right" vertical="center"/>
    </xf>
    <xf numFmtId="169" fontId="16" fillId="10" borderId="3" xfId="0" applyNumberFormat="1" applyFont="1" applyFill="1" applyBorder="1" applyAlignment="1">
      <alignment horizontal="right" vertical="center"/>
    </xf>
    <xf numFmtId="3" fontId="16" fillId="9" borderId="3" xfId="0" applyNumberFormat="1" applyFont="1" applyFill="1" applyBorder="1" applyAlignment="1">
      <alignment horizontal="right" vertical="center" wrapText="1"/>
    </xf>
    <xf numFmtId="3" fontId="16" fillId="10" borderId="3" xfId="0" applyNumberFormat="1" applyFont="1" applyFill="1" applyBorder="1" applyAlignment="1">
      <alignment horizontal="right" vertical="center" wrapText="1"/>
    </xf>
    <xf numFmtId="169" fontId="16" fillId="9" borderId="3" xfId="0" applyNumberFormat="1" applyFont="1" applyFill="1" applyBorder="1" applyAlignment="1">
      <alignment horizontal="right" vertical="center" wrapText="1"/>
    </xf>
    <xf numFmtId="169" fontId="16" fillId="10" borderId="3" xfId="0" applyNumberFormat="1" applyFont="1" applyFill="1" applyBorder="1" applyAlignment="1">
      <alignment horizontal="right" vertical="center" wrapText="1"/>
    </xf>
    <xf numFmtId="0" fontId="19" fillId="11" borderId="3" xfId="0" applyFont="1" applyFill="1" applyBorder="1" applyAlignment="1">
      <alignment horizontal="left" vertical="center" wrapText="1"/>
    </xf>
    <xf numFmtId="3" fontId="19" fillId="11" borderId="3" xfId="0" applyNumberFormat="1" applyFont="1" applyFill="1" applyBorder="1" applyAlignment="1">
      <alignment horizontal="right" vertical="center" wrapText="1"/>
    </xf>
    <xf numFmtId="169" fontId="19" fillId="11" borderId="3" xfId="0" applyNumberFormat="1" applyFont="1" applyFill="1" applyBorder="1" applyAlignment="1">
      <alignment horizontal="righ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6" fillId="6" borderId="3" xfId="0" applyFont="1" applyFill="1" applyBorder="1" applyAlignment="1">
      <alignment horizontal="center" wrapText="1"/>
    </xf>
    <xf numFmtId="0" fontId="0" fillId="0" borderId="0" xfId="0"/>
    <xf numFmtId="0" fontId="5" fillId="6" borderId="3" xfId="0" applyFont="1" applyFill="1" applyBorder="1" applyAlignment="1">
      <alignment horizontal="right"/>
    </xf>
    <xf numFmtId="0" fontId="16" fillId="6"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3" fillId="0" borderId="0" xfId="0" applyFont="1" applyAlignment="1">
      <alignment horizontal="left" vertical="center"/>
    </xf>
    <xf numFmtId="0" fontId="18" fillId="0" borderId="0" xfId="0" applyFont="1" applyAlignment="1">
      <alignment horizontal="left" vertical="center"/>
    </xf>
    <xf numFmtId="3" fontId="19" fillId="4" borderId="3" xfId="0" applyNumberFormat="1" applyFont="1" applyFill="1" applyBorder="1" applyAlignment="1">
      <alignment horizontal="right" vertical="center" wrapText="1"/>
    </xf>
    <xf numFmtId="0" fontId="2" fillId="0" borderId="0" xfId="0" applyFont="1"/>
    <xf numFmtId="169" fontId="19" fillId="4" borderId="3" xfId="0" applyNumberFormat="1" applyFont="1" applyFill="1" applyBorder="1" applyAlignment="1">
      <alignment horizontal="right" vertical="center" wrapText="1"/>
    </xf>
    <xf numFmtId="3" fontId="16" fillId="0" borderId="3" xfId="0" applyNumberFormat="1" applyFont="1" applyBorder="1" applyAlignment="1">
      <alignment horizontal="right" vertical="center"/>
    </xf>
    <xf numFmtId="3" fontId="16" fillId="7" borderId="3" xfId="0" applyNumberFormat="1" applyFont="1" applyFill="1" applyBorder="1" applyAlignment="1">
      <alignment horizontal="right" vertical="center"/>
    </xf>
    <xf numFmtId="169" fontId="16" fillId="7" borderId="3" xfId="0" applyNumberFormat="1" applyFont="1" applyFill="1" applyBorder="1" applyAlignment="1">
      <alignment horizontal="right" vertical="center" wrapText="1"/>
    </xf>
    <xf numFmtId="169" fontId="16" fillId="0" borderId="3" xfId="0" applyNumberFormat="1" applyFont="1" applyBorder="1" applyAlignment="1">
      <alignment horizontal="right" vertical="center"/>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9" fontId="6" fillId="4" borderId="3" xfId="0" applyNumberFormat="1" applyFont="1" applyFill="1" applyBorder="1" applyAlignment="1">
      <alignment wrapText="1"/>
    </xf>
    <xf numFmtId="0" fontId="16" fillId="7" borderId="3" xfId="0" applyFont="1" applyFill="1" applyBorder="1" applyAlignment="1">
      <alignment horizontal="right"/>
    </xf>
    <xf numFmtId="3" fontId="5" fillId="5" borderId="3" xfId="0" applyNumberFormat="1" applyFont="1" applyFill="1" applyBorder="1" applyAlignment="1">
      <alignment horizontal="right" wrapText="1"/>
    </xf>
    <xf numFmtId="169" fontId="5" fillId="5" borderId="3" xfId="0" applyNumberFormat="1" applyFont="1" applyFill="1" applyBorder="1" applyAlignment="1">
      <alignment horizontal="right" wrapText="1"/>
    </xf>
    <xf numFmtId="169"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169" fontId="16" fillId="7" borderId="3" xfId="0" applyNumberFormat="1" applyFont="1" applyFill="1" applyBorder="1" applyAlignment="1">
      <alignment horizontal="right"/>
    </xf>
    <xf numFmtId="169" fontId="16" fillId="6" borderId="3" xfId="0" applyNumberFormat="1" applyFont="1" applyFill="1" applyBorder="1" applyAlignment="1">
      <alignment horizontal="right"/>
    </xf>
    <xf numFmtId="0" fontId="2" fillId="0" borderId="0" xfId="0" applyFont="1" applyAlignment="1">
      <alignment vertical="center"/>
    </xf>
    <xf numFmtId="0" fontId="18" fillId="0" borderId="0" xfId="0" applyFont="1"/>
    <xf numFmtId="0" fontId="24"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9"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9" fontId="4" fillId="5" borderId="3" xfId="0" applyNumberFormat="1" applyFont="1" applyFill="1" applyBorder="1" applyAlignment="1">
      <alignment horizontal="right" wrapText="1"/>
    </xf>
    <xf numFmtId="169" fontId="24"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9" fontId="6" fillId="4" borderId="3" xfId="0" applyNumberFormat="1" applyFont="1" applyFill="1" applyBorder="1" applyAlignment="1">
      <alignment horizontal="right" wrapText="1"/>
    </xf>
    <xf numFmtId="0" fontId="9" fillId="0" borderId="0" xfId="0" applyFont="1" applyAlignment="1">
      <alignment horizontal="justify"/>
    </xf>
    <xf numFmtId="0" fontId="0" fillId="0" borderId="0" xfId="0"/>
    <xf numFmtId="0" fontId="4" fillId="9" borderId="2" xfId="0" applyFont="1" applyFill="1" applyBorder="1" applyAlignment="1">
      <alignment horizontal="left" vertical="center" wrapText="1"/>
    </xf>
    <xf numFmtId="0" fontId="4" fillId="6" borderId="0" xfId="0" applyFont="1" applyFill="1" applyBorder="1" applyAlignment="1">
      <alignment horizontal="left" vertical="center"/>
    </xf>
    <xf numFmtId="0" fontId="2" fillId="0" borderId="0" xfId="0" applyFont="1" applyBorder="1" applyAlignment="1"/>
    <xf numFmtId="0" fontId="10" fillId="0" borderId="0" xfId="0" applyFont="1"/>
    <xf numFmtId="2" fontId="10" fillId="0" borderId="0" xfId="0" applyNumberFormat="1" applyFont="1"/>
    <xf numFmtId="0" fontId="18"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9"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9" fontId="5" fillId="6" borderId="3" xfId="0" applyNumberFormat="1" applyFont="1" applyFill="1" applyBorder="1" applyAlignment="1">
      <alignment vertical="center" wrapText="1"/>
    </xf>
    <xf numFmtId="176" fontId="5" fillId="7" borderId="3" xfId="3" applyNumberFormat="1" applyFont="1" applyFill="1" applyBorder="1" applyAlignment="1">
      <alignment vertical="center" wrapText="1"/>
    </xf>
    <xf numFmtId="0" fontId="19" fillId="4" borderId="3" xfId="0" applyFont="1" applyFill="1" applyBorder="1" applyAlignment="1">
      <alignment horizontal="left" vertical="center"/>
    </xf>
    <xf numFmtId="0" fontId="19" fillId="4" borderId="3" xfId="0" applyFont="1" applyFill="1" applyBorder="1" applyAlignment="1">
      <alignment vertical="center" wrapText="1"/>
    </xf>
    <xf numFmtId="1" fontId="19" fillId="4" borderId="3" xfId="0" applyNumberFormat="1" applyFont="1" applyFill="1" applyBorder="1" applyAlignment="1">
      <alignment horizontal="right" vertical="center" wrapText="1"/>
    </xf>
    <xf numFmtId="169" fontId="19" fillId="4" borderId="3" xfId="0" applyNumberFormat="1" applyFont="1" applyFill="1" applyBorder="1" applyAlignment="1">
      <alignment horizontal="right" vertical="center" wrapText="1"/>
    </xf>
    <xf numFmtId="0" fontId="19" fillId="4" borderId="3" xfId="0" applyFont="1" applyFill="1" applyBorder="1" applyAlignment="1">
      <alignment horizontal="right" vertical="center" wrapText="1"/>
    </xf>
    <xf numFmtId="176" fontId="19" fillId="4" borderId="3" xfId="3" applyNumberFormat="1" applyFont="1" applyFill="1" applyBorder="1" applyAlignment="1">
      <alignment vertical="center" wrapText="1"/>
    </xf>
    <xf numFmtId="169" fontId="19" fillId="4" borderId="3" xfId="0" applyNumberFormat="1" applyFont="1" applyFill="1" applyBorder="1" applyAlignment="1">
      <alignment vertical="center" wrapText="1"/>
    </xf>
    <xf numFmtId="0" fontId="9" fillId="0" borderId="0" xfId="0" applyFont="1" applyBorder="1" applyAlignment="1">
      <alignment horizontal="left" vertical="center"/>
    </xf>
    <xf numFmtId="0" fontId="11" fillId="0" borderId="0" xfId="0" applyFont="1"/>
    <xf numFmtId="2" fontId="11" fillId="0" borderId="0" xfId="0" applyNumberFormat="1" applyFont="1"/>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9" fillId="0" borderId="0" xfId="0" applyFont="1" applyBorder="1" applyAlignment="1">
      <alignment horizontal="justify" vertical="center"/>
    </xf>
    <xf numFmtId="0" fontId="2" fillId="0" borderId="0" xfId="0" applyFont="1" applyBorder="1" applyAlignment="1"/>
    <xf numFmtId="0" fontId="10" fillId="0" borderId="0" xfId="0" applyFont="1"/>
    <xf numFmtId="2" fontId="10" fillId="0" borderId="0" xfId="0" applyNumberFormat="1" applyFont="1"/>
    <xf numFmtId="0" fontId="18"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9"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9" fontId="5" fillId="6" borderId="3" xfId="0" applyNumberFormat="1" applyFont="1" applyFill="1" applyBorder="1" applyAlignment="1">
      <alignment vertical="center" wrapText="1"/>
    </xf>
    <xf numFmtId="176" fontId="5" fillId="7" borderId="3" xfId="3" applyNumberFormat="1" applyFont="1" applyFill="1" applyBorder="1" applyAlignment="1">
      <alignment vertical="center" wrapText="1"/>
    </xf>
    <xf numFmtId="0" fontId="19" fillId="4" borderId="3" xfId="0" applyFont="1" applyFill="1" applyBorder="1" applyAlignment="1">
      <alignment horizontal="left" vertical="center"/>
    </xf>
    <xf numFmtId="0" fontId="19" fillId="4" borderId="3" xfId="0" applyFont="1" applyFill="1" applyBorder="1" applyAlignment="1">
      <alignment vertical="center" wrapText="1"/>
    </xf>
    <xf numFmtId="1" fontId="19" fillId="4" borderId="3" xfId="0" applyNumberFormat="1" applyFont="1" applyFill="1" applyBorder="1" applyAlignment="1">
      <alignment horizontal="right" vertical="center" wrapText="1"/>
    </xf>
    <xf numFmtId="169" fontId="19" fillId="4" borderId="3" xfId="0" applyNumberFormat="1" applyFont="1" applyFill="1" applyBorder="1" applyAlignment="1">
      <alignment horizontal="right" vertical="center" wrapText="1"/>
    </xf>
    <xf numFmtId="0" fontId="19" fillId="4" borderId="3" xfId="0" applyFont="1" applyFill="1" applyBorder="1" applyAlignment="1">
      <alignment horizontal="right" vertical="center" wrapText="1"/>
    </xf>
    <xf numFmtId="176" fontId="19" fillId="4" borderId="3" xfId="3" applyNumberFormat="1" applyFont="1" applyFill="1" applyBorder="1" applyAlignment="1">
      <alignment vertical="center" wrapText="1"/>
    </xf>
    <xf numFmtId="169" fontId="19" fillId="4" borderId="3" xfId="0" applyNumberFormat="1" applyFont="1" applyFill="1" applyBorder="1" applyAlignment="1">
      <alignment vertical="center" wrapText="1"/>
    </xf>
    <xf numFmtId="0" fontId="9" fillId="0" borderId="0" xfId="0" applyFont="1" applyBorder="1" applyAlignment="1">
      <alignment horizontal="left" vertical="center"/>
    </xf>
    <xf numFmtId="0" fontId="11" fillId="0" borderId="0" xfId="0" applyFont="1"/>
    <xf numFmtId="2" fontId="11" fillId="0" borderId="0" xfId="0" applyNumberFormat="1" applyFont="1"/>
    <xf numFmtId="0" fontId="27" fillId="0" borderId="0" xfId="0" applyFont="1" applyBorder="1" applyAlignment="1">
      <alignment vertical="center"/>
    </xf>
    <xf numFmtId="0" fontId="9" fillId="0" borderId="0" xfId="0" applyFont="1" applyBorder="1" applyAlignment="1">
      <alignment horizontal="left" wrapText="1"/>
    </xf>
    <xf numFmtId="0" fontId="4" fillId="3" borderId="3" xfId="0" applyFont="1" applyFill="1" applyBorder="1" applyAlignment="1">
      <alignment horizontal="left" vertical="center" wrapText="1"/>
    </xf>
    <xf numFmtId="0" fontId="2" fillId="0" borderId="0" xfId="0" applyFont="1" applyAlignment="1"/>
    <xf numFmtId="0" fontId="26" fillId="0" borderId="0" xfId="0" applyFont="1" applyAlignment="1"/>
    <xf numFmtId="177" fontId="26" fillId="0" borderId="0" xfId="0" applyNumberFormat="1" applyFont="1" applyAlignment="1"/>
    <xf numFmtId="0" fontId="18"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0"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9" fontId="16" fillId="0" borderId="3" xfId="0" applyNumberFormat="1" applyFont="1" applyBorder="1" applyAlignment="1">
      <alignment vertical="center"/>
    </xf>
    <xf numFmtId="169" fontId="16"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9" fontId="5" fillId="0" borderId="3" xfId="0" applyNumberFormat="1" applyFont="1" applyBorder="1" applyAlignment="1">
      <alignment horizontal="right" vertical="center" wrapText="1"/>
    </xf>
    <xf numFmtId="169" fontId="16" fillId="0" borderId="3" xfId="0" applyNumberFormat="1" applyFont="1" applyBorder="1" applyAlignment="1">
      <alignment horizontal="right" vertical="center"/>
    </xf>
    <xf numFmtId="0" fontId="5" fillId="0" borderId="3" xfId="0" applyFont="1" applyBorder="1" applyAlignment="1">
      <alignment horizontal="left" wrapText="1"/>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9" fontId="5" fillId="0" borderId="3" xfId="0" applyNumberFormat="1" applyFont="1" applyBorder="1" applyAlignment="1">
      <alignment horizontal="right" wrapText="1"/>
    </xf>
    <xf numFmtId="169" fontId="5" fillId="7" borderId="3" xfId="0" applyNumberFormat="1" applyFont="1" applyFill="1" applyBorder="1" applyAlignment="1">
      <alignment horizontal="right" wrapText="1"/>
    </xf>
    <xf numFmtId="0" fontId="19" fillId="4" borderId="3" xfId="0" applyFont="1" applyFill="1" applyBorder="1" applyAlignment="1">
      <alignment horizontal="left" vertical="center"/>
    </xf>
    <xf numFmtId="3" fontId="19" fillId="4" borderId="3" xfId="0" applyNumberFormat="1" applyFont="1" applyFill="1" applyBorder="1" applyAlignment="1">
      <alignment vertical="center" wrapText="1"/>
    </xf>
    <xf numFmtId="169" fontId="19" fillId="4" borderId="3" xfId="0" applyNumberFormat="1" applyFont="1" applyFill="1" applyBorder="1" applyAlignment="1">
      <alignment vertical="center"/>
    </xf>
    <xf numFmtId="0" fontId="9" fillId="0" borderId="0" xfId="0" applyFont="1" applyBorder="1" applyAlignment="1">
      <alignment horizontal="justify" vertical="center"/>
    </xf>
    <xf numFmtId="0" fontId="9" fillId="0" borderId="0" xfId="0" applyFont="1" applyBorder="1" applyAlignment="1">
      <alignment horizontal="left" wrapText="1"/>
    </xf>
    <xf numFmtId="0" fontId="0" fillId="0" borderId="0" xfId="0"/>
    <xf numFmtId="0" fontId="2" fillId="0" borderId="0" xfId="0" applyFont="1" applyBorder="1" applyAlignment="1"/>
    <xf numFmtId="0" fontId="10" fillId="0" borderId="0" xfId="0" applyFont="1"/>
    <xf numFmtId="2" fontId="10" fillId="0" borderId="0" xfId="0" applyNumberFormat="1" applyFont="1"/>
    <xf numFmtId="0" fontId="18"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9"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9" fontId="5" fillId="6" borderId="3" xfId="0" applyNumberFormat="1" applyFont="1" applyFill="1" applyBorder="1" applyAlignment="1">
      <alignment vertical="center" wrapText="1"/>
    </xf>
    <xf numFmtId="176" fontId="5" fillId="7" borderId="3" xfId="3" applyNumberFormat="1" applyFont="1" applyFill="1" applyBorder="1" applyAlignment="1">
      <alignment vertical="center" wrapText="1"/>
    </xf>
    <xf numFmtId="0" fontId="19" fillId="4" borderId="3" xfId="0" applyFont="1" applyFill="1" applyBorder="1" applyAlignment="1">
      <alignment horizontal="left" vertical="center"/>
    </xf>
    <xf numFmtId="0" fontId="19" fillId="4" borderId="3" xfId="0" applyFont="1" applyFill="1" applyBorder="1" applyAlignment="1">
      <alignment vertical="center" wrapText="1"/>
    </xf>
    <xf numFmtId="1" fontId="19" fillId="4" borderId="3" xfId="0" applyNumberFormat="1" applyFont="1" applyFill="1" applyBorder="1" applyAlignment="1">
      <alignment horizontal="right" vertical="center" wrapText="1"/>
    </xf>
    <xf numFmtId="169" fontId="19" fillId="4" borderId="3" xfId="0" applyNumberFormat="1" applyFont="1" applyFill="1" applyBorder="1" applyAlignment="1">
      <alignment horizontal="right" vertical="center" wrapText="1"/>
    </xf>
    <xf numFmtId="0" fontId="19" fillId="4" borderId="3" xfId="0" applyFont="1" applyFill="1" applyBorder="1" applyAlignment="1">
      <alignment horizontal="right" vertical="center" wrapText="1"/>
    </xf>
    <xf numFmtId="176" fontId="19" fillId="4" borderId="3" xfId="3" applyNumberFormat="1" applyFont="1" applyFill="1" applyBorder="1" applyAlignment="1">
      <alignment vertical="center" wrapText="1"/>
    </xf>
    <xf numFmtId="169" fontId="19" fillId="4" borderId="3" xfId="0" applyNumberFormat="1" applyFont="1" applyFill="1" applyBorder="1" applyAlignment="1">
      <alignment vertical="center" wrapText="1"/>
    </xf>
    <xf numFmtId="0" fontId="9" fillId="0" borderId="0" xfId="0" applyFont="1" applyBorder="1" applyAlignment="1">
      <alignment horizontal="left" vertical="center"/>
    </xf>
    <xf numFmtId="0" fontId="11" fillId="0" borderId="0" xfId="0" applyFont="1"/>
    <xf numFmtId="2" fontId="11" fillId="0" borderId="0" xfId="0" applyNumberFormat="1" applyFont="1"/>
    <xf numFmtId="0" fontId="28" fillId="0" borderId="0" xfId="0" applyFont="1" applyAlignment="1"/>
    <xf numFmtId="0" fontId="18"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169"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9"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29"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9"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9"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5" fillId="6" borderId="3" xfId="0" applyFont="1" applyFill="1" applyBorder="1" applyAlignment="1">
      <alignment horizontal="right" vertical="center" wrapText="1"/>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0" fontId="6" fillId="4" borderId="8" xfId="0" applyFont="1" applyFill="1" applyBorder="1" applyAlignment="1">
      <alignment wrapText="1"/>
    </xf>
    <xf numFmtId="0" fontId="6" fillId="4" borderId="3" xfId="0" applyFont="1" applyFill="1" applyBorder="1" applyAlignment="1">
      <alignment horizontal="right" vertical="center" wrapText="1"/>
    </xf>
    <xf numFmtId="1" fontId="6" fillId="4"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7" fillId="0" borderId="0" xfId="0" applyFont="1" applyAlignment="1"/>
    <xf numFmtId="0" fontId="2" fillId="0" borderId="0" xfId="0" applyFont="1" applyAlignment="1"/>
    <xf numFmtId="0" fontId="18" fillId="0" borderId="0" xfId="0" applyFont="1" applyAlignment="1"/>
    <xf numFmtId="0" fontId="5" fillId="6" borderId="8" xfId="0" applyFont="1" applyFill="1" applyBorder="1" applyAlignment="1">
      <alignment horizontal="right" wrapText="1"/>
    </xf>
    <xf numFmtId="0" fontId="16" fillId="3" borderId="8" xfId="0" applyFont="1" applyFill="1" applyBorder="1" applyAlignment="1">
      <alignment wrapText="1"/>
    </xf>
    <xf numFmtId="169" fontId="5" fillId="5" borderId="8" xfId="0" applyNumberFormat="1" applyFont="1" applyFill="1" applyBorder="1" applyAlignment="1">
      <alignment horizontal="right" wrapText="1"/>
    </xf>
    <xf numFmtId="169" fontId="5" fillId="0" borderId="8" xfId="0" applyNumberFormat="1" applyFont="1" applyBorder="1" applyAlignment="1">
      <alignment horizontal="right" wrapText="1"/>
    </xf>
    <xf numFmtId="169" fontId="5" fillId="7" borderId="8" xfId="0" applyNumberFormat="1" applyFont="1" applyFill="1" applyBorder="1" applyAlignment="1">
      <alignment horizontal="right" wrapText="1"/>
    </xf>
    <xf numFmtId="169" fontId="5" fillId="6" borderId="8" xfId="0" applyNumberFormat="1" applyFont="1" applyFill="1" applyBorder="1" applyAlignment="1">
      <alignment horizontal="right" wrapText="1"/>
    </xf>
    <xf numFmtId="0" fontId="15" fillId="3" borderId="8" xfId="0" applyFont="1" applyFill="1" applyBorder="1" applyAlignment="1">
      <alignment wrapText="1"/>
    </xf>
    <xf numFmtId="169" fontId="4" fillId="5" borderId="8" xfId="0" applyNumberFormat="1" applyFont="1" applyFill="1" applyBorder="1" applyAlignment="1">
      <alignment horizontal="right" wrapText="1"/>
    </xf>
    <xf numFmtId="169" fontId="4" fillId="0" borderId="8" xfId="0" applyNumberFormat="1" applyFont="1" applyBorder="1" applyAlignment="1">
      <alignment horizontal="right" wrapText="1"/>
    </xf>
    <xf numFmtId="169" fontId="4" fillId="7" borderId="8" xfId="0" applyNumberFormat="1" applyFont="1" applyFill="1" applyBorder="1" applyAlignment="1">
      <alignment horizontal="right" wrapText="1"/>
    </xf>
    <xf numFmtId="169" fontId="4" fillId="6" borderId="8" xfId="0" applyNumberFormat="1" applyFont="1" applyFill="1" applyBorder="1" applyAlignment="1">
      <alignment horizontal="right" wrapText="1"/>
    </xf>
    <xf numFmtId="0" fontId="15" fillId="0" borderId="8" xfId="0" applyFont="1" applyBorder="1" applyAlignment="1">
      <alignment wrapText="1"/>
    </xf>
    <xf numFmtId="0" fontId="6" fillId="4" borderId="8" xfId="0" applyFont="1" applyFill="1" applyBorder="1" applyAlignment="1">
      <alignment wrapText="1"/>
    </xf>
    <xf numFmtId="169" fontId="6" fillId="4" borderId="8" xfId="0" applyNumberFormat="1" applyFont="1" applyFill="1" applyBorder="1" applyAlignment="1">
      <alignment horizontal="right" wrapText="1"/>
    </xf>
    <xf numFmtId="0" fontId="4" fillId="3" borderId="7" xfId="0" applyFont="1" applyFill="1" applyBorder="1" applyAlignment="1">
      <alignment horizontal="justify" wrapText="1"/>
    </xf>
    <xf numFmtId="0" fontId="4" fillId="3" borderId="0" xfId="0" applyFont="1" applyFill="1" applyBorder="1" applyAlignment="1">
      <alignment horizontal="justify" wrapText="1"/>
    </xf>
    <xf numFmtId="0" fontId="4" fillId="3" borderId="8" xfId="0" applyFont="1" applyFill="1" applyBorder="1" applyAlignment="1">
      <alignment horizontal="justify" wrapText="1"/>
    </xf>
    <xf numFmtId="0" fontId="4" fillId="5" borderId="7" xfId="0" applyFont="1" applyFill="1" applyBorder="1" applyAlignment="1">
      <alignment horizontal="center" wrapText="1"/>
    </xf>
    <xf numFmtId="0" fontId="4" fillId="5" borderId="8" xfId="0" applyFont="1" applyFill="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6" borderId="3" xfId="0" applyFont="1" applyFill="1" applyBorder="1" applyAlignment="1">
      <alignment horizontal="left" vertical="center" wrapText="1"/>
    </xf>
    <xf numFmtId="0" fontId="0" fillId="0" borderId="0" xfId="0"/>
    <xf numFmtId="0" fontId="2" fillId="0" borderId="0" xfId="0" applyFont="1" applyBorder="1" applyAlignment="1"/>
    <xf numFmtId="169" fontId="10" fillId="0" borderId="0" xfId="0" applyNumberFormat="1" applyFont="1"/>
    <xf numFmtId="0" fontId="5" fillId="6" borderId="3" xfId="0" applyFont="1" applyFill="1" applyBorder="1" applyAlignment="1">
      <alignment horizontal="right" vertical="center"/>
    </xf>
    <xf numFmtId="0" fontId="16" fillId="6" borderId="3" xfId="0" applyFont="1" applyFill="1" applyBorder="1" applyAlignment="1">
      <alignment horizontal="left" vertical="center" wrapText="1"/>
    </xf>
    <xf numFmtId="3" fontId="16" fillId="7" borderId="3" xfId="0" applyNumberFormat="1" applyFont="1" applyFill="1" applyBorder="1" applyAlignment="1">
      <alignment horizontal="right" vertical="center"/>
    </xf>
    <xf numFmtId="3" fontId="16" fillId="6" borderId="3" xfId="0" applyNumberFormat="1" applyFont="1" applyFill="1" applyBorder="1" applyAlignment="1">
      <alignment horizontal="right" vertical="center"/>
    </xf>
    <xf numFmtId="169" fontId="16" fillId="6" borderId="3" xfId="0" applyNumberFormat="1" applyFont="1" applyFill="1" applyBorder="1" applyAlignment="1">
      <alignment horizontal="right" vertical="center" wrapText="1"/>
    </xf>
    <xf numFmtId="169" fontId="16" fillId="7" borderId="3" xfId="0" applyNumberFormat="1" applyFont="1" applyFill="1" applyBorder="1" applyAlignment="1">
      <alignment horizontal="right" vertical="center"/>
    </xf>
    <xf numFmtId="0" fontId="15" fillId="6" borderId="3" xfId="0" applyFont="1" applyFill="1" applyBorder="1" applyAlignment="1">
      <alignment horizontal="left" vertical="center" wrapText="1"/>
    </xf>
    <xf numFmtId="3" fontId="15" fillId="7" borderId="3" xfId="0" applyNumberFormat="1" applyFont="1" applyFill="1" applyBorder="1" applyAlignment="1">
      <alignment horizontal="right" vertical="center"/>
    </xf>
    <xf numFmtId="3" fontId="15" fillId="6" borderId="3" xfId="0" applyNumberFormat="1" applyFont="1" applyFill="1" applyBorder="1" applyAlignment="1">
      <alignment horizontal="right" vertical="center"/>
    </xf>
    <xf numFmtId="169" fontId="15" fillId="6" borderId="3" xfId="0" applyNumberFormat="1" applyFont="1" applyFill="1" applyBorder="1" applyAlignment="1">
      <alignment horizontal="right" vertical="center" wrapText="1"/>
    </xf>
    <xf numFmtId="169" fontId="15" fillId="7" borderId="3" xfId="0" applyNumberFormat="1" applyFont="1" applyFill="1" applyBorder="1" applyAlignment="1">
      <alignment horizontal="right" vertical="center"/>
    </xf>
    <xf numFmtId="0" fontId="19" fillId="4" borderId="1" xfId="0" applyFont="1" applyFill="1" applyBorder="1" applyAlignment="1">
      <alignment horizontal="left" vertical="center" wrapText="1"/>
    </xf>
    <xf numFmtId="3" fontId="19" fillId="4" borderId="1" xfId="0" applyNumberFormat="1" applyFont="1" applyFill="1" applyBorder="1" applyAlignment="1">
      <alignment horizontal="right" vertical="center"/>
    </xf>
    <xf numFmtId="0" fontId="30" fillId="0" borderId="0" xfId="0" applyFont="1" applyAlignment="1">
      <alignment horizontal="left" vertical="top"/>
    </xf>
    <xf numFmtId="0" fontId="4"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5" fillId="0" borderId="3" xfId="0" applyFont="1" applyFill="1" applyBorder="1" applyAlignment="1">
      <alignment horizontal="right" wrapText="1"/>
    </xf>
    <xf numFmtId="0" fontId="5" fillId="0" borderId="0" xfId="0" applyFont="1" applyAlignment="1">
      <alignment horizontal="left" vertical="center"/>
    </xf>
    <xf numFmtId="0" fontId="32" fillId="0" borderId="9" xfId="0" applyFont="1" applyBorder="1" applyAlignment="1">
      <alignment horizontal="left" vertical="center"/>
    </xf>
    <xf numFmtId="0" fontId="0" fillId="0" borderId="0" xfId="0"/>
    <xf numFmtId="0" fontId="30"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xf numFmtId="0" fontId="28" fillId="0" borderId="0" xfId="0" applyFont="1" applyAlignment="1"/>
    <xf numFmtId="0" fontId="4" fillId="6" borderId="3" xfId="0" applyFont="1" applyFill="1" applyBorder="1" applyAlignment="1">
      <alignment horizontal="right" wrapText="1"/>
    </xf>
    <xf numFmtId="0" fontId="4" fillId="0"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3" fontId="31" fillId="4" borderId="3" xfId="0" applyNumberFormat="1" applyFont="1" applyFill="1" applyBorder="1" applyAlignment="1">
      <alignment horizontal="right" wrapText="1"/>
    </xf>
    <xf numFmtId="0" fontId="10" fillId="0" borderId="0" xfId="0" applyFont="1" applyAlignment="1">
      <alignment vertical="center"/>
    </xf>
    <xf numFmtId="0" fontId="32" fillId="0" borderId="11" xfId="0" applyFont="1" applyBorder="1" applyAlignment="1">
      <alignment horizontal="left" vertical="center"/>
    </xf>
    <xf numFmtId="0" fontId="32" fillId="0" borderId="10" xfId="0" applyFont="1" applyBorder="1" applyAlignment="1">
      <alignment horizontal="center" vertical="top"/>
    </xf>
    <xf numFmtId="0" fontId="32" fillId="0" borderId="0" xfId="0" applyFont="1" applyAlignment="1">
      <alignment horizontal="center" vertical="top"/>
    </xf>
    <xf numFmtId="0" fontId="0" fillId="0" borderId="0" xfId="0"/>
    <xf numFmtId="0" fontId="7" fillId="0" borderId="0" xfId="0" applyFont="1" applyAlignment="1">
      <alignment horizontal="left" vertical="center"/>
    </xf>
    <xf numFmtId="0" fontId="30"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xf numFmtId="0" fontId="6" fillId="4" borderId="3" xfId="0" applyFont="1" applyFill="1" applyBorder="1" applyAlignment="1">
      <alignment wrapText="1"/>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3" xfId="0" applyFont="1" applyBorder="1" applyAlignment="1">
      <alignment horizontal="left" vertical="top"/>
    </xf>
    <xf numFmtId="3" fontId="5" fillId="0" borderId="3" xfId="0" applyNumberFormat="1" applyFont="1" applyBorder="1" applyAlignment="1">
      <alignment vertical="top" wrapText="1"/>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3" fontId="6" fillId="4" borderId="3" xfId="0" applyNumberFormat="1" applyFont="1" applyFill="1" applyBorder="1" applyAlignment="1">
      <alignment wrapText="1"/>
    </xf>
    <xf numFmtId="0" fontId="0" fillId="0" borderId="0" xfId="0"/>
    <xf numFmtId="0" fontId="2" fillId="0" borderId="0" xfId="0" applyFont="1" applyBorder="1" applyAlignment="1"/>
    <xf numFmtId="0" fontId="10" fillId="0" borderId="0" xfId="0" applyFont="1" applyAlignment="1">
      <alignment horizontal="left" vertical="center"/>
    </xf>
    <xf numFmtId="0" fontId="10" fillId="0" borderId="0" xfId="0" applyFont="1" applyAlignment="1"/>
    <xf numFmtId="0" fontId="4" fillId="6" borderId="3" xfId="0" applyFont="1" applyFill="1" applyBorder="1" applyAlignment="1">
      <alignment horizontal="righ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0" fontId="2" fillId="0" borderId="0" xfId="0" applyFont="1" applyAlignment="1"/>
    <xf numFmtId="3" fontId="6" fillId="4" borderId="3" xfId="0" applyNumberFormat="1" applyFont="1" applyFill="1" applyBorder="1" applyAlignment="1">
      <alignment wrapText="1"/>
    </xf>
    <xf numFmtId="0" fontId="4" fillId="0" borderId="3" xfId="0" applyFont="1" applyBorder="1" applyAlignment="1">
      <alignment horizontal="left" vertical="center" wrapText="1"/>
    </xf>
    <xf numFmtId="0" fontId="4" fillId="6" borderId="3" xfId="0" applyFont="1" applyFill="1" applyBorder="1" applyAlignment="1">
      <alignment wrapText="1"/>
    </xf>
    <xf numFmtId="3" fontId="5" fillId="0" borderId="3" xfId="0" applyNumberFormat="1" applyFont="1" applyBorder="1" applyAlignment="1">
      <alignment wrapText="1"/>
    </xf>
    <xf numFmtId="0" fontId="33" fillId="0" borderId="0" xfId="0" applyFont="1" applyAlignment="1">
      <alignment horizontal="left" vertical="top"/>
    </xf>
    <xf numFmtId="0" fontId="16" fillId="0" borderId="0" xfId="0" applyFont="1"/>
    <xf numFmtId="0" fontId="14" fillId="0" borderId="3" xfId="4" applyFont="1" applyBorder="1" applyAlignment="1"/>
    <xf numFmtId="0" fontId="0" fillId="0" borderId="0" xfId="0"/>
    <xf numFmtId="0" fontId="0" fillId="0" borderId="0" xfId="0" applyAlignment="1"/>
    <xf numFmtId="0" fontId="5" fillId="0" borderId="3" xfId="0" applyFont="1" applyBorder="1" applyAlignment="1">
      <alignment horizontal="left" wrapText="1"/>
    </xf>
    <xf numFmtId="49" fontId="35" fillId="12" borderId="3" xfId="0" applyNumberFormat="1" applyFont="1" applyFill="1" applyBorder="1"/>
    <xf numFmtId="169" fontId="5" fillId="5" borderId="3" xfId="0" applyNumberFormat="1" applyFont="1" applyFill="1" applyBorder="1" applyAlignment="1">
      <alignment horizontal="right" wrapText="1"/>
    </xf>
    <xf numFmtId="169" fontId="19" fillId="12" borderId="3" xfId="0" applyNumberFormat="1" applyFont="1" applyFill="1" applyBorder="1" applyAlignment="1">
      <alignment horizontal="right" wrapText="1"/>
    </xf>
    <xf numFmtId="3" fontId="16" fillId="6" borderId="3" xfId="0" applyNumberFormat="1" applyFont="1" applyFill="1" applyBorder="1" applyAlignment="1">
      <alignment horizontal="right"/>
    </xf>
    <xf numFmtId="3" fontId="19" fillId="12" borderId="3" xfId="0" applyNumberFormat="1" applyFont="1" applyFill="1" applyBorder="1" applyAlignment="1">
      <alignment horizontal="right"/>
    </xf>
    <xf numFmtId="0" fontId="2" fillId="0" borderId="0" xfId="0" applyFont="1" applyAlignment="1"/>
    <xf numFmtId="0" fontId="4" fillId="6" borderId="3" xfId="0" applyFont="1" applyFill="1" applyBorder="1" applyAlignment="1">
      <alignment horizontal="right" wrapText="1"/>
    </xf>
    <xf numFmtId="0" fontId="14" fillId="0" borderId="3" xfId="6" applyFont="1" applyBorder="1" applyAlignment="1"/>
    <xf numFmtId="0" fontId="4" fillId="6" borderId="3" xfId="0" applyFont="1" applyFill="1" applyBorder="1" applyAlignment="1">
      <alignment horizontal="center" wrapText="1"/>
    </xf>
    <xf numFmtId="0" fontId="17" fillId="6" borderId="3" xfId="6" applyFont="1" applyFill="1" applyBorder="1" applyAlignment="1">
      <alignment horizontal="right"/>
    </xf>
    <xf numFmtId="0" fontId="9" fillId="0" borderId="1" xfId="0" applyFont="1" applyBorder="1" applyAlignment="1">
      <alignment horizontal="justify" vertical="top"/>
    </xf>
    <xf numFmtId="0" fontId="27" fillId="0" borderId="1" xfId="0" applyFont="1" applyBorder="1" applyAlignment="1">
      <alignment vertical="top"/>
    </xf>
    <xf numFmtId="0" fontId="9" fillId="0" borderId="0" xfId="0" applyFont="1" applyBorder="1" applyAlignment="1">
      <alignment horizontal="justify"/>
    </xf>
    <xf numFmtId="0" fontId="27" fillId="0" borderId="0" xfId="0" applyFont="1" applyBorder="1" applyAlignment="1"/>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6"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24" fillId="6" borderId="3" xfId="0" applyNumberFormat="1" applyFont="1" applyFill="1" applyBorder="1" applyAlignment="1">
      <alignment horizontal="left" wrapText="1"/>
    </xf>
    <xf numFmtId="2" fontId="16" fillId="6" borderId="3" xfId="0" applyNumberFormat="1" applyFont="1" applyFill="1" applyBorder="1" applyAlignment="1">
      <alignment horizontal="center"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13" fillId="0" borderId="0" xfId="0" applyFont="1" applyAlignment="1">
      <alignment vertical="center"/>
    </xf>
    <xf numFmtId="0" fontId="5" fillId="6" borderId="3" xfId="0" applyFont="1" applyFill="1" applyBorder="1" applyAlignment="1">
      <alignment wrapText="1"/>
    </xf>
    <xf numFmtId="0" fontId="5" fillId="6" borderId="3" xfId="0" applyFont="1" applyFill="1" applyBorder="1" applyAlignment="1">
      <alignment wrapText="1"/>
    </xf>
    <xf numFmtId="0" fontId="16" fillId="6" borderId="3" xfId="0" applyFont="1" applyFill="1" applyBorder="1" applyAlignment="1">
      <alignment horizontal="left"/>
    </xf>
    <xf numFmtId="169" fontId="15" fillId="6" borderId="3" xfId="0" applyNumberFormat="1" applyFont="1" applyFill="1" applyBorder="1" applyAlignment="1">
      <alignment horizontal="right"/>
    </xf>
    <xf numFmtId="0" fontId="15" fillId="6" borderId="3" xfId="0" applyFont="1" applyFill="1" applyBorder="1" applyAlignment="1">
      <alignment horizontal="left"/>
    </xf>
    <xf numFmtId="0" fontId="15" fillId="7" borderId="3" xfId="0" applyFont="1" applyFill="1" applyBorder="1" applyAlignment="1">
      <alignment horizontal="right"/>
    </xf>
    <xf numFmtId="0" fontId="15" fillId="6" borderId="3" xfId="0" applyFont="1" applyFill="1" applyBorder="1" applyAlignment="1">
      <alignment horizontal="right"/>
    </xf>
    <xf numFmtId="169" fontId="15" fillId="7" borderId="3" xfId="0" applyNumberFormat="1" applyFont="1" applyFill="1" applyBorder="1" applyAlignment="1">
      <alignment horizontal="right"/>
    </xf>
    <xf numFmtId="0" fontId="5" fillId="0" borderId="3" xfId="0" applyFont="1" applyBorder="1" applyAlignment="1">
      <alignment horizontal="right" wrapText="1"/>
    </xf>
    <xf numFmtId="0" fontId="4" fillId="0" borderId="3" xfId="0" applyFont="1" applyBorder="1" applyAlignment="1">
      <alignment horizontal="right" wrapText="1"/>
    </xf>
    <xf numFmtId="169" fontId="4" fillId="7" borderId="3" xfId="0" applyNumberFormat="1" applyFont="1" applyFill="1" applyBorder="1" applyAlignment="1">
      <alignment horizontal="right" wrapText="1"/>
    </xf>
    <xf numFmtId="3" fontId="15" fillId="7" borderId="3" xfId="0" applyNumberFormat="1" applyFont="1" applyFill="1" applyBorder="1" applyAlignment="1">
      <alignment horizontal="right"/>
    </xf>
    <xf numFmtId="3" fontId="15" fillId="6" borderId="3" xfId="0" applyNumberFormat="1" applyFont="1" applyFill="1" applyBorder="1" applyAlignment="1">
      <alignment horizontal="right"/>
    </xf>
    <xf numFmtId="168" fontId="15" fillId="6" borderId="3" xfId="0" applyNumberFormat="1" applyFont="1" applyFill="1" applyBorder="1" applyAlignment="1">
      <alignment horizontal="right"/>
    </xf>
    <xf numFmtId="168" fontId="15" fillId="7" borderId="3" xfId="0" applyNumberFormat="1" applyFont="1" applyFill="1" applyBorder="1" applyAlignment="1">
      <alignment horizontal="right"/>
    </xf>
    <xf numFmtId="0" fontId="18" fillId="6" borderId="0" xfId="0" applyFont="1" applyFill="1" applyBorder="1" applyAlignment="1">
      <alignment horizontal="justify"/>
    </xf>
    <xf numFmtId="0" fontId="18" fillId="6" borderId="0" xfId="0" applyFont="1" applyFill="1" applyBorder="1" applyAlignment="1"/>
    <xf numFmtId="0" fontId="15" fillId="6" borderId="3" xfId="0" applyFont="1" applyFill="1" applyBorder="1"/>
    <xf numFmtId="3" fontId="15" fillId="7" borderId="3" xfId="0" applyNumberFormat="1" applyFont="1" applyFill="1" applyBorder="1"/>
    <xf numFmtId="3" fontId="15" fillId="6" borderId="3" xfId="0" applyNumberFormat="1" applyFont="1" applyFill="1" applyBorder="1"/>
    <xf numFmtId="0" fontId="16" fillId="6" borderId="3" xfId="0" applyFont="1" applyFill="1" applyBorder="1"/>
    <xf numFmtId="0" fontId="19" fillId="4" borderId="3" xfId="0" applyFont="1" applyFill="1" applyBorder="1"/>
    <xf numFmtId="3" fontId="19" fillId="4" borderId="3" xfId="0" applyNumberFormat="1" applyFont="1" applyFill="1" applyBorder="1"/>
    <xf numFmtId="179" fontId="0" fillId="0" borderId="0" xfId="0" applyNumberFormat="1"/>
    <xf numFmtId="169" fontId="0" fillId="0" borderId="0" xfId="0" applyNumberFormat="1"/>
  </cellXfs>
  <cellStyles count="7">
    <cellStyle name="Migliaia" xfId="1" builtinId="3"/>
    <cellStyle name="Migliaia [0] 2" xfId="5"/>
    <cellStyle name="Migliaia 2" xfId="3"/>
    <cellStyle name="Normale" xfId="0" builtinId="0"/>
    <cellStyle name="Normale 2" xfId="4"/>
    <cellStyle name="Normale 2 4" xfId="6"/>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B2" sqref="B2:K2"/>
    </sheetView>
  </sheetViews>
  <sheetFormatPr defaultRowHeight="15" x14ac:dyDescent="0.25"/>
  <sheetData>
    <row r="2" spans="2:11" x14ac:dyDescent="0.25">
      <c r="B2" s="1" t="s">
        <v>14</v>
      </c>
      <c r="C2" s="2"/>
      <c r="D2" s="2"/>
      <c r="E2" s="2"/>
      <c r="F2" s="2"/>
      <c r="G2" s="2"/>
      <c r="H2" s="2"/>
      <c r="I2" s="2"/>
      <c r="J2" s="2"/>
      <c r="K2" s="2"/>
    </row>
    <row r="3" spans="2:11" x14ac:dyDescent="0.25">
      <c r="B3" s="3" t="s">
        <v>0</v>
      </c>
      <c r="C3" s="4"/>
      <c r="D3" s="4"/>
      <c r="E3" s="4"/>
      <c r="F3" s="4"/>
      <c r="G3" s="4"/>
      <c r="H3" s="4"/>
      <c r="I3" s="4"/>
      <c r="J3" s="4"/>
      <c r="K3" s="4"/>
    </row>
    <row r="4" spans="2:11" x14ac:dyDescent="0.25">
      <c r="B4" s="5" t="s">
        <v>1</v>
      </c>
      <c r="C4" s="8">
        <v>2019</v>
      </c>
      <c r="D4" s="8"/>
      <c r="E4" s="8"/>
      <c r="F4" s="10">
        <v>2018</v>
      </c>
      <c r="G4" s="10"/>
      <c r="H4" s="10"/>
      <c r="I4" s="12" t="s">
        <v>2</v>
      </c>
      <c r="J4" s="12" t="s">
        <v>3</v>
      </c>
      <c r="K4" s="12" t="s">
        <v>4</v>
      </c>
    </row>
    <row r="5" spans="2:11" x14ac:dyDescent="0.25">
      <c r="B5" s="6"/>
      <c r="C5" s="9"/>
      <c r="D5" s="9"/>
      <c r="E5" s="9"/>
      <c r="F5" s="11"/>
      <c r="G5" s="11"/>
      <c r="H5" s="11"/>
      <c r="I5" s="13"/>
      <c r="J5" s="13"/>
      <c r="K5" s="13"/>
    </row>
    <row r="6" spans="2:11" x14ac:dyDescent="0.25">
      <c r="B6" s="7"/>
      <c r="C6" s="50" t="s">
        <v>5</v>
      </c>
      <c r="D6" s="50" t="s">
        <v>6</v>
      </c>
      <c r="E6" s="50" t="s">
        <v>7</v>
      </c>
      <c r="F6" s="50" t="s">
        <v>5</v>
      </c>
      <c r="G6" s="50" t="s">
        <v>6</v>
      </c>
      <c r="H6" s="50" t="s">
        <v>7</v>
      </c>
      <c r="I6" s="14"/>
      <c r="J6" s="14"/>
      <c r="K6" s="14"/>
    </row>
    <row r="7" spans="2:11" x14ac:dyDescent="0.25">
      <c r="B7" s="51" t="s">
        <v>8</v>
      </c>
      <c r="C7" s="52">
        <v>1045</v>
      </c>
      <c r="D7" s="53">
        <v>11</v>
      </c>
      <c r="E7" s="52">
        <v>1279</v>
      </c>
      <c r="F7" s="53">
        <v>1012</v>
      </c>
      <c r="G7" s="52">
        <v>13</v>
      </c>
      <c r="H7" s="53">
        <v>1291</v>
      </c>
      <c r="I7" s="54">
        <v>-2</v>
      </c>
      <c r="J7" s="55">
        <v>-8.33</v>
      </c>
      <c r="K7" s="56">
        <v>5.14</v>
      </c>
    </row>
    <row r="8" spans="2:11" x14ac:dyDescent="0.25">
      <c r="B8" s="51" t="s">
        <v>9</v>
      </c>
      <c r="C8" s="52">
        <v>1278</v>
      </c>
      <c r="D8" s="53">
        <v>12</v>
      </c>
      <c r="E8" s="52">
        <v>1707</v>
      </c>
      <c r="F8" s="53">
        <v>1328</v>
      </c>
      <c r="G8" s="52">
        <v>23</v>
      </c>
      <c r="H8" s="53">
        <v>1698</v>
      </c>
      <c r="I8" s="54">
        <v>-11</v>
      </c>
      <c r="J8" s="55">
        <v>0</v>
      </c>
      <c r="K8" s="56">
        <v>4.3600000000000003</v>
      </c>
    </row>
    <row r="9" spans="2:11" x14ac:dyDescent="0.25">
      <c r="B9" s="51" t="s">
        <v>10</v>
      </c>
      <c r="C9" s="52">
        <v>4897</v>
      </c>
      <c r="D9" s="53">
        <v>33</v>
      </c>
      <c r="E9" s="52">
        <v>5952</v>
      </c>
      <c r="F9" s="53">
        <v>5086</v>
      </c>
      <c r="G9" s="52">
        <v>78</v>
      </c>
      <c r="H9" s="53">
        <v>6340</v>
      </c>
      <c r="I9" s="54">
        <v>-45</v>
      </c>
      <c r="J9" s="55">
        <v>-28.26</v>
      </c>
      <c r="K9" s="56">
        <v>3.94</v>
      </c>
    </row>
    <row r="10" spans="2:11" x14ac:dyDescent="0.25">
      <c r="B10" s="51" t="s">
        <v>11</v>
      </c>
      <c r="C10" s="52">
        <v>829</v>
      </c>
      <c r="D10" s="53">
        <v>8</v>
      </c>
      <c r="E10" s="52">
        <v>1113</v>
      </c>
      <c r="F10" s="53">
        <v>860</v>
      </c>
      <c r="G10" s="52">
        <v>10</v>
      </c>
      <c r="H10" s="53">
        <v>1096</v>
      </c>
      <c r="I10" s="54">
        <v>-2</v>
      </c>
      <c r="J10" s="55">
        <v>-42.86</v>
      </c>
      <c r="K10" s="56">
        <v>3.64</v>
      </c>
    </row>
    <row r="11" spans="2:11" x14ac:dyDescent="0.25">
      <c r="B11" s="57" t="s">
        <v>12</v>
      </c>
      <c r="C11" s="58">
        <v>8049</v>
      </c>
      <c r="D11" s="58">
        <v>64</v>
      </c>
      <c r="E11" s="58">
        <v>10051</v>
      </c>
      <c r="F11" s="58">
        <v>8286</v>
      </c>
      <c r="G11" s="58">
        <v>124</v>
      </c>
      <c r="H11" s="58">
        <v>10425</v>
      </c>
      <c r="I11" s="59">
        <v>-60</v>
      </c>
      <c r="J11" s="60">
        <v>-23.81</v>
      </c>
      <c r="K11" s="60">
        <v>4.1399999999999997</v>
      </c>
    </row>
    <row r="12" spans="2:11" x14ac:dyDescent="0.25">
      <c r="B12" s="61" t="s">
        <v>13</v>
      </c>
      <c r="C12" s="62">
        <v>172183</v>
      </c>
      <c r="D12" s="62">
        <v>3173</v>
      </c>
      <c r="E12" s="62">
        <v>241384</v>
      </c>
      <c r="F12" s="62">
        <v>172553</v>
      </c>
      <c r="G12" s="62">
        <v>3334</v>
      </c>
      <c r="H12" s="62">
        <v>242919</v>
      </c>
      <c r="I12" s="63">
        <v>-161</v>
      </c>
      <c r="J12" s="64">
        <v>-22.87</v>
      </c>
      <c r="K12" s="64">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election activeCell="L5" sqref="L5:S10"/>
    </sheetView>
  </sheetViews>
  <sheetFormatPr defaultRowHeight="15" x14ac:dyDescent="0.25"/>
  <cols>
    <col min="2" max="2" width="10.85546875" customWidth="1"/>
  </cols>
  <sheetData>
    <row r="2" spans="2:7" x14ac:dyDescent="0.25">
      <c r="B2" s="135" t="s">
        <v>97</v>
      </c>
      <c r="C2" s="88"/>
      <c r="D2" s="88"/>
      <c r="E2" s="88"/>
      <c r="F2" s="88"/>
      <c r="G2" s="88"/>
    </row>
    <row r="3" spans="2:7" x14ac:dyDescent="0.25">
      <c r="B3" s="154" t="s">
        <v>79</v>
      </c>
      <c r="C3" s="88"/>
      <c r="D3" s="88"/>
      <c r="E3" s="88"/>
      <c r="F3" s="88"/>
      <c r="G3" s="88"/>
    </row>
    <row r="4" spans="2:7" x14ac:dyDescent="0.25">
      <c r="B4" s="155" t="s">
        <v>80</v>
      </c>
      <c r="C4" s="156" t="s">
        <v>5</v>
      </c>
      <c r="D4" s="156" t="s">
        <v>6</v>
      </c>
      <c r="E4" s="156" t="s">
        <v>7</v>
      </c>
      <c r="F4" s="156" t="s">
        <v>81</v>
      </c>
      <c r="G4" s="156" t="s">
        <v>82</v>
      </c>
    </row>
    <row r="5" spans="2:7" x14ac:dyDescent="0.25">
      <c r="B5" s="157"/>
      <c r="C5" s="156"/>
      <c r="D5" s="156"/>
      <c r="E5" s="156"/>
      <c r="F5" s="156"/>
      <c r="G5" s="156"/>
    </row>
    <row r="6" spans="2:7" x14ac:dyDescent="0.25">
      <c r="B6" s="158" t="s">
        <v>83</v>
      </c>
      <c r="C6" s="159">
        <v>6856</v>
      </c>
      <c r="D6" s="160">
        <v>41</v>
      </c>
      <c r="E6" s="159">
        <v>8295</v>
      </c>
      <c r="F6" s="161">
        <v>0.6</v>
      </c>
      <c r="G6" s="162">
        <v>120.99</v>
      </c>
    </row>
    <row r="7" spans="2:7" ht="27" x14ac:dyDescent="0.25">
      <c r="B7" s="158" t="s">
        <v>84</v>
      </c>
      <c r="C7" s="159">
        <v>604</v>
      </c>
      <c r="D7" s="160">
        <v>11</v>
      </c>
      <c r="E7" s="159">
        <v>947</v>
      </c>
      <c r="F7" s="161">
        <v>1.82</v>
      </c>
      <c r="G7" s="162">
        <v>156.79</v>
      </c>
    </row>
    <row r="8" spans="2:7" ht="27" x14ac:dyDescent="0.25">
      <c r="B8" s="158" t="s">
        <v>85</v>
      </c>
      <c r="C8" s="159">
        <v>589</v>
      </c>
      <c r="D8" s="160">
        <v>12</v>
      </c>
      <c r="E8" s="159">
        <v>809</v>
      </c>
      <c r="F8" s="161">
        <v>2.04</v>
      </c>
      <c r="G8" s="162">
        <v>137.35</v>
      </c>
    </row>
    <row r="9" spans="2:7" x14ac:dyDescent="0.25">
      <c r="B9" s="163" t="s">
        <v>76</v>
      </c>
      <c r="C9" s="164">
        <v>8049</v>
      </c>
      <c r="D9" s="164">
        <v>64</v>
      </c>
      <c r="E9" s="164">
        <v>10051</v>
      </c>
      <c r="F9" s="165">
        <v>0.8</v>
      </c>
      <c r="G9" s="165">
        <v>124.87</v>
      </c>
    </row>
    <row r="10" spans="2:7" x14ac:dyDescent="0.25">
      <c r="B10" s="166" t="s">
        <v>86</v>
      </c>
      <c r="C10" s="88"/>
      <c r="D10" s="88"/>
      <c r="E10" s="88"/>
      <c r="F10" s="167"/>
      <c r="G10" s="167"/>
    </row>
    <row r="11" spans="2:7" x14ac:dyDescent="0.25">
      <c r="B11" s="168" t="s">
        <v>87</v>
      </c>
      <c r="C11" s="169"/>
      <c r="D11" s="169"/>
      <c r="E11" s="169"/>
      <c r="F11" s="170"/>
      <c r="G11" s="170"/>
    </row>
    <row r="12" spans="2:7" x14ac:dyDescent="0.25">
      <c r="B12" s="166" t="s">
        <v>88</v>
      </c>
      <c r="C12" s="111"/>
      <c r="D12" s="111"/>
      <c r="E12" s="111"/>
      <c r="F12" s="171"/>
      <c r="G12" s="171"/>
    </row>
  </sheetData>
  <mergeCells count="6">
    <mergeCell ref="B4:B5"/>
    <mergeCell ref="C4:C5"/>
    <mergeCell ref="D4:D5"/>
    <mergeCell ref="E4:E5"/>
    <mergeCell ref="F4:F5"/>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election activeCell="C6" sqref="C6:C8"/>
    </sheetView>
  </sheetViews>
  <sheetFormatPr defaultRowHeight="15" x14ac:dyDescent="0.25"/>
  <cols>
    <col min="2" max="2" width="11.42578125" customWidth="1"/>
  </cols>
  <sheetData>
    <row r="2" spans="2:7" x14ac:dyDescent="0.25">
      <c r="B2" s="174" t="s">
        <v>98</v>
      </c>
      <c r="C2" s="173"/>
      <c r="D2" s="173"/>
      <c r="E2" s="173"/>
      <c r="F2" s="173"/>
      <c r="G2" s="173"/>
    </row>
    <row r="3" spans="2:7" x14ac:dyDescent="0.25">
      <c r="B3" s="175" t="s">
        <v>89</v>
      </c>
      <c r="C3" s="173"/>
      <c r="D3" s="173"/>
      <c r="E3" s="173"/>
      <c r="F3" s="173"/>
      <c r="G3" s="173"/>
    </row>
    <row r="4" spans="2:7" x14ac:dyDescent="0.25">
      <c r="B4" s="155" t="s">
        <v>80</v>
      </c>
      <c r="C4" s="156" t="s">
        <v>5</v>
      </c>
      <c r="D4" s="156" t="s">
        <v>6</v>
      </c>
      <c r="E4" s="156" t="s">
        <v>7</v>
      </c>
      <c r="F4" s="156" t="s">
        <v>90</v>
      </c>
      <c r="G4" s="156" t="s">
        <v>91</v>
      </c>
    </row>
    <row r="5" spans="2:7" x14ac:dyDescent="0.25">
      <c r="B5" s="157"/>
      <c r="C5" s="156"/>
      <c r="D5" s="156"/>
      <c r="E5" s="156"/>
      <c r="F5" s="156" t="s">
        <v>95</v>
      </c>
      <c r="G5" s="156" t="s">
        <v>96</v>
      </c>
    </row>
    <row r="6" spans="2:7" ht="27" x14ac:dyDescent="0.25">
      <c r="B6" s="176" t="s">
        <v>83</v>
      </c>
      <c r="C6" s="177">
        <v>7060</v>
      </c>
      <c r="D6" s="178">
        <v>51</v>
      </c>
      <c r="E6" s="177">
        <v>8627</v>
      </c>
      <c r="F6" s="179">
        <v>0.72</v>
      </c>
      <c r="G6" s="180">
        <v>122.2</v>
      </c>
    </row>
    <row r="7" spans="2:7" ht="27" x14ac:dyDescent="0.25">
      <c r="B7" s="176" t="s">
        <v>84</v>
      </c>
      <c r="C7" s="177">
        <v>621</v>
      </c>
      <c r="D7" s="178">
        <v>54</v>
      </c>
      <c r="E7" s="177">
        <v>963</v>
      </c>
      <c r="F7" s="179">
        <v>8.6999999999999993</v>
      </c>
      <c r="G7" s="180">
        <v>155.07</v>
      </c>
    </row>
    <row r="8" spans="2:7" ht="27" x14ac:dyDescent="0.25">
      <c r="B8" s="176" t="s">
        <v>85</v>
      </c>
      <c r="C8" s="177">
        <v>605</v>
      </c>
      <c r="D8" s="178">
        <v>19</v>
      </c>
      <c r="E8" s="177">
        <v>835</v>
      </c>
      <c r="F8" s="179">
        <v>3.14</v>
      </c>
      <c r="G8" s="180">
        <v>138.02000000000001</v>
      </c>
    </row>
    <row r="9" spans="2:7" x14ac:dyDescent="0.25">
      <c r="B9" s="181" t="s">
        <v>76</v>
      </c>
      <c r="C9" s="182">
        <v>8286</v>
      </c>
      <c r="D9" s="182">
        <v>124</v>
      </c>
      <c r="E9" s="182">
        <v>10425</v>
      </c>
      <c r="F9" s="183">
        <v>1.5</v>
      </c>
      <c r="G9" s="183">
        <v>125.81</v>
      </c>
    </row>
    <row r="10" spans="2:7" x14ac:dyDescent="0.25">
      <c r="B10" s="184" t="s">
        <v>92</v>
      </c>
      <c r="C10" s="173"/>
      <c r="D10" s="173"/>
      <c r="E10" s="173"/>
      <c r="F10" s="173"/>
      <c r="G10" s="173"/>
    </row>
    <row r="11" spans="2:7" x14ac:dyDescent="0.25">
      <c r="B11" s="185" t="s">
        <v>93</v>
      </c>
      <c r="C11" s="173"/>
      <c r="D11" s="173"/>
      <c r="E11" s="173"/>
      <c r="F11" s="173"/>
      <c r="G11" s="173"/>
    </row>
    <row r="12" spans="2:7" x14ac:dyDescent="0.25">
      <c r="B12" s="186" t="s">
        <v>94</v>
      </c>
      <c r="C12" s="173"/>
      <c r="D12" s="173"/>
      <c r="E12" s="173"/>
      <c r="F12" s="173"/>
      <c r="G12" s="173"/>
    </row>
  </sheetData>
  <mergeCells count="6">
    <mergeCell ref="F4:F5"/>
    <mergeCell ref="G4:G5"/>
    <mergeCell ref="B4:B5"/>
    <mergeCell ref="C4:C5"/>
    <mergeCell ref="D4:D5"/>
    <mergeCell ref="E4: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B2" sqref="B2"/>
    </sheetView>
  </sheetViews>
  <sheetFormatPr defaultRowHeight="15" x14ac:dyDescent="0.25"/>
  <cols>
    <col min="2" max="2" width="15.7109375" customWidth="1"/>
  </cols>
  <sheetData>
    <row r="2" spans="2:6" x14ac:dyDescent="0.25">
      <c r="B2" s="188" t="s">
        <v>104</v>
      </c>
      <c r="C2" s="187"/>
      <c r="D2" s="187"/>
      <c r="E2" s="187"/>
      <c r="F2" s="187"/>
    </row>
    <row r="3" spans="2:6" x14ac:dyDescent="0.25">
      <c r="B3" s="189" t="s">
        <v>99</v>
      </c>
      <c r="C3" s="187"/>
      <c r="D3" s="187"/>
      <c r="E3" s="187"/>
      <c r="F3" s="187"/>
    </row>
    <row r="4" spans="2:6" x14ac:dyDescent="0.25">
      <c r="B4" s="155" t="s">
        <v>100</v>
      </c>
      <c r="C4" s="156" t="s">
        <v>5</v>
      </c>
      <c r="D4" s="156" t="s">
        <v>6</v>
      </c>
      <c r="E4" s="156" t="s">
        <v>7</v>
      </c>
      <c r="F4" s="156" t="s">
        <v>90</v>
      </c>
    </row>
    <row r="5" spans="2:6" x14ac:dyDescent="0.25">
      <c r="B5" s="157"/>
      <c r="C5" s="156"/>
      <c r="D5" s="156"/>
      <c r="E5" s="156"/>
      <c r="F5" s="156" t="s">
        <v>95</v>
      </c>
    </row>
    <row r="6" spans="2:6" ht="40.5" x14ac:dyDescent="0.25">
      <c r="B6" s="190" t="s">
        <v>101</v>
      </c>
      <c r="C6" s="191">
        <v>2029</v>
      </c>
      <c r="D6" s="192">
        <v>17</v>
      </c>
      <c r="E6" s="193">
        <v>2594</v>
      </c>
      <c r="F6" s="194">
        <v>0.84</v>
      </c>
    </row>
    <row r="7" spans="2:6" ht="40.5" x14ac:dyDescent="0.25">
      <c r="B7" s="190" t="s">
        <v>102</v>
      </c>
      <c r="C7" s="191">
        <v>5367</v>
      </c>
      <c r="D7" s="192">
        <v>44</v>
      </c>
      <c r="E7" s="193">
        <v>6624</v>
      </c>
      <c r="F7" s="194">
        <v>0.82</v>
      </c>
    </row>
    <row r="8" spans="2:6" ht="39" customHeight="1" x14ac:dyDescent="0.25">
      <c r="B8" s="190" t="s">
        <v>103</v>
      </c>
      <c r="C8" s="191">
        <v>653</v>
      </c>
      <c r="D8" s="192">
        <v>3</v>
      </c>
      <c r="E8" s="193">
        <v>833</v>
      </c>
      <c r="F8" s="194">
        <v>0.46</v>
      </c>
    </row>
    <row r="9" spans="2:6" x14ac:dyDescent="0.25">
      <c r="B9" s="195" t="s">
        <v>76</v>
      </c>
      <c r="C9" s="196">
        <v>8049</v>
      </c>
      <c r="D9" s="196">
        <v>64</v>
      </c>
      <c r="E9" s="196">
        <v>10051</v>
      </c>
      <c r="F9" s="197">
        <v>0.8</v>
      </c>
    </row>
    <row r="10" spans="2:6" x14ac:dyDescent="0.25">
      <c r="B10" s="198" t="s">
        <v>24</v>
      </c>
      <c r="C10" s="187"/>
      <c r="D10" s="187"/>
      <c r="E10" s="187"/>
      <c r="F10" s="187"/>
    </row>
    <row r="11" spans="2:6" x14ac:dyDescent="0.25">
      <c r="B11" s="198" t="s">
        <v>25</v>
      </c>
      <c r="C11" s="187"/>
      <c r="D11" s="187"/>
      <c r="E11" s="187"/>
      <c r="F11" s="187"/>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
  <sheetViews>
    <sheetView workbookViewId="0">
      <selection activeCell="K8" sqref="K8"/>
    </sheetView>
  </sheetViews>
  <sheetFormatPr defaultRowHeight="15" x14ac:dyDescent="0.25"/>
  <sheetData>
    <row r="2" spans="2:16" x14ac:dyDescent="0.25">
      <c r="B2" s="215" t="s">
        <v>115</v>
      </c>
      <c r="C2" s="215"/>
      <c r="D2" s="215"/>
      <c r="E2" s="215"/>
      <c r="F2" s="199"/>
      <c r="G2" s="199"/>
      <c r="H2" s="199"/>
      <c r="I2" s="199"/>
      <c r="J2" s="199"/>
      <c r="K2" s="199"/>
      <c r="L2" s="199"/>
      <c r="M2" s="199"/>
      <c r="N2" s="199"/>
      <c r="O2" s="199"/>
      <c r="P2" s="199"/>
    </row>
    <row r="3" spans="2:16" x14ac:dyDescent="0.25">
      <c r="B3" s="206" t="s">
        <v>105</v>
      </c>
      <c r="C3" s="205"/>
      <c r="D3" s="205"/>
      <c r="E3" s="205"/>
      <c r="F3" s="205"/>
      <c r="G3" s="205"/>
      <c r="H3" s="205"/>
      <c r="I3" s="205"/>
      <c r="J3" s="199"/>
      <c r="K3" s="199"/>
      <c r="L3" s="199"/>
      <c r="M3" s="199"/>
      <c r="N3" s="199"/>
      <c r="O3" s="199"/>
      <c r="P3" s="199"/>
    </row>
    <row r="4" spans="2:16" x14ac:dyDescent="0.25">
      <c r="B4" s="172" t="s">
        <v>106</v>
      </c>
      <c r="C4" s="218" t="s">
        <v>107</v>
      </c>
      <c r="D4" s="218"/>
      <c r="E4" s="218"/>
      <c r="F4" s="218"/>
      <c r="G4" s="218"/>
      <c r="H4" s="218"/>
      <c r="I4" s="218"/>
      <c r="J4" s="219" t="s">
        <v>108</v>
      </c>
      <c r="K4" s="219"/>
      <c r="L4" s="219"/>
      <c r="M4" s="219"/>
      <c r="N4" s="219"/>
      <c r="O4" s="219"/>
      <c r="P4" s="219"/>
    </row>
    <row r="5" spans="2:16" ht="81" x14ac:dyDescent="0.25">
      <c r="B5" s="217"/>
      <c r="C5" s="200" t="s">
        <v>109</v>
      </c>
      <c r="D5" s="200" t="s">
        <v>110</v>
      </c>
      <c r="E5" s="200" t="s">
        <v>111</v>
      </c>
      <c r="F5" s="200" t="s">
        <v>112</v>
      </c>
      <c r="G5" s="200" t="s">
        <v>113</v>
      </c>
      <c r="H5" s="201" t="s">
        <v>114</v>
      </c>
      <c r="I5" s="202" t="s">
        <v>76</v>
      </c>
      <c r="J5" s="200" t="s">
        <v>109</v>
      </c>
      <c r="K5" s="200" t="s">
        <v>110</v>
      </c>
      <c r="L5" s="200" t="s">
        <v>111</v>
      </c>
      <c r="M5" s="200" t="s">
        <v>112</v>
      </c>
      <c r="N5" s="200" t="s">
        <v>113</v>
      </c>
      <c r="O5" s="201" t="s">
        <v>114</v>
      </c>
      <c r="P5" s="202" t="s">
        <v>76</v>
      </c>
    </row>
    <row r="6" spans="2:16" x14ac:dyDescent="0.25">
      <c r="B6" s="216" t="s">
        <v>8</v>
      </c>
      <c r="C6" s="207">
        <v>187</v>
      </c>
      <c r="D6" s="208">
        <v>39</v>
      </c>
      <c r="E6" s="207">
        <v>105</v>
      </c>
      <c r="F6" s="208">
        <v>435</v>
      </c>
      <c r="G6" s="207">
        <v>100</v>
      </c>
      <c r="H6" s="208">
        <v>15</v>
      </c>
      <c r="I6" s="209">
        <v>881</v>
      </c>
      <c r="J6" s="210">
        <v>6</v>
      </c>
      <c r="K6" s="211">
        <v>3</v>
      </c>
      <c r="L6" s="210">
        <v>12</v>
      </c>
      <c r="M6" s="211">
        <v>67</v>
      </c>
      <c r="N6" s="210">
        <v>68</v>
      </c>
      <c r="O6" s="211">
        <v>8</v>
      </c>
      <c r="P6" s="212">
        <v>164</v>
      </c>
    </row>
    <row r="7" spans="2:16" x14ac:dyDescent="0.25">
      <c r="B7" s="216" t="s">
        <v>9</v>
      </c>
      <c r="C7" s="207">
        <v>170</v>
      </c>
      <c r="D7" s="208">
        <v>46</v>
      </c>
      <c r="E7" s="207">
        <v>131</v>
      </c>
      <c r="F7" s="208">
        <v>458</v>
      </c>
      <c r="G7" s="207">
        <v>85</v>
      </c>
      <c r="H7" s="208">
        <v>11</v>
      </c>
      <c r="I7" s="209">
        <v>901</v>
      </c>
      <c r="J7" s="210">
        <v>12</v>
      </c>
      <c r="K7" s="211">
        <v>5</v>
      </c>
      <c r="L7" s="210">
        <v>19</v>
      </c>
      <c r="M7" s="211">
        <v>160</v>
      </c>
      <c r="N7" s="210">
        <v>171</v>
      </c>
      <c r="O7" s="211">
        <v>10</v>
      </c>
      <c r="P7" s="212">
        <v>377</v>
      </c>
    </row>
    <row r="8" spans="2:16" x14ac:dyDescent="0.25">
      <c r="B8" s="203" t="s">
        <v>10</v>
      </c>
      <c r="C8" s="207">
        <v>400</v>
      </c>
      <c r="D8" s="208">
        <v>95</v>
      </c>
      <c r="E8" s="207">
        <v>946</v>
      </c>
      <c r="F8" s="220">
        <v>2308</v>
      </c>
      <c r="G8" s="207">
        <v>605</v>
      </c>
      <c r="H8" s="208">
        <v>72</v>
      </c>
      <c r="I8" s="221">
        <v>4426</v>
      </c>
      <c r="J8" s="210">
        <v>2</v>
      </c>
      <c r="K8" s="211">
        <v>2</v>
      </c>
      <c r="L8" s="210">
        <v>13</v>
      </c>
      <c r="M8" s="211">
        <v>237</v>
      </c>
      <c r="N8" s="210">
        <v>180</v>
      </c>
      <c r="O8" s="211">
        <v>37</v>
      </c>
      <c r="P8" s="212">
        <v>471</v>
      </c>
    </row>
    <row r="9" spans="2:16" x14ac:dyDescent="0.25">
      <c r="B9" s="203" t="s">
        <v>11</v>
      </c>
      <c r="C9" s="207">
        <v>190</v>
      </c>
      <c r="D9" s="208">
        <v>29</v>
      </c>
      <c r="E9" s="207">
        <v>84</v>
      </c>
      <c r="F9" s="208">
        <v>298</v>
      </c>
      <c r="G9" s="207">
        <v>42</v>
      </c>
      <c r="H9" s="208">
        <v>5</v>
      </c>
      <c r="I9" s="209">
        <v>648</v>
      </c>
      <c r="J9" s="210">
        <v>12</v>
      </c>
      <c r="K9" s="211">
        <v>3</v>
      </c>
      <c r="L9" s="210">
        <v>14</v>
      </c>
      <c r="M9" s="211">
        <v>94</v>
      </c>
      <c r="N9" s="210">
        <v>53</v>
      </c>
      <c r="O9" s="211">
        <v>5</v>
      </c>
      <c r="P9" s="212">
        <v>181</v>
      </c>
    </row>
    <row r="10" spans="2:16" x14ac:dyDescent="0.25">
      <c r="B10" s="204" t="s">
        <v>76</v>
      </c>
      <c r="C10" s="213">
        <v>947</v>
      </c>
      <c r="D10" s="213">
        <v>209</v>
      </c>
      <c r="E10" s="213">
        <v>1266</v>
      </c>
      <c r="F10" s="213">
        <v>3499</v>
      </c>
      <c r="G10" s="213">
        <v>832</v>
      </c>
      <c r="H10" s="213">
        <v>103</v>
      </c>
      <c r="I10" s="213">
        <v>6856</v>
      </c>
      <c r="J10" s="214">
        <v>32</v>
      </c>
      <c r="K10" s="214">
        <v>13</v>
      </c>
      <c r="L10" s="214">
        <v>58</v>
      </c>
      <c r="M10" s="214">
        <v>558</v>
      </c>
      <c r="N10" s="214">
        <v>472</v>
      </c>
      <c r="O10" s="214">
        <v>60</v>
      </c>
      <c r="P10" s="214">
        <v>1193</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
  <sheetViews>
    <sheetView workbookViewId="0">
      <selection activeCell="B2" sqref="B2"/>
    </sheetView>
  </sheetViews>
  <sheetFormatPr defaultRowHeight="15" x14ac:dyDescent="0.25"/>
  <sheetData>
    <row r="2" spans="2:9" x14ac:dyDescent="0.25">
      <c r="B2" s="223" t="s">
        <v>119</v>
      </c>
      <c r="C2" s="233"/>
      <c r="D2" s="234"/>
      <c r="E2" s="235"/>
      <c r="F2" s="235"/>
      <c r="G2" s="235"/>
      <c r="H2" s="235"/>
      <c r="I2" s="235"/>
    </row>
    <row r="3" spans="2:9" x14ac:dyDescent="0.25">
      <c r="B3" s="224" t="s">
        <v>116</v>
      </c>
      <c r="C3" s="236"/>
      <c r="D3" s="237"/>
      <c r="E3" s="237"/>
      <c r="F3" s="237"/>
      <c r="G3" s="237"/>
      <c r="H3" s="237"/>
      <c r="I3" s="237"/>
    </row>
    <row r="4" spans="2:9" x14ac:dyDescent="0.25">
      <c r="B4" s="172" t="s">
        <v>1</v>
      </c>
      <c r="C4" s="219" t="s">
        <v>117</v>
      </c>
      <c r="D4" s="219"/>
      <c r="E4" s="219"/>
      <c r="F4" s="219"/>
      <c r="G4" s="219"/>
      <c r="H4" s="219"/>
      <c r="I4" s="219"/>
    </row>
    <row r="5" spans="2:9" ht="81" x14ac:dyDescent="0.25">
      <c r="B5" s="217"/>
      <c r="C5" s="225" t="s">
        <v>109</v>
      </c>
      <c r="D5" s="225" t="s">
        <v>110</v>
      </c>
      <c r="E5" s="225" t="s">
        <v>111</v>
      </c>
      <c r="F5" s="225" t="s">
        <v>112</v>
      </c>
      <c r="G5" s="225" t="s">
        <v>113</v>
      </c>
      <c r="H5" s="226" t="s">
        <v>118</v>
      </c>
      <c r="I5" s="227" t="s">
        <v>76</v>
      </c>
    </row>
    <row r="6" spans="2:9" x14ac:dyDescent="0.25">
      <c r="B6" s="228" t="s">
        <v>8</v>
      </c>
      <c r="C6" s="229">
        <v>21.23</v>
      </c>
      <c r="D6" s="230">
        <v>4.43</v>
      </c>
      <c r="E6" s="229">
        <v>11.92</v>
      </c>
      <c r="F6" s="230">
        <v>49.38</v>
      </c>
      <c r="G6" s="229">
        <v>11.35</v>
      </c>
      <c r="H6" s="230">
        <v>1.7</v>
      </c>
      <c r="I6" s="229">
        <v>100</v>
      </c>
    </row>
    <row r="7" spans="2:9" x14ac:dyDescent="0.25">
      <c r="B7" s="228" t="s">
        <v>9</v>
      </c>
      <c r="C7" s="229">
        <v>18.87</v>
      </c>
      <c r="D7" s="230">
        <v>5.1100000000000003</v>
      </c>
      <c r="E7" s="229">
        <v>14.54</v>
      </c>
      <c r="F7" s="230">
        <v>50.83</v>
      </c>
      <c r="G7" s="229">
        <v>9.43</v>
      </c>
      <c r="H7" s="230">
        <v>1.22</v>
      </c>
      <c r="I7" s="229">
        <v>100</v>
      </c>
    </row>
    <row r="8" spans="2:9" x14ac:dyDescent="0.25">
      <c r="B8" s="228" t="s">
        <v>10</v>
      </c>
      <c r="C8" s="229">
        <v>9.0399999999999991</v>
      </c>
      <c r="D8" s="230">
        <v>2.15</v>
      </c>
      <c r="E8" s="229">
        <v>21.37</v>
      </c>
      <c r="F8" s="230">
        <v>52.15</v>
      </c>
      <c r="G8" s="229">
        <v>13.67</v>
      </c>
      <c r="H8" s="230">
        <v>1.63</v>
      </c>
      <c r="I8" s="229">
        <v>100</v>
      </c>
    </row>
    <row r="9" spans="2:9" x14ac:dyDescent="0.25">
      <c r="B9" s="228" t="s">
        <v>11</v>
      </c>
      <c r="C9" s="229">
        <v>29.32</v>
      </c>
      <c r="D9" s="230">
        <v>4.4800000000000004</v>
      </c>
      <c r="E9" s="229">
        <v>12.96</v>
      </c>
      <c r="F9" s="230">
        <v>45.99</v>
      </c>
      <c r="G9" s="229">
        <v>6.48</v>
      </c>
      <c r="H9" s="230">
        <v>0.77</v>
      </c>
      <c r="I9" s="229">
        <v>100</v>
      </c>
    </row>
    <row r="10" spans="2:9" x14ac:dyDescent="0.25">
      <c r="B10" s="231" t="s">
        <v>76</v>
      </c>
      <c r="C10" s="232">
        <v>13.81</v>
      </c>
      <c r="D10" s="232">
        <v>3.05</v>
      </c>
      <c r="E10" s="232">
        <v>18.47</v>
      </c>
      <c r="F10" s="232">
        <v>51.04</v>
      </c>
      <c r="G10" s="232">
        <v>12.14</v>
      </c>
      <c r="H10" s="232">
        <v>1.5</v>
      </c>
      <c r="I10" s="232">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
  <sheetViews>
    <sheetView workbookViewId="0">
      <selection activeCell="B2" sqref="B2"/>
    </sheetView>
  </sheetViews>
  <sheetFormatPr defaultRowHeight="15" x14ac:dyDescent="0.25"/>
  <sheetData>
    <row r="2" spans="2:9" x14ac:dyDescent="0.25">
      <c r="B2" s="245" t="s">
        <v>122</v>
      </c>
      <c r="C2" s="248"/>
      <c r="D2" s="248"/>
      <c r="E2" s="248"/>
      <c r="F2" s="248"/>
      <c r="G2" s="248"/>
      <c r="H2" s="248"/>
      <c r="I2" s="248"/>
    </row>
    <row r="3" spans="2:9" x14ac:dyDescent="0.25">
      <c r="B3" s="222" t="s">
        <v>116</v>
      </c>
      <c r="C3" s="238"/>
      <c r="D3" s="238"/>
      <c r="E3" s="238"/>
      <c r="F3" s="238"/>
      <c r="G3" s="238"/>
      <c r="H3" s="238"/>
      <c r="I3" s="244"/>
    </row>
    <row r="4" spans="2:9" x14ac:dyDescent="0.25">
      <c r="B4" s="172" t="s">
        <v>1</v>
      </c>
      <c r="C4" s="239" t="s">
        <v>120</v>
      </c>
      <c r="D4" s="239"/>
      <c r="E4" s="239"/>
      <c r="F4" s="239"/>
      <c r="G4" s="239"/>
      <c r="H4" s="239"/>
      <c r="I4" s="239"/>
    </row>
    <row r="5" spans="2:9" ht="81" x14ac:dyDescent="0.25">
      <c r="B5" s="217"/>
      <c r="C5" s="241" t="s">
        <v>109</v>
      </c>
      <c r="D5" s="241" t="s">
        <v>110</v>
      </c>
      <c r="E5" s="241" t="s">
        <v>111</v>
      </c>
      <c r="F5" s="241" t="s">
        <v>112</v>
      </c>
      <c r="G5" s="241" t="s">
        <v>113</v>
      </c>
      <c r="H5" s="242" t="s">
        <v>121</v>
      </c>
      <c r="I5" s="243" t="s">
        <v>76</v>
      </c>
    </row>
    <row r="6" spans="2:9" x14ac:dyDescent="0.25">
      <c r="B6" s="249" t="s">
        <v>8</v>
      </c>
      <c r="C6" s="250">
        <v>3.68</v>
      </c>
      <c r="D6" s="251">
        <v>1.84</v>
      </c>
      <c r="E6" s="250">
        <v>7.36</v>
      </c>
      <c r="F6" s="251">
        <v>41.1</v>
      </c>
      <c r="G6" s="250">
        <v>41.1</v>
      </c>
      <c r="H6" s="251">
        <v>4.91</v>
      </c>
      <c r="I6" s="250">
        <v>100</v>
      </c>
    </row>
    <row r="7" spans="2:9" x14ac:dyDescent="0.25">
      <c r="B7" s="249" t="s">
        <v>9</v>
      </c>
      <c r="C7" s="250">
        <v>3.17</v>
      </c>
      <c r="D7" s="251">
        <v>1.32</v>
      </c>
      <c r="E7" s="250">
        <v>5.03</v>
      </c>
      <c r="F7" s="251">
        <v>42.33</v>
      </c>
      <c r="G7" s="250">
        <v>45.5</v>
      </c>
      <c r="H7" s="251">
        <v>2.65</v>
      </c>
      <c r="I7" s="250">
        <v>100</v>
      </c>
    </row>
    <row r="8" spans="2:9" x14ac:dyDescent="0.25">
      <c r="B8" s="249" t="s">
        <v>10</v>
      </c>
      <c r="C8" s="250">
        <v>0.42</v>
      </c>
      <c r="D8" s="251">
        <v>0.42</v>
      </c>
      <c r="E8" s="250">
        <v>2.76</v>
      </c>
      <c r="F8" s="251">
        <v>50.32</v>
      </c>
      <c r="G8" s="250">
        <v>38.22</v>
      </c>
      <c r="H8" s="251">
        <v>7.86</v>
      </c>
      <c r="I8" s="250">
        <v>100</v>
      </c>
    </row>
    <row r="9" spans="2:9" x14ac:dyDescent="0.25">
      <c r="B9" s="249" t="s">
        <v>11</v>
      </c>
      <c r="C9" s="250">
        <v>6.63</v>
      </c>
      <c r="D9" s="251">
        <v>1.66</v>
      </c>
      <c r="E9" s="250">
        <v>7.73</v>
      </c>
      <c r="F9" s="251">
        <v>51.93</v>
      </c>
      <c r="G9" s="250">
        <v>29.28</v>
      </c>
      <c r="H9" s="251">
        <v>2.76</v>
      </c>
      <c r="I9" s="250">
        <v>100</v>
      </c>
    </row>
    <row r="10" spans="2:9" x14ac:dyDescent="0.25">
      <c r="B10" s="246" t="s">
        <v>76</v>
      </c>
      <c r="C10" s="247">
        <v>2.68</v>
      </c>
      <c r="D10" s="247">
        <v>1.0900000000000001</v>
      </c>
      <c r="E10" s="247">
        <v>4.8600000000000003</v>
      </c>
      <c r="F10" s="247">
        <v>46.77</v>
      </c>
      <c r="G10" s="247">
        <v>39.56</v>
      </c>
      <c r="H10" s="247">
        <v>5.03</v>
      </c>
      <c r="I10" s="247">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C10" sqref="C10:C14"/>
    </sheetView>
  </sheetViews>
  <sheetFormatPr defaultRowHeight="15" x14ac:dyDescent="0.25"/>
  <sheetData>
    <row r="2" spans="2:8" x14ac:dyDescent="0.25">
      <c r="B2" s="259" t="s">
        <v>137</v>
      </c>
      <c r="C2" s="259"/>
      <c r="D2" s="259"/>
      <c r="E2" s="259"/>
      <c r="F2" s="259"/>
      <c r="G2" s="259"/>
      <c r="H2" s="256"/>
    </row>
    <row r="3" spans="2:8" x14ac:dyDescent="0.25">
      <c r="B3" s="258" t="s">
        <v>123</v>
      </c>
      <c r="C3" s="257"/>
      <c r="D3" s="257"/>
      <c r="E3" s="257"/>
      <c r="F3" s="257"/>
      <c r="G3" s="257"/>
      <c r="H3" s="257"/>
    </row>
    <row r="4" spans="2:8" x14ac:dyDescent="0.25">
      <c r="B4" s="240" t="s">
        <v>124</v>
      </c>
      <c r="C4" s="253" t="s">
        <v>44</v>
      </c>
      <c r="D4" s="253"/>
      <c r="E4" s="253"/>
      <c r="F4" s="254" t="s">
        <v>45</v>
      </c>
      <c r="G4" s="254"/>
      <c r="H4" s="254"/>
    </row>
    <row r="5" spans="2:8" x14ac:dyDescent="0.25">
      <c r="B5" s="252"/>
      <c r="C5" s="260" t="s">
        <v>5</v>
      </c>
      <c r="D5" s="260" t="s">
        <v>6</v>
      </c>
      <c r="E5" s="260" t="s">
        <v>7</v>
      </c>
      <c r="F5" s="260" t="s">
        <v>5</v>
      </c>
      <c r="G5" s="260" t="s">
        <v>6</v>
      </c>
      <c r="H5" s="260" t="s">
        <v>7</v>
      </c>
    </row>
    <row r="6" spans="2:8" x14ac:dyDescent="0.25">
      <c r="B6" s="261" t="s">
        <v>125</v>
      </c>
      <c r="C6" s="262">
        <v>589</v>
      </c>
      <c r="D6" s="263">
        <v>5</v>
      </c>
      <c r="E6" s="262">
        <v>700</v>
      </c>
      <c r="F6" s="264">
        <v>7.3177000000000003</v>
      </c>
      <c r="G6" s="265">
        <v>7.8125</v>
      </c>
      <c r="H6" s="264">
        <v>6.9645000000000001</v>
      </c>
    </row>
    <row r="7" spans="2:8" x14ac:dyDescent="0.25">
      <c r="B7" s="261" t="s">
        <v>126</v>
      </c>
      <c r="C7" s="262">
        <v>525</v>
      </c>
      <c r="D7" s="263">
        <v>4</v>
      </c>
      <c r="E7" s="262">
        <v>625</v>
      </c>
      <c r="F7" s="264">
        <v>6.5225</v>
      </c>
      <c r="G7" s="265">
        <v>6.25</v>
      </c>
      <c r="H7" s="264">
        <v>6.2183000000000002</v>
      </c>
    </row>
    <row r="8" spans="2:8" x14ac:dyDescent="0.25">
      <c r="B8" s="261" t="s">
        <v>127</v>
      </c>
      <c r="C8" s="262">
        <v>674</v>
      </c>
      <c r="D8" s="263">
        <v>10</v>
      </c>
      <c r="E8" s="262">
        <v>826</v>
      </c>
      <c r="F8" s="264">
        <v>8.3736999999999995</v>
      </c>
      <c r="G8" s="265">
        <v>15.625</v>
      </c>
      <c r="H8" s="264">
        <v>8.2180999999999997</v>
      </c>
    </row>
    <row r="9" spans="2:8" x14ac:dyDescent="0.25">
      <c r="B9" s="261" t="s">
        <v>128</v>
      </c>
      <c r="C9" s="262">
        <v>626</v>
      </c>
      <c r="D9" s="263">
        <v>7</v>
      </c>
      <c r="E9" s="262">
        <v>763</v>
      </c>
      <c r="F9" s="264">
        <v>7.7774000000000001</v>
      </c>
      <c r="G9" s="265">
        <v>10.9375</v>
      </c>
      <c r="H9" s="264">
        <v>7.5913000000000004</v>
      </c>
    </row>
    <row r="10" spans="2:8" x14ac:dyDescent="0.25">
      <c r="B10" s="261" t="s">
        <v>129</v>
      </c>
      <c r="C10" s="262">
        <v>646</v>
      </c>
      <c r="D10" s="263">
        <v>5</v>
      </c>
      <c r="E10" s="262">
        <v>806</v>
      </c>
      <c r="F10" s="264">
        <v>8.0258000000000003</v>
      </c>
      <c r="G10" s="265">
        <v>7.8125</v>
      </c>
      <c r="H10" s="264">
        <v>8.0190999999999999</v>
      </c>
    </row>
    <row r="11" spans="2:8" x14ac:dyDescent="0.25">
      <c r="B11" s="261" t="s">
        <v>130</v>
      </c>
      <c r="C11" s="262">
        <v>845</v>
      </c>
      <c r="D11" s="263">
        <v>5</v>
      </c>
      <c r="E11" s="262">
        <v>1082</v>
      </c>
      <c r="F11" s="264">
        <v>10.498200000000001</v>
      </c>
      <c r="G11" s="265">
        <v>7.8125</v>
      </c>
      <c r="H11" s="264">
        <v>10.7651</v>
      </c>
    </row>
    <row r="12" spans="2:8" x14ac:dyDescent="0.25">
      <c r="B12" s="261" t="s">
        <v>131</v>
      </c>
      <c r="C12" s="262">
        <v>803</v>
      </c>
      <c r="D12" s="263">
        <v>3</v>
      </c>
      <c r="E12" s="262">
        <v>1014</v>
      </c>
      <c r="F12" s="264">
        <v>9.9763999999999999</v>
      </c>
      <c r="G12" s="265">
        <v>4.6875</v>
      </c>
      <c r="H12" s="264">
        <v>10.0885</v>
      </c>
    </row>
    <row r="13" spans="2:8" x14ac:dyDescent="0.25">
      <c r="B13" s="261" t="s">
        <v>132</v>
      </c>
      <c r="C13" s="262">
        <v>728</v>
      </c>
      <c r="D13" s="263">
        <v>6</v>
      </c>
      <c r="E13" s="262">
        <v>959</v>
      </c>
      <c r="F13" s="264">
        <v>9.0446000000000009</v>
      </c>
      <c r="G13" s="265">
        <v>9.375</v>
      </c>
      <c r="H13" s="264">
        <v>9.5412999999999997</v>
      </c>
    </row>
    <row r="14" spans="2:8" x14ac:dyDescent="0.25">
      <c r="B14" s="261" t="s">
        <v>133</v>
      </c>
      <c r="C14" s="262">
        <v>674</v>
      </c>
      <c r="D14" s="263">
        <v>6</v>
      </c>
      <c r="E14" s="262">
        <v>860</v>
      </c>
      <c r="F14" s="264">
        <v>8.3736999999999995</v>
      </c>
      <c r="G14" s="265">
        <v>9.375</v>
      </c>
      <c r="H14" s="264">
        <v>8.5564</v>
      </c>
    </row>
    <row r="15" spans="2:8" x14ac:dyDescent="0.25">
      <c r="B15" s="261" t="s">
        <v>134</v>
      </c>
      <c r="C15" s="262">
        <v>655</v>
      </c>
      <c r="D15" s="263">
        <v>4</v>
      </c>
      <c r="E15" s="262">
        <v>808</v>
      </c>
      <c r="F15" s="264">
        <v>8.1377000000000006</v>
      </c>
      <c r="G15" s="265">
        <v>6.25</v>
      </c>
      <c r="H15" s="264">
        <v>8.0389999999999997</v>
      </c>
    </row>
    <row r="16" spans="2:8" x14ac:dyDescent="0.25">
      <c r="B16" s="261" t="s">
        <v>135</v>
      </c>
      <c r="C16" s="262">
        <v>634</v>
      </c>
      <c r="D16" s="263">
        <v>6</v>
      </c>
      <c r="E16" s="262">
        <v>826</v>
      </c>
      <c r="F16" s="264">
        <v>7.8768000000000002</v>
      </c>
      <c r="G16" s="265">
        <v>9.375</v>
      </c>
      <c r="H16" s="264">
        <v>8.2180999999999997</v>
      </c>
    </row>
    <row r="17" spans="2:8" x14ac:dyDescent="0.25">
      <c r="B17" s="261" t="s">
        <v>136</v>
      </c>
      <c r="C17" s="262">
        <v>650</v>
      </c>
      <c r="D17" s="266">
        <v>3</v>
      </c>
      <c r="E17" s="267">
        <v>782</v>
      </c>
      <c r="F17" s="268">
        <v>8.0754999999999999</v>
      </c>
      <c r="G17" s="269">
        <v>4.6875</v>
      </c>
      <c r="H17" s="268">
        <v>7.7803000000000004</v>
      </c>
    </row>
    <row r="18" spans="2:8" x14ac:dyDescent="0.25">
      <c r="B18" s="270" t="s">
        <v>76</v>
      </c>
      <c r="C18" s="271">
        <v>8049</v>
      </c>
      <c r="D18" s="271">
        <v>64</v>
      </c>
      <c r="E18" s="271">
        <v>10051</v>
      </c>
      <c r="F18" s="272">
        <v>100</v>
      </c>
      <c r="G18" s="272">
        <v>100</v>
      </c>
      <c r="H18" s="272">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sheetData>
    <row r="2" spans="2:8" x14ac:dyDescent="0.25">
      <c r="B2" s="284" t="s">
        <v>146</v>
      </c>
      <c r="C2" s="284"/>
      <c r="D2" s="284"/>
      <c r="E2" s="284"/>
      <c r="F2" s="284"/>
      <c r="G2" s="284"/>
      <c r="H2" s="277"/>
    </row>
    <row r="3" spans="2:8" x14ac:dyDescent="0.25">
      <c r="B3" s="282" t="s">
        <v>123</v>
      </c>
      <c r="C3" s="281"/>
      <c r="D3" s="281"/>
      <c r="E3" s="281"/>
      <c r="F3" s="281"/>
      <c r="G3" s="281"/>
      <c r="H3" s="281"/>
    </row>
    <row r="4" spans="2:8" x14ac:dyDescent="0.25">
      <c r="B4" s="255" t="s">
        <v>138</v>
      </c>
      <c r="C4" s="274" t="s">
        <v>44</v>
      </c>
      <c r="D4" s="274"/>
      <c r="E4" s="274"/>
      <c r="F4" s="275" t="s">
        <v>45</v>
      </c>
      <c r="G4" s="275"/>
      <c r="H4" s="275"/>
    </row>
    <row r="5" spans="2:8" x14ac:dyDescent="0.25">
      <c r="B5" s="273"/>
      <c r="C5" s="278" t="s">
        <v>5</v>
      </c>
      <c r="D5" s="278" t="s">
        <v>6</v>
      </c>
      <c r="E5" s="278" t="s">
        <v>7</v>
      </c>
      <c r="F5" s="278" t="s">
        <v>5</v>
      </c>
      <c r="G5" s="278" t="s">
        <v>6</v>
      </c>
      <c r="H5" s="278" t="s">
        <v>7</v>
      </c>
    </row>
    <row r="6" spans="2:8" x14ac:dyDescent="0.25">
      <c r="B6" s="279" t="s">
        <v>139</v>
      </c>
      <c r="C6" s="286">
        <v>1231</v>
      </c>
      <c r="D6" s="287">
        <v>10</v>
      </c>
      <c r="E6" s="286">
        <v>1504</v>
      </c>
      <c r="F6" s="288">
        <v>15.293799999999999</v>
      </c>
      <c r="G6" s="289">
        <v>15.625</v>
      </c>
      <c r="H6" s="288">
        <v>14.963699999999999</v>
      </c>
    </row>
    <row r="7" spans="2:8" x14ac:dyDescent="0.25">
      <c r="B7" s="279" t="s">
        <v>140</v>
      </c>
      <c r="C7" s="286">
        <v>1204</v>
      </c>
      <c r="D7" s="287">
        <v>7</v>
      </c>
      <c r="E7" s="286">
        <v>1499</v>
      </c>
      <c r="F7" s="288">
        <v>14.958399999999999</v>
      </c>
      <c r="G7" s="289">
        <v>10.9375</v>
      </c>
      <c r="H7" s="288">
        <v>14.9139</v>
      </c>
    </row>
    <row r="8" spans="2:8" x14ac:dyDescent="0.25">
      <c r="B8" s="279" t="s">
        <v>141</v>
      </c>
      <c r="C8" s="286">
        <v>1212</v>
      </c>
      <c r="D8" s="287">
        <v>7</v>
      </c>
      <c r="E8" s="286">
        <v>1465</v>
      </c>
      <c r="F8" s="288">
        <v>15.0578</v>
      </c>
      <c r="G8" s="289">
        <v>10.9375</v>
      </c>
      <c r="H8" s="288">
        <v>14.575699999999999</v>
      </c>
    </row>
    <row r="9" spans="2:8" x14ac:dyDescent="0.25">
      <c r="B9" s="279" t="s">
        <v>142</v>
      </c>
      <c r="C9" s="286">
        <v>1216</v>
      </c>
      <c r="D9" s="287">
        <v>10</v>
      </c>
      <c r="E9" s="286">
        <v>1476</v>
      </c>
      <c r="F9" s="288">
        <v>15.1075</v>
      </c>
      <c r="G9" s="289">
        <v>15.625</v>
      </c>
      <c r="H9" s="288">
        <v>14.6851</v>
      </c>
    </row>
    <row r="10" spans="2:8" x14ac:dyDescent="0.25">
      <c r="B10" s="279" t="s">
        <v>143</v>
      </c>
      <c r="C10" s="286">
        <v>1323</v>
      </c>
      <c r="D10" s="287">
        <v>11</v>
      </c>
      <c r="E10" s="286">
        <v>1621</v>
      </c>
      <c r="F10" s="288">
        <v>16.436800000000002</v>
      </c>
      <c r="G10" s="289">
        <v>17.1875</v>
      </c>
      <c r="H10" s="288">
        <v>16.127700000000001</v>
      </c>
    </row>
    <row r="11" spans="2:8" x14ac:dyDescent="0.25">
      <c r="B11" s="279" t="s">
        <v>144</v>
      </c>
      <c r="C11" s="286">
        <v>1071</v>
      </c>
      <c r="D11" s="287">
        <v>12</v>
      </c>
      <c r="E11" s="286">
        <v>1398</v>
      </c>
      <c r="F11" s="288">
        <v>13.305999999999999</v>
      </c>
      <c r="G11" s="289">
        <v>18.75</v>
      </c>
      <c r="H11" s="288">
        <v>13.9091</v>
      </c>
    </row>
    <row r="12" spans="2:8" x14ac:dyDescent="0.25">
      <c r="B12" s="279" t="s">
        <v>145</v>
      </c>
      <c r="C12" s="286">
        <v>792</v>
      </c>
      <c r="D12" s="287">
        <v>7</v>
      </c>
      <c r="E12" s="286">
        <v>1088</v>
      </c>
      <c r="F12" s="288">
        <v>9.8397000000000006</v>
      </c>
      <c r="G12" s="289">
        <v>10.9375</v>
      </c>
      <c r="H12" s="288">
        <v>10.8248</v>
      </c>
    </row>
    <row r="13" spans="2:8" x14ac:dyDescent="0.25">
      <c r="B13" s="280" t="s">
        <v>76</v>
      </c>
      <c r="C13" s="283">
        <v>8049</v>
      </c>
      <c r="D13" s="283">
        <v>64</v>
      </c>
      <c r="E13" s="283">
        <v>10051</v>
      </c>
      <c r="F13" s="285">
        <v>100</v>
      </c>
      <c r="G13" s="285">
        <v>100</v>
      </c>
      <c r="H13" s="285">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B2" sqref="B2"/>
    </sheetView>
  </sheetViews>
  <sheetFormatPr defaultRowHeight="15" x14ac:dyDescent="0.25"/>
  <sheetData>
    <row r="2" spans="2:8" x14ac:dyDescent="0.25">
      <c r="B2" s="370" t="s">
        <v>174</v>
      </c>
      <c r="C2" s="371"/>
      <c r="D2" s="371"/>
      <c r="E2" s="371"/>
      <c r="F2" s="372"/>
      <c r="G2" s="372"/>
      <c r="H2" s="372"/>
    </row>
    <row r="3" spans="2:8" x14ac:dyDescent="0.25">
      <c r="B3" s="373" t="s">
        <v>171</v>
      </c>
      <c r="C3" s="373"/>
      <c r="D3" s="373"/>
      <c r="E3" s="373"/>
      <c r="F3" s="373"/>
      <c r="G3" s="373"/>
      <c r="H3" s="373"/>
    </row>
    <row r="4" spans="2:8" ht="27" x14ac:dyDescent="0.25">
      <c r="B4" s="374" t="s">
        <v>172</v>
      </c>
      <c r="C4" s="375" t="s">
        <v>5</v>
      </c>
      <c r="D4" s="375" t="s">
        <v>6</v>
      </c>
      <c r="E4" s="375" t="s">
        <v>7</v>
      </c>
      <c r="F4" s="376" t="s">
        <v>90</v>
      </c>
      <c r="G4" s="376" t="s">
        <v>91</v>
      </c>
      <c r="H4" s="377"/>
    </row>
    <row r="5" spans="2:8" x14ac:dyDescent="0.25">
      <c r="B5" s="378">
        <v>1</v>
      </c>
      <c r="C5" s="379">
        <v>110</v>
      </c>
      <c r="D5" s="380">
        <v>3</v>
      </c>
      <c r="E5" s="379">
        <v>156</v>
      </c>
      <c r="F5" s="381">
        <v>2.73</v>
      </c>
      <c r="G5" s="382">
        <v>141.82</v>
      </c>
      <c r="H5" s="377"/>
    </row>
    <row r="6" spans="2:8" x14ac:dyDescent="0.25">
      <c r="B6" s="378">
        <v>2</v>
      </c>
      <c r="C6" s="379">
        <v>70</v>
      </c>
      <c r="D6" s="383">
        <v>2</v>
      </c>
      <c r="E6" s="379">
        <v>105</v>
      </c>
      <c r="F6" s="384">
        <v>2.86</v>
      </c>
      <c r="G6" s="382">
        <v>150</v>
      </c>
      <c r="H6" s="377"/>
    </row>
    <row r="7" spans="2:8" x14ac:dyDescent="0.25">
      <c r="B7" s="378">
        <v>3</v>
      </c>
      <c r="C7" s="379">
        <v>44</v>
      </c>
      <c r="D7" s="383">
        <v>0</v>
      </c>
      <c r="E7" s="379">
        <v>67</v>
      </c>
      <c r="F7" s="384">
        <v>0</v>
      </c>
      <c r="G7" s="382">
        <v>152.27000000000001</v>
      </c>
      <c r="H7" s="377"/>
    </row>
    <row r="8" spans="2:8" x14ac:dyDescent="0.25">
      <c r="B8" s="378">
        <v>4</v>
      </c>
      <c r="C8" s="379">
        <v>45</v>
      </c>
      <c r="D8" s="383">
        <v>1</v>
      </c>
      <c r="E8" s="379">
        <v>71</v>
      </c>
      <c r="F8" s="384">
        <v>2.2200000000000002</v>
      </c>
      <c r="G8" s="382">
        <v>157.78</v>
      </c>
      <c r="H8" s="377"/>
    </row>
    <row r="9" spans="2:8" x14ac:dyDescent="0.25">
      <c r="B9" s="378">
        <v>5</v>
      </c>
      <c r="C9" s="379">
        <v>47</v>
      </c>
      <c r="D9" s="383">
        <v>0</v>
      </c>
      <c r="E9" s="379">
        <v>70</v>
      </c>
      <c r="F9" s="384">
        <v>0</v>
      </c>
      <c r="G9" s="382">
        <v>148.94</v>
      </c>
      <c r="H9" s="377"/>
    </row>
    <row r="10" spans="2:8" x14ac:dyDescent="0.25">
      <c r="B10" s="378">
        <v>6</v>
      </c>
      <c r="C10" s="379">
        <v>58</v>
      </c>
      <c r="D10" s="380">
        <v>2</v>
      </c>
      <c r="E10" s="379">
        <v>78</v>
      </c>
      <c r="F10" s="381">
        <v>3.45</v>
      </c>
      <c r="G10" s="382">
        <v>134.47999999999999</v>
      </c>
      <c r="H10" s="377"/>
    </row>
    <row r="11" spans="2:8" x14ac:dyDescent="0.25">
      <c r="B11" s="378">
        <v>7</v>
      </c>
      <c r="C11" s="379">
        <v>165</v>
      </c>
      <c r="D11" s="383">
        <v>1</v>
      </c>
      <c r="E11" s="379">
        <v>203</v>
      </c>
      <c r="F11" s="385">
        <v>0.61</v>
      </c>
      <c r="G11" s="382">
        <v>123.03</v>
      </c>
      <c r="H11" s="377"/>
    </row>
    <row r="12" spans="2:8" x14ac:dyDescent="0.25">
      <c r="B12" s="378">
        <v>8</v>
      </c>
      <c r="C12" s="379">
        <v>410</v>
      </c>
      <c r="D12" s="380">
        <v>3</v>
      </c>
      <c r="E12" s="379">
        <v>489</v>
      </c>
      <c r="F12" s="381">
        <v>0.73</v>
      </c>
      <c r="G12" s="382">
        <v>119.27</v>
      </c>
      <c r="H12" s="377"/>
    </row>
    <row r="13" spans="2:8" x14ac:dyDescent="0.25">
      <c r="B13" s="378">
        <v>9</v>
      </c>
      <c r="C13" s="379">
        <v>538</v>
      </c>
      <c r="D13" s="383">
        <v>3</v>
      </c>
      <c r="E13" s="379">
        <v>641</v>
      </c>
      <c r="F13" s="384">
        <v>0.56000000000000005</v>
      </c>
      <c r="G13" s="382">
        <v>119.14</v>
      </c>
      <c r="H13" s="377"/>
    </row>
    <row r="14" spans="2:8" x14ac:dyDescent="0.25">
      <c r="B14" s="378">
        <v>10</v>
      </c>
      <c r="C14" s="379">
        <v>529</v>
      </c>
      <c r="D14" s="380">
        <v>4</v>
      </c>
      <c r="E14" s="379">
        <v>656</v>
      </c>
      <c r="F14" s="381">
        <v>0.76</v>
      </c>
      <c r="G14" s="382">
        <v>124.01</v>
      </c>
      <c r="H14" s="377"/>
    </row>
    <row r="15" spans="2:8" x14ac:dyDescent="0.25">
      <c r="B15" s="378">
        <v>11</v>
      </c>
      <c r="C15" s="379">
        <v>552</v>
      </c>
      <c r="D15" s="380">
        <v>2</v>
      </c>
      <c r="E15" s="379">
        <v>658</v>
      </c>
      <c r="F15" s="381">
        <v>0.36</v>
      </c>
      <c r="G15" s="382">
        <v>119.2</v>
      </c>
      <c r="H15" s="377"/>
    </row>
    <row r="16" spans="2:8" x14ac:dyDescent="0.25">
      <c r="B16" s="378">
        <v>12</v>
      </c>
      <c r="C16" s="379">
        <v>524</v>
      </c>
      <c r="D16" s="380">
        <v>1</v>
      </c>
      <c r="E16" s="379">
        <v>629</v>
      </c>
      <c r="F16" s="381">
        <v>0.19</v>
      </c>
      <c r="G16" s="382">
        <v>120.04</v>
      </c>
      <c r="H16" s="377"/>
    </row>
    <row r="17" spans="2:8" x14ac:dyDescent="0.25">
      <c r="B17" s="378">
        <v>13</v>
      </c>
      <c r="C17" s="379">
        <v>543</v>
      </c>
      <c r="D17" s="383">
        <v>5</v>
      </c>
      <c r="E17" s="379">
        <v>684</v>
      </c>
      <c r="F17" s="385">
        <v>0.92</v>
      </c>
      <c r="G17" s="382">
        <v>125.97</v>
      </c>
      <c r="H17" s="377"/>
    </row>
    <row r="18" spans="2:8" x14ac:dyDescent="0.25">
      <c r="B18" s="378">
        <v>14</v>
      </c>
      <c r="C18" s="379">
        <v>464</v>
      </c>
      <c r="D18" s="380">
        <v>3</v>
      </c>
      <c r="E18" s="379">
        <v>558</v>
      </c>
      <c r="F18" s="381">
        <v>0.65</v>
      </c>
      <c r="G18" s="382">
        <v>120.26</v>
      </c>
      <c r="H18" s="377"/>
    </row>
    <row r="19" spans="2:8" x14ac:dyDescent="0.25">
      <c r="B19" s="378">
        <v>15</v>
      </c>
      <c r="C19" s="379">
        <v>517</v>
      </c>
      <c r="D19" s="380">
        <v>3</v>
      </c>
      <c r="E19" s="379">
        <v>639</v>
      </c>
      <c r="F19" s="381">
        <v>0.57999999999999996</v>
      </c>
      <c r="G19" s="382">
        <v>123.6</v>
      </c>
      <c r="H19" s="377"/>
    </row>
    <row r="20" spans="2:8" x14ac:dyDescent="0.25">
      <c r="B20" s="378">
        <v>16</v>
      </c>
      <c r="C20" s="379">
        <v>487</v>
      </c>
      <c r="D20" s="380">
        <v>2</v>
      </c>
      <c r="E20" s="379">
        <v>607</v>
      </c>
      <c r="F20" s="381">
        <v>0.41</v>
      </c>
      <c r="G20" s="382">
        <v>124.64</v>
      </c>
      <c r="H20" s="377"/>
    </row>
    <row r="21" spans="2:8" x14ac:dyDescent="0.25">
      <c r="B21" s="378">
        <v>17</v>
      </c>
      <c r="C21" s="379">
        <v>526</v>
      </c>
      <c r="D21" s="380">
        <v>5</v>
      </c>
      <c r="E21" s="379">
        <v>647</v>
      </c>
      <c r="F21" s="381">
        <v>0.95</v>
      </c>
      <c r="G21" s="382">
        <v>123</v>
      </c>
      <c r="H21" s="377"/>
    </row>
    <row r="22" spans="2:8" x14ac:dyDescent="0.25">
      <c r="B22" s="378">
        <v>18</v>
      </c>
      <c r="C22" s="379">
        <v>617</v>
      </c>
      <c r="D22" s="380">
        <v>6</v>
      </c>
      <c r="E22" s="379">
        <v>761</v>
      </c>
      <c r="F22" s="381">
        <v>0.97</v>
      </c>
      <c r="G22" s="382">
        <v>123.34</v>
      </c>
      <c r="H22" s="377"/>
    </row>
    <row r="23" spans="2:8" x14ac:dyDescent="0.25">
      <c r="B23" s="378">
        <v>19</v>
      </c>
      <c r="C23" s="379">
        <v>636</v>
      </c>
      <c r="D23" s="380">
        <v>8</v>
      </c>
      <c r="E23" s="379">
        <v>805</v>
      </c>
      <c r="F23" s="381">
        <v>1.26</v>
      </c>
      <c r="G23" s="382">
        <v>126.57</v>
      </c>
      <c r="H23" s="377"/>
    </row>
    <row r="24" spans="2:8" x14ac:dyDescent="0.25">
      <c r="B24" s="378">
        <v>20</v>
      </c>
      <c r="C24" s="379">
        <v>471</v>
      </c>
      <c r="D24" s="383">
        <v>2</v>
      </c>
      <c r="E24" s="379">
        <v>601</v>
      </c>
      <c r="F24" s="385">
        <v>0.42</v>
      </c>
      <c r="G24" s="382">
        <v>127.6</v>
      </c>
      <c r="H24" s="377"/>
    </row>
    <row r="25" spans="2:8" x14ac:dyDescent="0.25">
      <c r="B25" s="378">
        <v>21</v>
      </c>
      <c r="C25" s="379">
        <v>264</v>
      </c>
      <c r="D25" s="383">
        <v>3</v>
      </c>
      <c r="E25" s="379">
        <v>336</v>
      </c>
      <c r="F25" s="384">
        <v>1.1399999999999999</v>
      </c>
      <c r="G25" s="382">
        <v>127.27</v>
      </c>
      <c r="H25" s="377"/>
    </row>
    <row r="26" spans="2:8" x14ac:dyDescent="0.25">
      <c r="B26" s="378">
        <v>22</v>
      </c>
      <c r="C26" s="379">
        <v>166</v>
      </c>
      <c r="D26" s="383">
        <v>2</v>
      </c>
      <c r="E26" s="379">
        <v>214</v>
      </c>
      <c r="F26" s="384">
        <v>1.2</v>
      </c>
      <c r="G26" s="382">
        <v>128.91999999999999</v>
      </c>
      <c r="H26" s="377"/>
    </row>
    <row r="27" spans="2:8" x14ac:dyDescent="0.25">
      <c r="B27" s="386">
        <v>23</v>
      </c>
      <c r="C27" s="379">
        <v>134</v>
      </c>
      <c r="D27" s="387">
        <v>2</v>
      </c>
      <c r="E27" s="388">
        <v>190</v>
      </c>
      <c r="F27" s="389">
        <v>1.49</v>
      </c>
      <c r="G27" s="390">
        <v>141.79</v>
      </c>
      <c r="H27" s="377"/>
    </row>
    <row r="28" spans="2:8" x14ac:dyDescent="0.25">
      <c r="B28" s="386">
        <v>24</v>
      </c>
      <c r="C28" s="379">
        <v>128</v>
      </c>
      <c r="D28" s="383">
        <v>1</v>
      </c>
      <c r="E28" s="388">
        <v>182</v>
      </c>
      <c r="F28" s="384">
        <v>0.78</v>
      </c>
      <c r="G28" s="390">
        <v>142.19</v>
      </c>
      <c r="H28" s="377"/>
    </row>
    <row r="29" spans="2:8" x14ac:dyDescent="0.25">
      <c r="B29" s="386" t="s">
        <v>173</v>
      </c>
      <c r="C29" s="379">
        <v>4</v>
      </c>
      <c r="D29" s="383">
        <v>0</v>
      </c>
      <c r="E29" s="388">
        <v>4</v>
      </c>
      <c r="F29" s="384">
        <v>0</v>
      </c>
      <c r="G29" s="390">
        <v>100</v>
      </c>
      <c r="H29" s="377"/>
    </row>
    <row r="30" spans="2:8" x14ac:dyDescent="0.25">
      <c r="B30" s="391" t="s">
        <v>76</v>
      </c>
      <c r="C30" s="392">
        <v>8049</v>
      </c>
      <c r="D30" s="392">
        <v>64</v>
      </c>
      <c r="E30" s="392">
        <v>10051</v>
      </c>
      <c r="F30" s="393">
        <v>0.8</v>
      </c>
      <c r="G30" s="393">
        <v>124.87</v>
      </c>
      <c r="H30" s="377"/>
    </row>
    <row r="31" spans="2:8" ht="16.5" x14ac:dyDescent="0.25">
      <c r="B31" s="343" t="s">
        <v>92</v>
      </c>
      <c r="C31" s="367"/>
      <c r="D31" s="367"/>
      <c r="E31" s="367"/>
      <c r="F31" s="367"/>
      <c r="G31" s="367"/>
      <c r="H31" s="394"/>
    </row>
    <row r="32" spans="2:8" x14ac:dyDescent="0.25">
      <c r="B32" s="368" t="s">
        <v>93</v>
      </c>
      <c r="C32" s="368"/>
      <c r="D32" s="368"/>
      <c r="E32" s="368"/>
      <c r="F32" s="368"/>
      <c r="G32" s="368"/>
      <c r="H32" s="39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4"/>
  <sheetViews>
    <sheetView workbookViewId="0">
      <selection activeCell="N14" sqref="N14"/>
    </sheetView>
  </sheetViews>
  <sheetFormatPr defaultRowHeight="15" x14ac:dyDescent="0.25"/>
  <sheetData>
    <row r="2" spans="2:18" x14ac:dyDescent="0.25">
      <c r="B2" s="318" t="s">
        <v>168</v>
      </c>
      <c r="C2" s="319"/>
      <c r="D2" s="319"/>
      <c r="E2" s="319"/>
      <c r="F2" s="320"/>
      <c r="G2" s="319"/>
      <c r="H2" s="319"/>
      <c r="I2" s="319"/>
      <c r="J2" s="320"/>
      <c r="K2" s="319"/>
      <c r="L2" s="319"/>
      <c r="M2" s="319"/>
      <c r="N2" s="320"/>
      <c r="O2" s="319"/>
      <c r="P2" s="319"/>
      <c r="Q2" s="319"/>
      <c r="R2" s="320"/>
    </row>
    <row r="3" spans="2:18" x14ac:dyDescent="0.25">
      <c r="B3" s="321" t="s">
        <v>170</v>
      </c>
      <c r="C3" s="321"/>
      <c r="D3" s="321"/>
      <c r="E3" s="321"/>
      <c r="F3" s="321"/>
      <c r="G3" s="321"/>
      <c r="H3" s="321"/>
      <c r="I3" s="319"/>
      <c r="J3" s="320"/>
      <c r="K3" s="319"/>
      <c r="L3" s="319"/>
      <c r="M3" s="319"/>
      <c r="N3" s="320"/>
      <c r="O3" s="319"/>
      <c r="P3" s="319"/>
      <c r="Q3" s="319"/>
      <c r="R3" s="320"/>
    </row>
    <row r="4" spans="2:18" x14ac:dyDescent="0.25">
      <c r="B4" s="172" t="s">
        <v>106</v>
      </c>
      <c r="C4" s="341" t="s">
        <v>138</v>
      </c>
      <c r="D4" s="341"/>
      <c r="E4" s="341"/>
      <c r="F4" s="341"/>
      <c r="G4" s="341"/>
      <c r="H4" s="341"/>
      <c r="I4" s="341"/>
      <c r="J4" s="341"/>
      <c r="K4" s="341"/>
      <c r="L4" s="341"/>
      <c r="M4" s="341"/>
      <c r="N4" s="341"/>
      <c r="O4" s="341"/>
      <c r="P4" s="341"/>
      <c r="Q4" s="341"/>
      <c r="R4" s="341"/>
    </row>
    <row r="5" spans="2:18" x14ac:dyDescent="0.25">
      <c r="B5" s="317"/>
      <c r="C5" s="342" t="s">
        <v>163</v>
      </c>
      <c r="D5" s="342"/>
      <c r="E5" s="342"/>
      <c r="F5" s="342"/>
      <c r="G5" s="341" t="s">
        <v>164</v>
      </c>
      <c r="H5" s="341"/>
      <c r="I5" s="341"/>
      <c r="J5" s="341"/>
      <c r="K5" s="342" t="s">
        <v>165</v>
      </c>
      <c r="L5" s="342"/>
      <c r="M5" s="342"/>
      <c r="N5" s="342"/>
      <c r="O5" s="341" t="s">
        <v>76</v>
      </c>
      <c r="P5" s="341"/>
      <c r="Q5" s="341"/>
      <c r="R5" s="341"/>
    </row>
    <row r="6" spans="2:18" ht="27" x14ac:dyDescent="0.25">
      <c r="B6" s="217"/>
      <c r="C6" s="322" t="s">
        <v>5</v>
      </c>
      <c r="D6" s="322" t="s">
        <v>6</v>
      </c>
      <c r="E6" s="322" t="s">
        <v>7</v>
      </c>
      <c r="F6" s="323" t="s">
        <v>36</v>
      </c>
      <c r="G6" s="322" t="s">
        <v>5</v>
      </c>
      <c r="H6" s="322" t="s">
        <v>6</v>
      </c>
      <c r="I6" s="322" t="s">
        <v>7</v>
      </c>
      <c r="J6" s="323" t="s">
        <v>36</v>
      </c>
      <c r="K6" s="322" t="s">
        <v>5</v>
      </c>
      <c r="L6" s="322" t="s">
        <v>6</v>
      </c>
      <c r="M6" s="322" t="s">
        <v>7</v>
      </c>
      <c r="N6" s="323" t="s">
        <v>36</v>
      </c>
      <c r="O6" s="322" t="s">
        <v>5</v>
      </c>
      <c r="P6" s="322" t="s">
        <v>6</v>
      </c>
      <c r="Q6" s="322" t="s">
        <v>7</v>
      </c>
      <c r="R6" s="323" t="s">
        <v>36</v>
      </c>
    </row>
    <row r="7" spans="2:18" x14ac:dyDescent="0.25">
      <c r="B7" s="324" t="s">
        <v>8</v>
      </c>
      <c r="C7" s="325">
        <v>22</v>
      </c>
      <c r="D7" s="326">
        <v>1</v>
      </c>
      <c r="E7" s="325">
        <v>33</v>
      </c>
      <c r="F7" s="327">
        <v>4.55</v>
      </c>
      <c r="G7" s="325">
        <v>31</v>
      </c>
      <c r="H7" s="326">
        <v>0</v>
      </c>
      <c r="I7" s="325">
        <v>44</v>
      </c>
      <c r="J7" s="327">
        <v>0</v>
      </c>
      <c r="K7" s="325">
        <v>76</v>
      </c>
      <c r="L7" s="328">
        <v>1</v>
      </c>
      <c r="M7" s="325">
        <v>102</v>
      </c>
      <c r="N7" s="329">
        <v>1.32</v>
      </c>
      <c r="O7" s="330">
        <v>129</v>
      </c>
      <c r="P7" s="328">
        <v>2</v>
      </c>
      <c r="Q7" s="330">
        <v>179</v>
      </c>
      <c r="R7" s="329">
        <v>1.55</v>
      </c>
    </row>
    <row r="8" spans="2:18" x14ac:dyDescent="0.25">
      <c r="B8" s="324" t="s">
        <v>9</v>
      </c>
      <c r="C8" s="325">
        <v>28</v>
      </c>
      <c r="D8" s="326">
        <v>1</v>
      </c>
      <c r="E8" s="325">
        <v>44</v>
      </c>
      <c r="F8" s="327">
        <v>3.57</v>
      </c>
      <c r="G8" s="325">
        <v>30</v>
      </c>
      <c r="H8" s="326">
        <v>0</v>
      </c>
      <c r="I8" s="325">
        <v>47</v>
      </c>
      <c r="J8" s="327">
        <v>0</v>
      </c>
      <c r="K8" s="325">
        <v>72</v>
      </c>
      <c r="L8" s="326">
        <v>1</v>
      </c>
      <c r="M8" s="325">
        <v>95</v>
      </c>
      <c r="N8" s="327">
        <v>1.39</v>
      </c>
      <c r="O8" s="330">
        <v>130</v>
      </c>
      <c r="P8" s="328">
        <v>2</v>
      </c>
      <c r="Q8" s="330">
        <v>186</v>
      </c>
      <c r="R8" s="329">
        <v>1.54</v>
      </c>
    </row>
    <row r="9" spans="2:18" x14ac:dyDescent="0.25">
      <c r="B9" s="324" t="s">
        <v>10</v>
      </c>
      <c r="C9" s="325">
        <v>86</v>
      </c>
      <c r="D9" s="326">
        <v>1</v>
      </c>
      <c r="E9" s="325">
        <v>117</v>
      </c>
      <c r="F9" s="327">
        <v>1.1599999999999999</v>
      </c>
      <c r="G9" s="325">
        <v>109</v>
      </c>
      <c r="H9" s="326">
        <v>3</v>
      </c>
      <c r="I9" s="325">
        <v>166</v>
      </c>
      <c r="J9" s="327">
        <v>2.75</v>
      </c>
      <c r="K9" s="325">
        <v>260</v>
      </c>
      <c r="L9" s="326">
        <v>2</v>
      </c>
      <c r="M9" s="325">
        <v>338</v>
      </c>
      <c r="N9" s="327">
        <v>0.77</v>
      </c>
      <c r="O9" s="330">
        <v>455</v>
      </c>
      <c r="P9" s="328">
        <v>6</v>
      </c>
      <c r="Q9" s="330">
        <v>621</v>
      </c>
      <c r="R9" s="329">
        <v>1.32</v>
      </c>
    </row>
    <row r="10" spans="2:18" x14ac:dyDescent="0.25">
      <c r="B10" s="324" t="s">
        <v>11</v>
      </c>
      <c r="C10" s="325">
        <v>20</v>
      </c>
      <c r="D10" s="326">
        <v>2</v>
      </c>
      <c r="E10" s="325">
        <v>32</v>
      </c>
      <c r="F10" s="327">
        <v>10</v>
      </c>
      <c r="G10" s="325">
        <v>16</v>
      </c>
      <c r="H10" s="326">
        <v>0</v>
      </c>
      <c r="I10" s="325">
        <v>26</v>
      </c>
      <c r="J10" s="327">
        <v>0</v>
      </c>
      <c r="K10" s="325">
        <v>52</v>
      </c>
      <c r="L10" s="326">
        <v>1</v>
      </c>
      <c r="M10" s="325">
        <v>89</v>
      </c>
      <c r="N10" s="327">
        <v>1.92</v>
      </c>
      <c r="O10" s="330">
        <v>88</v>
      </c>
      <c r="P10" s="328">
        <v>3</v>
      </c>
      <c r="Q10" s="330">
        <v>147</v>
      </c>
      <c r="R10" s="329">
        <v>3.41</v>
      </c>
    </row>
    <row r="11" spans="2:18" x14ac:dyDescent="0.25">
      <c r="B11" s="331" t="s">
        <v>76</v>
      </c>
      <c r="C11" s="332">
        <v>156</v>
      </c>
      <c r="D11" s="333">
        <v>5</v>
      </c>
      <c r="E11" s="332">
        <v>226</v>
      </c>
      <c r="F11" s="334">
        <v>3.21</v>
      </c>
      <c r="G11" s="332">
        <v>186</v>
      </c>
      <c r="H11" s="335">
        <v>3</v>
      </c>
      <c r="I11" s="332">
        <v>283</v>
      </c>
      <c r="J11" s="334">
        <v>1.61</v>
      </c>
      <c r="K11" s="332">
        <v>460</v>
      </c>
      <c r="L11" s="332">
        <v>5</v>
      </c>
      <c r="M11" s="336">
        <v>624</v>
      </c>
      <c r="N11" s="337">
        <v>1.0900000000000001</v>
      </c>
      <c r="O11" s="336">
        <v>802</v>
      </c>
      <c r="P11" s="332">
        <v>13</v>
      </c>
      <c r="Q11" s="336">
        <v>1133</v>
      </c>
      <c r="R11" s="337">
        <v>1.62</v>
      </c>
    </row>
    <row r="12" spans="2:18" x14ac:dyDescent="0.25">
      <c r="B12" s="338" t="s">
        <v>166</v>
      </c>
      <c r="C12" s="339"/>
      <c r="D12" s="339"/>
      <c r="E12" s="339"/>
      <c r="F12" s="340"/>
      <c r="G12" s="339"/>
      <c r="H12" s="339"/>
      <c r="I12" s="319"/>
      <c r="J12" s="320"/>
      <c r="K12" s="319"/>
      <c r="L12" s="319"/>
      <c r="M12" s="319"/>
      <c r="N12" s="320"/>
      <c r="O12" s="319"/>
      <c r="P12" s="319"/>
      <c r="Q12" s="319"/>
      <c r="R12" s="320"/>
    </row>
    <row r="13" spans="2:18" x14ac:dyDescent="0.25">
      <c r="B13" s="338" t="s">
        <v>167</v>
      </c>
      <c r="C13" s="339"/>
      <c r="D13" s="339"/>
      <c r="E13" s="339"/>
      <c r="F13" s="340"/>
      <c r="G13" s="339"/>
      <c r="H13" s="339"/>
      <c r="I13" s="319"/>
      <c r="J13" s="320"/>
      <c r="K13" s="319"/>
      <c r="L13" s="319"/>
      <c r="M13" s="319"/>
      <c r="N13" s="320"/>
      <c r="O13" s="319"/>
      <c r="P13" s="319"/>
      <c r="Q13" s="319"/>
      <c r="R13" s="320"/>
    </row>
    <row r="14" spans="2:18" x14ac:dyDescent="0.25">
      <c r="N14" s="600"/>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P14" sqref="P14"/>
    </sheetView>
  </sheetViews>
  <sheetFormatPr defaultRowHeight="15" x14ac:dyDescent="0.25"/>
  <sheetData>
    <row r="2" spans="2:11" x14ac:dyDescent="0.25">
      <c r="B2" s="1" t="s">
        <v>16</v>
      </c>
      <c r="C2" s="1"/>
      <c r="D2" s="1"/>
      <c r="E2" s="1"/>
      <c r="F2" s="1"/>
      <c r="G2" s="1"/>
      <c r="H2" s="1"/>
      <c r="I2" s="1"/>
      <c r="J2" s="1"/>
      <c r="K2" s="1"/>
    </row>
    <row r="3" spans="2:11" x14ac:dyDescent="0.25">
      <c r="B3" s="38" t="s">
        <v>0</v>
      </c>
      <c r="C3" s="38"/>
      <c r="D3" s="38"/>
      <c r="E3" s="38"/>
      <c r="F3" s="38"/>
      <c r="G3" s="38"/>
      <c r="H3" s="38"/>
      <c r="I3" s="38"/>
      <c r="J3" s="38"/>
      <c r="K3" s="38"/>
    </row>
    <row r="4" spans="2:11" x14ac:dyDescent="0.25">
      <c r="B4" s="15" t="s">
        <v>1</v>
      </c>
      <c r="C4" s="33">
        <v>2019</v>
      </c>
      <c r="D4" s="33"/>
      <c r="E4" s="33"/>
      <c r="F4" s="35">
        <v>2018</v>
      </c>
      <c r="G4" s="35"/>
      <c r="H4" s="35"/>
      <c r="I4" s="33" t="s">
        <v>15</v>
      </c>
      <c r="J4" s="33"/>
      <c r="K4" s="33"/>
    </row>
    <row r="5" spans="2:11" x14ac:dyDescent="0.25">
      <c r="B5" s="31"/>
      <c r="C5" s="34"/>
      <c r="D5" s="34"/>
      <c r="E5" s="34"/>
      <c r="F5" s="36"/>
      <c r="G5" s="36"/>
      <c r="H5" s="36"/>
      <c r="I5" s="34"/>
      <c r="J5" s="34"/>
      <c r="K5" s="34"/>
    </row>
    <row r="6" spans="2:11" x14ac:dyDescent="0.25">
      <c r="B6" s="32"/>
      <c r="C6" s="39" t="s">
        <v>5</v>
      </c>
      <c r="D6" s="39" t="s">
        <v>6</v>
      </c>
      <c r="E6" s="39" t="s">
        <v>7</v>
      </c>
      <c r="F6" s="39" t="s">
        <v>5</v>
      </c>
      <c r="G6" s="39" t="s">
        <v>6</v>
      </c>
      <c r="H6" s="39" t="s">
        <v>7</v>
      </c>
      <c r="I6" s="39" t="s">
        <v>5</v>
      </c>
      <c r="J6" s="39" t="s">
        <v>6</v>
      </c>
      <c r="K6" s="39" t="s">
        <v>7</v>
      </c>
    </row>
    <row r="7" spans="2:11" x14ac:dyDescent="0.25">
      <c r="B7" s="41" t="s">
        <v>8</v>
      </c>
      <c r="C7" s="42">
        <v>1045</v>
      </c>
      <c r="D7" s="43">
        <v>11</v>
      </c>
      <c r="E7" s="42">
        <v>1279</v>
      </c>
      <c r="F7" s="43">
        <v>1012</v>
      </c>
      <c r="G7" s="42">
        <v>13</v>
      </c>
      <c r="H7" s="43">
        <v>1291</v>
      </c>
      <c r="I7" s="48">
        <v>3.26</v>
      </c>
      <c r="J7" s="49">
        <v>-15.38</v>
      </c>
      <c r="K7" s="48">
        <v>-0.93</v>
      </c>
    </row>
    <row r="8" spans="2:11" x14ac:dyDescent="0.25">
      <c r="B8" s="41" t="s">
        <v>9</v>
      </c>
      <c r="C8" s="42">
        <v>1278</v>
      </c>
      <c r="D8" s="43">
        <v>12</v>
      </c>
      <c r="E8" s="42">
        <v>1707</v>
      </c>
      <c r="F8" s="43">
        <v>1328</v>
      </c>
      <c r="G8" s="42">
        <v>23</v>
      </c>
      <c r="H8" s="43">
        <v>1698</v>
      </c>
      <c r="I8" s="48">
        <v>-3.77</v>
      </c>
      <c r="J8" s="49">
        <v>-47.83</v>
      </c>
      <c r="K8" s="48">
        <v>0.53</v>
      </c>
    </row>
    <row r="9" spans="2:11" x14ac:dyDescent="0.25">
      <c r="B9" s="41" t="s">
        <v>10</v>
      </c>
      <c r="C9" s="42">
        <v>4897</v>
      </c>
      <c r="D9" s="43">
        <v>33</v>
      </c>
      <c r="E9" s="42">
        <v>5952</v>
      </c>
      <c r="F9" s="43">
        <v>5086</v>
      </c>
      <c r="G9" s="42">
        <v>78</v>
      </c>
      <c r="H9" s="43">
        <v>6340</v>
      </c>
      <c r="I9" s="48">
        <v>-3.72</v>
      </c>
      <c r="J9" s="49">
        <v>-57.69</v>
      </c>
      <c r="K9" s="48">
        <v>-6.12</v>
      </c>
    </row>
    <row r="10" spans="2:11" x14ac:dyDescent="0.25">
      <c r="B10" s="41" t="s">
        <v>11</v>
      </c>
      <c r="C10" s="42">
        <v>829</v>
      </c>
      <c r="D10" s="43">
        <v>8</v>
      </c>
      <c r="E10" s="42">
        <v>1113</v>
      </c>
      <c r="F10" s="43">
        <v>860</v>
      </c>
      <c r="G10" s="42">
        <v>10</v>
      </c>
      <c r="H10" s="43">
        <v>1096</v>
      </c>
      <c r="I10" s="48">
        <v>-3.6</v>
      </c>
      <c r="J10" s="49">
        <v>-20</v>
      </c>
      <c r="K10" s="48">
        <v>1.55</v>
      </c>
    </row>
    <row r="11" spans="2:11" x14ac:dyDescent="0.25">
      <c r="B11" s="44" t="s">
        <v>12</v>
      </c>
      <c r="C11" s="45">
        <v>8049</v>
      </c>
      <c r="D11" s="45">
        <v>64</v>
      </c>
      <c r="E11" s="45">
        <v>10051</v>
      </c>
      <c r="F11" s="45">
        <v>8286</v>
      </c>
      <c r="G11" s="45">
        <v>124</v>
      </c>
      <c r="H11" s="45">
        <v>10425</v>
      </c>
      <c r="I11" s="40">
        <v>-2.86</v>
      </c>
      <c r="J11" s="40">
        <v>-48.39</v>
      </c>
      <c r="K11" s="40">
        <v>-3.59</v>
      </c>
    </row>
    <row r="12" spans="2:11" x14ac:dyDescent="0.25">
      <c r="B12" s="46" t="s">
        <v>13</v>
      </c>
      <c r="C12" s="47">
        <v>172183</v>
      </c>
      <c r="D12" s="47">
        <v>3173</v>
      </c>
      <c r="E12" s="47">
        <v>241384</v>
      </c>
      <c r="F12" s="47">
        <v>172553</v>
      </c>
      <c r="G12" s="47">
        <v>3334</v>
      </c>
      <c r="H12" s="47">
        <v>242919</v>
      </c>
      <c r="I12" s="40">
        <v>-0.21</v>
      </c>
      <c r="J12" s="40">
        <v>-4.83</v>
      </c>
      <c r="K12" s="40">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workbookViewId="0">
      <selection activeCell="B3" sqref="B3"/>
    </sheetView>
  </sheetViews>
  <sheetFormatPr defaultRowHeight="15" x14ac:dyDescent="0.25"/>
  <sheetData>
    <row r="2" spans="2:18" x14ac:dyDescent="0.25">
      <c r="B2" s="344" t="s">
        <v>169</v>
      </c>
      <c r="C2" s="345"/>
      <c r="D2" s="345"/>
      <c r="E2" s="345"/>
      <c r="F2" s="346"/>
      <c r="G2" s="345"/>
      <c r="H2" s="345"/>
      <c r="I2" s="345"/>
      <c r="J2" s="346"/>
      <c r="K2" s="345"/>
      <c r="L2" s="345"/>
      <c r="M2" s="345"/>
      <c r="N2" s="346"/>
      <c r="O2" s="345"/>
      <c r="P2" s="345"/>
      <c r="Q2" s="345"/>
      <c r="R2" s="346"/>
    </row>
    <row r="3" spans="2:18" x14ac:dyDescent="0.25">
      <c r="B3" s="347" t="s">
        <v>170</v>
      </c>
      <c r="C3" s="347"/>
      <c r="D3" s="347"/>
      <c r="E3" s="347"/>
      <c r="F3" s="347"/>
      <c r="G3" s="347"/>
      <c r="H3" s="347"/>
      <c r="I3" s="345"/>
      <c r="J3" s="346"/>
      <c r="K3" s="345"/>
      <c r="L3" s="345"/>
      <c r="M3" s="345"/>
      <c r="N3" s="346"/>
      <c r="O3" s="345"/>
      <c r="P3" s="345"/>
      <c r="Q3" s="345"/>
      <c r="R3" s="346"/>
    </row>
    <row r="4" spans="2:18" x14ac:dyDescent="0.25">
      <c r="B4" s="172" t="s">
        <v>106</v>
      </c>
      <c r="C4" s="341" t="s">
        <v>138</v>
      </c>
      <c r="D4" s="341"/>
      <c r="E4" s="341"/>
      <c r="F4" s="341"/>
      <c r="G4" s="341"/>
      <c r="H4" s="341"/>
      <c r="I4" s="341"/>
      <c r="J4" s="341"/>
      <c r="K4" s="341"/>
      <c r="L4" s="341"/>
      <c r="M4" s="341"/>
      <c r="N4" s="341"/>
      <c r="O4" s="341"/>
      <c r="P4" s="341"/>
      <c r="Q4" s="341"/>
      <c r="R4" s="341"/>
    </row>
    <row r="5" spans="2:18" x14ac:dyDescent="0.25">
      <c r="B5" s="317"/>
      <c r="C5" s="342" t="s">
        <v>163</v>
      </c>
      <c r="D5" s="342"/>
      <c r="E5" s="342"/>
      <c r="F5" s="342"/>
      <c r="G5" s="341" t="s">
        <v>164</v>
      </c>
      <c r="H5" s="341"/>
      <c r="I5" s="341"/>
      <c r="J5" s="341"/>
      <c r="K5" s="342" t="s">
        <v>165</v>
      </c>
      <c r="L5" s="342"/>
      <c r="M5" s="342"/>
      <c r="N5" s="342"/>
      <c r="O5" s="341" t="s">
        <v>76</v>
      </c>
      <c r="P5" s="341"/>
      <c r="Q5" s="341"/>
      <c r="R5" s="341"/>
    </row>
    <row r="6" spans="2:18" ht="27" x14ac:dyDescent="0.25">
      <c r="B6" s="217"/>
      <c r="C6" s="348" t="s">
        <v>5</v>
      </c>
      <c r="D6" s="348" t="s">
        <v>6</v>
      </c>
      <c r="E6" s="348" t="s">
        <v>7</v>
      </c>
      <c r="F6" s="349" t="s">
        <v>36</v>
      </c>
      <c r="G6" s="348" t="s">
        <v>5</v>
      </c>
      <c r="H6" s="348" t="s">
        <v>6</v>
      </c>
      <c r="I6" s="348" t="s">
        <v>7</v>
      </c>
      <c r="J6" s="349" t="s">
        <v>36</v>
      </c>
      <c r="K6" s="348" t="s">
        <v>5</v>
      </c>
      <c r="L6" s="348" t="s">
        <v>6</v>
      </c>
      <c r="M6" s="348" t="s">
        <v>7</v>
      </c>
      <c r="N6" s="349" t="s">
        <v>36</v>
      </c>
      <c r="O6" s="348" t="s">
        <v>5</v>
      </c>
      <c r="P6" s="348" t="s">
        <v>6</v>
      </c>
      <c r="Q6" s="348" t="s">
        <v>7</v>
      </c>
      <c r="R6" s="349" t="s">
        <v>36</v>
      </c>
    </row>
    <row r="7" spans="2:18" x14ac:dyDescent="0.25">
      <c r="B7" s="350" t="s">
        <v>8</v>
      </c>
      <c r="C7" s="351">
        <v>18</v>
      </c>
      <c r="D7" s="352">
        <v>1</v>
      </c>
      <c r="E7" s="351">
        <v>27</v>
      </c>
      <c r="F7" s="353">
        <v>5.56</v>
      </c>
      <c r="G7" s="351">
        <v>24</v>
      </c>
      <c r="H7" s="352" t="s">
        <v>47</v>
      </c>
      <c r="I7" s="351">
        <v>37</v>
      </c>
      <c r="J7" s="353" t="s">
        <v>47</v>
      </c>
      <c r="K7" s="351">
        <v>59</v>
      </c>
      <c r="L7" s="354" t="s">
        <v>47</v>
      </c>
      <c r="M7" s="351">
        <v>78</v>
      </c>
      <c r="N7" s="355" t="s">
        <v>47</v>
      </c>
      <c r="O7" s="356">
        <v>101</v>
      </c>
      <c r="P7" s="354">
        <v>1</v>
      </c>
      <c r="Q7" s="356">
        <v>142</v>
      </c>
      <c r="R7" s="355">
        <v>0.99</v>
      </c>
    </row>
    <row r="8" spans="2:18" x14ac:dyDescent="0.25">
      <c r="B8" s="350" t="s">
        <v>9</v>
      </c>
      <c r="C8" s="351">
        <v>17</v>
      </c>
      <c r="D8" s="352" t="s">
        <v>47</v>
      </c>
      <c r="E8" s="351">
        <v>23</v>
      </c>
      <c r="F8" s="353" t="s">
        <v>47</v>
      </c>
      <c r="G8" s="351">
        <v>19</v>
      </c>
      <c r="H8" s="352" t="s">
        <v>47</v>
      </c>
      <c r="I8" s="351">
        <v>30</v>
      </c>
      <c r="J8" s="353" t="s">
        <v>47</v>
      </c>
      <c r="K8" s="351">
        <v>48</v>
      </c>
      <c r="L8" s="352" t="s">
        <v>47</v>
      </c>
      <c r="M8" s="351">
        <v>63</v>
      </c>
      <c r="N8" s="353" t="s">
        <v>47</v>
      </c>
      <c r="O8" s="356">
        <v>84</v>
      </c>
      <c r="P8" s="354" t="s">
        <v>47</v>
      </c>
      <c r="Q8" s="356">
        <v>116</v>
      </c>
      <c r="R8" s="355" t="s">
        <v>47</v>
      </c>
    </row>
    <row r="9" spans="2:18" x14ac:dyDescent="0.25">
      <c r="B9" s="350" t="s">
        <v>10</v>
      </c>
      <c r="C9" s="351">
        <v>75</v>
      </c>
      <c r="D9" s="352">
        <v>1</v>
      </c>
      <c r="E9" s="351">
        <v>98</v>
      </c>
      <c r="F9" s="353">
        <v>1.33</v>
      </c>
      <c r="G9" s="351">
        <v>94</v>
      </c>
      <c r="H9" s="352">
        <v>2</v>
      </c>
      <c r="I9" s="351">
        <v>142</v>
      </c>
      <c r="J9" s="353">
        <v>2.13</v>
      </c>
      <c r="K9" s="351">
        <v>230</v>
      </c>
      <c r="L9" s="352">
        <v>2</v>
      </c>
      <c r="M9" s="351">
        <v>297</v>
      </c>
      <c r="N9" s="353">
        <v>0.87</v>
      </c>
      <c r="O9" s="356">
        <v>399</v>
      </c>
      <c r="P9" s="354">
        <v>5</v>
      </c>
      <c r="Q9" s="356">
        <v>537</v>
      </c>
      <c r="R9" s="355">
        <v>1.25</v>
      </c>
    </row>
    <row r="10" spans="2:18" x14ac:dyDescent="0.25">
      <c r="B10" s="350" t="s">
        <v>11</v>
      </c>
      <c r="C10" s="351">
        <v>15</v>
      </c>
      <c r="D10" s="352">
        <v>2</v>
      </c>
      <c r="E10" s="351">
        <v>25</v>
      </c>
      <c r="F10" s="353">
        <v>13.33</v>
      </c>
      <c r="G10" s="351">
        <v>8</v>
      </c>
      <c r="H10" s="352" t="s">
        <v>47</v>
      </c>
      <c r="I10" s="351">
        <v>14</v>
      </c>
      <c r="J10" s="353" t="s">
        <v>47</v>
      </c>
      <c r="K10" s="351">
        <v>38</v>
      </c>
      <c r="L10" s="352" t="s">
        <v>47</v>
      </c>
      <c r="M10" s="351">
        <v>55</v>
      </c>
      <c r="N10" s="353" t="s">
        <v>47</v>
      </c>
      <c r="O10" s="356">
        <v>61</v>
      </c>
      <c r="P10" s="354">
        <v>2</v>
      </c>
      <c r="Q10" s="356">
        <v>94</v>
      </c>
      <c r="R10" s="355">
        <v>3.28</v>
      </c>
    </row>
    <row r="11" spans="2:18" x14ac:dyDescent="0.25">
      <c r="B11" s="357" t="s">
        <v>76</v>
      </c>
      <c r="C11" s="358">
        <v>125</v>
      </c>
      <c r="D11" s="359">
        <v>4</v>
      </c>
      <c r="E11" s="358">
        <v>173</v>
      </c>
      <c r="F11" s="360">
        <v>3.2</v>
      </c>
      <c r="G11" s="358">
        <v>145</v>
      </c>
      <c r="H11" s="361">
        <v>2</v>
      </c>
      <c r="I11" s="358">
        <v>223</v>
      </c>
      <c r="J11" s="360">
        <v>1.38</v>
      </c>
      <c r="K11" s="358">
        <v>375</v>
      </c>
      <c r="L11" s="358">
        <v>2</v>
      </c>
      <c r="M11" s="362">
        <v>493</v>
      </c>
      <c r="N11" s="363">
        <v>0.53</v>
      </c>
      <c r="O11" s="362">
        <v>645</v>
      </c>
      <c r="P11" s="358">
        <v>8</v>
      </c>
      <c r="Q11" s="362">
        <v>889</v>
      </c>
      <c r="R11" s="363">
        <v>1.24</v>
      </c>
    </row>
    <row r="12" spans="2:18" x14ac:dyDescent="0.25">
      <c r="B12" s="364" t="s">
        <v>166</v>
      </c>
      <c r="C12" s="365"/>
      <c r="D12" s="365"/>
      <c r="E12" s="365"/>
      <c r="F12" s="366"/>
      <c r="G12" s="365"/>
      <c r="H12" s="365"/>
      <c r="I12" s="345"/>
      <c r="J12" s="346"/>
      <c r="K12" s="345"/>
      <c r="L12" s="345"/>
      <c r="M12" s="345"/>
      <c r="N12" s="346"/>
      <c r="O12" s="345"/>
      <c r="P12" s="345"/>
      <c r="Q12" s="345"/>
      <c r="R12" s="346"/>
    </row>
    <row r="13" spans="2:18" x14ac:dyDescent="0.25">
      <c r="B13" s="364" t="s">
        <v>167</v>
      </c>
      <c r="C13" s="365"/>
      <c r="D13" s="365"/>
      <c r="E13" s="365"/>
      <c r="F13" s="366"/>
      <c r="G13" s="365"/>
      <c r="H13" s="365"/>
      <c r="I13" s="345"/>
      <c r="J13" s="346"/>
      <c r="K13" s="345"/>
      <c r="L13" s="345"/>
      <c r="M13" s="345"/>
      <c r="N13" s="346"/>
      <c r="O13" s="345"/>
      <c r="P13" s="345"/>
      <c r="Q13" s="345"/>
      <c r="R13" s="346"/>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3"/>
  <sheetViews>
    <sheetView workbookViewId="0">
      <selection activeCell="B3" sqref="B3"/>
    </sheetView>
  </sheetViews>
  <sheetFormatPr defaultRowHeight="15" x14ac:dyDescent="0.25"/>
  <sheetData>
    <row r="2" spans="2:18" x14ac:dyDescent="0.25">
      <c r="B2" s="397" t="s">
        <v>175</v>
      </c>
      <c r="C2" s="398"/>
      <c r="D2" s="398"/>
      <c r="E2" s="398"/>
      <c r="F2" s="399"/>
      <c r="G2" s="398"/>
      <c r="H2" s="398"/>
      <c r="I2" s="398"/>
      <c r="J2" s="399"/>
      <c r="K2" s="398"/>
      <c r="L2" s="398"/>
      <c r="M2" s="398"/>
      <c r="N2" s="399"/>
      <c r="O2" s="398"/>
      <c r="P2" s="398"/>
      <c r="Q2" s="398"/>
      <c r="R2" s="399"/>
    </row>
    <row r="3" spans="2:18" x14ac:dyDescent="0.25">
      <c r="B3" s="400" t="s">
        <v>170</v>
      </c>
      <c r="C3" s="400"/>
      <c r="D3" s="400"/>
      <c r="E3" s="400"/>
      <c r="F3" s="400"/>
      <c r="G3" s="400"/>
      <c r="H3" s="400"/>
      <c r="I3" s="398"/>
      <c r="J3" s="399"/>
      <c r="K3" s="398"/>
      <c r="L3" s="398"/>
      <c r="M3" s="398"/>
      <c r="N3" s="399"/>
      <c r="O3" s="398"/>
      <c r="P3" s="398"/>
      <c r="Q3" s="398"/>
      <c r="R3" s="399"/>
    </row>
    <row r="4" spans="2:18" x14ac:dyDescent="0.25">
      <c r="B4" s="172" t="s">
        <v>106</v>
      </c>
      <c r="C4" s="341" t="s">
        <v>138</v>
      </c>
      <c r="D4" s="341"/>
      <c r="E4" s="341"/>
      <c r="F4" s="341"/>
      <c r="G4" s="341"/>
      <c r="H4" s="341"/>
      <c r="I4" s="341"/>
      <c r="J4" s="341"/>
      <c r="K4" s="341"/>
      <c r="L4" s="341"/>
      <c r="M4" s="341"/>
      <c r="N4" s="341"/>
      <c r="O4" s="341"/>
      <c r="P4" s="341"/>
      <c r="Q4" s="341"/>
      <c r="R4" s="341"/>
    </row>
    <row r="5" spans="2:18" x14ac:dyDescent="0.25">
      <c r="B5" s="317"/>
      <c r="C5" s="342" t="s">
        <v>163</v>
      </c>
      <c r="D5" s="342"/>
      <c r="E5" s="342"/>
      <c r="F5" s="342"/>
      <c r="G5" s="341" t="s">
        <v>164</v>
      </c>
      <c r="H5" s="341"/>
      <c r="I5" s="341"/>
      <c r="J5" s="341"/>
      <c r="K5" s="342" t="s">
        <v>165</v>
      </c>
      <c r="L5" s="342"/>
      <c r="M5" s="342"/>
      <c r="N5" s="342"/>
      <c r="O5" s="341" t="s">
        <v>76</v>
      </c>
      <c r="P5" s="341"/>
      <c r="Q5" s="341"/>
      <c r="R5" s="341"/>
    </row>
    <row r="6" spans="2:18" ht="27" x14ac:dyDescent="0.25">
      <c r="B6" s="217"/>
      <c r="C6" s="401" t="s">
        <v>5</v>
      </c>
      <c r="D6" s="401" t="s">
        <v>6</v>
      </c>
      <c r="E6" s="401" t="s">
        <v>7</v>
      </c>
      <c r="F6" s="402" t="s">
        <v>36</v>
      </c>
      <c r="G6" s="401" t="s">
        <v>5</v>
      </c>
      <c r="H6" s="401" t="s">
        <v>6</v>
      </c>
      <c r="I6" s="401" t="s">
        <v>7</v>
      </c>
      <c r="J6" s="402" t="s">
        <v>36</v>
      </c>
      <c r="K6" s="401" t="s">
        <v>5</v>
      </c>
      <c r="L6" s="401" t="s">
        <v>6</v>
      </c>
      <c r="M6" s="401" t="s">
        <v>7</v>
      </c>
      <c r="N6" s="402" t="s">
        <v>36</v>
      </c>
      <c r="O6" s="401" t="s">
        <v>5</v>
      </c>
      <c r="P6" s="401" t="s">
        <v>6</v>
      </c>
      <c r="Q6" s="401" t="s">
        <v>7</v>
      </c>
      <c r="R6" s="402" t="s">
        <v>36</v>
      </c>
    </row>
    <row r="7" spans="2:18" x14ac:dyDescent="0.25">
      <c r="B7" s="403" t="s">
        <v>8</v>
      </c>
      <c r="C7" s="404">
        <v>4</v>
      </c>
      <c r="D7" s="405" t="s">
        <v>47</v>
      </c>
      <c r="E7" s="404">
        <v>6</v>
      </c>
      <c r="F7" s="406" t="s">
        <v>47</v>
      </c>
      <c r="G7" s="404">
        <v>7</v>
      </c>
      <c r="H7" s="405" t="s">
        <v>47</v>
      </c>
      <c r="I7" s="404">
        <v>7</v>
      </c>
      <c r="J7" s="406" t="s">
        <v>47</v>
      </c>
      <c r="K7" s="404">
        <v>17</v>
      </c>
      <c r="L7" s="407">
        <v>1</v>
      </c>
      <c r="M7" s="404">
        <v>24</v>
      </c>
      <c r="N7" s="408">
        <v>5.88</v>
      </c>
      <c r="O7" s="409">
        <v>28</v>
      </c>
      <c r="P7" s="407">
        <v>1</v>
      </c>
      <c r="Q7" s="409">
        <v>37</v>
      </c>
      <c r="R7" s="408">
        <v>3.57</v>
      </c>
    </row>
    <row r="8" spans="2:18" x14ac:dyDescent="0.25">
      <c r="B8" s="403" t="s">
        <v>9</v>
      </c>
      <c r="C8" s="404">
        <v>11</v>
      </c>
      <c r="D8" s="405">
        <v>1</v>
      </c>
      <c r="E8" s="404">
        <v>21</v>
      </c>
      <c r="F8" s="406">
        <v>9.09</v>
      </c>
      <c r="G8" s="404">
        <v>11</v>
      </c>
      <c r="H8" s="405" t="s">
        <v>47</v>
      </c>
      <c r="I8" s="404">
        <v>17</v>
      </c>
      <c r="J8" s="406" t="s">
        <v>47</v>
      </c>
      <c r="K8" s="404">
        <v>24</v>
      </c>
      <c r="L8" s="405">
        <v>1</v>
      </c>
      <c r="M8" s="404">
        <v>32</v>
      </c>
      <c r="N8" s="406">
        <v>4.17</v>
      </c>
      <c r="O8" s="409">
        <v>46</v>
      </c>
      <c r="P8" s="407">
        <v>2</v>
      </c>
      <c r="Q8" s="409">
        <v>70</v>
      </c>
      <c r="R8" s="408">
        <v>4.3499999999999996</v>
      </c>
    </row>
    <row r="9" spans="2:18" x14ac:dyDescent="0.25">
      <c r="B9" s="403" t="s">
        <v>10</v>
      </c>
      <c r="C9" s="404">
        <v>11</v>
      </c>
      <c r="D9" s="405" t="s">
        <v>47</v>
      </c>
      <c r="E9" s="404">
        <v>19</v>
      </c>
      <c r="F9" s="406" t="s">
        <v>47</v>
      </c>
      <c r="G9" s="404">
        <v>15</v>
      </c>
      <c r="H9" s="405">
        <v>1</v>
      </c>
      <c r="I9" s="404">
        <v>24</v>
      </c>
      <c r="J9" s="406">
        <v>6.67</v>
      </c>
      <c r="K9" s="404">
        <v>30</v>
      </c>
      <c r="L9" s="405" t="s">
        <v>47</v>
      </c>
      <c r="M9" s="404">
        <v>41</v>
      </c>
      <c r="N9" s="406" t="s">
        <v>47</v>
      </c>
      <c r="O9" s="409">
        <v>56</v>
      </c>
      <c r="P9" s="407">
        <v>1</v>
      </c>
      <c r="Q9" s="409">
        <v>84</v>
      </c>
      <c r="R9" s="408">
        <v>1.79</v>
      </c>
    </row>
    <row r="10" spans="2:18" x14ac:dyDescent="0.25">
      <c r="B10" s="403" t="s">
        <v>11</v>
      </c>
      <c r="C10" s="404">
        <v>5</v>
      </c>
      <c r="D10" s="405" t="s">
        <v>47</v>
      </c>
      <c r="E10" s="404">
        <v>7</v>
      </c>
      <c r="F10" s="406" t="s">
        <v>47</v>
      </c>
      <c r="G10" s="404">
        <v>8</v>
      </c>
      <c r="H10" s="405" t="s">
        <v>47</v>
      </c>
      <c r="I10" s="404">
        <v>12</v>
      </c>
      <c r="J10" s="406" t="s">
        <v>47</v>
      </c>
      <c r="K10" s="404">
        <v>14</v>
      </c>
      <c r="L10" s="405">
        <v>1</v>
      </c>
      <c r="M10" s="404">
        <v>34</v>
      </c>
      <c r="N10" s="406">
        <v>7.14</v>
      </c>
      <c r="O10" s="409">
        <v>27</v>
      </c>
      <c r="P10" s="407">
        <v>1</v>
      </c>
      <c r="Q10" s="409">
        <v>53</v>
      </c>
      <c r="R10" s="408">
        <v>3.7</v>
      </c>
    </row>
    <row r="11" spans="2:18" x14ac:dyDescent="0.25">
      <c r="B11" s="410" t="s">
        <v>76</v>
      </c>
      <c r="C11" s="411">
        <v>31</v>
      </c>
      <c r="D11" s="412">
        <v>1</v>
      </c>
      <c r="E11" s="411">
        <v>53</v>
      </c>
      <c r="F11" s="413">
        <v>3.23</v>
      </c>
      <c r="G11" s="411">
        <v>41</v>
      </c>
      <c r="H11" s="414">
        <v>1</v>
      </c>
      <c r="I11" s="411">
        <v>60</v>
      </c>
      <c r="J11" s="413">
        <v>2.44</v>
      </c>
      <c r="K11" s="411">
        <v>85</v>
      </c>
      <c r="L11" s="411">
        <v>3</v>
      </c>
      <c r="M11" s="415">
        <v>131</v>
      </c>
      <c r="N11" s="416">
        <v>3.53</v>
      </c>
      <c r="O11" s="415">
        <v>157</v>
      </c>
      <c r="P11" s="411">
        <v>5</v>
      </c>
      <c r="Q11" s="415">
        <v>244</v>
      </c>
      <c r="R11" s="416">
        <v>3.18</v>
      </c>
    </row>
    <row r="12" spans="2:18" x14ac:dyDescent="0.25">
      <c r="B12" s="417" t="s">
        <v>166</v>
      </c>
      <c r="C12" s="418"/>
      <c r="D12" s="418"/>
      <c r="E12" s="418"/>
      <c r="F12" s="419"/>
      <c r="G12" s="418"/>
      <c r="H12" s="418"/>
      <c r="I12" s="398"/>
      <c r="J12" s="399"/>
      <c r="K12" s="398"/>
      <c r="L12" s="398"/>
      <c r="M12" s="398"/>
      <c r="N12" s="399"/>
      <c r="O12" s="398"/>
      <c r="P12" s="398"/>
      <c r="Q12" s="398"/>
      <c r="R12" s="399"/>
    </row>
    <row r="13" spans="2:18" x14ac:dyDescent="0.25">
      <c r="B13" s="417" t="s">
        <v>167</v>
      </c>
      <c r="C13" s="418"/>
      <c r="D13" s="418"/>
      <c r="E13" s="418"/>
      <c r="F13" s="419"/>
      <c r="G13" s="418"/>
      <c r="H13" s="418"/>
      <c r="I13" s="398"/>
      <c r="J13" s="399"/>
      <c r="K13" s="398"/>
      <c r="L13" s="398"/>
      <c r="M13" s="398"/>
      <c r="N13" s="399"/>
      <c r="O13" s="398"/>
      <c r="P13" s="398"/>
      <c r="Q13" s="398"/>
      <c r="R13" s="399"/>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workbookViewId="0">
      <selection activeCell="O14" sqref="O14"/>
    </sheetView>
  </sheetViews>
  <sheetFormatPr defaultRowHeight="15" x14ac:dyDescent="0.25"/>
  <sheetData>
    <row r="2" spans="2:15" x14ac:dyDescent="0.25">
      <c r="B2" s="420" t="s">
        <v>176</v>
      </c>
      <c r="C2" s="396"/>
      <c r="D2" s="396"/>
      <c r="E2" s="396"/>
      <c r="F2" s="396"/>
      <c r="G2" s="396"/>
      <c r="H2" s="396"/>
      <c r="I2" s="396"/>
      <c r="J2" s="396"/>
      <c r="K2" s="396"/>
      <c r="L2" s="396"/>
      <c r="M2" s="396"/>
    </row>
    <row r="3" spans="2:15" x14ac:dyDescent="0.25">
      <c r="B3" s="421" t="s">
        <v>177</v>
      </c>
      <c r="C3" s="396"/>
      <c r="D3" s="396"/>
      <c r="E3" s="396"/>
      <c r="F3" s="396"/>
      <c r="G3" s="396"/>
      <c r="H3" s="396"/>
      <c r="I3" s="396"/>
      <c r="J3" s="396"/>
      <c r="K3" s="396"/>
      <c r="L3" s="396"/>
      <c r="M3" s="396"/>
    </row>
    <row r="4" spans="2:15" x14ac:dyDescent="0.25">
      <c r="B4" s="369" t="s">
        <v>178</v>
      </c>
      <c r="C4" s="452">
        <v>2019</v>
      </c>
      <c r="D4" s="452"/>
      <c r="E4" s="452"/>
      <c r="F4" s="452"/>
      <c r="G4" s="452"/>
      <c r="H4" s="452"/>
      <c r="I4" s="452"/>
      <c r="J4" s="452"/>
      <c r="K4" s="453" t="s">
        <v>179</v>
      </c>
      <c r="L4" s="453"/>
      <c r="M4" s="453"/>
    </row>
    <row r="5" spans="2:15" x14ac:dyDescent="0.25">
      <c r="B5" s="369"/>
      <c r="C5" s="452"/>
      <c r="D5" s="452"/>
      <c r="E5" s="452"/>
      <c r="F5" s="452"/>
      <c r="G5" s="452"/>
      <c r="H5" s="452"/>
      <c r="I5" s="452"/>
      <c r="J5" s="452"/>
      <c r="K5" s="454" t="s">
        <v>180</v>
      </c>
      <c r="L5" s="454"/>
      <c r="M5" s="454"/>
    </row>
    <row r="6" spans="2:15" ht="27" x14ac:dyDescent="0.25">
      <c r="B6" s="369"/>
      <c r="C6" s="422" t="s">
        <v>181</v>
      </c>
      <c r="D6" s="423" t="s">
        <v>182</v>
      </c>
      <c r="E6" s="422" t="s">
        <v>5</v>
      </c>
      <c r="F6" s="423" t="s">
        <v>182</v>
      </c>
      <c r="G6" s="422" t="s">
        <v>6</v>
      </c>
      <c r="H6" s="423" t="s">
        <v>182</v>
      </c>
      <c r="I6" s="422" t="s">
        <v>7</v>
      </c>
      <c r="J6" s="423" t="s">
        <v>182</v>
      </c>
      <c r="K6" s="424" t="s">
        <v>5</v>
      </c>
      <c r="L6" s="424" t="s">
        <v>6</v>
      </c>
      <c r="M6" s="424" t="s">
        <v>7</v>
      </c>
    </row>
    <row r="7" spans="2:15" x14ac:dyDescent="0.25">
      <c r="B7" s="425" t="s">
        <v>183</v>
      </c>
      <c r="C7" s="426">
        <v>7</v>
      </c>
      <c r="D7" s="427">
        <v>2.9914529914529915</v>
      </c>
      <c r="E7" s="428">
        <v>5496</v>
      </c>
      <c r="F7" s="429">
        <v>68.28</v>
      </c>
      <c r="G7" s="430">
        <v>32</v>
      </c>
      <c r="H7" s="427">
        <v>50</v>
      </c>
      <c r="I7" s="428">
        <v>6723</v>
      </c>
      <c r="J7" s="429">
        <v>66.89</v>
      </c>
      <c r="K7" s="431">
        <v>-281</v>
      </c>
      <c r="L7" s="432">
        <v>-45</v>
      </c>
      <c r="M7" s="431">
        <v>-487</v>
      </c>
    </row>
    <row r="8" spans="2:15" ht="27" x14ac:dyDescent="0.25">
      <c r="B8" s="425" t="s">
        <v>184</v>
      </c>
      <c r="C8" s="426">
        <v>2</v>
      </c>
      <c r="D8" s="427">
        <v>0.85470085470085477</v>
      </c>
      <c r="E8" s="428">
        <v>259</v>
      </c>
      <c r="F8" s="429">
        <v>3.22</v>
      </c>
      <c r="G8" s="430">
        <v>4</v>
      </c>
      <c r="H8" s="427">
        <v>6.25</v>
      </c>
      <c r="I8" s="428">
        <v>314</v>
      </c>
      <c r="J8" s="429">
        <v>3.12</v>
      </c>
      <c r="K8" s="431">
        <v>-5</v>
      </c>
      <c r="L8" s="433">
        <v>3</v>
      </c>
      <c r="M8" s="434">
        <v>3</v>
      </c>
      <c r="O8">
        <f>(59/110)*100-100</f>
        <v>-46.36363636363636</v>
      </c>
    </row>
    <row r="9" spans="2:15" x14ac:dyDescent="0.25">
      <c r="B9" s="425" t="s">
        <v>185</v>
      </c>
      <c r="C9" s="426">
        <v>123</v>
      </c>
      <c r="D9" s="427">
        <v>52.564102564102569</v>
      </c>
      <c r="E9" s="428">
        <v>2063</v>
      </c>
      <c r="F9" s="429">
        <v>25.63</v>
      </c>
      <c r="G9" s="430">
        <v>23</v>
      </c>
      <c r="H9" s="427">
        <v>35.94</v>
      </c>
      <c r="I9" s="428">
        <v>2681</v>
      </c>
      <c r="J9" s="429">
        <v>26.67</v>
      </c>
      <c r="K9" s="431">
        <v>44</v>
      </c>
      <c r="L9" s="433">
        <v>-9</v>
      </c>
      <c r="M9" s="431">
        <v>78</v>
      </c>
    </row>
    <row r="10" spans="2:15" ht="27" x14ac:dyDescent="0.25">
      <c r="B10" s="435" t="s">
        <v>186</v>
      </c>
      <c r="C10" s="436">
        <v>132</v>
      </c>
      <c r="D10" s="437">
        <v>56.410256410256409</v>
      </c>
      <c r="E10" s="438">
        <v>7818</v>
      </c>
      <c r="F10" s="439">
        <v>97.13</v>
      </c>
      <c r="G10" s="440">
        <v>59</v>
      </c>
      <c r="H10" s="437">
        <v>92.19</v>
      </c>
      <c r="I10" s="438">
        <v>9718</v>
      </c>
      <c r="J10" s="439">
        <v>96.69</v>
      </c>
      <c r="K10" s="441">
        <v>-242</v>
      </c>
      <c r="L10" s="442">
        <v>-51</v>
      </c>
      <c r="M10" s="441">
        <v>-406</v>
      </c>
    </row>
    <row r="11" spans="2:15" x14ac:dyDescent="0.25">
      <c r="B11" s="425" t="s">
        <v>187</v>
      </c>
      <c r="C11" s="426">
        <v>76</v>
      </c>
      <c r="D11" s="427">
        <v>32.478632478632477</v>
      </c>
      <c r="E11" s="443">
        <v>218</v>
      </c>
      <c r="F11" s="429">
        <v>2.71</v>
      </c>
      <c r="G11" s="430">
        <v>5</v>
      </c>
      <c r="H11" s="427">
        <v>7.81</v>
      </c>
      <c r="I11" s="428">
        <v>315</v>
      </c>
      <c r="J11" s="429">
        <v>3.13</v>
      </c>
      <c r="K11" s="431">
        <v>7</v>
      </c>
      <c r="L11" s="433">
        <v>-5</v>
      </c>
      <c r="M11" s="431">
        <v>30</v>
      </c>
      <c r="O11">
        <f>(E10/8060)*100-100</f>
        <v>-3.0024813895781648</v>
      </c>
    </row>
    <row r="12" spans="2:15" x14ac:dyDescent="0.25">
      <c r="B12" s="425" t="s">
        <v>188</v>
      </c>
      <c r="C12" s="426">
        <v>25</v>
      </c>
      <c r="D12" s="427">
        <v>10.683760683760683</v>
      </c>
      <c r="E12" s="443">
        <v>12</v>
      </c>
      <c r="F12" s="429">
        <v>0.15</v>
      </c>
      <c r="G12" s="430">
        <v>0</v>
      </c>
      <c r="H12" s="427">
        <v>0</v>
      </c>
      <c r="I12" s="443">
        <v>17</v>
      </c>
      <c r="J12" s="429">
        <v>0.17</v>
      </c>
      <c r="K12" s="431">
        <v>-3</v>
      </c>
      <c r="L12" s="433">
        <v>-4</v>
      </c>
      <c r="M12" s="431">
        <v>1</v>
      </c>
    </row>
    <row r="13" spans="2:15" ht="27" x14ac:dyDescent="0.25">
      <c r="B13" s="425" t="s">
        <v>189</v>
      </c>
      <c r="C13" s="426">
        <v>1</v>
      </c>
      <c r="D13" s="427">
        <v>0.42735042735042739</v>
      </c>
      <c r="E13" s="444">
        <v>1</v>
      </c>
      <c r="F13" s="429">
        <v>0.01</v>
      </c>
      <c r="G13" s="426">
        <v>0</v>
      </c>
      <c r="H13" s="427">
        <v>0</v>
      </c>
      <c r="I13" s="444">
        <v>1</v>
      </c>
      <c r="J13" s="429">
        <v>0.01</v>
      </c>
      <c r="K13" s="431">
        <v>1</v>
      </c>
      <c r="L13" s="433">
        <v>0</v>
      </c>
      <c r="M13" s="431">
        <v>1</v>
      </c>
      <c r="O13">
        <f>(E14/226)*100-100</f>
        <v>2.2123893805309649</v>
      </c>
    </row>
    <row r="14" spans="2:15" ht="27" x14ac:dyDescent="0.25">
      <c r="B14" s="445" t="s">
        <v>190</v>
      </c>
      <c r="C14" s="436">
        <v>102</v>
      </c>
      <c r="D14" s="437">
        <v>43.589743589743591</v>
      </c>
      <c r="E14" s="446">
        <v>231</v>
      </c>
      <c r="F14" s="439">
        <v>2.87</v>
      </c>
      <c r="G14" s="436">
        <v>5</v>
      </c>
      <c r="H14" s="437">
        <v>7.81</v>
      </c>
      <c r="I14" s="446">
        <v>333</v>
      </c>
      <c r="J14" s="439">
        <v>3.31</v>
      </c>
      <c r="K14" s="441">
        <v>5</v>
      </c>
      <c r="L14" s="447">
        <v>-9</v>
      </c>
      <c r="M14" s="441">
        <v>32</v>
      </c>
    </row>
    <row r="15" spans="2:15" ht="15.75" thickBot="1" x14ac:dyDescent="0.3">
      <c r="B15" s="448" t="s">
        <v>12</v>
      </c>
      <c r="C15" s="449">
        <v>234</v>
      </c>
      <c r="D15" s="450">
        <v>100</v>
      </c>
      <c r="E15" s="451">
        <v>8049</v>
      </c>
      <c r="F15" s="450">
        <v>100</v>
      </c>
      <c r="G15" s="451">
        <v>64</v>
      </c>
      <c r="H15" s="450">
        <v>100</v>
      </c>
      <c r="I15" s="451">
        <v>10051</v>
      </c>
      <c r="J15" s="450">
        <v>100</v>
      </c>
      <c r="K15" s="450">
        <v>-237</v>
      </c>
      <c r="L15" s="450">
        <v>-60</v>
      </c>
      <c r="M15" s="450">
        <v>-374</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topLeftCell="A4" workbookViewId="0">
      <selection activeCell="J9" sqref="J9"/>
    </sheetView>
  </sheetViews>
  <sheetFormatPr defaultRowHeight="15" x14ac:dyDescent="0.25"/>
  <cols>
    <col min="2" max="2" width="21" customWidth="1"/>
  </cols>
  <sheetData>
    <row r="2" spans="2:9" x14ac:dyDescent="0.25">
      <c r="B2" s="456" t="s">
        <v>191</v>
      </c>
      <c r="C2" s="456"/>
      <c r="D2" s="456"/>
      <c r="E2" s="456"/>
      <c r="F2" s="456"/>
    </row>
    <row r="3" spans="2:9" ht="15.75" thickBot="1" x14ac:dyDescent="0.3">
      <c r="B3" s="3" t="s">
        <v>192</v>
      </c>
      <c r="C3" s="3"/>
      <c r="D3" s="3"/>
      <c r="E3" s="3"/>
      <c r="F3" s="3"/>
    </row>
    <row r="4" spans="2:9" x14ac:dyDescent="0.25">
      <c r="B4" s="472" t="s">
        <v>178</v>
      </c>
      <c r="C4" s="475">
        <v>2019</v>
      </c>
      <c r="D4" s="475"/>
      <c r="E4" s="477">
        <v>2018</v>
      </c>
      <c r="F4" s="477"/>
    </row>
    <row r="5" spans="2:9" ht="15.75" thickBot="1" x14ac:dyDescent="0.3">
      <c r="B5" s="473"/>
      <c r="C5" s="476"/>
      <c r="D5" s="476"/>
      <c r="E5" s="478"/>
      <c r="F5" s="478"/>
    </row>
    <row r="6" spans="2:9" ht="27.75" thickBot="1" x14ac:dyDescent="0.3">
      <c r="B6" s="474"/>
      <c r="C6" s="458" t="s">
        <v>22</v>
      </c>
      <c r="D6" s="458" t="s">
        <v>23</v>
      </c>
      <c r="E6" s="458" t="s">
        <v>22</v>
      </c>
      <c r="F6" s="458" t="s">
        <v>23</v>
      </c>
    </row>
    <row r="7" spans="2:9" ht="17.25" customHeight="1" thickBot="1" x14ac:dyDescent="0.3">
      <c r="B7" s="459" t="s">
        <v>183</v>
      </c>
      <c r="C7" s="460">
        <v>0.58213571038748413</v>
      </c>
      <c r="D7" s="461">
        <v>0.47344281698476104</v>
      </c>
      <c r="E7" s="462">
        <v>1.3328717327332527</v>
      </c>
      <c r="F7" s="463">
        <v>1.0566762728146013</v>
      </c>
    </row>
    <row r="8" spans="2:9" ht="17.25" customHeight="1" thickBot="1" x14ac:dyDescent="0.3">
      <c r="B8" s="459" t="s">
        <v>184</v>
      </c>
      <c r="C8" s="460">
        <v>1.5503875968992249</v>
      </c>
      <c r="D8" s="461">
        <v>1.2618296529968454</v>
      </c>
      <c r="E8" s="462">
        <v>0.37878787878787878</v>
      </c>
      <c r="F8" s="463">
        <v>0.32051282051282048</v>
      </c>
    </row>
    <row r="9" spans="2:9" ht="17.25" customHeight="1" thickBot="1" x14ac:dyDescent="0.3">
      <c r="B9" s="459" t="s">
        <v>185</v>
      </c>
      <c r="C9" s="460">
        <v>1.1148812409112943</v>
      </c>
      <c r="D9" s="461">
        <v>0.85153646797482407</v>
      </c>
      <c r="E9" s="462">
        <v>1.58494304110946</v>
      </c>
      <c r="F9" s="463">
        <v>1.2144212523719164</v>
      </c>
    </row>
    <row r="10" spans="2:9" ht="17.25" customHeight="1" thickBot="1" x14ac:dyDescent="0.3">
      <c r="B10" s="464" t="s">
        <v>186</v>
      </c>
      <c r="C10" s="465">
        <v>0.75466871322588891</v>
      </c>
      <c r="D10" s="466">
        <v>0.60345709317786644</v>
      </c>
      <c r="E10" s="467">
        <v>1.3647642679900744</v>
      </c>
      <c r="F10" s="468">
        <v>1.0748485440687903</v>
      </c>
    </row>
    <row r="11" spans="2:9" ht="17.25" customHeight="1" thickBot="1" x14ac:dyDescent="0.3">
      <c r="B11" s="459" t="s">
        <v>187</v>
      </c>
      <c r="C11" s="460">
        <v>2.2935779816513762</v>
      </c>
      <c r="D11" s="461">
        <v>1.5625</v>
      </c>
      <c r="E11" s="462">
        <v>4.7393364928909953</v>
      </c>
      <c r="F11" s="463">
        <v>3.3898305084745761</v>
      </c>
    </row>
    <row r="12" spans="2:9" ht="17.25" customHeight="1" thickBot="1" x14ac:dyDescent="0.3">
      <c r="B12" s="459" t="s">
        <v>188</v>
      </c>
      <c r="C12" s="460">
        <v>0</v>
      </c>
      <c r="D12" s="461">
        <v>0</v>
      </c>
      <c r="E12" s="462">
        <v>26.666666666666668</v>
      </c>
      <c r="F12" s="463">
        <v>20</v>
      </c>
    </row>
    <row r="13" spans="2:9" ht="17.25" customHeight="1" thickBot="1" x14ac:dyDescent="0.3">
      <c r="B13" s="459" t="s">
        <v>189</v>
      </c>
      <c r="C13" s="460">
        <v>0</v>
      </c>
      <c r="D13" s="461">
        <v>0</v>
      </c>
      <c r="E13" s="460">
        <v>0</v>
      </c>
      <c r="F13" s="461">
        <v>0</v>
      </c>
    </row>
    <row r="14" spans="2:9" ht="17.25" customHeight="1" thickBot="1" x14ac:dyDescent="0.3">
      <c r="B14" s="469" t="s">
        <v>190</v>
      </c>
      <c r="C14" s="465">
        <v>2.1645021645021645</v>
      </c>
      <c r="D14" s="466">
        <v>1.4792899408284024</v>
      </c>
      <c r="E14" s="467">
        <v>6.1946902654867255</v>
      </c>
      <c r="F14" s="468">
        <v>4.4444444444444446</v>
      </c>
    </row>
    <row r="15" spans="2:9" ht="15.75" thickBot="1" x14ac:dyDescent="0.3">
      <c r="B15" s="470" t="s">
        <v>12</v>
      </c>
      <c r="C15" s="471">
        <v>0.79512982979252078</v>
      </c>
      <c r="D15" s="471">
        <v>0.63272367770637661</v>
      </c>
      <c r="E15" s="471">
        <v>1.4965001206854935</v>
      </c>
      <c r="F15" s="471">
        <v>1.1754668688975258</v>
      </c>
    </row>
    <row r="16" spans="2:9" ht="16.5" x14ac:dyDescent="0.3">
      <c r="B16" s="314" t="s">
        <v>193</v>
      </c>
      <c r="C16" s="455"/>
      <c r="D16" s="455"/>
      <c r="E16" s="455"/>
      <c r="F16" s="455"/>
      <c r="G16" s="455"/>
      <c r="H16" s="455"/>
      <c r="I16" s="455"/>
    </row>
    <row r="17" spans="2:9" ht="16.5" x14ac:dyDescent="0.3">
      <c r="B17" s="314" t="s">
        <v>194</v>
      </c>
      <c r="C17" s="455"/>
      <c r="D17" s="455"/>
      <c r="E17" s="455"/>
      <c r="F17" s="455"/>
      <c r="G17" s="455"/>
      <c r="H17" s="455"/>
      <c r="I17" s="455"/>
    </row>
  </sheetData>
  <mergeCells count="6">
    <mergeCell ref="B16:I16"/>
    <mergeCell ref="B17:I17"/>
    <mergeCell ref="B3:F3"/>
    <mergeCell ref="B4:B6"/>
    <mergeCell ref="C4:D5"/>
    <mergeCell ref="E4:F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topLeftCell="A10" workbookViewId="0">
      <selection activeCell="K7" sqref="K7"/>
    </sheetView>
  </sheetViews>
  <sheetFormatPr defaultRowHeight="15" x14ac:dyDescent="0.25"/>
  <cols>
    <col min="2" max="2" width="14.28515625" customWidth="1"/>
  </cols>
  <sheetData>
    <row r="2" spans="2:9" x14ac:dyDescent="0.25">
      <c r="B2" s="481" t="s">
        <v>211</v>
      </c>
      <c r="C2" s="480"/>
      <c r="D2" s="480"/>
      <c r="E2" s="480"/>
      <c r="F2" s="482"/>
      <c r="G2" s="482"/>
      <c r="H2" s="482"/>
      <c r="I2" s="480"/>
    </row>
    <row r="3" spans="2:9" x14ac:dyDescent="0.25">
      <c r="B3" s="500" t="s">
        <v>212</v>
      </c>
      <c r="C3" s="480"/>
      <c r="D3" s="480"/>
      <c r="E3" s="480"/>
      <c r="F3" s="482"/>
      <c r="G3" s="482"/>
      <c r="H3" s="482"/>
      <c r="I3" s="480"/>
    </row>
    <row r="4" spans="2:9" x14ac:dyDescent="0.25">
      <c r="B4" s="479" t="s">
        <v>195</v>
      </c>
      <c r="C4" s="497" t="s">
        <v>44</v>
      </c>
      <c r="D4" s="497" t="s">
        <v>6</v>
      </c>
      <c r="E4" s="497" t="s">
        <v>7</v>
      </c>
      <c r="F4" s="498" t="s">
        <v>196</v>
      </c>
      <c r="G4" s="498"/>
      <c r="H4" s="498"/>
      <c r="I4" s="499" t="s">
        <v>90</v>
      </c>
    </row>
    <row r="5" spans="2:9" x14ac:dyDescent="0.25">
      <c r="B5" s="479"/>
      <c r="C5" s="483" t="s">
        <v>5</v>
      </c>
      <c r="D5" s="483" t="s">
        <v>6</v>
      </c>
      <c r="E5" s="483" t="s">
        <v>7</v>
      </c>
      <c r="F5" s="483" t="s">
        <v>5</v>
      </c>
      <c r="G5" s="483" t="s">
        <v>6</v>
      </c>
      <c r="H5" s="483" t="s">
        <v>7</v>
      </c>
      <c r="I5" s="499"/>
    </row>
    <row r="6" spans="2:9" ht="27" x14ac:dyDescent="0.25">
      <c r="B6" s="484" t="s">
        <v>197</v>
      </c>
      <c r="C6" s="485">
        <v>334</v>
      </c>
      <c r="D6" s="486">
        <v>9</v>
      </c>
      <c r="E6" s="485">
        <v>526</v>
      </c>
      <c r="F6" s="487">
        <v>4.1500000000000004</v>
      </c>
      <c r="G6" s="488">
        <v>14.06</v>
      </c>
      <c r="H6" s="487">
        <v>5.23</v>
      </c>
      <c r="I6" s="488">
        <v>2.6946107784431139</v>
      </c>
    </row>
    <row r="7" spans="2:9" ht="40.5" x14ac:dyDescent="0.25">
      <c r="B7" s="484" t="s">
        <v>198</v>
      </c>
      <c r="C7" s="485">
        <v>1781</v>
      </c>
      <c r="D7" s="486">
        <v>11</v>
      </c>
      <c r="E7" s="485">
        <v>2249</v>
      </c>
      <c r="F7" s="487">
        <v>22.13</v>
      </c>
      <c r="G7" s="488">
        <v>17.190000000000001</v>
      </c>
      <c r="H7" s="487">
        <v>22.38</v>
      </c>
      <c r="I7" s="488">
        <v>0.61763054463784395</v>
      </c>
    </row>
    <row r="8" spans="2:9" ht="27" x14ac:dyDescent="0.25">
      <c r="B8" s="484" t="s">
        <v>199</v>
      </c>
      <c r="C8" s="485">
        <v>1205</v>
      </c>
      <c r="D8" s="486">
        <v>4</v>
      </c>
      <c r="E8" s="485">
        <v>1423</v>
      </c>
      <c r="F8" s="487">
        <v>14.97</v>
      </c>
      <c r="G8" s="488">
        <v>6.25</v>
      </c>
      <c r="H8" s="487">
        <v>14.16</v>
      </c>
      <c r="I8" s="488">
        <v>0.33195020746887965</v>
      </c>
    </row>
    <row r="9" spans="2:9" ht="27" x14ac:dyDescent="0.25">
      <c r="B9" s="484" t="s">
        <v>200</v>
      </c>
      <c r="C9" s="485">
        <v>1389</v>
      </c>
      <c r="D9" s="486">
        <v>6</v>
      </c>
      <c r="E9" s="485">
        <v>1997</v>
      </c>
      <c r="F9" s="487">
        <v>17.260000000000002</v>
      </c>
      <c r="G9" s="488">
        <v>9.3800000000000008</v>
      </c>
      <c r="H9" s="487">
        <v>19.87</v>
      </c>
      <c r="I9" s="488">
        <v>0.43196544276457888</v>
      </c>
    </row>
    <row r="10" spans="2:9" ht="67.5" x14ac:dyDescent="0.25">
      <c r="B10" s="484" t="s">
        <v>201</v>
      </c>
      <c r="C10" s="485">
        <v>322</v>
      </c>
      <c r="D10" s="486">
        <v>2</v>
      </c>
      <c r="E10" s="485">
        <v>400</v>
      </c>
      <c r="F10" s="487">
        <v>4</v>
      </c>
      <c r="G10" s="488">
        <v>3.13</v>
      </c>
      <c r="H10" s="487">
        <v>3.98</v>
      </c>
      <c r="I10" s="488">
        <v>0.6211180124223602</v>
      </c>
    </row>
    <row r="11" spans="2:9" ht="40.5" x14ac:dyDescent="0.25">
      <c r="B11" s="489" t="s">
        <v>202</v>
      </c>
      <c r="C11" s="490">
        <v>5031</v>
      </c>
      <c r="D11" s="491">
        <v>32</v>
      </c>
      <c r="E11" s="490">
        <v>6595</v>
      </c>
      <c r="F11" s="492">
        <v>62.5</v>
      </c>
      <c r="G11" s="493">
        <v>50</v>
      </c>
      <c r="H11" s="492">
        <v>65.62</v>
      </c>
      <c r="I11" s="493">
        <v>0.63605645000993838</v>
      </c>
    </row>
    <row r="12" spans="2:9" ht="27" x14ac:dyDescent="0.25">
      <c r="B12" s="484" t="s">
        <v>203</v>
      </c>
      <c r="C12" s="485">
        <v>1182</v>
      </c>
      <c r="D12" s="486">
        <v>18</v>
      </c>
      <c r="E12" s="485">
        <v>1371</v>
      </c>
      <c r="F12" s="487">
        <v>14.69</v>
      </c>
      <c r="G12" s="488">
        <v>28.13</v>
      </c>
      <c r="H12" s="487">
        <v>13.64</v>
      </c>
      <c r="I12" s="488">
        <v>1.5228426395939088</v>
      </c>
    </row>
    <row r="13" spans="2:9" ht="40.5" x14ac:dyDescent="0.25">
      <c r="B13" s="484" t="s">
        <v>204</v>
      </c>
      <c r="C13" s="485">
        <v>154</v>
      </c>
      <c r="D13" s="486">
        <v>2</v>
      </c>
      <c r="E13" s="485">
        <v>185</v>
      </c>
      <c r="F13" s="487">
        <v>1.91</v>
      </c>
      <c r="G13" s="488">
        <v>3.13</v>
      </c>
      <c r="H13" s="487">
        <v>1.84</v>
      </c>
      <c r="I13" s="488">
        <v>1.2987012987012987</v>
      </c>
    </row>
    <row r="14" spans="2:9" ht="40.5" x14ac:dyDescent="0.25">
      <c r="B14" s="484" t="s">
        <v>205</v>
      </c>
      <c r="C14" s="485">
        <v>360</v>
      </c>
      <c r="D14" s="486">
        <v>4</v>
      </c>
      <c r="E14" s="485">
        <v>434</v>
      </c>
      <c r="F14" s="487">
        <v>4.47</v>
      </c>
      <c r="G14" s="488">
        <v>6.25</v>
      </c>
      <c r="H14" s="487">
        <v>4.32</v>
      </c>
      <c r="I14" s="488">
        <v>1.1111111111111112</v>
      </c>
    </row>
    <row r="15" spans="2:9" x14ac:dyDescent="0.25">
      <c r="B15" s="484" t="s">
        <v>206</v>
      </c>
      <c r="C15" s="485">
        <v>615</v>
      </c>
      <c r="D15" s="486">
        <v>6</v>
      </c>
      <c r="E15" s="485">
        <v>702</v>
      </c>
      <c r="F15" s="487">
        <v>7.64</v>
      </c>
      <c r="G15" s="488">
        <v>9.3800000000000008</v>
      </c>
      <c r="H15" s="487">
        <v>6.98</v>
      </c>
      <c r="I15" s="488">
        <v>0.97560975609756095</v>
      </c>
    </row>
    <row r="16" spans="2:9" ht="27" x14ac:dyDescent="0.25">
      <c r="B16" s="484" t="s">
        <v>207</v>
      </c>
      <c r="C16" s="485">
        <v>240</v>
      </c>
      <c r="D16" s="486">
        <v>0</v>
      </c>
      <c r="E16" s="485">
        <v>276</v>
      </c>
      <c r="F16" s="487">
        <v>2.98</v>
      </c>
      <c r="G16" s="488">
        <v>0</v>
      </c>
      <c r="H16" s="487">
        <v>2.75</v>
      </c>
      <c r="I16" s="488">
        <v>0</v>
      </c>
    </row>
    <row r="17" spans="2:9" ht="27" x14ac:dyDescent="0.25">
      <c r="B17" s="484" t="s">
        <v>208</v>
      </c>
      <c r="C17" s="485">
        <v>467</v>
      </c>
      <c r="D17" s="486">
        <v>2</v>
      </c>
      <c r="E17" s="485">
        <v>488</v>
      </c>
      <c r="F17" s="487">
        <v>5.8</v>
      </c>
      <c r="G17" s="488">
        <v>3.13</v>
      </c>
      <c r="H17" s="487">
        <v>4.8600000000000003</v>
      </c>
      <c r="I17" s="488">
        <v>0.42826552462526768</v>
      </c>
    </row>
    <row r="18" spans="2:9" ht="54" x14ac:dyDescent="0.25">
      <c r="B18" s="489" t="s">
        <v>209</v>
      </c>
      <c r="C18" s="490">
        <v>3018</v>
      </c>
      <c r="D18" s="491">
        <v>32</v>
      </c>
      <c r="E18" s="490">
        <v>3456</v>
      </c>
      <c r="F18" s="492">
        <v>37.5</v>
      </c>
      <c r="G18" s="493">
        <v>50</v>
      </c>
      <c r="H18" s="492">
        <v>34.380000000000003</v>
      </c>
      <c r="I18" s="493">
        <v>1.0603048376408217</v>
      </c>
    </row>
    <row r="19" spans="2:9" ht="27" x14ac:dyDescent="0.25">
      <c r="B19" s="494" t="s">
        <v>210</v>
      </c>
      <c r="C19" s="495">
        <v>8049</v>
      </c>
      <c r="D19" s="495">
        <v>64</v>
      </c>
      <c r="E19" s="495">
        <v>10051</v>
      </c>
      <c r="F19" s="495">
        <v>100</v>
      </c>
      <c r="G19" s="495">
        <v>100</v>
      </c>
      <c r="H19" s="495">
        <v>100</v>
      </c>
      <c r="I19" s="495">
        <v>0.79512982979252078</v>
      </c>
    </row>
    <row r="20" spans="2:9" x14ac:dyDescent="0.25">
      <c r="B20" s="480"/>
      <c r="C20" s="480"/>
      <c r="D20" s="480"/>
      <c r="E20" s="480"/>
      <c r="F20" s="482"/>
      <c r="G20" s="482"/>
      <c r="H20" s="482"/>
      <c r="I20" s="480"/>
    </row>
    <row r="21" spans="2:9" x14ac:dyDescent="0.25">
      <c r="B21" s="496" t="s">
        <v>24</v>
      </c>
      <c r="C21" s="480"/>
      <c r="D21" s="480"/>
      <c r="E21" s="480"/>
      <c r="F21" s="480"/>
      <c r="G21" s="480"/>
      <c r="H21" s="480"/>
      <c r="I21" s="480"/>
    </row>
    <row r="22" spans="2:9" x14ac:dyDescent="0.25">
      <c r="B22" s="496" t="s">
        <v>25</v>
      </c>
      <c r="C22" s="480"/>
      <c r="D22" s="480"/>
      <c r="E22" s="480"/>
      <c r="F22" s="482"/>
      <c r="G22" s="482"/>
      <c r="H22" s="482"/>
      <c r="I22" s="480"/>
    </row>
  </sheetData>
  <mergeCells count="4">
    <mergeCell ref="B4:B5"/>
    <mergeCell ref="C4:E4"/>
    <mergeCell ref="F4:H4"/>
    <mergeCell ref="I4:I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abSelected="1" workbookViewId="0">
      <selection activeCell="B37" sqref="B37"/>
    </sheetView>
  </sheetViews>
  <sheetFormatPr defaultRowHeight="15" x14ac:dyDescent="0.25"/>
  <cols>
    <col min="2" max="8" width="16.28515625" customWidth="1"/>
  </cols>
  <sheetData>
    <row r="2" spans="2:10" x14ac:dyDescent="0.25">
      <c r="B2" s="534" t="s">
        <v>278</v>
      </c>
      <c r="C2" s="551"/>
      <c r="D2" s="551"/>
      <c r="E2" s="551"/>
      <c r="F2" s="551"/>
      <c r="G2" s="551"/>
      <c r="H2" s="551"/>
    </row>
    <row r="3" spans="2:10" x14ac:dyDescent="0.25">
      <c r="B3" s="457" t="s">
        <v>248</v>
      </c>
      <c r="C3" s="551"/>
      <c r="D3" s="551"/>
      <c r="E3" s="551"/>
      <c r="F3" s="551"/>
      <c r="G3" s="551"/>
      <c r="H3" s="551"/>
    </row>
    <row r="4" spans="2:10" x14ac:dyDescent="0.25">
      <c r="B4" s="561" t="s">
        <v>249</v>
      </c>
      <c r="C4" s="77" t="s">
        <v>83</v>
      </c>
      <c r="D4" s="77"/>
      <c r="E4" s="562" t="s">
        <v>250</v>
      </c>
      <c r="F4" s="562"/>
      <c r="G4" s="77" t="s">
        <v>76</v>
      </c>
      <c r="H4" s="77"/>
    </row>
    <row r="5" spans="2:10" x14ac:dyDescent="0.25">
      <c r="B5" s="561"/>
      <c r="C5" s="563" t="s">
        <v>44</v>
      </c>
      <c r="D5" s="563" t="s">
        <v>182</v>
      </c>
      <c r="E5" s="563" t="s">
        <v>44</v>
      </c>
      <c r="F5" s="563" t="s">
        <v>182</v>
      </c>
      <c r="G5" s="563" t="s">
        <v>44</v>
      </c>
      <c r="H5" s="563" t="s">
        <v>182</v>
      </c>
    </row>
    <row r="6" spans="2:10" ht="43.5" customHeight="1" x14ac:dyDescent="0.25">
      <c r="B6" s="553" t="s">
        <v>251</v>
      </c>
      <c r="C6" s="538">
        <v>2036</v>
      </c>
      <c r="D6" s="389">
        <v>23.1</v>
      </c>
      <c r="E6" s="538">
        <v>384</v>
      </c>
      <c r="F6" s="389">
        <v>24.4</v>
      </c>
      <c r="G6" s="538">
        <v>2420</v>
      </c>
      <c r="H6" s="389">
        <v>23.3</v>
      </c>
      <c r="J6" s="601"/>
    </row>
    <row r="7" spans="2:10" ht="43.5" customHeight="1" x14ac:dyDescent="0.25">
      <c r="B7" s="553" t="s">
        <v>252</v>
      </c>
      <c r="C7" s="538">
        <v>825</v>
      </c>
      <c r="D7" s="389">
        <v>9.4</v>
      </c>
      <c r="E7" s="538">
        <v>48</v>
      </c>
      <c r="F7" s="389">
        <v>3</v>
      </c>
      <c r="G7" s="538">
        <v>873</v>
      </c>
      <c r="H7" s="389">
        <v>8.4</v>
      </c>
    </row>
    <row r="8" spans="2:10" ht="43.5" customHeight="1" x14ac:dyDescent="0.25">
      <c r="B8" s="553" t="s">
        <v>253</v>
      </c>
      <c r="C8" s="538">
        <v>234</v>
      </c>
      <c r="D8" s="389">
        <v>2.7</v>
      </c>
      <c r="E8" s="538">
        <v>16</v>
      </c>
      <c r="F8" s="389">
        <v>1</v>
      </c>
      <c r="G8" s="538">
        <v>250</v>
      </c>
      <c r="H8" s="389">
        <v>2.4</v>
      </c>
    </row>
    <row r="9" spans="2:10" ht="43.5" customHeight="1" x14ac:dyDescent="0.25">
      <c r="B9" s="553" t="s">
        <v>254</v>
      </c>
      <c r="C9" s="538">
        <v>205</v>
      </c>
      <c r="D9" s="389">
        <v>2.2999999999999998</v>
      </c>
      <c r="E9" s="538">
        <v>12</v>
      </c>
      <c r="F9" s="389">
        <v>0.8</v>
      </c>
      <c r="G9" s="538">
        <v>217</v>
      </c>
      <c r="H9" s="389">
        <v>2.1</v>
      </c>
    </row>
    <row r="10" spans="2:10" ht="43.5" customHeight="1" x14ac:dyDescent="0.25">
      <c r="B10" s="553" t="s">
        <v>255</v>
      </c>
      <c r="C10" s="538">
        <v>316</v>
      </c>
      <c r="D10" s="389">
        <v>3.6</v>
      </c>
      <c r="E10" s="538">
        <v>19</v>
      </c>
      <c r="F10" s="389">
        <v>1.2</v>
      </c>
      <c r="G10" s="538">
        <v>335</v>
      </c>
      <c r="H10" s="389">
        <v>3.2</v>
      </c>
    </row>
    <row r="11" spans="2:10" ht="43.5" customHeight="1" x14ac:dyDescent="0.25">
      <c r="B11" s="553" t="s">
        <v>256</v>
      </c>
      <c r="C11" s="538">
        <v>70</v>
      </c>
      <c r="D11" s="389">
        <v>0.8</v>
      </c>
      <c r="E11" s="538">
        <v>1</v>
      </c>
      <c r="F11" s="389">
        <v>0.1</v>
      </c>
      <c r="G11" s="538">
        <v>71</v>
      </c>
      <c r="H11" s="389">
        <v>0.7</v>
      </c>
    </row>
    <row r="12" spans="2:10" ht="43.5" customHeight="1" x14ac:dyDescent="0.25">
      <c r="B12" s="553" t="s">
        <v>257</v>
      </c>
      <c r="C12" s="538">
        <v>434</v>
      </c>
      <c r="D12" s="389">
        <v>4.9000000000000004</v>
      </c>
      <c r="E12" s="538">
        <v>260</v>
      </c>
      <c r="F12" s="389">
        <v>16.5</v>
      </c>
      <c r="G12" s="538">
        <v>694</v>
      </c>
      <c r="H12" s="389">
        <v>6.7</v>
      </c>
    </row>
    <row r="13" spans="2:10" ht="43.5" customHeight="1" x14ac:dyDescent="0.25">
      <c r="B13" s="553" t="s">
        <v>258</v>
      </c>
      <c r="C13" s="538">
        <v>424</v>
      </c>
      <c r="D13" s="389">
        <v>4.8</v>
      </c>
      <c r="E13" s="538">
        <v>256</v>
      </c>
      <c r="F13" s="389">
        <v>16.3</v>
      </c>
      <c r="G13" s="538">
        <v>680</v>
      </c>
      <c r="H13" s="389">
        <v>6.5</v>
      </c>
    </row>
    <row r="14" spans="2:10" ht="43.5" customHeight="1" x14ac:dyDescent="0.25">
      <c r="B14" s="553" t="s">
        <v>259</v>
      </c>
      <c r="C14" s="538">
        <v>10</v>
      </c>
      <c r="D14" s="389">
        <v>0.1</v>
      </c>
      <c r="E14" s="538">
        <v>4</v>
      </c>
      <c r="F14" s="389">
        <v>0.3</v>
      </c>
      <c r="G14" s="538">
        <v>14</v>
      </c>
      <c r="H14" s="389">
        <v>0.1</v>
      </c>
    </row>
    <row r="15" spans="2:10" ht="51" customHeight="1" x14ac:dyDescent="0.25">
      <c r="B15" s="553" t="s">
        <v>260</v>
      </c>
      <c r="C15" s="538">
        <v>616</v>
      </c>
      <c r="D15" s="389">
        <v>7</v>
      </c>
      <c r="E15" s="538">
        <v>184</v>
      </c>
      <c r="F15" s="389">
        <v>11.7</v>
      </c>
      <c r="G15" s="538">
        <v>800</v>
      </c>
      <c r="H15" s="389">
        <v>7.7</v>
      </c>
    </row>
    <row r="16" spans="2:10" ht="32.25" customHeight="1" x14ac:dyDescent="0.25">
      <c r="B16" s="553" t="s">
        <v>261</v>
      </c>
      <c r="C16" s="538">
        <v>674</v>
      </c>
      <c r="D16" s="389">
        <v>7.6</v>
      </c>
      <c r="E16" s="538">
        <v>69</v>
      </c>
      <c r="F16" s="389">
        <v>4.4000000000000004</v>
      </c>
      <c r="G16" s="538">
        <v>743</v>
      </c>
      <c r="H16" s="389">
        <v>7.2</v>
      </c>
    </row>
    <row r="17" spans="2:8" ht="32.25" customHeight="1" x14ac:dyDescent="0.25">
      <c r="B17" s="553" t="s">
        <v>262</v>
      </c>
      <c r="C17" s="538">
        <v>182</v>
      </c>
      <c r="D17" s="389">
        <v>2.1</v>
      </c>
      <c r="E17" s="538">
        <v>6</v>
      </c>
      <c r="F17" s="389">
        <v>0.4</v>
      </c>
      <c r="G17" s="538">
        <v>188</v>
      </c>
      <c r="H17" s="389">
        <v>1.8</v>
      </c>
    </row>
    <row r="18" spans="2:8" ht="27" x14ac:dyDescent="0.25">
      <c r="B18" s="553" t="s">
        <v>263</v>
      </c>
      <c r="C18" s="538">
        <v>103</v>
      </c>
      <c r="D18" s="389">
        <v>1.2</v>
      </c>
      <c r="E18" s="538">
        <v>26</v>
      </c>
      <c r="F18" s="389">
        <v>1.7</v>
      </c>
      <c r="G18" s="538">
        <v>129</v>
      </c>
      <c r="H18" s="389">
        <v>1.2</v>
      </c>
    </row>
    <row r="19" spans="2:8" ht="40.5" x14ac:dyDescent="0.25">
      <c r="B19" s="553" t="s">
        <v>264</v>
      </c>
      <c r="C19" s="538">
        <v>183</v>
      </c>
      <c r="D19" s="389">
        <v>2.1</v>
      </c>
      <c r="E19" s="538">
        <v>22</v>
      </c>
      <c r="F19" s="389">
        <v>1.4</v>
      </c>
      <c r="G19" s="538">
        <v>205</v>
      </c>
      <c r="H19" s="389">
        <v>2</v>
      </c>
    </row>
    <row r="20" spans="2:8" ht="51" customHeight="1" x14ac:dyDescent="0.25">
      <c r="B20" s="553" t="s">
        <v>265</v>
      </c>
      <c r="C20" s="538">
        <v>547</v>
      </c>
      <c r="D20" s="389">
        <v>6.2</v>
      </c>
      <c r="E20" s="538">
        <v>4</v>
      </c>
      <c r="F20" s="389">
        <v>0.3</v>
      </c>
      <c r="G20" s="538">
        <v>551</v>
      </c>
      <c r="H20" s="389">
        <v>5.3</v>
      </c>
    </row>
    <row r="21" spans="2:8" ht="27" x14ac:dyDescent="0.25">
      <c r="B21" s="553" t="s">
        <v>266</v>
      </c>
      <c r="C21" s="538">
        <v>144</v>
      </c>
      <c r="D21" s="389">
        <v>1.6</v>
      </c>
      <c r="E21" s="538">
        <v>76</v>
      </c>
      <c r="F21" s="389">
        <v>4.8</v>
      </c>
      <c r="G21" s="538">
        <v>220</v>
      </c>
      <c r="H21" s="389">
        <v>2.1</v>
      </c>
    </row>
    <row r="22" spans="2:8" ht="35.25" customHeight="1" x14ac:dyDescent="0.25">
      <c r="B22" s="553" t="s">
        <v>267</v>
      </c>
      <c r="C22" s="538">
        <v>115</v>
      </c>
      <c r="D22" s="389">
        <v>1.3</v>
      </c>
      <c r="E22" s="538">
        <v>17</v>
      </c>
      <c r="F22" s="389">
        <v>1.1000000000000001</v>
      </c>
      <c r="G22" s="538">
        <v>132</v>
      </c>
      <c r="H22" s="389">
        <v>1.3</v>
      </c>
    </row>
    <row r="23" spans="2:8" ht="27" x14ac:dyDescent="0.25">
      <c r="B23" s="553" t="s">
        <v>268</v>
      </c>
      <c r="C23" s="538">
        <v>78</v>
      </c>
      <c r="D23" s="389">
        <v>0.9</v>
      </c>
      <c r="E23" s="538">
        <v>40</v>
      </c>
      <c r="F23" s="389">
        <v>2.5</v>
      </c>
      <c r="G23" s="538">
        <v>118</v>
      </c>
      <c r="H23" s="389">
        <v>1.1000000000000001</v>
      </c>
    </row>
    <row r="24" spans="2:8" ht="27" x14ac:dyDescent="0.25">
      <c r="B24" s="553" t="s">
        <v>269</v>
      </c>
      <c r="C24" s="538">
        <v>64</v>
      </c>
      <c r="D24" s="389">
        <v>0.7</v>
      </c>
      <c r="E24" s="538">
        <v>14</v>
      </c>
      <c r="F24" s="389">
        <v>0.9</v>
      </c>
      <c r="G24" s="538">
        <v>78</v>
      </c>
      <c r="H24" s="389">
        <v>0.8</v>
      </c>
    </row>
    <row r="25" spans="2:8" ht="27" x14ac:dyDescent="0.25">
      <c r="B25" s="553" t="s">
        <v>270</v>
      </c>
      <c r="C25" s="538">
        <v>1258</v>
      </c>
      <c r="D25" s="389">
        <v>14.3</v>
      </c>
      <c r="E25" s="538">
        <v>188</v>
      </c>
      <c r="F25" s="389">
        <v>11.9</v>
      </c>
      <c r="G25" s="538">
        <v>1446</v>
      </c>
      <c r="H25" s="389">
        <v>13.9</v>
      </c>
    </row>
    <row r="26" spans="2:8" ht="47.25" customHeight="1" x14ac:dyDescent="0.25">
      <c r="B26" s="553" t="s">
        <v>271</v>
      </c>
      <c r="C26" s="538">
        <v>695</v>
      </c>
      <c r="D26" s="389">
        <v>7.9</v>
      </c>
      <c r="E26" s="538">
        <v>73</v>
      </c>
      <c r="F26" s="389">
        <v>4.5999999999999996</v>
      </c>
      <c r="G26" s="538">
        <v>768</v>
      </c>
      <c r="H26" s="389">
        <v>7.4</v>
      </c>
    </row>
    <row r="27" spans="2:8" ht="40.5" x14ac:dyDescent="0.25">
      <c r="B27" s="553" t="s">
        <v>272</v>
      </c>
      <c r="C27" s="538">
        <v>413</v>
      </c>
      <c r="D27" s="389">
        <v>4.7</v>
      </c>
      <c r="E27" s="538">
        <v>21</v>
      </c>
      <c r="F27" s="389">
        <v>1.3</v>
      </c>
      <c r="G27" s="538">
        <v>434</v>
      </c>
      <c r="H27" s="389">
        <v>4.2</v>
      </c>
    </row>
    <row r="28" spans="2:8" ht="62.25" customHeight="1" x14ac:dyDescent="0.25">
      <c r="B28" s="553" t="s">
        <v>273</v>
      </c>
      <c r="C28" s="538">
        <v>8367</v>
      </c>
      <c r="D28" s="389">
        <v>95</v>
      </c>
      <c r="E28" s="538">
        <v>1432</v>
      </c>
      <c r="F28" s="389">
        <v>91</v>
      </c>
      <c r="G28" s="538">
        <v>9799</v>
      </c>
      <c r="H28" s="389">
        <v>94.4</v>
      </c>
    </row>
    <row r="29" spans="2:8" ht="15.75" customHeight="1" x14ac:dyDescent="0.25">
      <c r="B29" s="553" t="s">
        <v>274</v>
      </c>
      <c r="C29" s="538">
        <v>444</v>
      </c>
      <c r="D29" s="389">
        <v>5</v>
      </c>
      <c r="E29" s="538">
        <v>142</v>
      </c>
      <c r="F29" s="389">
        <v>9</v>
      </c>
      <c r="G29" s="538">
        <v>586</v>
      </c>
      <c r="H29" s="389">
        <v>5.6</v>
      </c>
    </row>
    <row r="30" spans="2:8" ht="27" x14ac:dyDescent="0.25">
      <c r="B30" s="541" t="s">
        <v>275</v>
      </c>
      <c r="C30" s="542">
        <v>8811</v>
      </c>
      <c r="D30" s="293">
        <v>100</v>
      </c>
      <c r="E30" s="542">
        <v>1574</v>
      </c>
      <c r="F30" s="313">
        <v>100</v>
      </c>
      <c r="G30" s="542">
        <v>10385</v>
      </c>
      <c r="H30" s="313">
        <v>100</v>
      </c>
    </row>
    <row r="31" spans="2:8" ht="24" customHeight="1" x14ac:dyDescent="0.25">
      <c r="B31" s="564" t="s">
        <v>276</v>
      </c>
      <c r="C31" s="565"/>
      <c r="D31" s="565"/>
      <c r="E31" s="565"/>
      <c r="F31" s="565"/>
      <c r="G31" s="565"/>
      <c r="H31" s="565"/>
    </row>
    <row r="32" spans="2:8" ht="48" customHeight="1" x14ac:dyDescent="0.3">
      <c r="B32" s="566" t="s">
        <v>277</v>
      </c>
      <c r="C32" s="567"/>
      <c r="D32" s="567"/>
      <c r="E32" s="567"/>
      <c r="F32" s="567"/>
      <c r="G32" s="567"/>
      <c r="H32" s="567"/>
    </row>
  </sheetData>
  <mergeCells count="6">
    <mergeCell ref="B4:B5"/>
    <mergeCell ref="C4:D4"/>
    <mergeCell ref="E4:F4"/>
    <mergeCell ref="G4:H4"/>
    <mergeCell ref="B31:H31"/>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B2" sqref="B2"/>
    </sheetView>
  </sheetViews>
  <sheetFormatPr defaultRowHeight="15" x14ac:dyDescent="0.25"/>
  <sheetData>
    <row r="2" spans="2:10" x14ac:dyDescent="0.25">
      <c r="B2" s="301" t="s">
        <v>290</v>
      </c>
      <c r="C2" s="97"/>
      <c r="D2" s="97"/>
      <c r="E2" s="97"/>
      <c r="F2" s="97"/>
      <c r="G2" s="97"/>
      <c r="H2" s="97"/>
      <c r="I2" s="97"/>
      <c r="J2" s="97"/>
    </row>
    <row r="3" spans="2:10" x14ac:dyDescent="0.25">
      <c r="B3" s="457" t="s">
        <v>279</v>
      </c>
      <c r="C3" s="97"/>
      <c r="D3" s="97"/>
      <c r="E3" s="97"/>
      <c r="F3" s="97"/>
      <c r="G3" s="97"/>
      <c r="H3" s="97"/>
      <c r="I3" s="97"/>
      <c r="J3" s="97"/>
    </row>
    <row r="4" spans="2:10" x14ac:dyDescent="0.25">
      <c r="B4" s="255" t="s">
        <v>280</v>
      </c>
      <c r="C4" s="568" t="s">
        <v>6</v>
      </c>
      <c r="D4" s="568"/>
      <c r="E4" s="568"/>
      <c r="F4" s="568"/>
      <c r="G4" s="569" t="s">
        <v>7</v>
      </c>
      <c r="H4" s="569"/>
      <c r="I4" s="569"/>
      <c r="J4" s="569"/>
    </row>
    <row r="5" spans="2:10" ht="27" x14ac:dyDescent="0.25">
      <c r="B5" s="273"/>
      <c r="C5" s="570" t="s">
        <v>154</v>
      </c>
      <c r="D5" s="570" t="s">
        <v>155</v>
      </c>
      <c r="E5" s="570" t="s">
        <v>156</v>
      </c>
      <c r="F5" s="571" t="s">
        <v>76</v>
      </c>
      <c r="G5" s="570" t="s">
        <v>154</v>
      </c>
      <c r="H5" s="570" t="s">
        <v>155</v>
      </c>
      <c r="I5" s="570" t="s">
        <v>156</v>
      </c>
      <c r="J5" s="571" t="s">
        <v>76</v>
      </c>
    </row>
    <row r="6" spans="2:10" x14ac:dyDescent="0.25">
      <c r="B6" s="572"/>
      <c r="C6" s="573" t="s">
        <v>281</v>
      </c>
      <c r="D6" s="573"/>
      <c r="E6" s="573"/>
      <c r="F6" s="573"/>
      <c r="G6" s="573"/>
      <c r="H6" s="573"/>
      <c r="I6" s="573"/>
      <c r="J6" s="573"/>
    </row>
    <row r="7" spans="2:10" x14ac:dyDescent="0.25">
      <c r="B7" s="574" t="s">
        <v>282</v>
      </c>
      <c r="C7" s="305" t="s">
        <v>47</v>
      </c>
      <c r="D7" s="387" t="s">
        <v>47</v>
      </c>
      <c r="E7" s="305" t="s">
        <v>47</v>
      </c>
      <c r="F7" s="387" t="s">
        <v>47</v>
      </c>
      <c r="G7" s="538">
        <v>27</v>
      </c>
      <c r="H7" s="539">
        <v>220</v>
      </c>
      <c r="I7" s="538">
        <v>100</v>
      </c>
      <c r="J7" s="539">
        <v>347</v>
      </c>
    </row>
    <row r="8" spans="2:10" x14ac:dyDescent="0.25">
      <c r="B8" s="574" t="s">
        <v>283</v>
      </c>
      <c r="C8" s="305">
        <v>8</v>
      </c>
      <c r="D8" s="387">
        <v>3</v>
      </c>
      <c r="E8" s="305" t="s">
        <v>47</v>
      </c>
      <c r="F8" s="387">
        <v>11</v>
      </c>
      <c r="G8" s="538">
        <v>1845</v>
      </c>
      <c r="H8" s="539">
        <v>581</v>
      </c>
      <c r="I8" s="538">
        <v>177</v>
      </c>
      <c r="J8" s="539">
        <v>2603</v>
      </c>
    </row>
    <row r="9" spans="2:10" x14ac:dyDescent="0.25">
      <c r="B9" s="574" t="s">
        <v>284</v>
      </c>
      <c r="C9" s="305">
        <v>12</v>
      </c>
      <c r="D9" s="387" t="s">
        <v>47</v>
      </c>
      <c r="E9" s="305">
        <v>1</v>
      </c>
      <c r="F9" s="387">
        <v>13</v>
      </c>
      <c r="G9" s="538">
        <v>1535</v>
      </c>
      <c r="H9" s="539">
        <v>284</v>
      </c>
      <c r="I9" s="538">
        <v>162</v>
      </c>
      <c r="J9" s="539">
        <v>1981</v>
      </c>
    </row>
    <row r="10" spans="2:10" x14ac:dyDescent="0.25">
      <c r="B10" s="574" t="s">
        <v>285</v>
      </c>
      <c r="C10" s="305">
        <v>12</v>
      </c>
      <c r="D10" s="387">
        <v>1</v>
      </c>
      <c r="E10" s="305">
        <v>4</v>
      </c>
      <c r="F10" s="387">
        <v>17</v>
      </c>
      <c r="G10" s="538">
        <v>2284</v>
      </c>
      <c r="H10" s="539">
        <v>497</v>
      </c>
      <c r="I10" s="538">
        <v>344</v>
      </c>
      <c r="J10" s="539">
        <v>3125</v>
      </c>
    </row>
    <row r="11" spans="2:10" x14ac:dyDescent="0.25">
      <c r="B11" s="574" t="s">
        <v>286</v>
      </c>
      <c r="C11" s="305">
        <v>8</v>
      </c>
      <c r="D11" s="387">
        <v>1</v>
      </c>
      <c r="E11" s="305">
        <v>11</v>
      </c>
      <c r="F11" s="387">
        <v>20</v>
      </c>
      <c r="G11" s="538">
        <v>792</v>
      </c>
      <c r="H11" s="539">
        <v>383</v>
      </c>
      <c r="I11" s="538">
        <v>440</v>
      </c>
      <c r="J11" s="539">
        <v>1615</v>
      </c>
    </row>
    <row r="12" spans="2:10" ht="27" x14ac:dyDescent="0.25">
      <c r="B12" s="574" t="s">
        <v>287</v>
      </c>
      <c r="C12" s="305">
        <v>2</v>
      </c>
      <c r="D12" s="387" t="s">
        <v>47</v>
      </c>
      <c r="E12" s="305">
        <v>1</v>
      </c>
      <c r="F12" s="387">
        <v>3</v>
      </c>
      <c r="G12" s="538">
        <v>221</v>
      </c>
      <c r="H12" s="539">
        <v>115</v>
      </c>
      <c r="I12" s="538">
        <v>44</v>
      </c>
      <c r="J12" s="539">
        <v>380</v>
      </c>
    </row>
    <row r="13" spans="2:10" x14ac:dyDescent="0.25">
      <c r="B13" s="575" t="s">
        <v>288</v>
      </c>
      <c r="C13" s="312">
        <v>42</v>
      </c>
      <c r="D13" s="312">
        <v>5</v>
      </c>
      <c r="E13" s="312">
        <v>17</v>
      </c>
      <c r="F13" s="312">
        <v>64</v>
      </c>
      <c r="G13" s="542">
        <v>6704</v>
      </c>
      <c r="H13" s="542">
        <v>2080</v>
      </c>
      <c r="I13" s="542">
        <v>1267</v>
      </c>
      <c r="J13" s="542">
        <v>10051</v>
      </c>
    </row>
    <row r="14" spans="2:10" x14ac:dyDescent="0.25">
      <c r="B14" s="572"/>
      <c r="C14" s="573" t="s">
        <v>289</v>
      </c>
      <c r="D14" s="573"/>
      <c r="E14" s="573"/>
      <c r="F14" s="573"/>
      <c r="G14" s="573"/>
      <c r="H14" s="573"/>
      <c r="I14" s="573"/>
      <c r="J14" s="573"/>
    </row>
    <row r="15" spans="2:10" x14ac:dyDescent="0.25">
      <c r="B15" s="574" t="s">
        <v>282</v>
      </c>
      <c r="C15" s="555" t="s">
        <v>47</v>
      </c>
      <c r="D15" s="389" t="s">
        <v>47</v>
      </c>
      <c r="E15" s="555" t="s">
        <v>47</v>
      </c>
      <c r="F15" s="389" t="s">
        <v>47</v>
      </c>
      <c r="G15" s="555">
        <v>0.40274463007159911</v>
      </c>
      <c r="H15" s="389">
        <v>10.576923076923077</v>
      </c>
      <c r="I15" s="555">
        <v>7.8926598263614842</v>
      </c>
      <c r="J15" s="389">
        <v>3.4523927967366435</v>
      </c>
    </row>
    <row r="16" spans="2:10" x14ac:dyDescent="0.25">
      <c r="B16" s="574" t="s">
        <v>283</v>
      </c>
      <c r="C16" s="555">
        <v>19.047619047619047</v>
      </c>
      <c r="D16" s="389">
        <v>60</v>
      </c>
      <c r="E16" s="555" t="s">
        <v>47</v>
      </c>
      <c r="F16" s="389">
        <v>17.1875</v>
      </c>
      <c r="G16" s="555">
        <v>27.520883054892604</v>
      </c>
      <c r="H16" s="389">
        <v>27.932692307692307</v>
      </c>
      <c r="I16" s="555">
        <v>13.970007892659828</v>
      </c>
      <c r="J16" s="389">
        <v>25.89792060491493</v>
      </c>
    </row>
    <row r="17" spans="2:10" x14ac:dyDescent="0.25">
      <c r="B17" s="574" t="s">
        <v>284</v>
      </c>
      <c r="C17" s="555">
        <v>28.571428571428569</v>
      </c>
      <c r="D17" s="389" t="s">
        <v>47</v>
      </c>
      <c r="E17" s="555">
        <v>5.8823529411764701</v>
      </c>
      <c r="F17" s="389">
        <v>20.3125</v>
      </c>
      <c r="G17" s="555">
        <v>22.896778042959426</v>
      </c>
      <c r="H17" s="389">
        <v>13.653846153846153</v>
      </c>
      <c r="I17" s="555">
        <v>12.786108918705605</v>
      </c>
      <c r="J17" s="389">
        <v>19.709481643617551</v>
      </c>
    </row>
    <row r="18" spans="2:10" x14ac:dyDescent="0.25">
      <c r="B18" s="574" t="s">
        <v>285</v>
      </c>
      <c r="C18" s="555">
        <v>28.571428571428569</v>
      </c>
      <c r="D18" s="389">
        <v>20</v>
      </c>
      <c r="E18" s="555">
        <v>23.52941176470588</v>
      </c>
      <c r="F18" s="389">
        <v>26.5625</v>
      </c>
      <c r="G18" s="555">
        <v>34.069212410501194</v>
      </c>
      <c r="H18" s="389">
        <v>23.89423076923077</v>
      </c>
      <c r="I18" s="555">
        <v>27.150749802683507</v>
      </c>
      <c r="J18" s="389">
        <v>31.091433688190229</v>
      </c>
    </row>
    <row r="19" spans="2:10" x14ac:dyDescent="0.25">
      <c r="B19" s="574" t="s">
        <v>286</v>
      </c>
      <c r="C19" s="555">
        <v>19.047619047619047</v>
      </c>
      <c r="D19" s="389">
        <v>20</v>
      </c>
      <c r="E19" s="555">
        <v>64.705882352941174</v>
      </c>
      <c r="F19" s="389">
        <v>31.25</v>
      </c>
      <c r="G19" s="555">
        <v>11.813842482100238</v>
      </c>
      <c r="H19" s="389">
        <v>18.41346153846154</v>
      </c>
      <c r="I19" s="555">
        <v>34.727703235990532</v>
      </c>
      <c r="J19" s="389">
        <v>16.068052930056712</v>
      </c>
    </row>
    <row r="20" spans="2:10" ht="27" x14ac:dyDescent="0.25">
      <c r="B20" s="574" t="s">
        <v>287</v>
      </c>
      <c r="C20" s="555">
        <v>4.7619047619047619</v>
      </c>
      <c r="D20" s="389" t="s">
        <v>47</v>
      </c>
      <c r="E20" s="555">
        <v>5.8823529411764701</v>
      </c>
      <c r="F20" s="389">
        <v>4.6875</v>
      </c>
      <c r="G20" s="555">
        <v>3.29653937947494</v>
      </c>
      <c r="H20" s="389">
        <v>5.5288461538461533</v>
      </c>
      <c r="I20" s="555">
        <v>3.472770323599053</v>
      </c>
      <c r="J20" s="389">
        <v>3.7807183364839321</v>
      </c>
    </row>
    <row r="21" spans="2:10" x14ac:dyDescent="0.25">
      <c r="B21" s="575" t="s">
        <v>288</v>
      </c>
      <c r="C21" s="312">
        <v>99.999999999999986</v>
      </c>
      <c r="D21" s="312">
        <v>99.999999999999986</v>
      </c>
      <c r="E21" s="312">
        <v>100</v>
      </c>
      <c r="F21" s="312">
        <v>100.00000000000001</v>
      </c>
      <c r="G21" s="312">
        <v>100</v>
      </c>
      <c r="H21" s="312">
        <v>100</v>
      </c>
      <c r="I21" s="312">
        <v>100.00000000000001</v>
      </c>
      <c r="J21" s="312">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I20" sqref="I20"/>
    </sheetView>
  </sheetViews>
  <sheetFormatPr defaultRowHeight="15" x14ac:dyDescent="0.25"/>
  <cols>
    <col min="2" max="2" width="13.28515625" customWidth="1"/>
  </cols>
  <sheetData>
    <row r="2" spans="2:7" x14ac:dyDescent="0.25">
      <c r="B2" s="301" t="s">
        <v>162</v>
      </c>
      <c r="C2" s="290"/>
      <c r="D2" s="290"/>
      <c r="E2" s="290"/>
      <c r="F2" s="290"/>
      <c r="G2" s="290"/>
    </row>
    <row r="3" spans="2:7" x14ac:dyDescent="0.25">
      <c r="B3" s="302" t="s">
        <v>147</v>
      </c>
      <c r="C3" s="290"/>
      <c r="D3" s="290"/>
      <c r="E3" s="290"/>
      <c r="F3" s="290"/>
      <c r="G3" s="290"/>
    </row>
    <row r="4" spans="2:7" x14ac:dyDescent="0.25">
      <c r="B4" s="240" t="s">
        <v>148</v>
      </c>
      <c r="C4" s="77" t="s">
        <v>6</v>
      </c>
      <c r="D4" s="77"/>
      <c r="E4" s="78" t="s">
        <v>7</v>
      </c>
      <c r="F4" s="78"/>
      <c r="G4" s="156" t="s">
        <v>149</v>
      </c>
    </row>
    <row r="5" spans="2:7" ht="40.5" x14ac:dyDescent="0.25">
      <c r="B5" s="316"/>
      <c r="C5" s="291" t="s">
        <v>44</v>
      </c>
      <c r="D5" s="291" t="s">
        <v>150</v>
      </c>
      <c r="E5" s="291" t="s">
        <v>151</v>
      </c>
      <c r="F5" s="291" t="s">
        <v>152</v>
      </c>
      <c r="G5" s="156"/>
    </row>
    <row r="6" spans="2:7" x14ac:dyDescent="0.25">
      <c r="B6" s="303"/>
      <c r="C6" s="276" t="s">
        <v>153</v>
      </c>
      <c r="D6" s="276"/>
      <c r="E6" s="276"/>
      <c r="F6" s="276"/>
      <c r="G6" s="303"/>
    </row>
    <row r="7" spans="2:7" x14ac:dyDescent="0.25">
      <c r="B7" s="304" t="s">
        <v>154</v>
      </c>
      <c r="C7" s="305">
        <v>40</v>
      </c>
      <c r="D7" s="297">
        <v>70.175438596491219</v>
      </c>
      <c r="E7" s="295">
        <v>5016</v>
      </c>
      <c r="F7" s="297">
        <v>78.670012547051442</v>
      </c>
      <c r="G7" s="296">
        <v>0.79113924050632911</v>
      </c>
    </row>
    <row r="8" spans="2:7" ht="27" x14ac:dyDescent="0.25">
      <c r="B8" s="304" t="s">
        <v>155</v>
      </c>
      <c r="C8" s="305">
        <v>4</v>
      </c>
      <c r="D8" s="297">
        <v>7.0175438596491224</v>
      </c>
      <c r="E8" s="295">
        <v>762</v>
      </c>
      <c r="F8" s="297">
        <v>11.951066499372647</v>
      </c>
      <c r="G8" s="296">
        <v>0.52219321148825071</v>
      </c>
    </row>
    <row r="9" spans="2:7" x14ac:dyDescent="0.25">
      <c r="B9" s="304" t="s">
        <v>156</v>
      </c>
      <c r="C9" s="305">
        <v>13</v>
      </c>
      <c r="D9" s="297">
        <v>22.807017543859647</v>
      </c>
      <c r="E9" s="295">
        <v>598</v>
      </c>
      <c r="F9" s="297">
        <v>9.3789209535759106</v>
      </c>
      <c r="G9" s="296">
        <v>2.1276595744680851</v>
      </c>
    </row>
    <row r="10" spans="2:7" ht="27" x14ac:dyDescent="0.25">
      <c r="B10" s="306" t="s">
        <v>157</v>
      </c>
      <c r="C10" s="307">
        <v>57</v>
      </c>
      <c r="D10" s="308">
        <v>100</v>
      </c>
      <c r="E10" s="309">
        <v>6376</v>
      </c>
      <c r="F10" s="308">
        <v>100</v>
      </c>
      <c r="G10" s="310">
        <v>0.88605627234571738</v>
      </c>
    </row>
    <row r="11" spans="2:7" x14ac:dyDescent="0.25">
      <c r="B11" s="303"/>
      <c r="C11" s="276" t="s">
        <v>158</v>
      </c>
      <c r="D11" s="276"/>
      <c r="E11" s="276"/>
      <c r="F11" s="276"/>
      <c r="G11" s="311"/>
    </row>
    <row r="12" spans="2:7" x14ac:dyDescent="0.25">
      <c r="B12" s="304" t="s">
        <v>154</v>
      </c>
      <c r="C12" s="305">
        <v>2</v>
      </c>
      <c r="D12" s="297">
        <v>28.571428571428569</v>
      </c>
      <c r="E12" s="295">
        <v>1688</v>
      </c>
      <c r="F12" s="297">
        <v>45.93197278911564</v>
      </c>
      <c r="G12" s="296">
        <v>0.1183431952662722</v>
      </c>
    </row>
    <row r="13" spans="2:7" ht="27" x14ac:dyDescent="0.25">
      <c r="B13" s="304" t="s">
        <v>155</v>
      </c>
      <c r="C13" s="305">
        <v>1</v>
      </c>
      <c r="D13" s="297">
        <v>14.285714285714285</v>
      </c>
      <c r="E13" s="295">
        <v>1318</v>
      </c>
      <c r="F13" s="297">
        <v>35.863945578231295</v>
      </c>
      <c r="G13" s="296">
        <v>7.5815011372251703E-2</v>
      </c>
    </row>
    <row r="14" spans="2:7" x14ac:dyDescent="0.25">
      <c r="B14" s="304" t="s">
        <v>156</v>
      </c>
      <c r="C14" s="305">
        <v>4</v>
      </c>
      <c r="D14" s="297">
        <v>57.142857142857139</v>
      </c>
      <c r="E14" s="295">
        <v>669</v>
      </c>
      <c r="F14" s="297">
        <v>18.204081632653061</v>
      </c>
      <c r="G14" s="296">
        <v>0.59435364041604755</v>
      </c>
    </row>
    <row r="15" spans="2:7" ht="27" x14ac:dyDescent="0.25">
      <c r="B15" s="306" t="s">
        <v>159</v>
      </c>
      <c r="C15" s="307">
        <v>7</v>
      </c>
      <c r="D15" s="308">
        <v>100</v>
      </c>
      <c r="E15" s="309">
        <v>3675</v>
      </c>
      <c r="F15" s="308">
        <v>100</v>
      </c>
      <c r="G15" s="310">
        <v>0.19011406844106463</v>
      </c>
    </row>
    <row r="16" spans="2:7" x14ac:dyDescent="0.25">
      <c r="B16" s="303"/>
      <c r="C16" s="276" t="s">
        <v>160</v>
      </c>
      <c r="D16" s="276"/>
      <c r="E16" s="276"/>
      <c r="F16" s="276"/>
      <c r="G16" s="311"/>
    </row>
    <row r="17" spans="2:7" x14ac:dyDescent="0.25">
      <c r="B17" s="304" t="s">
        <v>154</v>
      </c>
      <c r="C17" s="305">
        <v>42</v>
      </c>
      <c r="D17" s="297">
        <v>65.625</v>
      </c>
      <c r="E17" s="295">
        <v>6704</v>
      </c>
      <c r="F17" s="297">
        <v>66.699830862600734</v>
      </c>
      <c r="G17" s="296">
        <v>0.62259116513489476</v>
      </c>
    </row>
    <row r="18" spans="2:7" x14ac:dyDescent="0.25">
      <c r="B18" s="304" t="s">
        <v>155</v>
      </c>
      <c r="C18" s="305">
        <v>5</v>
      </c>
      <c r="D18" s="297">
        <v>7.8125</v>
      </c>
      <c r="E18" s="295">
        <v>2080</v>
      </c>
      <c r="F18" s="297">
        <v>20.694458262859417</v>
      </c>
      <c r="G18" s="296">
        <v>0.23980815347721821</v>
      </c>
    </row>
    <row r="19" spans="2:7" x14ac:dyDescent="0.25">
      <c r="B19" s="304" t="s">
        <v>156</v>
      </c>
      <c r="C19" s="305">
        <v>17</v>
      </c>
      <c r="D19" s="297">
        <v>26.5625</v>
      </c>
      <c r="E19" s="305">
        <v>1267</v>
      </c>
      <c r="F19" s="297">
        <v>12.605710874539847</v>
      </c>
      <c r="G19" s="296">
        <v>1.32398753894081</v>
      </c>
    </row>
    <row r="20" spans="2:7" x14ac:dyDescent="0.25">
      <c r="B20" s="292" t="s">
        <v>76</v>
      </c>
      <c r="C20" s="312">
        <v>64</v>
      </c>
      <c r="D20" s="293">
        <v>100</v>
      </c>
      <c r="E20" s="298">
        <v>10051</v>
      </c>
      <c r="F20" s="313">
        <v>100</v>
      </c>
      <c r="G20" s="313">
        <v>0.63272367770637661</v>
      </c>
    </row>
    <row r="21" spans="2:7" ht="29.25" customHeight="1" x14ac:dyDescent="0.25">
      <c r="B21" s="314" t="s">
        <v>161</v>
      </c>
      <c r="C21" s="315"/>
      <c r="D21" s="315"/>
      <c r="E21" s="315"/>
      <c r="F21" s="315"/>
      <c r="G21" s="315"/>
    </row>
  </sheetData>
  <mergeCells count="8">
    <mergeCell ref="C6:F6"/>
    <mergeCell ref="C11:F11"/>
    <mergeCell ref="C16:F16"/>
    <mergeCell ref="B21:G21"/>
    <mergeCell ref="B4:B5"/>
    <mergeCell ref="C4:D4"/>
    <mergeCell ref="E4:F4"/>
    <mergeCell ref="G4:G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0"/>
  <sheetViews>
    <sheetView topLeftCell="A13" workbookViewId="0">
      <selection activeCell="F15" sqref="F15"/>
    </sheetView>
  </sheetViews>
  <sheetFormatPr defaultRowHeight="15" x14ac:dyDescent="0.25"/>
  <cols>
    <col min="2" max="2" width="21.140625" customWidth="1"/>
  </cols>
  <sheetData>
    <row r="2" spans="2:10" x14ac:dyDescent="0.25">
      <c r="B2" s="534" t="s">
        <v>319</v>
      </c>
      <c r="C2" s="551"/>
      <c r="D2" s="551"/>
      <c r="E2" s="551"/>
      <c r="F2" s="551"/>
      <c r="G2" s="551"/>
      <c r="H2" s="551"/>
      <c r="I2" s="551"/>
      <c r="J2" s="551"/>
    </row>
    <row r="3" spans="2:10" x14ac:dyDescent="0.25">
      <c r="B3" s="576" t="s">
        <v>171</v>
      </c>
      <c r="C3" s="551"/>
      <c r="D3" s="551"/>
      <c r="E3" s="551"/>
      <c r="F3" s="551"/>
      <c r="G3" s="551"/>
      <c r="H3" s="551"/>
      <c r="I3" s="551"/>
      <c r="J3" s="551"/>
    </row>
    <row r="4" spans="2:10" ht="27" x14ac:dyDescent="0.25">
      <c r="B4" s="546" t="s">
        <v>291</v>
      </c>
      <c r="C4" s="577" t="s">
        <v>5</v>
      </c>
      <c r="D4" s="577" t="s">
        <v>6</v>
      </c>
      <c r="E4" s="577" t="s">
        <v>7</v>
      </c>
      <c r="F4" s="577" t="s">
        <v>292</v>
      </c>
      <c r="G4" s="577" t="s">
        <v>293</v>
      </c>
      <c r="H4" s="577" t="s">
        <v>294</v>
      </c>
      <c r="I4" s="577" t="s">
        <v>90</v>
      </c>
      <c r="J4" s="577" t="s">
        <v>91</v>
      </c>
    </row>
    <row r="5" spans="2:10" x14ac:dyDescent="0.25">
      <c r="B5" s="578" t="s">
        <v>295</v>
      </c>
      <c r="C5" s="156"/>
      <c r="D5" s="156"/>
      <c r="E5" s="156"/>
      <c r="F5" s="156"/>
      <c r="G5" s="156"/>
      <c r="H5" s="156"/>
      <c r="I5" s="156"/>
      <c r="J5" s="156"/>
    </row>
    <row r="6" spans="2:10" x14ac:dyDescent="0.25">
      <c r="B6" s="579" t="s">
        <v>296</v>
      </c>
      <c r="C6" s="294">
        <v>77</v>
      </c>
      <c r="D6" s="137">
        <v>1</v>
      </c>
      <c r="E6" s="294">
        <v>102</v>
      </c>
      <c r="F6" s="300">
        <v>7.4034902168165004</v>
      </c>
      <c r="G6" s="299">
        <v>9.61492235950195</v>
      </c>
      <c r="H6" s="300">
        <v>980.72208066919802</v>
      </c>
      <c r="I6" s="299">
        <v>1.2987012987013</v>
      </c>
      <c r="J6" s="580">
        <v>132.46753246753201</v>
      </c>
    </row>
    <row r="7" spans="2:10" x14ac:dyDescent="0.25">
      <c r="B7" s="581" t="s">
        <v>8</v>
      </c>
      <c r="C7" s="582">
        <v>221</v>
      </c>
      <c r="D7" s="583">
        <v>2</v>
      </c>
      <c r="E7" s="582">
        <v>259</v>
      </c>
      <c r="F7" s="580">
        <v>5.1960876516505197</v>
      </c>
      <c r="G7" s="584">
        <v>4.7023417661995701</v>
      </c>
      <c r="H7" s="580">
        <v>608.953258722844</v>
      </c>
      <c r="I7" s="584">
        <v>0.90497737556561098</v>
      </c>
      <c r="J7" s="300">
        <v>117.194570135747</v>
      </c>
    </row>
    <row r="8" spans="2:10" x14ac:dyDescent="0.25">
      <c r="B8" s="579" t="s">
        <v>297</v>
      </c>
      <c r="C8" s="294">
        <v>353</v>
      </c>
      <c r="D8" s="137">
        <v>4</v>
      </c>
      <c r="E8" s="294">
        <v>437</v>
      </c>
      <c r="F8" s="300">
        <v>6.4505518602441301</v>
      </c>
      <c r="G8" s="299">
        <v>7.3094072070755098</v>
      </c>
      <c r="H8" s="300">
        <v>798.55273737299899</v>
      </c>
      <c r="I8" s="299">
        <v>1.1331444759206799</v>
      </c>
      <c r="J8" s="300">
        <v>123.796033994334</v>
      </c>
    </row>
    <row r="9" spans="2:10" x14ac:dyDescent="0.25">
      <c r="B9" s="579" t="s">
        <v>298</v>
      </c>
      <c r="C9" s="294">
        <v>58</v>
      </c>
      <c r="D9" s="137">
        <v>0</v>
      </c>
      <c r="E9" s="294">
        <v>69</v>
      </c>
      <c r="F9" s="300">
        <v>4.1502683363148503</v>
      </c>
      <c r="G9" s="299">
        <v>0</v>
      </c>
      <c r="H9" s="300">
        <v>493.73881932021402</v>
      </c>
      <c r="I9" s="299">
        <v>0</v>
      </c>
      <c r="J9" s="300">
        <v>118.965517241379</v>
      </c>
    </row>
    <row r="10" spans="2:10" x14ac:dyDescent="0.25">
      <c r="B10" s="579" t="s">
        <v>299</v>
      </c>
      <c r="C10" s="294">
        <v>119</v>
      </c>
      <c r="D10" s="137">
        <v>1</v>
      </c>
      <c r="E10" s="294">
        <v>147</v>
      </c>
      <c r="F10" s="300">
        <v>4.9144107869251901</v>
      </c>
      <c r="G10" s="299">
        <v>4.1297569638026799</v>
      </c>
      <c r="H10" s="300">
        <v>607.07427367899402</v>
      </c>
      <c r="I10" s="299">
        <v>0.84033613445378197</v>
      </c>
      <c r="J10" s="300">
        <v>123.529411764706</v>
      </c>
    </row>
    <row r="11" spans="2:10" x14ac:dyDescent="0.25">
      <c r="B11" s="579" t="s">
        <v>300</v>
      </c>
      <c r="C11" s="294">
        <v>62</v>
      </c>
      <c r="D11" s="137">
        <v>0</v>
      </c>
      <c r="E11" s="294">
        <v>77</v>
      </c>
      <c r="F11" s="300">
        <v>5.7941217700107499</v>
      </c>
      <c r="G11" s="299">
        <v>0</v>
      </c>
      <c r="H11" s="300">
        <v>719.59254240456005</v>
      </c>
      <c r="I11" s="299">
        <v>0</v>
      </c>
      <c r="J11" s="300">
        <v>124.193548387097</v>
      </c>
    </row>
    <row r="12" spans="2:10" x14ac:dyDescent="0.25">
      <c r="B12" s="579" t="s">
        <v>301</v>
      </c>
      <c r="C12" s="294">
        <v>127</v>
      </c>
      <c r="D12" s="137">
        <v>0</v>
      </c>
      <c r="E12" s="294">
        <v>158</v>
      </c>
      <c r="F12" s="300">
        <v>5.2749626183751497</v>
      </c>
      <c r="G12" s="299">
        <v>0</v>
      </c>
      <c r="H12" s="300">
        <v>656.25519189234103</v>
      </c>
      <c r="I12" s="299">
        <v>0</v>
      </c>
      <c r="J12" s="300">
        <v>124.409448818898</v>
      </c>
    </row>
    <row r="13" spans="2:10" x14ac:dyDescent="0.25">
      <c r="B13" s="579" t="s">
        <v>302</v>
      </c>
      <c r="C13" s="294">
        <v>30</v>
      </c>
      <c r="D13" s="137">
        <v>1</v>
      </c>
      <c r="E13" s="294">
        <v>44</v>
      </c>
      <c r="F13" s="300">
        <v>2.3214423895380301</v>
      </c>
      <c r="G13" s="299">
        <v>7.7381412984601097</v>
      </c>
      <c r="H13" s="300">
        <v>340.47821713224403</v>
      </c>
      <c r="I13" s="299">
        <v>3.3333333333333299</v>
      </c>
      <c r="J13" s="300">
        <v>146.666666666667</v>
      </c>
    </row>
    <row r="14" spans="2:10" x14ac:dyDescent="0.25">
      <c r="B14" s="579" t="s">
        <v>303</v>
      </c>
      <c r="C14" s="294">
        <v>72</v>
      </c>
      <c r="D14" s="137">
        <v>1</v>
      </c>
      <c r="E14" s="294">
        <v>97</v>
      </c>
      <c r="F14" s="300">
        <v>6.2887588435671198</v>
      </c>
      <c r="G14" s="299">
        <v>8.7343872827321203</v>
      </c>
      <c r="H14" s="300">
        <v>847.23556642501501</v>
      </c>
      <c r="I14" s="299">
        <v>1.3888888888888899</v>
      </c>
      <c r="J14" s="300">
        <v>134.722222222222</v>
      </c>
    </row>
    <row r="15" spans="2:10" x14ac:dyDescent="0.25">
      <c r="B15" s="579" t="s">
        <v>304</v>
      </c>
      <c r="C15" s="294">
        <v>58</v>
      </c>
      <c r="D15" s="585">
        <v>0</v>
      </c>
      <c r="E15" s="294">
        <v>71</v>
      </c>
      <c r="F15" s="300">
        <v>5.2389124740312498</v>
      </c>
      <c r="G15" s="390">
        <v>0</v>
      </c>
      <c r="H15" s="300">
        <v>641.31514768313605</v>
      </c>
      <c r="I15" s="390">
        <v>0</v>
      </c>
      <c r="J15" s="300">
        <v>122.413793103448</v>
      </c>
    </row>
    <row r="16" spans="2:10" x14ac:dyDescent="0.25">
      <c r="B16" s="581" t="s">
        <v>9</v>
      </c>
      <c r="C16" s="582">
        <v>343</v>
      </c>
      <c r="D16" s="583">
        <v>2</v>
      </c>
      <c r="E16" s="582">
        <v>441</v>
      </c>
      <c r="F16" s="580">
        <v>5.6988577362409103</v>
      </c>
      <c r="G16" s="584">
        <v>3.3229491173416399</v>
      </c>
      <c r="H16" s="580">
        <v>732.71028037383098</v>
      </c>
      <c r="I16" s="584">
        <v>0.58309037900874605</v>
      </c>
      <c r="J16" s="580">
        <v>128.57142857142901</v>
      </c>
    </row>
    <row r="17" spans="2:10" x14ac:dyDescent="0.25">
      <c r="B17" s="579" t="s">
        <v>305</v>
      </c>
      <c r="C17" s="294">
        <v>64</v>
      </c>
      <c r="D17" s="137">
        <v>0</v>
      </c>
      <c r="E17" s="294">
        <v>88</v>
      </c>
      <c r="F17" s="300">
        <v>4.94323009191318</v>
      </c>
      <c r="G17" s="299">
        <v>0</v>
      </c>
      <c r="H17" s="300">
        <v>679.69413763806301</v>
      </c>
      <c r="I17" s="299">
        <v>0</v>
      </c>
      <c r="J17" s="300">
        <v>137.5</v>
      </c>
    </row>
    <row r="18" spans="2:10" x14ac:dyDescent="0.25">
      <c r="B18" s="579" t="s">
        <v>306</v>
      </c>
      <c r="C18" s="294">
        <v>26</v>
      </c>
      <c r="D18" s="137">
        <v>0</v>
      </c>
      <c r="E18" s="294">
        <v>37</v>
      </c>
      <c r="F18" s="300">
        <v>2.2873229524060901</v>
      </c>
      <c r="G18" s="299">
        <v>0</v>
      </c>
      <c r="H18" s="300">
        <v>325.50365091932701</v>
      </c>
      <c r="I18" s="299">
        <v>0</v>
      </c>
      <c r="J18" s="300">
        <v>142.30769230769201</v>
      </c>
    </row>
    <row r="19" spans="2:10" x14ac:dyDescent="0.25">
      <c r="B19" s="579" t="s">
        <v>307</v>
      </c>
      <c r="C19" s="294">
        <v>150</v>
      </c>
      <c r="D19" s="585">
        <v>1</v>
      </c>
      <c r="E19" s="294">
        <v>175</v>
      </c>
      <c r="F19" s="300">
        <v>5.4286851724512299</v>
      </c>
      <c r="G19" s="390">
        <v>3.6191234483008201</v>
      </c>
      <c r="H19" s="300">
        <v>633.34660345264297</v>
      </c>
      <c r="I19" s="390">
        <v>0.66666666666666696</v>
      </c>
      <c r="J19" s="300">
        <v>116.666666666667</v>
      </c>
    </row>
    <row r="20" spans="2:10" x14ac:dyDescent="0.25">
      <c r="B20" s="581" t="s">
        <v>10</v>
      </c>
      <c r="C20" s="588">
        <v>3921</v>
      </c>
      <c r="D20" s="586">
        <v>23</v>
      </c>
      <c r="E20" s="588">
        <v>4752</v>
      </c>
      <c r="F20" s="580">
        <v>6.8067598885503697</v>
      </c>
      <c r="G20" s="587">
        <v>3.9927436224600501</v>
      </c>
      <c r="H20" s="580">
        <v>824.93555191000701</v>
      </c>
      <c r="I20" s="587">
        <v>0.58658505483295098</v>
      </c>
      <c r="J20" s="580">
        <v>121.19357306809501</v>
      </c>
    </row>
    <row r="21" spans="2:10" x14ac:dyDescent="0.25">
      <c r="B21" s="579" t="s">
        <v>308</v>
      </c>
      <c r="C21" s="294">
        <v>108</v>
      </c>
      <c r="D21" s="585">
        <v>3</v>
      </c>
      <c r="E21" s="294">
        <v>138</v>
      </c>
      <c r="F21" s="300">
        <v>8.5963306403470394</v>
      </c>
      <c r="G21" s="390">
        <v>23.8786962231862</v>
      </c>
      <c r="H21" s="300">
        <v>1098.4200262665599</v>
      </c>
      <c r="I21" s="390">
        <v>2.7777777777777799</v>
      </c>
      <c r="J21" s="300">
        <v>127.777777777778</v>
      </c>
    </row>
    <row r="22" spans="2:10" x14ac:dyDescent="0.25">
      <c r="B22" s="579" t="s">
        <v>309</v>
      </c>
      <c r="C22" s="294">
        <v>141</v>
      </c>
      <c r="D22" s="585">
        <v>1</v>
      </c>
      <c r="E22" s="294">
        <v>159</v>
      </c>
      <c r="F22" s="300">
        <v>4.7503537497473198</v>
      </c>
      <c r="G22" s="390">
        <v>3.3690452125867498</v>
      </c>
      <c r="H22" s="300">
        <v>535.678188801293</v>
      </c>
      <c r="I22" s="390">
        <v>0.70921985815602795</v>
      </c>
      <c r="J22" s="300">
        <v>112.765957446808</v>
      </c>
    </row>
    <row r="23" spans="2:10" x14ac:dyDescent="0.25">
      <c r="B23" s="579" t="s">
        <v>310</v>
      </c>
      <c r="C23" s="294">
        <v>112</v>
      </c>
      <c r="D23" s="585">
        <v>1</v>
      </c>
      <c r="E23" s="294">
        <v>126</v>
      </c>
      <c r="F23" s="300">
        <v>6.1791398857962498</v>
      </c>
      <c r="G23" s="390">
        <v>5.5170891837466502</v>
      </c>
      <c r="H23" s="300">
        <v>695.15323715207796</v>
      </c>
      <c r="I23" s="390">
        <v>0.89285714285714302</v>
      </c>
      <c r="J23" s="300">
        <v>112.5</v>
      </c>
    </row>
    <row r="24" spans="2:10" x14ac:dyDescent="0.25">
      <c r="B24" s="579" t="s">
        <v>311</v>
      </c>
      <c r="C24" s="294">
        <v>34</v>
      </c>
      <c r="D24" s="585">
        <v>1</v>
      </c>
      <c r="E24" s="294">
        <v>53</v>
      </c>
      <c r="F24" s="300">
        <v>3.2584215822511902</v>
      </c>
      <c r="G24" s="390">
        <v>9.5835928889740796</v>
      </c>
      <c r="H24" s="300">
        <v>507.93042311562601</v>
      </c>
      <c r="I24" s="390">
        <v>2.9411764705882399</v>
      </c>
      <c r="J24" s="300">
        <v>155.88235294117601</v>
      </c>
    </row>
    <row r="25" spans="2:10" x14ac:dyDescent="0.25">
      <c r="B25" s="581" t="s">
        <v>11</v>
      </c>
      <c r="C25" s="582">
        <v>455</v>
      </c>
      <c r="D25" s="586">
        <v>0</v>
      </c>
      <c r="E25" s="582">
        <v>578</v>
      </c>
      <c r="F25" s="580">
        <v>4.8789118418160298</v>
      </c>
      <c r="G25" s="587">
        <v>0</v>
      </c>
      <c r="H25" s="580">
        <v>619.78264715816795</v>
      </c>
      <c r="I25" s="587">
        <v>0</v>
      </c>
      <c r="J25" s="580">
        <v>127.03296703296699</v>
      </c>
    </row>
    <row r="26" spans="2:10" x14ac:dyDescent="0.25">
      <c r="B26" s="579" t="s">
        <v>312</v>
      </c>
      <c r="C26" s="294">
        <v>35</v>
      </c>
      <c r="D26" s="585">
        <v>1</v>
      </c>
      <c r="E26" s="294">
        <v>39</v>
      </c>
      <c r="F26" s="300">
        <v>3.49005334795832</v>
      </c>
      <c r="G26" s="390">
        <v>9.9715809941666294</v>
      </c>
      <c r="H26" s="300">
        <v>388.89165877249798</v>
      </c>
      <c r="I26" s="390">
        <v>2.8571428571428599</v>
      </c>
      <c r="J26" s="300">
        <v>111.428571428571</v>
      </c>
    </row>
    <row r="27" spans="2:10" x14ac:dyDescent="0.25">
      <c r="B27" s="579" t="s">
        <v>313</v>
      </c>
      <c r="C27" s="294">
        <v>113</v>
      </c>
      <c r="D27" s="585">
        <v>3</v>
      </c>
      <c r="E27" s="294">
        <v>161</v>
      </c>
      <c r="F27" s="300">
        <v>5.1071138027659799</v>
      </c>
      <c r="G27" s="390">
        <v>13.5587092108831</v>
      </c>
      <c r="H27" s="300">
        <v>727.65072765072705</v>
      </c>
      <c r="I27" s="390">
        <v>2.65486725663717</v>
      </c>
      <c r="J27" s="300">
        <v>142.477876106195</v>
      </c>
    </row>
    <row r="28" spans="2:10" x14ac:dyDescent="0.25">
      <c r="B28" s="581" t="s">
        <v>314</v>
      </c>
      <c r="C28" s="588">
        <v>6679</v>
      </c>
      <c r="D28" s="589">
        <v>46</v>
      </c>
      <c r="E28" s="588">
        <v>8208</v>
      </c>
      <c r="F28" s="590">
        <v>4.3177136481189438</v>
      </c>
      <c r="G28" s="591">
        <v>2.9737210332904835</v>
      </c>
      <c r="H28" s="580">
        <v>530.61526611409329</v>
      </c>
      <c r="I28" s="584">
        <v>0.68872585716424606</v>
      </c>
      <c r="J28" s="590">
        <v>122.89264860008984</v>
      </c>
    </row>
    <row r="29" spans="2:10" x14ac:dyDescent="0.25">
      <c r="B29" s="581" t="s">
        <v>315</v>
      </c>
      <c r="C29" s="588">
        <v>1370</v>
      </c>
      <c r="D29" s="589">
        <v>18</v>
      </c>
      <c r="E29" s="588">
        <v>1843</v>
      </c>
      <c r="F29" s="590">
        <v>0.88565169904520935</v>
      </c>
      <c r="G29" s="591">
        <v>1.1636299695484502</v>
      </c>
      <c r="H29" s="580">
        <v>119.14277965987742</v>
      </c>
      <c r="I29" s="584">
        <v>1.3138686131386861</v>
      </c>
      <c r="J29" s="590">
        <v>134.52554744525546</v>
      </c>
    </row>
    <row r="30" spans="2:10" x14ac:dyDescent="0.25">
      <c r="B30" s="541" t="s">
        <v>12</v>
      </c>
      <c r="C30" s="542">
        <v>8049</v>
      </c>
      <c r="D30" s="544">
        <v>64</v>
      </c>
      <c r="E30" s="542">
        <v>10051</v>
      </c>
      <c r="F30" s="73">
        <v>5.2033653471641532</v>
      </c>
      <c r="G30" s="73">
        <v>4.1373510028389342</v>
      </c>
      <c r="H30" s="313">
        <v>649.75804577397071</v>
      </c>
      <c r="I30" s="293">
        <v>0.79512982979252078</v>
      </c>
      <c r="J30" s="73">
        <v>124.87265498819728</v>
      </c>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topLeftCell="A10" workbookViewId="0">
      <selection activeCell="D14" sqref="D14"/>
    </sheetView>
  </sheetViews>
  <sheetFormatPr defaultRowHeight="15" x14ac:dyDescent="0.25"/>
  <sheetData>
    <row r="2" spans="2:8" x14ac:dyDescent="0.25">
      <c r="B2" s="534" t="s">
        <v>320</v>
      </c>
      <c r="C2" s="551"/>
      <c r="D2" s="551"/>
      <c r="E2" s="551"/>
      <c r="F2" s="551"/>
      <c r="G2" s="551"/>
      <c r="H2" s="551"/>
    </row>
    <row r="3" spans="2:8" x14ac:dyDescent="0.25">
      <c r="B3" s="592" t="s">
        <v>316</v>
      </c>
      <c r="C3" s="593"/>
      <c r="D3" s="593"/>
      <c r="E3" s="593"/>
      <c r="F3" s="593"/>
      <c r="G3" s="593"/>
      <c r="H3" s="551"/>
    </row>
    <row r="4" spans="2:8" x14ac:dyDescent="0.25">
      <c r="B4" s="255" t="s">
        <v>291</v>
      </c>
      <c r="C4" s="100" t="s">
        <v>83</v>
      </c>
      <c r="D4" s="100"/>
      <c r="E4" s="100"/>
      <c r="F4" s="562" t="s">
        <v>317</v>
      </c>
      <c r="G4" s="562"/>
      <c r="H4" s="562"/>
    </row>
    <row r="5" spans="2:8" x14ac:dyDescent="0.25">
      <c r="B5" s="273" t="s">
        <v>295</v>
      </c>
      <c r="C5" s="401" t="s">
        <v>5</v>
      </c>
      <c r="D5" s="401" t="s">
        <v>6</v>
      </c>
      <c r="E5" s="401" t="s">
        <v>7</v>
      </c>
      <c r="F5" s="401" t="s">
        <v>5</v>
      </c>
      <c r="G5" s="401" t="s">
        <v>6</v>
      </c>
      <c r="H5" s="401" t="s">
        <v>7</v>
      </c>
    </row>
    <row r="6" spans="2:8" x14ac:dyDescent="0.25">
      <c r="B6" s="594" t="s">
        <v>8</v>
      </c>
      <c r="C6" s="595">
        <v>207</v>
      </c>
      <c r="D6" s="557">
        <v>2</v>
      </c>
      <c r="E6" s="595">
        <v>241</v>
      </c>
      <c r="F6" s="596">
        <v>14</v>
      </c>
      <c r="G6" s="557" t="s">
        <v>47</v>
      </c>
      <c r="H6" s="596">
        <v>18</v>
      </c>
    </row>
    <row r="7" spans="2:8" x14ac:dyDescent="0.25">
      <c r="B7" s="597" t="s">
        <v>297</v>
      </c>
      <c r="C7" s="144">
        <v>343</v>
      </c>
      <c r="D7" s="557">
        <v>4</v>
      </c>
      <c r="E7" s="144">
        <v>418</v>
      </c>
      <c r="F7" s="142">
        <v>10</v>
      </c>
      <c r="G7" s="557" t="s">
        <v>47</v>
      </c>
      <c r="H7" s="142">
        <v>19</v>
      </c>
    </row>
    <row r="8" spans="2:8" x14ac:dyDescent="0.25">
      <c r="B8" s="597" t="s">
        <v>299</v>
      </c>
      <c r="C8" s="144">
        <v>84</v>
      </c>
      <c r="D8" s="557" t="s">
        <v>47</v>
      </c>
      <c r="E8" s="144">
        <v>104</v>
      </c>
      <c r="F8" s="142">
        <v>35</v>
      </c>
      <c r="G8" s="141">
        <v>1</v>
      </c>
      <c r="H8" s="142">
        <v>43</v>
      </c>
    </row>
    <row r="9" spans="2:8" x14ac:dyDescent="0.25">
      <c r="B9" s="597" t="s">
        <v>298</v>
      </c>
      <c r="C9" s="144">
        <v>48</v>
      </c>
      <c r="D9" s="557" t="s">
        <v>47</v>
      </c>
      <c r="E9" s="144">
        <v>52</v>
      </c>
      <c r="F9" s="142">
        <v>10</v>
      </c>
      <c r="G9" s="141" t="s">
        <v>47</v>
      </c>
      <c r="H9" s="142">
        <v>17</v>
      </c>
    </row>
    <row r="10" spans="2:8" x14ac:dyDescent="0.25">
      <c r="B10" s="597" t="s">
        <v>296</v>
      </c>
      <c r="C10" s="144">
        <v>68</v>
      </c>
      <c r="D10" s="557">
        <v>1</v>
      </c>
      <c r="E10" s="144">
        <v>89</v>
      </c>
      <c r="F10" s="142">
        <v>9</v>
      </c>
      <c r="G10" s="557" t="s">
        <v>47</v>
      </c>
      <c r="H10" s="142">
        <v>13</v>
      </c>
    </row>
    <row r="11" spans="2:8" x14ac:dyDescent="0.25">
      <c r="B11" s="594" t="s">
        <v>9</v>
      </c>
      <c r="C11" s="595">
        <v>301</v>
      </c>
      <c r="D11" s="589">
        <v>1</v>
      </c>
      <c r="E11" s="595">
        <v>378</v>
      </c>
      <c r="F11" s="596">
        <v>41</v>
      </c>
      <c r="G11" s="589">
        <v>1</v>
      </c>
      <c r="H11" s="596">
        <v>59</v>
      </c>
    </row>
    <row r="12" spans="2:8" x14ac:dyDescent="0.25">
      <c r="B12" s="597" t="s">
        <v>301</v>
      </c>
      <c r="C12" s="144">
        <v>97</v>
      </c>
      <c r="D12" s="557" t="s">
        <v>47</v>
      </c>
      <c r="E12" s="144">
        <v>118</v>
      </c>
      <c r="F12" s="142">
        <v>30</v>
      </c>
      <c r="G12" s="557" t="s">
        <v>47</v>
      </c>
      <c r="H12" s="142">
        <v>40</v>
      </c>
    </row>
    <row r="13" spans="2:8" x14ac:dyDescent="0.25">
      <c r="B13" s="597" t="s">
        <v>305</v>
      </c>
      <c r="C13" s="144">
        <v>24</v>
      </c>
      <c r="D13" s="557" t="s">
        <v>47</v>
      </c>
      <c r="E13" s="144">
        <v>31</v>
      </c>
      <c r="F13" s="142">
        <v>40</v>
      </c>
      <c r="G13" s="557" t="s">
        <v>47</v>
      </c>
      <c r="H13" s="142">
        <v>57</v>
      </c>
    </row>
    <row r="14" spans="2:8" x14ac:dyDescent="0.25">
      <c r="B14" s="597" t="s">
        <v>302</v>
      </c>
      <c r="C14" s="144">
        <v>19</v>
      </c>
      <c r="D14" s="557" t="s">
        <v>47</v>
      </c>
      <c r="E14" s="144">
        <v>26</v>
      </c>
      <c r="F14" s="142">
        <v>11</v>
      </c>
      <c r="G14" s="557">
        <v>1</v>
      </c>
      <c r="H14" s="142">
        <v>18</v>
      </c>
    </row>
    <row r="15" spans="2:8" x14ac:dyDescent="0.25">
      <c r="B15" s="597" t="s">
        <v>303</v>
      </c>
      <c r="C15" s="144">
        <v>51</v>
      </c>
      <c r="D15" s="557">
        <v>1</v>
      </c>
      <c r="E15" s="144">
        <v>67</v>
      </c>
      <c r="F15" s="142">
        <v>21</v>
      </c>
      <c r="G15" s="141" t="s">
        <v>47</v>
      </c>
      <c r="H15" s="142">
        <v>30</v>
      </c>
    </row>
    <row r="16" spans="2:8" x14ac:dyDescent="0.25">
      <c r="B16" s="597" t="s">
        <v>304</v>
      </c>
      <c r="C16" s="144">
        <v>58</v>
      </c>
      <c r="D16" s="557" t="s">
        <v>47</v>
      </c>
      <c r="E16" s="144">
        <v>71</v>
      </c>
      <c r="F16" s="142"/>
      <c r="G16" s="557"/>
      <c r="H16" s="142"/>
    </row>
    <row r="17" spans="2:8" x14ac:dyDescent="0.25">
      <c r="B17" s="597" t="s">
        <v>300</v>
      </c>
      <c r="C17" s="144">
        <v>50</v>
      </c>
      <c r="D17" s="557" t="s">
        <v>47</v>
      </c>
      <c r="E17" s="144">
        <v>61</v>
      </c>
      <c r="F17" s="142">
        <v>12</v>
      </c>
      <c r="G17" s="141" t="s">
        <v>47</v>
      </c>
      <c r="H17" s="142">
        <v>16</v>
      </c>
    </row>
    <row r="18" spans="2:8" x14ac:dyDescent="0.25">
      <c r="B18" s="594" t="s">
        <v>10</v>
      </c>
      <c r="C18" s="595">
        <v>3705</v>
      </c>
      <c r="D18" s="596">
        <v>18</v>
      </c>
      <c r="E18" s="595">
        <v>4456</v>
      </c>
      <c r="F18" s="596">
        <v>216</v>
      </c>
      <c r="G18" s="595">
        <v>5</v>
      </c>
      <c r="H18" s="596">
        <v>296</v>
      </c>
    </row>
    <row r="19" spans="2:8" x14ac:dyDescent="0.25">
      <c r="B19" s="597" t="s">
        <v>309</v>
      </c>
      <c r="C19" s="144">
        <v>124</v>
      </c>
      <c r="D19" s="557">
        <v>1</v>
      </c>
      <c r="E19" s="144">
        <v>137</v>
      </c>
      <c r="F19" s="142">
        <v>16</v>
      </c>
      <c r="G19" s="141" t="s">
        <v>47</v>
      </c>
      <c r="H19" s="142">
        <v>21</v>
      </c>
    </row>
    <row r="20" spans="2:8" x14ac:dyDescent="0.25">
      <c r="B20" s="597" t="s">
        <v>307</v>
      </c>
      <c r="C20" s="144">
        <v>132</v>
      </c>
      <c r="D20" s="557">
        <v>1</v>
      </c>
      <c r="E20" s="144">
        <v>148</v>
      </c>
      <c r="F20" s="142">
        <v>19</v>
      </c>
      <c r="G20" s="141" t="s">
        <v>47</v>
      </c>
      <c r="H20" s="142">
        <v>28</v>
      </c>
    </row>
    <row r="21" spans="2:8" x14ac:dyDescent="0.25">
      <c r="B21" s="597" t="s">
        <v>310</v>
      </c>
      <c r="C21" s="144">
        <v>108</v>
      </c>
      <c r="D21" s="557">
        <v>1</v>
      </c>
      <c r="E21" s="144">
        <v>122</v>
      </c>
      <c r="F21" s="142">
        <v>4</v>
      </c>
      <c r="G21" s="557" t="s">
        <v>47</v>
      </c>
      <c r="H21" s="142">
        <v>4</v>
      </c>
    </row>
    <row r="22" spans="2:8" x14ac:dyDescent="0.25">
      <c r="B22" s="597" t="s">
        <v>308</v>
      </c>
      <c r="C22" s="144">
        <v>90</v>
      </c>
      <c r="D22" s="557" t="s">
        <v>47</v>
      </c>
      <c r="E22" s="144">
        <v>111</v>
      </c>
      <c r="F22" s="142">
        <v>18</v>
      </c>
      <c r="G22" s="557">
        <v>3</v>
      </c>
      <c r="H22" s="142">
        <v>27</v>
      </c>
    </row>
    <row r="23" spans="2:8" x14ac:dyDescent="0.25">
      <c r="B23" s="597" t="s">
        <v>306</v>
      </c>
      <c r="C23" s="144">
        <v>18</v>
      </c>
      <c r="D23" s="557" t="s">
        <v>47</v>
      </c>
      <c r="E23" s="144">
        <v>22</v>
      </c>
      <c r="F23" s="142">
        <v>8</v>
      </c>
      <c r="G23" s="557" t="s">
        <v>47</v>
      </c>
      <c r="H23" s="142">
        <v>15</v>
      </c>
    </row>
    <row r="24" spans="2:8" x14ac:dyDescent="0.25">
      <c r="B24" s="594" t="s">
        <v>11</v>
      </c>
      <c r="C24" s="595">
        <v>435</v>
      </c>
      <c r="D24" s="589" t="s">
        <v>47</v>
      </c>
      <c r="E24" s="595">
        <v>551</v>
      </c>
      <c r="F24" s="596">
        <v>20</v>
      </c>
      <c r="G24" s="589" t="s">
        <v>47</v>
      </c>
      <c r="H24" s="596">
        <v>27</v>
      </c>
    </row>
    <row r="25" spans="2:8" x14ac:dyDescent="0.25">
      <c r="B25" s="594" t="s">
        <v>313</v>
      </c>
      <c r="C25" s="595">
        <v>75</v>
      </c>
      <c r="D25" s="557">
        <v>2</v>
      </c>
      <c r="E25" s="595">
        <v>93</v>
      </c>
      <c r="F25" s="596">
        <v>38</v>
      </c>
      <c r="G25" s="588">
        <v>1</v>
      </c>
      <c r="H25" s="596">
        <v>68</v>
      </c>
    </row>
    <row r="26" spans="2:8" x14ac:dyDescent="0.25">
      <c r="B26" s="597" t="s">
        <v>311</v>
      </c>
      <c r="C26" s="144">
        <v>19</v>
      </c>
      <c r="D26" s="557">
        <v>1</v>
      </c>
      <c r="E26" s="144">
        <v>25</v>
      </c>
      <c r="F26" s="142">
        <v>15</v>
      </c>
      <c r="G26" s="557" t="s">
        <v>47</v>
      </c>
      <c r="H26" s="142">
        <v>28</v>
      </c>
    </row>
    <row r="27" spans="2:8" x14ac:dyDescent="0.25">
      <c r="B27" s="597" t="s">
        <v>312</v>
      </c>
      <c r="C27" s="144">
        <v>25</v>
      </c>
      <c r="D27" s="557">
        <v>1</v>
      </c>
      <c r="E27" s="144">
        <v>26</v>
      </c>
      <c r="F27" s="142">
        <v>10</v>
      </c>
      <c r="G27" s="557" t="s">
        <v>47</v>
      </c>
      <c r="H27" s="142">
        <v>13</v>
      </c>
    </row>
    <row r="28" spans="2:8" x14ac:dyDescent="0.25">
      <c r="B28" s="581" t="s">
        <v>318</v>
      </c>
      <c r="C28" s="595">
        <v>6081</v>
      </c>
      <c r="D28" s="596">
        <v>34</v>
      </c>
      <c r="E28" s="595">
        <v>7347</v>
      </c>
      <c r="F28" s="596">
        <v>597</v>
      </c>
      <c r="G28" s="595">
        <v>12</v>
      </c>
      <c r="H28" s="596">
        <v>857</v>
      </c>
    </row>
    <row r="29" spans="2:8" x14ac:dyDescent="0.25">
      <c r="B29" s="594" t="s">
        <v>315</v>
      </c>
      <c r="C29" s="595">
        <v>775</v>
      </c>
      <c r="D29" s="596">
        <v>7</v>
      </c>
      <c r="E29" s="595">
        <v>948</v>
      </c>
      <c r="F29" s="596">
        <v>596</v>
      </c>
      <c r="G29" s="595">
        <v>11</v>
      </c>
      <c r="H29" s="596">
        <v>899</v>
      </c>
    </row>
    <row r="30" spans="2:8" x14ac:dyDescent="0.25">
      <c r="B30" s="598" t="s">
        <v>12</v>
      </c>
      <c r="C30" s="599">
        <v>6856</v>
      </c>
      <c r="D30" s="599">
        <v>41</v>
      </c>
      <c r="E30" s="599">
        <v>8295</v>
      </c>
      <c r="F30" s="599">
        <v>1193</v>
      </c>
      <c r="G30" s="599">
        <v>23</v>
      </c>
      <c r="H30" s="599">
        <v>1756</v>
      </c>
    </row>
  </sheetData>
  <mergeCells count="4">
    <mergeCell ref="B3:G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B2" sqref="B2"/>
    </sheetView>
  </sheetViews>
  <sheetFormatPr defaultRowHeight="15" x14ac:dyDescent="0.25"/>
  <sheetData>
    <row r="2" spans="2:11" x14ac:dyDescent="0.25">
      <c r="B2" s="37" t="s">
        <v>27</v>
      </c>
      <c r="C2" s="37"/>
      <c r="D2" s="37"/>
      <c r="E2" s="37"/>
      <c r="F2" s="37"/>
      <c r="G2" s="37"/>
      <c r="H2" s="37"/>
      <c r="I2" s="37"/>
      <c r="J2" s="37"/>
      <c r="K2" s="37"/>
    </row>
    <row r="3" spans="2:11" x14ac:dyDescent="0.25">
      <c r="B3" s="38" t="s">
        <v>17</v>
      </c>
      <c r="C3" s="38"/>
      <c r="D3" s="38"/>
      <c r="E3" s="38"/>
      <c r="F3" s="38"/>
      <c r="G3" s="38"/>
      <c r="H3" s="38"/>
      <c r="I3" s="38"/>
      <c r="J3" s="38"/>
      <c r="K3" s="38"/>
    </row>
    <row r="4" spans="2:11" x14ac:dyDescent="0.25">
      <c r="B4" s="10" t="s">
        <v>1</v>
      </c>
      <c r="C4" s="33">
        <v>2019</v>
      </c>
      <c r="D4" s="33"/>
      <c r="E4" s="33"/>
      <c r="F4" s="35">
        <v>2010</v>
      </c>
      <c r="G4" s="35"/>
      <c r="H4" s="35"/>
      <c r="I4" s="33" t="s">
        <v>18</v>
      </c>
      <c r="J4" s="33"/>
      <c r="K4" s="33"/>
    </row>
    <row r="5" spans="2:11" x14ac:dyDescent="0.25">
      <c r="B5" s="67"/>
      <c r="C5" s="34"/>
      <c r="D5" s="34"/>
      <c r="E5" s="34"/>
      <c r="F5" s="36"/>
      <c r="G5" s="36"/>
      <c r="H5" s="36"/>
      <c r="I5" s="34"/>
      <c r="J5" s="34"/>
      <c r="K5" s="34"/>
    </row>
    <row r="6" spans="2:11" x14ac:dyDescent="0.25">
      <c r="B6" s="11"/>
      <c r="C6" s="39" t="s">
        <v>5</v>
      </c>
      <c r="D6" s="68" t="s">
        <v>6</v>
      </c>
      <c r="E6" s="39" t="s">
        <v>7</v>
      </c>
      <c r="F6" s="68" t="s">
        <v>5</v>
      </c>
      <c r="G6" s="52" t="s">
        <v>6</v>
      </c>
      <c r="H6" s="68" t="s">
        <v>7</v>
      </c>
      <c r="I6" s="48" t="s">
        <v>5</v>
      </c>
      <c r="J6" s="69" t="s">
        <v>6</v>
      </c>
      <c r="K6" s="48" t="s">
        <v>7</v>
      </c>
    </row>
    <row r="7" spans="2:11" x14ac:dyDescent="0.25">
      <c r="B7" s="51" t="s">
        <v>8</v>
      </c>
      <c r="C7" s="52">
        <v>1045</v>
      </c>
      <c r="D7" s="70">
        <v>11</v>
      </c>
      <c r="E7" s="52">
        <v>1279</v>
      </c>
      <c r="F7" s="70">
        <v>1137</v>
      </c>
      <c r="G7" s="52">
        <v>12</v>
      </c>
      <c r="H7" s="70">
        <v>1437</v>
      </c>
      <c r="I7" s="48">
        <v>-8.09</v>
      </c>
      <c r="J7" s="71">
        <v>-8.33</v>
      </c>
      <c r="K7" s="48">
        <v>-11</v>
      </c>
    </row>
    <row r="8" spans="2:11" x14ac:dyDescent="0.25">
      <c r="B8" s="51" t="s">
        <v>9</v>
      </c>
      <c r="C8" s="52">
        <v>1278</v>
      </c>
      <c r="D8" s="70">
        <v>12</v>
      </c>
      <c r="E8" s="52">
        <v>1707</v>
      </c>
      <c r="F8" s="70">
        <v>1710</v>
      </c>
      <c r="G8" s="52">
        <v>12</v>
      </c>
      <c r="H8" s="70">
        <v>2255</v>
      </c>
      <c r="I8" s="48">
        <v>-25.26</v>
      </c>
      <c r="J8" s="71">
        <v>0</v>
      </c>
      <c r="K8" s="48">
        <v>-24.3</v>
      </c>
    </row>
    <row r="9" spans="2:11" x14ac:dyDescent="0.25">
      <c r="B9" s="51" t="s">
        <v>10</v>
      </c>
      <c r="C9" s="52">
        <v>4897</v>
      </c>
      <c r="D9" s="70">
        <v>33</v>
      </c>
      <c r="E9" s="52">
        <v>5952</v>
      </c>
      <c r="F9" s="70">
        <v>6033</v>
      </c>
      <c r="G9" s="52">
        <v>46</v>
      </c>
      <c r="H9" s="70">
        <v>7546</v>
      </c>
      <c r="I9" s="48">
        <v>-18.829999999999998</v>
      </c>
      <c r="J9" s="71">
        <v>-28.26</v>
      </c>
      <c r="K9" s="48">
        <v>-21.12</v>
      </c>
    </row>
    <row r="10" spans="2:11" x14ac:dyDescent="0.25">
      <c r="B10" s="51" t="s">
        <v>11</v>
      </c>
      <c r="C10" s="52">
        <v>829</v>
      </c>
      <c r="D10" s="70">
        <v>8</v>
      </c>
      <c r="E10" s="52">
        <v>1113</v>
      </c>
      <c r="F10" s="70">
        <v>822</v>
      </c>
      <c r="G10" s="52">
        <v>14</v>
      </c>
      <c r="H10" s="70">
        <v>1122</v>
      </c>
      <c r="I10" s="48">
        <v>0.85</v>
      </c>
      <c r="J10" s="71">
        <v>-42.86</v>
      </c>
      <c r="K10" s="48">
        <v>-0.8</v>
      </c>
    </row>
    <row r="11" spans="2:11" x14ac:dyDescent="0.25">
      <c r="B11" s="57" t="s">
        <v>12</v>
      </c>
      <c r="C11" s="58">
        <v>8049</v>
      </c>
      <c r="D11" s="58">
        <v>64</v>
      </c>
      <c r="E11" s="58">
        <v>10051</v>
      </c>
      <c r="F11" s="72">
        <v>9702</v>
      </c>
      <c r="G11" s="72">
        <v>84</v>
      </c>
      <c r="H11" s="72">
        <v>12360</v>
      </c>
      <c r="I11" s="73">
        <v>-17.04</v>
      </c>
      <c r="J11" s="73">
        <v>-23.81</v>
      </c>
      <c r="K11" s="73">
        <v>-18.68</v>
      </c>
    </row>
    <row r="12" spans="2:11" x14ac:dyDescent="0.25">
      <c r="B12" s="61" t="s">
        <v>13</v>
      </c>
      <c r="C12" s="62">
        <v>172183</v>
      </c>
      <c r="D12" s="62">
        <v>3173</v>
      </c>
      <c r="E12" s="62">
        <v>241384</v>
      </c>
      <c r="F12" s="72">
        <v>212997</v>
      </c>
      <c r="G12" s="72">
        <v>4114</v>
      </c>
      <c r="H12" s="72">
        <v>304720</v>
      </c>
      <c r="I12" s="73">
        <v>-19.16</v>
      </c>
      <c r="J12" s="73">
        <v>-22.87</v>
      </c>
      <c r="K12" s="73">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workbookViewId="0">
      <selection activeCell="C1" sqref="C1:D1048576"/>
    </sheetView>
  </sheetViews>
  <sheetFormatPr defaultRowHeight="15" x14ac:dyDescent="0.25"/>
  <cols>
    <col min="2" max="2" width="17.5703125" customWidth="1"/>
    <col min="3" max="4" width="24.140625" customWidth="1"/>
    <col min="5" max="5" width="17.5703125" customWidth="1"/>
  </cols>
  <sheetData>
    <row r="2" spans="2:5" x14ac:dyDescent="0.25">
      <c r="B2" s="559" t="s">
        <v>224</v>
      </c>
      <c r="C2" s="552"/>
      <c r="D2" s="552"/>
      <c r="E2" s="551"/>
    </row>
    <row r="3" spans="2:5" x14ac:dyDescent="0.25">
      <c r="B3" s="551"/>
      <c r="C3" s="551"/>
      <c r="D3" s="551"/>
      <c r="E3" s="551"/>
    </row>
    <row r="4" spans="2:5" x14ac:dyDescent="0.25">
      <c r="B4" s="550" t="s">
        <v>225</v>
      </c>
      <c r="C4" s="77" t="s">
        <v>226</v>
      </c>
      <c r="D4" s="77"/>
      <c r="E4" s="551"/>
    </row>
    <row r="5" spans="2:5" ht="27" x14ac:dyDescent="0.25">
      <c r="B5" s="550"/>
      <c r="C5" s="560" t="s">
        <v>227</v>
      </c>
      <c r="D5" s="560" t="s">
        <v>228</v>
      </c>
      <c r="E5" s="551"/>
    </row>
    <row r="6" spans="2:5" x14ac:dyDescent="0.25">
      <c r="B6" s="553" t="s">
        <v>229</v>
      </c>
      <c r="C6" s="555">
        <v>186.75222128433848</v>
      </c>
      <c r="D6" s="557">
        <v>1082000631</v>
      </c>
      <c r="E6" s="551"/>
    </row>
    <row r="7" spans="2:5" x14ac:dyDescent="0.25">
      <c r="B7" s="553" t="s">
        <v>230</v>
      </c>
      <c r="C7" s="555">
        <v>195.77080565479082</v>
      </c>
      <c r="D7" s="557">
        <v>378995835</v>
      </c>
      <c r="E7" s="551"/>
    </row>
    <row r="8" spans="2:5" x14ac:dyDescent="0.25">
      <c r="B8" s="553" t="s">
        <v>231</v>
      </c>
      <c r="C8" s="555">
        <v>207.5169721817141</v>
      </c>
      <c r="D8" s="557">
        <v>116189064</v>
      </c>
      <c r="E8" s="551"/>
    </row>
    <row r="9" spans="2:5" ht="40.5" x14ac:dyDescent="0.25">
      <c r="B9" s="553" t="s">
        <v>232</v>
      </c>
      <c r="C9" s="555">
        <v>222.53321495260127</v>
      </c>
      <c r="D9" s="557">
        <v>27946500</v>
      </c>
      <c r="E9" s="551"/>
    </row>
    <row r="10" spans="2:5" x14ac:dyDescent="0.25">
      <c r="B10" s="553" t="s">
        <v>233</v>
      </c>
      <c r="C10" s="555">
        <v>223.19114340548103</v>
      </c>
      <c r="D10" s="557">
        <v>1112418249</v>
      </c>
      <c r="E10" s="551"/>
    </row>
    <row r="11" spans="2:5" x14ac:dyDescent="0.25">
      <c r="B11" s="553" t="s">
        <v>234</v>
      </c>
      <c r="C11" s="555">
        <v>228.48495916747831</v>
      </c>
      <c r="D11" s="557">
        <v>373580334</v>
      </c>
      <c r="E11" s="551"/>
    </row>
    <row r="12" spans="2:5" x14ac:dyDescent="0.25">
      <c r="B12" s="553" t="s">
        <v>235</v>
      </c>
      <c r="C12" s="555">
        <v>255.92119392290977</v>
      </c>
      <c r="D12" s="557">
        <v>1112973249</v>
      </c>
      <c r="E12" s="551"/>
    </row>
    <row r="13" spans="2:5" x14ac:dyDescent="0.25">
      <c r="B13" s="553" t="s">
        <v>236</v>
      </c>
      <c r="C13" s="555">
        <v>266.1171734769901</v>
      </c>
      <c r="D13" s="557">
        <v>348260892</v>
      </c>
      <c r="E13" s="551"/>
    </row>
    <row r="14" spans="2:5" x14ac:dyDescent="0.25">
      <c r="B14" s="553" t="s">
        <v>237</v>
      </c>
      <c r="C14" s="555">
        <v>270.17740906769563</v>
      </c>
      <c r="D14" s="557">
        <v>238066824</v>
      </c>
      <c r="E14" s="551"/>
    </row>
    <row r="15" spans="2:5" ht="27" x14ac:dyDescent="0.25">
      <c r="B15" s="553" t="s">
        <v>238</v>
      </c>
      <c r="C15" s="555">
        <v>272.4989349194359</v>
      </c>
      <c r="D15" s="557">
        <v>330619824</v>
      </c>
      <c r="E15" s="551"/>
    </row>
    <row r="16" spans="2:5" x14ac:dyDescent="0.25">
      <c r="B16" s="553" t="s">
        <v>43</v>
      </c>
      <c r="C16" s="555">
        <v>273.74382772229995</v>
      </c>
      <c r="D16" s="557">
        <v>1100087340</v>
      </c>
      <c r="E16" s="551"/>
    </row>
    <row r="17" spans="2:5" x14ac:dyDescent="0.25">
      <c r="B17" s="553" t="s">
        <v>239</v>
      </c>
      <c r="C17" s="555">
        <v>285.43334726147509</v>
      </c>
      <c r="D17" s="557">
        <v>86754897</v>
      </c>
      <c r="E17" s="551"/>
    </row>
    <row r="18" spans="2:5" x14ac:dyDescent="0.25">
      <c r="B18" s="553" t="s">
        <v>240</v>
      </c>
      <c r="C18" s="555">
        <v>286.73849737135129</v>
      </c>
      <c r="D18" s="557">
        <v>2890975380</v>
      </c>
      <c r="E18" s="551"/>
    </row>
    <row r="19" spans="2:5" ht="27" x14ac:dyDescent="0.25">
      <c r="B19" s="553" t="s">
        <v>241</v>
      </c>
      <c r="C19" s="555">
        <v>290.77579949848541</v>
      </c>
      <c r="D19" s="557">
        <v>312161778</v>
      </c>
      <c r="E19" s="551"/>
    </row>
    <row r="20" spans="2:5" x14ac:dyDescent="0.25">
      <c r="B20" s="553" t="s">
        <v>242</v>
      </c>
      <c r="C20" s="555">
        <v>295.96190494823588</v>
      </c>
      <c r="D20" s="557">
        <v>1452219660</v>
      </c>
      <c r="E20" s="551"/>
    </row>
    <row r="21" spans="2:5" x14ac:dyDescent="0.25">
      <c r="B21" s="553" t="s">
        <v>243</v>
      </c>
      <c r="C21" s="555">
        <v>298.1601130593686</v>
      </c>
      <c r="D21" s="557">
        <v>1750889508</v>
      </c>
      <c r="E21" s="551"/>
    </row>
    <row r="22" spans="2:5" x14ac:dyDescent="0.25">
      <c r="B22" s="553" t="s">
        <v>244</v>
      </c>
      <c r="C22" s="555">
        <v>346.54472444623616</v>
      </c>
      <c r="D22" s="557">
        <v>527384064</v>
      </c>
      <c r="E22" s="551"/>
    </row>
    <row r="23" spans="2:5" x14ac:dyDescent="0.25">
      <c r="B23" s="553" t="s">
        <v>245</v>
      </c>
      <c r="C23" s="555">
        <v>361.02081404975866</v>
      </c>
      <c r="D23" s="557">
        <v>1345230342</v>
      </c>
      <c r="E23" s="551"/>
    </row>
    <row r="24" spans="2:5" ht="27" x14ac:dyDescent="0.25">
      <c r="B24" s="553" t="s">
        <v>246</v>
      </c>
      <c r="C24" s="555">
        <v>371.69258603084381</v>
      </c>
      <c r="D24" s="557">
        <v>1658974590</v>
      </c>
      <c r="E24" s="551"/>
    </row>
    <row r="25" spans="2:5" x14ac:dyDescent="0.25">
      <c r="B25" s="553" t="s">
        <v>12</v>
      </c>
      <c r="C25" s="555">
        <v>393.71086639685535</v>
      </c>
      <c r="D25" s="557">
        <v>609024843</v>
      </c>
      <c r="E25" s="551"/>
    </row>
    <row r="26" spans="2:5" x14ac:dyDescent="0.25">
      <c r="B26" s="554" t="s">
        <v>247</v>
      </c>
      <c r="C26" s="556">
        <v>279.5052892070039</v>
      </c>
      <c r="D26" s="558">
        <v>16854753804</v>
      </c>
      <c r="E26" s="551"/>
    </row>
    <row r="27" spans="2:5" x14ac:dyDescent="0.25">
      <c r="B27" s="551"/>
      <c r="C27" s="551"/>
      <c r="D27" s="551"/>
      <c r="E27" s="551"/>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{99064FE1-3BAB-4A3B-B94F-32D502B471A3}</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{A2D9585C-662F-43CA-9945-E70B372DA1AD}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99064FE1-3BAB-4A3B-B94F-32D502B471A3}">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A2D9585C-662F-43CA-9945-E70B372DA1AD}">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5"/>
  <sheetViews>
    <sheetView workbookViewId="0">
      <selection activeCell="C3" sqref="C3"/>
    </sheetView>
  </sheetViews>
  <sheetFormatPr defaultRowHeight="15" x14ac:dyDescent="0.25"/>
  <sheetData>
    <row r="2" spans="2:15" x14ac:dyDescent="0.25">
      <c r="B2" s="506" t="s">
        <v>213</v>
      </c>
      <c r="C2" s="505"/>
      <c r="D2" s="505"/>
      <c r="E2" s="505"/>
      <c r="F2" s="505"/>
      <c r="G2" s="505"/>
      <c r="H2" s="505"/>
      <c r="I2" s="505"/>
      <c r="J2" s="505"/>
      <c r="K2" s="505"/>
      <c r="L2" s="505"/>
      <c r="M2" s="505"/>
      <c r="N2" s="505"/>
      <c r="O2" s="505"/>
    </row>
    <row r="3" spans="2:15" ht="15.75" thickBot="1" x14ac:dyDescent="0.3">
      <c r="B3" s="500" t="s">
        <v>214</v>
      </c>
      <c r="C3" s="500"/>
      <c r="D3" s="505"/>
      <c r="E3" s="505"/>
      <c r="F3" s="505"/>
      <c r="G3" s="505"/>
      <c r="H3" s="505"/>
      <c r="I3" s="505"/>
      <c r="J3" s="505"/>
      <c r="K3" s="505"/>
      <c r="L3" s="505"/>
      <c r="M3" s="505"/>
      <c r="N3" s="505"/>
      <c r="O3" s="505"/>
    </row>
    <row r="4" spans="2:15" x14ac:dyDescent="0.25">
      <c r="B4" s="501" t="s">
        <v>106</v>
      </c>
      <c r="C4" s="517" t="s">
        <v>215</v>
      </c>
      <c r="D4" s="517"/>
      <c r="E4" s="517"/>
      <c r="F4" s="517"/>
      <c r="G4" s="517"/>
      <c r="H4" s="517"/>
      <c r="I4" s="517"/>
      <c r="J4" s="517"/>
      <c r="K4" s="517"/>
      <c r="L4" s="517"/>
      <c r="M4" s="517"/>
      <c r="N4" s="505"/>
      <c r="O4" s="505"/>
    </row>
    <row r="5" spans="2:15" x14ac:dyDescent="0.25">
      <c r="B5" s="516"/>
      <c r="C5" s="518" t="s">
        <v>83</v>
      </c>
      <c r="D5" s="518"/>
      <c r="E5" s="518"/>
      <c r="F5" s="518"/>
      <c r="G5" s="518" t="s">
        <v>84</v>
      </c>
      <c r="H5" s="518"/>
      <c r="I5" s="518"/>
      <c r="J5" s="518" t="s">
        <v>216</v>
      </c>
      <c r="K5" s="518"/>
      <c r="L5" s="518"/>
      <c r="M5" s="518"/>
      <c r="N5" s="505"/>
      <c r="O5" s="505"/>
    </row>
    <row r="6" spans="2:15" ht="40.5" x14ac:dyDescent="0.25">
      <c r="B6" s="516"/>
      <c r="C6" s="507" t="s">
        <v>217</v>
      </c>
      <c r="D6" s="507" t="s">
        <v>218</v>
      </c>
      <c r="E6" s="507" t="s">
        <v>219</v>
      </c>
      <c r="F6" s="507" t="s">
        <v>76</v>
      </c>
      <c r="G6" s="507" t="s">
        <v>217</v>
      </c>
      <c r="H6" s="507" t="s">
        <v>218</v>
      </c>
      <c r="I6" s="507" t="s">
        <v>76</v>
      </c>
      <c r="J6" s="507" t="s">
        <v>217</v>
      </c>
      <c r="K6" s="507" t="s">
        <v>218</v>
      </c>
      <c r="L6" s="507" t="s">
        <v>219</v>
      </c>
      <c r="M6" s="507" t="s">
        <v>76</v>
      </c>
      <c r="N6" s="505"/>
      <c r="O6" s="505"/>
    </row>
    <row r="7" spans="2:15" x14ac:dyDescent="0.25">
      <c r="B7" s="508" t="s">
        <v>8</v>
      </c>
      <c r="C7" s="509">
        <v>90</v>
      </c>
      <c r="D7" s="510">
        <v>156</v>
      </c>
      <c r="E7" s="509">
        <v>635</v>
      </c>
      <c r="F7" s="511">
        <v>881</v>
      </c>
      <c r="G7" s="509">
        <v>33</v>
      </c>
      <c r="H7" s="511" t="s">
        <v>47</v>
      </c>
      <c r="I7" s="509">
        <v>33</v>
      </c>
      <c r="J7" s="510">
        <v>24</v>
      </c>
      <c r="K7" s="509">
        <v>86</v>
      </c>
      <c r="L7" s="511">
        <v>21</v>
      </c>
      <c r="M7" s="508">
        <v>131</v>
      </c>
      <c r="N7" s="505"/>
      <c r="O7" s="505"/>
    </row>
    <row r="8" spans="2:15" x14ac:dyDescent="0.25">
      <c r="B8" s="508" t="s">
        <v>9</v>
      </c>
      <c r="C8" s="509">
        <v>188</v>
      </c>
      <c r="D8" s="510">
        <v>120</v>
      </c>
      <c r="E8" s="509">
        <v>593</v>
      </c>
      <c r="F8" s="511">
        <v>901</v>
      </c>
      <c r="G8" s="509">
        <v>169</v>
      </c>
      <c r="H8" s="511" t="s">
        <v>47</v>
      </c>
      <c r="I8" s="509">
        <v>169</v>
      </c>
      <c r="J8" s="510">
        <v>72</v>
      </c>
      <c r="K8" s="509">
        <v>56</v>
      </c>
      <c r="L8" s="511">
        <v>80</v>
      </c>
      <c r="M8" s="508">
        <v>208</v>
      </c>
      <c r="N8" s="505"/>
      <c r="O8" s="505"/>
    </row>
    <row r="9" spans="2:15" x14ac:dyDescent="0.25">
      <c r="B9" s="508" t="s">
        <v>10</v>
      </c>
      <c r="C9" s="509">
        <v>52</v>
      </c>
      <c r="D9" s="510">
        <v>141</v>
      </c>
      <c r="E9" s="509">
        <v>4233</v>
      </c>
      <c r="F9" s="511">
        <v>4426</v>
      </c>
      <c r="G9" s="509">
        <v>331</v>
      </c>
      <c r="H9" s="511" t="s">
        <v>47</v>
      </c>
      <c r="I9" s="509">
        <v>331</v>
      </c>
      <c r="J9" s="510">
        <v>4</v>
      </c>
      <c r="K9" s="509">
        <v>91</v>
      </c>
      <c r="L9" s="511">
        <v>45</v>
      </c>
      <c r="M9" s="508">
        <v>140</v>
      </c>
      <c r="N9" s="505"/>
      <c r="O9" s="505"/>
    </row>
    <row r="10" spans="2:15" x14ac:dyDescent="0.25">
      <c r="B10" s="508" t="s">
        <v>11</v>
      </c>
      <c r="C10" s="509">
        <v>72</v>
      </c>
      <c r="D10" s="510">
        <v>107</v>
      </c>
      <c r="E10" s="509">
        <v>469</v>
      </c>
      <c r="F10" s="511">
        <v>648</v>
      </c>
      <c r="G10" s="509">
        <v>70</v>
      </c>
      <c r="H10" s="511">
        <v>1</v>
      </c>
      <c r="I10" s="509">
        <v>71</v>
      </c>
      <c r="J10" s="510">
        <v>13</v>
      </c>
      <c r="K10" s="509">
        <v>78</v>
      </c>
      <c r="L10" s="511">
        <v>19</v>
      </c>
      <c r="M10" s="508">
        <v>110</v>
      </c>
      <c r="N10" s="505"/>
      <c r="O10" s="505"/>
    </row>
    <row r="11" spans="2:15" x14ac:dyDescent="0.25">
      <c r="B11" s="512" t="s">
        <v>76</v>
      </c>
      <c r="C11" s="513">
        <v>402</v>
      </c>
      <c r="D11" s="513">
        <v>524</v>
      </c>
      <c r="E11" s="513">
        <v>5930</v>
      </c>
      <c r="F11" s="513">
        <v>6856</v>
      </c>
      <c r="G11" s="513">
        <v>603</v>
      </c>
      <c r="H11" s="513">
        <v>1</v>
      </c>
      <c r="I11" s="514">
        <v>604</v>
      </c>
      <c r="J11" s="513">
        <v>113</v>
      </c>
      <c r="K11" s="513">
        <v>311</v>
      </c>
      <c r="L11" s="513">
        <v>165</v>
      </c>
      <c r="M11" s="512">
        <v>589</v>
      </c>
      <c r="N11" s="505"/>
      <c r="O11" s="505"/>
    </row>
    <row r="12" spans="2:15" x14ac:dyDescent="0.25">
      <c r="B12" s="515"/>
      <c r="C12" s="502"/>
      <c r="D12" s="502"/>
      <c r="E12" s="502"/>
      <c r="F12" s="502"/>
      <c r="G12" s="502"/>
      <c r="H12" s="502"/>
      <c r="I12" s="502"/>
      <c r="J12" s="502"/>
      <c r="K12" s="502"/>
      <c r="L12" s="502"/>
      <c r="M12" s="502"/>
      <c r="N12" s="505"/>
      <c r="O12" s="505"/>
    </row>
    <row r="13" spans="2:15" x14ac:dyDescent="0.25">
      <c r="B13" s="503" t="s">
        <v>24</v>
      </c>
      <c r="C13" s="502"/>
      <c r="D13" s="502"/>
      <c r="E13" s="502"/>
      <c r="F13" s="502"/>
      <c r="G13" s="502"/>
      <c r="H13" s="502"/>
      <c r="I13" s="502"/>
      <c r="J13" s="502"/>
      <c r="K13" s="502"/>
      <c r="L13" s="502"/>
      <c r="M13" s="502"/>
      <c r="N13" s="505"/>
      <c r="O13" s="505"/>
    </row>
    <row r="14" spans="2:15" x14ac:dyDescent="0.25">
      <c r="B14" s="503" t="s">
        <v>220</v>
      </c>
      <c r="C14" s="502"/>
      <c r="D14" s="502"/>
      <c r="E14" s="502"/>
      <c r="F14" s="502"/>
      <c r="G14" s="502"/>
      <c r="H14" s="502"/>
      <c r="I14" s="502"/>
      <c r="J14" s="502"/>
      <c r="K14" s="502"/>
      <c r="L14" s="502"/>
      <c r="M14" s="502"/>
      <c r="N14" s="505"/>
      <c r="O14" s="505"/>
    </row>
    <row r="15" spans="2:15" x14ac:dyDescent="0.25">
      <c r="B15" s="504"/>
      <c r="C15" s="505"/>
      <c r="D15" s="505"/>
      <c r="E15" s="505"/>
      <c r="F15" s="505"/>
      <c r="G15" s="505"/>
      <c r="H15" s="505"/>
      <c r="I15" s="505"/>
      <c r="J15" s="505"/>
      <c r="K15" s="505"/>
      <c r="L15" s="505"/>
      <c r="M15" s="505"/>
      <c r="N15" s="505"/>
      <c r="O15" s="505"/>
    </row>
  </sheetData>
  <mergeCells count="5">
    <mergeCell ref="B4:B6"/>
    <mergeCell ref="C4:M4"/>
    <mergeCell ref="C5:F5"/>
    <mergeCell ref="G5:I5"/>
    <mergeCell ref="J5:M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workbookViewId="0">
      <selection activeCell="G14" sqref="G14"/>
    </sheetView>
  </sheetViews>
  <sheetFormatPr defaultRowHeight="15" x14ac:dyDescent="0.25"/>
  <sheetData>
    <row r="2" spans="2:9" x14ac:dyDescent="0.25">
      <c r="B2" s="525" t="s">
        <v>221</v>
      </c>
      <c r="C2" s="519"/>
      <c r="D2" s="519"/>
      <c r="E2" s="519"/>
      <c r="F2" s="519"/>
      <c r="G2" s="519"/>
      <c r="H2" s="523"/>
      <c r="I2" s="523"/>
    </row>
    <row r="3" spans="2:9" x14ac:dyDescent="0.25">
      <c r="B3" s="520" t="s">
        <v>214</v>
      </c>
      <c r="C3" s="519"/>
      <c r="D3" s="519"/>
      <c r="E3" s="519"/>
      <c r="F3" s="519"/>
      <c r="G3" s="519"/>
      <c r="H3" s="523"/>
      <c r="I3" s="523"/>
    </row>
    <row r="4" spans="2:9" ht="40.5" x14ac:dyDescent="0.25">
      <c r="B4" s="526" t="s">
        <v>124</v>
      </c>
      <c r="C4" s="527" t="s">
        <v>217</v>
      </c>
      <c r="D4" s="527" t="s">
        <v>218</v>
      </c>
      <c r="E4" s="527" t="s">
        <v>219</v>
      </c>
      <c r="F4" s="527" t="s">
        <v>76</v>
      </c>
      <c r="G4" s="519"/>
      <c r="H4" s="523"/>
      <c r="I4" s="523"/>
    </row>
    <row r="5" spans="2:9" x14ac:dyDescent="0.25">
      <c r="B5" s="528" t="s">
        <v>125</v>
      </c>
      <c r="C5" s="529">
        <v>60</v>
      </c>
      <c r="D5" s="530">
        <v>52</v>
      </c>
      <c r="E5" s="529">
        <v>477</v>
      </c>
      <c r="F5" s="531">
        <v>589</v>
      </c>
      <c r="G5" s="519"/>
      <c r="H5" s="523"/>
      <c r="I5" s="523"/>
    </row>
    <row r="6" spans="2:9" x14ac:dyDescent="0.25">
      <c r="B6" s="528" t="s">
        <v>126</v>
      </c>
      <c r="C6" s="529">
        <v>66</v>
      </c>
      <c r="D6" s="530">
        <v>44</v>
      </c>
      <c r="E6" s="529">
        <v>415</v>
      </c>
      <c r="F6" s="531">
        <v>525</v>
      </c>
      <c r="G6" s="519"/>
      <c r="H6" s="523"/>
      <c r="I6" s="523"/>
    </row>
    <row r="7" spans="2:9" x14ac:dyDescent="0.25">
      <c r="B7" s="528" t="s">
        <v>127</v>
      </c>
      <c r="C7" s="529">
        <v>85</v>
      </c>
      <c r="D7" s="530">
        <v>47</v>
      </c>
      <c r="E7" s="529">
        <v>542</v>
      </c>
      <c r="F7" s="531">
        <v>674</v>
      </c>
      <c r="G7" s="519"/>
      <c r="H7" s="523"/>
      <c r="I7" s="523"/>
    </row>
    <row r="8" spans="2:9" x14ac:dyDescent="0.25">
      <c r="B8" s="528" t="s">
        <v>128</v>
      </c>
      <c r="C8" s="529">
        <v>67</v>
      </c>
      <c r="D8" s="530">
        <v>76</v>
      </c>
      <c r="E8" s="529">
        <v>483</v>
      </c>
      <c r="F8" s="531">
        <v>626</v>
      </c>
      <c r="G8" s="519"/>
      <c r="H8" s="523"/>
      <c r="I8" s="523"/>
    </row>
    <row r="9" spans="2:9" x14ac:dyDescent="0.25">
      <c r="B9" s="528" t="s">
        <v>129</v>
      </c>
      <c r="C9" s="529">
        <v>91</v>
      </c>
      <c r="D9" s="530">
        <v>58</v>
      </c>
      <c r="E9" s="529">
        <v>497</v>
      </c>
      <c r="F9" s="531">
        <v>646</v>
      </c>
      <c r="G9" s="519"/>
      <c r="H9" s="523"/>
      <c r="I9" s="523"/>
    </row>
    <row r="10" spans="2:9" x14ac:dyDescent="0.25">
      <c r="B10" s="528" t="s">
        <v>130</v>
      </c>
      <c r="C10" s="529">
        <v>128</v>
      </c>
      <c r="D10" s="530">
        <v>103</v>
      </c>
      <c r="E10" s="529">
        <v>614</v>
      </c>
      <c r="F10" s="531">
        <v>845</v>
      </c>
      <c r="G10" s="519"/>
      <c r="H10" s="523"/>
      <c r="I10" s="523"/>
    </row>
    <row r="11" spans="2:9" x14ac:dyDescent="0.25">
      <c r="B11" s="528" t="s">
        <v>131</v>
      </c>
      <c r="C11" s="529">
        <v>123</v>
      </c>
      <c r="D11" s="530">
        <v>95</v>
      </c>
      <c r="E11" s="529">
        <v>585</v>
      </c>
      <c r="F11" s="531">
        <v>803</v>
      </c>
      <c r="G11" s="519"/>
      <c r="H11" s="523"/>
      <c r="I11" s="523"/>
    </row>
    <row r="12" spans="2:9" x14ac:dyDescent="0.25">
      <c r="B12" s="528" t="s">
        <v>132</v>
      </c>
      <c r="C12" s="529">
        <v>117</v>
      </c>
      <c r="D12" s="530">
        <v>110</v>
      </c>
      <c r="E12" s="529">
        <v>501</v>
      </c>
      <c r="F12" s="531">
        <v>728</v>
      </c>
      <c r="G12" s="519"/>
      <c r="H12" s="523"/>
      <c r="I12" s="523"/>
    </row>
    <row r="13" spans="2:9" x14ac:dyDescent="0.25">
      <c r="B13" s="528" t="s">
        <v>133</v>
      </c>
      <c r="C13" s="529">
        <v>93</v>
      </c>
      <c r="D13" s="530">
        <v>73</v>
      </c>
      <c r="E13" s="529">
        <v>508</v>
      </c>
      <c r="F13" s="531">
        <v>674</v>
      </c>
      <c r="G13" s="519"/>
      <c r="H13" s="523"/>
      <c r="I13" s="523"/>
    </row>
    <row r="14" spans="2:9" x14ac:dyDescent="0.25">
      <c r="B14" s="528" t="s">
        <v>134</v>
      </c>
      <c r="C14" s="529">
        <v>83</v>
      </c>
      <c r="D14" s="530">
        <v>60</v>
      </c>
      <c r="E14" s="529">
        <v>512</v>
      </c>
      <c r="F14" s="531">
        <v>655</v>
      </c>
      <c r="G14" s="519"/>
      <c r="H14" s="523"/>
      <c r="I14" s="523"/>
    </row>
    <row r="15" spans="2:9" x14ac:dyDescent="0.25">
      <c r="B15" s="528" t="s">
        <v>135</v>
      </c>
      <c r="C15" s="529">
        <v>108</v>
      </c>
      <c r="D15" s="530">
        <v>57</v>
      </c>
      <c r="E15" s="529">
        <v>469</v>
      </c>
      <c r="F15" s="531">
        <v>634</v>
      </c>
      <c r="G15" s="519"/>
      <c r="H15" s="523"/>
      <c r="I15" s="523"/>
    </row>
    <row r="16" spans="2:9" x14ac:dyDescent="0.25">
      <c r="B16" s="528" t="s">
        <v>136</v>
      </c>
      <c r="C16" s="529">
        <v>97</v>
      </c>
      <c r="D16" s="530">
        <v>61</v>
      </c>
      <c r="E16" s="529">
        <v>492</v>
      </c>
      <c r="F16" s="531">
        <v>650</v>
      </c>
      <c r="G16" s="519"/>
      <c r="H16" s="523"/>
      <c r="I16" s="523"/>
    </row>
    <row r="17" spans="2:9" x14ac:dyDescent="0.25">
      <c r="B17" s="524" t="s">
        <v>34</v>
      </c>
      <c r="C17" s="532">
        <v>1118</v>
      </c>
      <c r="D17" s="532">
        <v>836</v>
      </c>
      <c r="E17" s="532">
        <v>6095</v>
      </c>
      <c r="F17" s="532">
        <v>8049</v>
      </c>
      <c r="G17" s="519"/>
      <c r="H17" s="523"/>
      <c r="I17" s="523"/>
    </row>
    <row r="18" spans="2:9" x14ac:dyDescent="0.25">
      <c r="B18" s="522"/>
      <c r="C18" s="519"/>
      <c r="D18" s="519"/>
      <c r="E18" s="519"/>
      <c r="F18" s="519"/>
      <c r="G18" s="519"/>
      <c r="H18" s="523"/>
      <c r="I18" s="523"/>
    </row>
    <row r="19" spans="2:9" x14ac:dyDescent="0.25">
      <c r="B19" s="521" t="s">
        <v>24</v>
      </c>
      <c r="C19" s="519"/>
      <c r="D19" s="519"/>
      <c r="E19" s="519"/>
      <c r="F19" s="519"/>
      <c r="G19" s="519"/>
      <c r="H19" s="523"/>
      <c r="I19" s="523"/>
    </row>
    <row r="20" spans="2:9" x14ac:dyDescent="0.25">
      <c r="B20" s="522"/>
      <c r="C20" s="519"/>
      <c r="D20" s="519"/>
      <c r="E20" s="519"/>
      <c r="F20" s="519"/>
      <c r="G20" s="519"/>
      <c r="H20" s="523"/>
      <c r="I20" s="523"/>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G4" sqref="G4"/>
    </sheetView>
  </sheetViews>
  <sheetFormatPr defaultRowHeight="15" x14ac:dyDescent="0.25"/>
  <sheetData>
    <row r="2" spans="2:9" x14ac:dyDescent="0.25">
      <c r="B2" s="543" t="s">
        <v>223</v>
      </c>
      <c r="C2" s="533"/>
      <c r="D2" s="533"/>
      <c r="E2" s="533"/>
      <c r="F2" s="533"/>
      <c r="G2" s="536"/>
      <c r="H2" s="536"/>
      <c r="I2" s="536"/>
    </row>
    <row r="3" spans="2:9" x14ac:dyDescent="0.25">
      <c r="B3" s="500" t="s">
        <v>222</v>
      </c>
      <c r="C3" s="549"/>
      <c r="D3" s="533"/>
      <c r="E3" s="533"/>
      <c r="F3" s="533"/>
      <c r="G3" s="536"/>
      <c r="H3" s="536"/>
      <c r="I3" s="536"/>
    </row>
    <row r="4" spans="2:9" ht="54" x14ac:dyDescent="0.25">
      <c r="B4" s="545" t="s">
        <v>138</v>
      </c>
      <c r="C4" s="537" t="s">
        <v>217</v>
      </c>
      <c r="D4" s="537" t="s">
        <v>218</v>
      </c>
      <c r="E4" s="537" t="s">
        <v>219</v>
      </c>
      <c r="F4" s="537" t="s">
        <v>76</v>
      </c>
      <c r="G4" s="536"/>
      <c r="H4" s="536"/>
      <c r="I4" s="536"/>
    </row>
    <row r="5" spans="2:9" x14ac:dyDescent="0.25">
      <c r="B5" s="546" t="s">
        <v>139</v>
      </c>
      <c r="C5" s="538">
        <v>154</v>
      </c>
      <c r="D5" s="547">
        <v>106</v>
      </c>
      <c r="E5" s="538">
        <v>971</v>
      </c>
      <c r="F5" s="540">
        <v>1231</v>
      </c>
      <c r="G5" s="536"/>
      <c r="H5" s="536"/>
      <c r="I5" s="536"/>
    </row>
    <row r="6" spans="2:9" x14ac:dyDescent="0.25">
      <c r="B6" s="546" t="s">
        <v>140</v>
      </c>
      <c r="C6" s="538">
        <v>147</v>
      </c>
      <c r="D6" s="547">
        <v>92</v>
      </c>
      <c r="E6" s="538">
        <v>965</v>
      </c>
      <c r="F6" s="540">
        <v>1204</v>
      </c>
      <c r="G6" s="536"/>
      <c r="H6" s="536"/>
      <c r="I6" s="536"/>
    </row>
    <row r="7" spans="2:9" x14ac:dyDescent="0.25">
      <c r="B7" s="546" t="s">
        <v>141</v>
      </c>
      <c r="C7" s="538">
        <v>150</v>
      </c>
      <c r="D7" s="547">
        <v>124</v>
      </c>
      <c r="E7" s="538">
        <v>938</v>
      </c>
      <c r="F7" s="540">
        <v>1212</v>
      </c>
      <c r="G7" s="536"/>
      <c r="H7" s="536"/>
      <c r="I7" s="536"/>
    </row>
    <row r="8" spans="2:9" x14ac:dyDescent="0.25">
      <c r="B8" s="546" t="s">
        <v>142</v>
      </c>
      <c r="C8" s="538">
        <v>153</v>
      </c>
      <c r="D8" s="547">
        <v>116</v>
      </c>
      <c r="E8" s="538">
        <v>947</v>
      </c>
      <c r="F8" s="540">
        <v>1216</v>
      </c>
      <c r="G8" s="536"/>
      <c r="H8" s="536"/>
      <c r="I8" s="536"/>
    </row>
    <row r="9" spans="2:9" x14ac:dyDescent="0.25">
      <c r="B9" s="546" t="s">
        <v>143</v>
      </c>
      <c r="C9" s="538">
        <v>157</v>
      </c>
      <c r="D9" s="547">
        <v>138</v>
      </c>
      <c r="E9" s="538">
        <v>1028</v>
      </c>
      <c r="F9" s="540">
        <v>1323</v>
      </c>
      <c r="G9" s="536"/>
      <c r="H9" s="536"/>
      <c r="I9" s="536"/>
    </row>
    <row r="10" spans="2:9" x14ac:dyDescent="0.25">
      <c r="B10" s="546" t="s">
        <v>144</v>
      </c>
      <c r="C10" s="538">
        <v>183</v>
      </c>
      <c r="D10" s="547">
        <v>130</v>
      </c>
      <c r="E10" s="538">
        <v>758</v>
      </c>
      <c r="F10" s="540">
        <v>1071</v>
      </c>
      <c r="G10" s="536"/>
      <c r="H10" s="536"/>
      <c r="I10" s="536"/>
    </row>
    <row r="11" spans="2:9" x14ac:dyDescent="0.25">
      <c r="B11" s="546" t="s">
        <v>145</v>
      </c>
      <c r="C11" s="538">
        <v>174</v>
      </c>
      <c r="D11" s="547">
        <v>130</v>
      </c>
      <c r="E11" s="538">
        <v>488</v>
      </c>
      <c r="F11" s="540">
        <v>792</v>
      </c>
      <c r="G11" s="536"/>
      <c r="H11" s="536"/>
      <c r="I11" s="536"/>
    </row>
    <row r="12" spans="2:9" x14ac:dyDescent="0.25">
      <c r="B12" s="541" t="s">
        <v>76</v>
      </c>
      <c r="C12" s="542">
        <v>1118</v>
      </c>
      <c r="D12" s="542">
        <v>836</v>
      </c>
      <c r="E12" s="542">
        <v>6095</v>
      </c>
      <c r="F12" s="542">
        <v>8049</v>
      </c>
      <c r="G12" s="536"/>
      <c r="H12" s="536"/>
      <c r="I12" s="536"/>
    </row>
    <row r="13" spans="2:9" x14ac:dyDescent="0.25">
      <c r="B13" s="535"/>
      <c r="C13" s="533"/>
      <c r="D13" s="533"/>
      <c r="E13" s="533"/>
      <c r="F13" s="533"/>
      <c r="G13" s="536"/>
      <c r="H13" s="536"/>
      <c r="I13" s="536"/>
    </row>
    <row r="14" spans="2:9" x14ac:dyDescent="0.25">
      <c r="B14" s="548" t="s">
        <v>24</v>
      </c>
      <c r="C14" s="533"/>
      <c r="D14" s="533"/>
      <c r="E14" s="533"/>
      <c r="F14" s="533"/>
      <c r="G14" s="536"/>
      <c r="H14" s="536"/>
      <c r="I14" s="53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2"/>
  <sheetViews>
    <sheetView workbookViewId="0">
      <selection activeCell="B2" sqref="B2:K2"/>
    </sheetView>
  </sheetViews>
  <sheetFormatPr defaultRowHeight="15" x14ac:dyDescent="0.25"/>
  <sheetData>
    <row r="2" spans="2:11" x14ac:dyDescent="0.25">
      <c r="B2" s="1" t="s">
        <v>14</v>
      </c>
      <c r="C2" s="2"/>
      <c r="D2" s="2"/>
      <c r="E2" s="2"/>
      <c r="F2" s="2"/>
      <c r="G2" s="2"/>
      <c r="H2" s="2"/>
      <c r="I2" s="2"/>
      <c r="J2" s="2"/>
      <c r="K2" s="2"/>
    </row>
    <row r="3" spans="2:11" x14ac:dyDescent="0.25">
      <c r="B3" s="3" t="s">
        <v>0</v>
      </c>
      <c r="C3" s="4"/>
      <c r="D3" s="4"/>
      <c r="E3" s="4"/>
      <c r="F3" s="4"/>
      <c r="G3" s="4"/>
      <c r="H3" s="4"/>
      <c r="I3" s="4"/>
      <c r="J3" s="4"/>
      <c r="K3" s="4"/>
    </row>
    <row r="4" spans="2:11" x14ac:dyDescent="0.25">
      <c r="B4" s="5" t="s">
        <v>1</v>
      </c>
      <c r="C4" s="8">
        <v>2019</v>
      </c>
      <c r="D4" s="8"/>
      <c r="E4" s="8"/>
      <c r="F4" s="10">
        <v>2018</v>
      </c>
      <c r="G4" s="10"/>
      <c r="H4" s="10"/>
      <c r="I4" s="12" t="s">
        <v>2</v>
      </c>
      <c r="J4" s="12" t="s">
        <v>3</v>
      </c>
      <c r="K4" s="12" t="s">
        <v>4</v>
      </c>
    </row>
    <row r="5" spans="2:11" x14ac:dyDescent="0.25">
      <c r="B5" s="6"/>
      <c r="C5" s="9"/>
      <c r="D5" s="9"/>
      <c r="E5" s="9"/>
      <c r="F5" s="11"/>
      <c r="G5" s="11"/>
      <c r="H5" s="11"/>
      <c r="I5" s="13"/>
      <c r="J5" s="13"/>
      <c r="K5" s="13"/>
    </row>
    <row r="6" spans="2:11" x14ac:dyDescent="0.25">
      <c r="B6" s="7"/>
      <c r="C6" s="16" t="s">
        <v>5</v>
      </c>
      <c r="D6" s="16" t="s">
        <v>6</v>
      </c>
      <c r="E6" s="16" t="s">
        <v>7</v>
      </c>
      <c r="F6" s="16" t="s">
        <v>5</v>
      </c>
      <c r="G6" s="16" t="s">
        <v>6</v>
      </c>
      <c r="H6" s="16" t="s">
        <v>7</v>
      </c>
      <c r="I6" s="14"/>
      <c r="J6" s="14"/>
      <c r="K6" s="14"/>
    </row>
    <row r="7" spans="2:11" x14ac:dyDescent="0.25">
      <c r="B7" s="17" t="s">
        <v>8</v>
      </c>
      <c r="C7" s="18">
        <v>1045</v>
      </c>
      <c r="D7" s="19">
        <v>11</v>
      </c>
      <c r="E7" s="18">
        <v>1279</v>
      </c>
      <c r="F7" s="19">
        <v>1012</v>
      </c>
      <c r="G7" s="18">
        <v>13</v>
      </c>
      <c r="H7" s="19">
        <v>1291</v>
      </c>
      <c r="I7" s="20">
        <v>-2</v>
      </c>
      <c r="J7" s="21">
        <v>-8.33</v>
      </c>
      <c r="K7" s="22">
        <v>5.14</v>
      </c>
    </row>
    <row r="8" spans="2:11" x14ac:dyDescent="0.25">
      <c r="B8" s="17" t="s">
        <v>9</v>
      </c>
      <c r="C8" s="18">
        <v>1278</v>
      </c>
      <c r="D8" s="19">
        <v>12</v>
      </c>
      <c r="E8" s="18">
        <v>1707</v>
      </c>
      <c r="F8" s="19">
        <v>1328</v>
      </c>
      <c r="G8" s="18">
        <v>23</v>
      </c>
      <c r="H8" s="19">
        <v>1698</v>
      </c>
      <c r="I8" s="20">
        <v>-11</v>
      </c>
      <c r="J8" s="21">
        <v>0</v>
      </c>
      <c r="K8" s="22">
        <v>4.3600000000000003</v>
      </c>
    </row>
    <row r="9" spans="2:11" x14ac:dyDescent="0.25">
      <c r="B9" s="17" t="s">
        <v>10</v>
      </c>
      <c r="C9" s="18">
        <v>4897</v>
      </c>
      <c r="D9" s="19">
        <v>33</v>
      </c>
      <c r="E9" s="18">
        <v>5952</v>
      </c>
      <c r="F9" s="19">
        <v>5086</v>
      </c>
      <c r="G9" s="18">
        <v>78</v>
      </c>
      <c r="H9" s="19">
        <v>6340</v>
      </c>
      <c r="I9" s="20">
        <v>-45</v>
      </c>
      <c r="J9" s="21">
        <v>-28.26</v>
      </c>
      <c r="K9" s="22">
        <v>3.94</v>
      </c>
    </row>
    <row r="10" spans="2:11" x14ac:dyDescent="0.25">
      <c r="B10" s="17" t="s">
        <v>11</v>
      </c>
      <c r="C10" s="18">
        <v>829</v>
      </c>
      <c r="D10" s="19">
        <v>8</v>
      </c>
      <c r="E10" s="18">
        <v>1113</v>
      </c>
      <c r="F10" s="19">
        <v>860</v>
      </c>
      <c r="G10" s="18">
        <v>10</v>
      </c>
      <c r="H10" s="19">
        <v>1096</v>
      </c>
      <c r="I10" s="20">
        <v>-2</v>
      </c>
      <c r="J10" s="21">
        <v>-42.86</v>
      </c>
      <c r="K10" s="22">
        <v>3.64</v>
      </c>
    </row>
    <row r="11" spans="2:11" x14ac:dyDescent="0.25">
      <c r="B11" s="23" t="s">
        <v>12</v>
      </c>
      <c r="C11" s="24">
        <v>8049</v>
      </c>
      <c r="D11" s="24">
        <v>64</v>
      </c>
      <c r="E11" s="24">
        <v>10051</v>
      </c>
      <c r="F11" s="24">
        <v>8286</v>
      </c>
      <c r="G11" s="24">
        <v>124</v>
      </c>
      <c r="H11" s="24">
        <v>10425</v>
      </c>
      <c r="I11" s="25">
        <v>-60</v>
      </c>
      <c r="J11" s="26">
        <v>-23.81</v>
      </c>
      <c r="K11" s="26">
        <v>4.1399999999999997</v>
      </c>
    </row>
    <row r="12" spans="2:11" x14ac:dyDescent="0.25">
      <c r="B12" s="27" t="s">
        <v>13</v>
      </c>
      <c r="C12" s="28">
        <v>172183</v>
      </c>
      <c r="D12" s="28">
        <v>3173</v>
      </c>
      <c r="E12" s="28">
        <v>241384</v>
      </c>
      <c r="F12" s="28">
        <v>172553</v>
      </c>
      <c r="G12" s="28">
        <v>3334</v>
      </c>
      <c r="H12" s="28">
        <v>242919</v>
      </c>
      <c r="I12" s="29">
        <v>-161</v>
      </c>
      <c r="J12" s="30">
        <v>-22.87</v>
      </c>
      <c r="K12" s="30">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G9" sqref="G9"/>
    </sheetView>
  </sheetViews>
  <sheetFormatPr defaultRowHeight="15" x14ac:dyDescent="0.25"/>
  <sheetData>
    <row r="2" spans="2:9" x14ac:dyDescent="0.25">
      <c r="B2" s="74" t="s">
        <v>28</v>
      </c>
      <c r="C2" s="74"/>
      <c r="D2" s="74"/>
      <c r="E2" s="74"/>
      <c r="F2" s="74"/>
      <c r="G2" s="74"/>
      <c r="H2" s="74"/>
      <c r="I2" s="75"/>
    </row>
    <row r="3" spans="2:9" x14ac:dyDescent="0.25">
      <c r="B3" s="76" t="s">
        <v>19</v>
      </c>
      <c r="C3" s="76"/>
      <c r="D3" s="76"/>
      <c r="E3" s="76"/>
      <c r="F3" s="76"/>
      <c r="G3" s="75"/>
      <c r="H3" s="75"/>
      <c r="I3" s="75"/>
    </row>
    <row r="4" spans="2:9" x14ac:dyDescent="0.25">
      <c r="B4" s="15" t="s">
        <v>1</v>
      </c>
      <c r="C4" s="77">
        <v>2019</v>
      </c>
      <c r="D4" s="77">
        <v>2017</v>
      </c>
      <c r="E4" s="78">
        <v>2018</v>
      </c>
      <c r="F4" s="78">
        <v>2016</v>
      </c>
      <c r="G4" s="75"/>
      <c r="H4" s="75"/>
      <c r="I4" s="75"/>
    </row>
    <row r="5" spans="2:9" x14ac:dyDescent="0.25">
      <c r="B5" s="31"/>
      <c r="C5" s="77" t="s">
        <v>20</v>
      </c>
      <c r="D5" s="77" t="s">
        <v>21</v>
      </c>
      <c r="E5" s="78" t="s">
        <v>20</v>
      </c>
      <c r="F5" s="78" t="s">
        <v>21</v>
      </c>
      <c r="G5" s="75"/>
      <c r="H5" s="75"/>
      <c r="I5" s="75"/>
    </row>
    <row r="6" spans="2:9" ht="27" x14ac:dyDescent="0.25">
      <c r="B6" s="32"/>
      <c r="C6" s="68" t="s">
        <v>22</v>
      </c>
      <c r="D6" s="68" t="s">
        <v>23</v>
      </c>
      <c r="E6" s="68" t="s">
        <v>22</v>
      </c>
      <c r="F6" s="68" t="s">
        <v>23</v>
      </c>
      <c r="G6" s="75"/>
      <c r="H6" s="75"/>
      <c r="I6" s="75"/>
    </row>
    <row r="7" spans="2:9" x14ac:dyDescent="0.25">
      <c r="B7" s="51" t="s">
        <v>8</v>
      </c>
      <c r="C7" s="79">
        <v>1.05</v>
      </c>
      <c r="D7" s="80">
        <v>0.85</v>
      </c>
      <c r="E7" s="81">
        <v>1.28</v>
      </c>
      <c r="F7" s="82">
        <v>1</v>
      </c>
      <c r="G7" s="75"/>
      <c r="H7" s="75"/>
      <c r="I7" s="75"/>
    </row>
    <row r="8" spans="2:9" x14ac:dyDescent="0.25">
      <c r="B8" s="51" t="s">
        <v>9</v>
      </c>
      <c r="C8" s="79">
        <v>0.94</v>
      </c>
      <c r="D8" s="80">
        <v>0.7</v>
      </c>
      <c r="E8" s="81">
        <v>1.73</v>
      </c>
      <c r="F8" s="82">
        <v>1.34</v>
      </c>
      <c r="G8" s="75"/>
      <c r="H8" s="75"/>
      <c r="I8" s="75"/>
    </row>
    <row r="9" spans="2:9" x14ac:dyDescent="0.25">
      <c r="B9" s="51" t="s">
        <v>10</v>
      </c>
      <c r="C9" s="79">
        <v>0.67</v>
      </c>
      <c r="D9" s="80">
        <v>0.55000000000000004</v>
      </c>
      <c r="E9" s="81">
        <v>1.53</v>
      </c>
      <c r="F9" s="82">
        <v>1.22</v>
      </c>
      <c r="G9" s="75"/>
      <c r="H9" s="75"/>
      <c r="I9" s="75"/>
    </row>
    <row r="10" spans="2:9" x14ac:dyDescent="0.25">
      <c r="B10" s="51" t="s">
        <v>11</v>
      </c>
      <c r="C10" s="79">
        <v>0.97</v>
      </c>
      <c r="D10" s="80">
        <v>0.71</v>
      </c>
      <c r="E10" s="81">
        <v>1.1599999999999999</v>
      </c>
      <c r="F10" s="82">
        <v>0.9</v>
      </c>
      <c r="G10" s="75"/>
      <c r="H10" s="75"/>
      <c r="I10" s="75"/>
    </row>
    <row r="11" spans="2:9" x14ac:dyDescent="0.25">
      <c r="B11" s="57" t="s">
        <v>12</v>
      </c>
      <c r="C11" s="60">
        <v>0.8</v>
      </c>
      <c r="D11" s="60">
        <v>0.63</v>
      </c>
      <c r="E11" s="60">
        <v>1.5</v>
      </c>
      <c r="F11" s="60">
        <v>1.18</v>
      </c>
      <c r="G11" s="75"/>
      <c r="H11" s="75"/>
      <c r="I11" s="75"/>
    </row>
    <row r="12" spans="2:9" x14ac:dyDescent="0.25">
      <c r="B12" s="57" t="s">
        <v>13</v>
      </c>
      <c r="C12" s="60">
        <v>1.84</v>
      </c>
      <c r="D12" s="60">
        <v>1.3</v>
      </c>
      <c r="E12" s="60">
        <v>1.93</v>
      </c>
      <c r="F12" s="60">
        <v>1.35</v>
      </c>
      <c r="G12" s="75"/>
      <c r="H12" s="75"/>
      <c r="I12" s="75"/>
    </row>
    <row r="13" spans="2:9" x14ac:dyDescent="0.25">
      <c r="B13" s="83" t="s">
        <v>24</v>
      </c>
      <c r="C13" s="84"/>
      <c r="D13" s="84"/>
      <c r="E13" s="84"/>
      <c r="F13" s="84"/>
      <c r="G13" s="75"/>
      <c r="H13" s="75"/>
      <c r="I13" s="75"/>
    </row>
    <row r="14" spans="2:9" x14ac:dyDescent="0.25">
      <c r="B14" s="83" t="s">
        <v>25</v>
      </c>
      <c r="C14" s="84"/>
      <c r="D14" s="84"/>
      <c r="E14" s="84"/>
      <c r="F14" s="84"/>
      <c r="G14" s="75"/>
      <c r="H14" s="75"/>
      <c r="I14" s="75"/>
    </row>
    <row r="15" spans="2:9" x14ac:dyDescent="0.25">
      <c r="B15" s="83" t="s">
        <v>26</v>
      </c>
      <c r="C15" s="84"/>
      <c r="D15" s="84"/>
      <c r="E15" s="84"/>
      <c r="F15" s="84"/>
      <c r="G15" s="75"/>
      <c r="H15" s="75"/>
      <c r="I15" s="75"/>
    </row>
  </sheetData>
  <mergeCells count="5">
    <mergeCell ref="B2:H2"/>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B2" sqref="B2"/>
    </sheetView>
  </sheetViews>
  <sheetFormatPr defaultRowHeight="15" x14ac:dyDescent="0.25"/>
  <sheetData>
    <row r="2" spans="2:6" x14ac:dyDescent="0.25">
      <c r="B2" s="87" t="s">
        <v>32</v>
      </c>
      <c r="C2" s="86"/>
      <c r="D2" s="86"/>
      <c r="E2" s="86"/>
      <c r="F2" s="86"/>
    </row>
    <row r="3" spans="2:6" x14ac:dyDescent="0.25">
      <c r="B3" s="3" t="s">
        <v>29</v>
      </c>
      <c r="C3" s="4"/>
      <c r="D3" s="4"/>
      <c r="E3" s="4"/>
      <c r="F3" s="4"/>
    </row>
    <row r="4" spans="2:6" x14ac:dyDescent="0.25">
      <c r="B4" s="85" t="s">
        <v>1</v>
      </c>
      <c r="C4" s="100">
        <v>2019</v>
      </c>
      <c r="D4" s="100">
        <v>2019</v>
      </c>
      <c r="E4" s="78">
        <v>2010</v>
      </c>
      <c r="F4" s="78">
        <v>2010</v>
      </c>
    </row>
    <row r="5" spans="2:6" x14ac:dyDescent="0.25">
      <c r="B5" s="98"/>
      <c r="C5" s="100" t="s">
        <v>30</v>
      </c>
      <c r="D5" s="100" t="s">
        <v>21</v>
      </c>
      <c r="E5" s="78" t="s">
        <v>30</v>
      </c>
      <c r="F5" s="78" t="s">
        <v>21</v>
      </c>
    </row>
    <row r="6" spans="2:6" ht="27" x14ac:dyDescent="0.25">
      <c r="B6" s="99"/>
      <c r="C6" s="89" t="s">
        <v>31</v>
      </c>
      <c r="D6" s="89" t="s">
        <v>23</v>
      </c>
      <c r="E6" s="89" t="s">
        <v>31</v>
      </c>
      <c r="F6" s="89" t="s">
        <v>23</v>
      </c>
    </row>
    <row r="7" spans="2:6" x14ac:dyDescent="0.25">
      <c r="B7" s="90" t="s">
        <v>8</v>
      </c>
      <c r="C7" s="96">
        <v>1.05</v>
      </c>
      <c r="D7" s="91">
        <v>0.85</v>
      </c>
      <c r="E7" s="96">
        <v>1.06</v>
      </c>
      <c r="F7" s="92">
        <v>0.83</v>
      </c>
    </row>
    <row r="8" spans="2:6" x14ac:dyDescent="0.25">
      <c r="B8" s="90" t="s">
        <v>9</v>
      </c>
      <c r="C8" s="96">
        <v>0.94</v>
      </c>
      <c r="D8" s="91">
        <v>0.7</v>
      </c>
      <c r="E8" s="96">
        <v>0.7</v>
      </c>
      <c r="F8" s="92">
        <v>0.53</v>
      </c>
    </row>
    <row r="9" spans="2:6" x14ac:dyDescent="0.25">
      <c r="B9" s="90" t="s">
        <v>10</v>
      </c>
      <c r="C9" s="96">
        <v>0.67</v>
      </c>
      <c r="D9" s="91">
        <v>0.55000000000000004</v>
      </c>
      <c r="E9" s="96">
        <v>0.76</v>
      </c>
      <c r="F9" s="92">
        <v>0.61</v>
      </c>
    </row>
    <row r="10" spans="2:6" x14ac:dyDescent="0.25">
      <c r="B10" s="90" t="s">
        <v>11</v>
      </c>
      <c r="C10" s="96">
        <v>0.97</v>
      </c>
      <c r="D10" s="91">
        <v>0.71</v>
      </c>
      <c r="E10" s="96">
        <v>1.7</v>
      </c>
      <c r="F10" s="92">
        <v>1.23</v>
      </c>
    </row>
    <row r="11" spans="2:6" x14ac:dyDescent="0.25">
      <c r="B11" s="93" t="s">
        <v>12</v>
      </c>
      <c r="C11" s="93">
        <v>0.8</v>
      </c>
      <c r="D11" s="94">
        <v>0.63</v>
      </c>
      <c r="E11" s="94">
        <v>0.87</v>
      </c>
      <c r="F11" s="94">
        <v>0.68</v>
      </c>
    </row>
    <row r="12" spans="2:6" x14ac:dyDescent="0.25">
      <c r="B12" s="93" t="s">
        <v>13</v>
      </c>
      <c r="C12" s="94">
        <v>1.84</v>
      </c>
      <c r="D12" s="94">
        <v>1.3</v>
      </c>
      <c r="E12" s="94">
        <v>1.93</v>
      </c>
      <c r="F12" s="94">
        <v>1.33</v>
      </c>
    </row>
    <row r="13" spans="2:6" x14ac:dyDescent="0.25">
      <c r="B13" s="95" t="s">
        <v>24</v>
      </c>
      <c r="C13" s="86"/>
      <c r="D13" s="86"/>
      <c r="E13" s="86"/>
      <c r="F13" s="86"/>
    </row>
    <row r="14" spans="2:6" x14ac:dyDescent="0.25">
      <c r="B14" s="95" t="s">
        <v>25</v>
      </c>
      <c r="C14" s="86"/>
      <c r="D14" s="86"/>
      <c r="E14" s="86"/>
      <c r="F14" s="86"/>
    </row>
    <row r="15" spans="2:6" x14ac:dyDescent="0.25">
      <c r="B15" s="95" t="s">
        <v>26</v>
      </c>
      <c r="C15" s="86"/>
      <c r="D15" s="86"/>
      <c r="E15" s="86"/>
      <c r="F15" s="86"/>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workbookViewId="0">
      <selection activeCell="B2" sqref="B2:I2"/>
    </sheetView>
  </sheetViews>
  <sheetFormatPr defaultRowHeight="15" x14ac:dyDescent="0.25"/>
  <sheetData>
    <row r="2" spans="2:9" x14ac:dyDescent="0.25">
      <c r="B2" s="74" t="s">
        <v>57</v>
      </c>
      <c r="C2" s="74"/>
      <c r="D2" s="74"/>
      <c r="E2" s="74"/>
      <c r="F2" s="74"/>
      <c r="G2" s="74"/>
      <c r="H2" s="74"/>
      <c r="I2" s="74"/>
    </row>
    <row r="3" spans="2:9" x14ac:dyDescent="0.25">
      <c r="B3" s="3" t="s">
        <v>33</v>
      </c>
      <c r="C3" s="4"/>
      <c r="D3" s="4"/>
      <c r="E3" s="4"/>
      <c r="F3" s="4"/>
      <c r="G3" s="86"/>
      <c r="H3" s="86"/>
      <c r="I3" s="65"/>
    </row>
    <row r="4" spans="2:9" x14ac:dyDescent="0.25">
      <c r="B4" s="101" t="s">
        <v>34</v>
      </c>
      <c r="C4" s="102" t="s">
        <v>5</v>
      </c>
      <c r="D4" s="102" t="s">
        <v>6</v>
      </c>
      <c r="E4" s="102" t="s">
        <v>7</v>
      </c>
      <c r="F4" s="102" t="s">
        <v>35</v>
      </c>
      <c r="G4" s="102" t="s">
        <v>36</v>
      </c>
      <c r="H4" s="102" t="s">
        <v>37</v>
      </c>
      <c r="I4" s="102" t="s">
        <v>38</v>
      </c>
    </row>
    <row r="5" spans="2:9" x14ac:dyDescent="0.25">
      <c r="B5" s="101"/>
      <c r="C5" s="102"/>
      <c r="D5" s="102"/>
      <c r="E5" s="102"/>
      <c r="F5" s="103"/>
      <c r="G5" s="103"/>
      <c r="H5" s="103"/>
      <c r="I5" s="103"/>
    </row>
    <row r="6" spans="2:9" x14ac:dyDescent="0.25">
      <c r="B6" s="101"/>
      <c r="C6" s="102"/>
      <c r="D6" s="102"/>
      <c r="E6" s="102"/>
      <c r="F6" s="103"/>
      <c r="G6" s="103"/>
      <c r="H6" s="103"/>
      <c r="I6" s="103"/>
    </row>
    <row r="7" spans="2:9" x14ac:dyDescent="0.25">
      <c r="B7" s="101"/>
      <c r="C7" s="102"/>
      <c r="D7" s="102"/>
      <c r="E7" s="102"/>
      <c r="F7" s="103"/>
      <c r="G7" s="103"/>
      <c r="H7" s="103"/>
      <c r="I7" s="103"/>
    </row>
    <row r="8" spans="2:9" ht="21.75" customHeight="1" x14ac:dyDescent="0.25">
      <c r="B8" s="101"/>
      <c r="C8" s="102"/>
      <c r="D8" s="102"/>
      <c r="E8" s="102"/>
      <c r="F8" s="103"/>
      <c r="G8" s="103"/>
      <c r="H8" s="103"/>
      <c r="I8" s="103"/>
    </row>
    <row r="9" spans="2:9" x14ac:dyDescent="0.25">
      <c r="B9" s="104">
        <v>2001</v>
      </c>
      <c r="C9" s="105">
        <v>10402</v>
      </c>
      <c r="D9" s="106">
        <v>173</v>
      </c>
      <c r="E9" s="105">
        <v>13878</v>
      </c>
      <c r="F9" s="107">
        <v>10.9884</v>
      </c>
      <c r="G9" s="108">
        <v>1.6631400000000001</v>
      </c>
      <c r="H9" s="107" t="s">
        <v>39</v>
      </c>
      <c r="I9" s="108" t="s">
        <v>39</v>
      </c>
    </row>
    <row r="10" spans="2:9" x14ac:dyDescent="0.25">
      <c r="B10" s="104">
        <v>2002</v>
      </c>
      <c r="C10" s="105">
        <v>10555</v>
      </c>
      <c r="D10" s="106">
        <v>153</v>
      </c>
      <c r="E10" s="105">
        <v>14107</v>
      </c>
      <c r="F10" s="107">
        <v>9.7590000000000003</v>
      </c>
      <c r="G10" s="108">
        <v>1.4495499999999999</v>
      </c>
      <c r="H10" s="107">
        <v>-11.560700000000001</v>
      </c>
      <c r="I10" s="108">
        <v>-11.560700000000001</v>
      </c>
    </row>
    <row r="11" spans="2:9" x14ac:dyDescent="0.25">
      <c r="B11" s="104">
        <v>2003</v>
      </c>
      <c r="C11" s="105">
        <v>10021</v>
      </c>
      <c r="D11" s="106">
        <v>131</v>
      </c>
      <c r="E11" s="105">
        <v>13056</v>
      </c>
      <c r="F11" s="107">
        <v>8.3577999999999992</v>
      </c>
      <c r="G11" s="108">
        <v>1.30725</v>
      </c>
      <c r="H11" s="107">
        <v>-14.379099999999999</v>
      </c>
      <c r="I11" s="108">
        <v>-24.2775</v>
      </c>
    </row>
    <row r="12" spans="2:9" x14ac:dyDescent="0.25">
      <c r="B12" s="104">
        <v>2004</v>
      </c>
      <c r="C12" s="105">
        <v>9723</v>
      </c>
      <c r="D12" s="106">
        <v>125</v>
      </c>
      <c r="E12" s="105">
        <v>12609</v>
      </c>
      <c r="F12" s="107">
        <v>7.9511000000000003</v>
      </c>
      <c r="G12" s="108">
        <v>1.2856099999999999</v>
      </c>
      <c r="H12" s="107">
        <v>-4.5801999999999996</v>
      </c>
      <c r="I12" s="108">
        <v>-27.745699999999999</v>
      </c>
    </row>
    <row r="13" spans="2:9" x14ac:dyDescent="0.25">
      <c r="B13" s="104">
        <v>2005</v>
      </c>
      <c r="C13" s="105">
        <v>9877</v>
      </c>
      <c r="D13" s="106">
        <v>110</v>
      </c>
      <c r="E13" s="105">
        <v>12981</v>
      </c>
      <c r="F13" s="107">
        <v>6.9855999999999998</v>
      </c>
      <c r="G13" s="108">
        <v>1.1136999999999999</v>
      </c>
      <c r="H13" s="107">
        <v>-12</v>
      </c>
      <c r="I13" s="108">
        <v>-36.416200000000003</v>
      </c>
    </row>
    <row r="14" spans="2:9" x14ac:dyDescent="0.25">
      <c r="B14" s="104">
        <v>2006</v>
      </c>
      <c r="C14" s="105">
        <v>10085</v>
      </c>
      <c r="D14" s="106">
        <v>118</v>
      </c>
      <c r="E14" s="105">
        <v>13166</v>
      </c>
      <c r="F14" s="107">
        <v>7.4999000000000002</v>
      </c>
      <c r="G14" s="108">
        <v>1.17005</v>
      </c>
      <c r="H14" s="107">
        <v>7.2727000000000004</v>
      </c>
      <c r="I14" s="108">
        <v>-31.791899999999998</v>
      </c>
    </row>
    <row r="15" spans="2:9" x14ac:dyDescent="0.25">
      <c r="B15" s="104">
        <v>2007</v>
      </c>
      <c r="C15" s="105">
        <v>9987</v>
      </c>
      <c r="D15" s="106">
        <v>91</v>
      </c>
      <c r="E15" s="105">
        <v>12902</v>
      </c>
      <c r="F15" s="107">
        <v>5.7853000000000003</v>
      </c>
      <c r="G15" s="108">
        <v>0.91117999999999999</v>
      </c>
      <c r="H15" s="107">
        <v>-22.881399999999999</v>
      </c>
      <c r="I15" s="108">
        <v>-47.398800000000001</v>
      </c>
    </row>
    <row r="16" spans="2:9" x14ac:dyDescent="0.25">
      <c r="B16" s="104">
        <v>2008</v>
      </c>
      <c r="C16" s="105">
        <v>9428</v>
      </c>
      <c r="D16" s="106">
        <v>87</v>
      </c>
      <c r="E16" s="105">
        <v>12058</v>
      </c>
      <c r="F16" s="107">
        <v>5.5227000000000004</v>
      </c>
      <c r="G16" s="108">
        <v>0.92278000000000004</v>
      </c>
      <c r="H16" s="107">
        <v>-4.3956</v>
      </c>
      <c r="I16" s="108">
        <v>-49.710999999999999</v>
      </c>
    </row>
    <row r="17" spans="2:9" x14ac:dyDescent="0.25">
      <c r="B17" s="104">
        <v>2009</v>
      </c>
      <c r="C17" s="105">
        <v>9654</v>
      </c>
      <c r="D17" s="106">
        <v>76</v>
      </c>
      <c r="E17" s="105">
        <v>12393</v>
      </c>
      <c r="F17" s="107">
        <v>4.8197000000000001</v>
      </c>
      <c r="G17" s="108">
        <v>0.78724000000000005</v>
      </c>
      <c r="H17" s="107">
        <v>-12.643700000000001</v>
      </c>
      <c r="I17" s="108">
        <v>-56.069400000000002</v>
      </c>
    </row>
    <row r="18" spans="2:9" x14ac:dyDescent="0.25">
      <c r="B18" s="104">
        <v>2010</v>
      </c>
      <c r="C18" s="105">
        <v>9702</v>
      </c>
      <c r="D18" s="106">
        <v>84</v>
      </c>
      <c r="E18" s="105">
        <v>12360</v>
      </c>
      <c r="F18" s="107">
        <v>5.3323999999999998</v>
      </c>
      <c r="G18" s="108">
        <v>0.86580000000000001</v>
      </c>
      <c r="H18" s="107">
        <v>10.526300000000001</v>
      </c>
      <c r="I18" s="108">
        <v>-51.445099999999996</v>
      </c>
    </row>
    <row r="19" spans="2:9" x14ac:dyDescent="0.25">
      <c r="B19" s="104">
        <v>2011</v>
      </c>
      <c r="C19" s="105">
        <v>9292</v>
      </c>
      <c r="D19" s="106">
        <v>80</v>
      </c>
      <c r="E19" s="105">
        <v>11785</v>
      </c>
      <c r="F19" s="107">
        <v>5.0932000000000004</v>
      </c>
      <c r="G19" s="108">
        <v>0.86095999999999995</v>
      </c>
      <c r="H19" s="107">
        <v>-4.7618999999999998</v>
      </c>
      <c r="I19" s="108">
        <v>-53.757199999999997</v>
      </c>
    </row>
    <row r="20" spans="2:9" x14ac:dyDescent="0.25">
      <c r="B20" s="104">
        <v>2012</v>
      </c>
      <c r="C20" s="105">
        <v>8769</v>
      </c>
      <c r="D20" s="106">
        <v>88</v>
      </c>
      <c r="E20" s="105">
        <v>11260</v>
      </c>
      <c r="F20" s="107">
        <v>5.6185999999999998</v>
      </c>
      <c r="G20" s="108">
        <v>1.0035400000000001</v>
      </c>
      <c r="H20" s="107">
        <v>10</v>
      </c>
      <c r="I20" s="108">
        <v>-49.132899999999999</v>
      </c>
    </row>
    <row r="21" spans="2:9" x14ac:dyDescent="0.25">
      <c r="B21" s="104">
        <v>2013</v>
      </c>
      <c r="C21" s="105">
        <v>8773</v>
      </c>
      <c r="D21" s="106">
        <v>85</v>
      </c>
      <c r="E21" s="105">
        <v>11075</v>
      </c>
      <c r="F21" s="107">
        <v>5.3846999999999996</v>
      </c>
      <c r="G21" s="108">
        <v>0.96887999999999996</v>
      </c>
      <c r="H21" s="107">
        <v>-3.4091</v>
      </c>
      <c r="I21" s="108">
        <v>-50.867100000000001</v>
      </c>
    </row>
    <row r="22" spans="2:9" x14ac:dyDescent="0.25">
      <c r="B22" s="104">
        <v>2014</v>
      </c>
      <c r="C22" s="105">
        <v>8387</v>
      </c>
      <c r="D22" s="106">
        <v>58</v>
      </c>
      <c r="E22" s="105">
        <v>10637</v>
      </c>
      <c r="F22" s="107">
        <v>3.6533000000000002</v>
      </c>
      <c r="G22" s="108">
        <v>0.69155</v>
      </c>
      <c r="H22" s="107">
        <v>-31.764700000000001</v>
      </c>
      <c r="I22" s="108">
        <v>-66.474000000000004</v>
      </c>
    </row>
    <row r="23" spans="2:9" x14ac:dyDescent="0.25">
      <c r="B23" s="104">
        <v>2015</v>
      </c>
      <c r="C23" s="105">
        <v>8415</v>
      </c>
      <c r="D23" s="106">
        <v>89</v>
      </c>
      <c r="E23" s="105">
        <v>10633</v>
      </c>
      <c r="F23" s="107">
        <v>5.6430999999999996</v>
      </c>
      <c r="G23" s="108">
        <v>1.0576399999999999</v>
      </c>
      <c r="H23" s="107">
        <v>53.448300000000003</v>
      </c>
      <c r="I23" s="108">
        <v>-48.554900000000004</v>
      </c>
    </row>
    <row r="24" spans="2:9" x14ac:dyDescent="0.25">
      <c r="B24" s="109">
        <v>2016</v>
      </c>
      <c r="C24" s="105">
        <v>8282</v>
      </c>
      <c r="D24" s="106">
        <v>58</v>
      </c>
      <c r="E24" s="105">
        <v>10375</v>
      </c>
      <c r="F24" s="107">
        <v>3.6985999999999999</v>
      </c>
      <c r="G24" s="108">
        <v>0.70030999999999999</v>
      </c>
      <c r="H24" s="107">
        <v>-34.831499999999998</v>
      </c>
      <c r="I24" s="108">
        <v>-66.474000000000004</v>
      </c>
    </row>
    <row r="25" spans="2:9" x14ac:dyDescent="0.25">
      <c r="B25" s="109">
        <v>2017</v>
      </c>
      <c r="C25" s="105">
        <v>8680</v>
      </c>
      <c r="D25" s="106">
        <v>87</v>
      </c>
      <c r="E25" s="105">
        <v>11082</v>
      </c>
      <c r="F25" s="107">
        <v>5.5728</v>
      </c>
      <c r="G25" s="108">
        <v>1.0023</v>
      </c>
      <c r="H25" s="107">
        <v>50</v>
      </c>
      <c r="I25" s="108">
        <v>-49.710999999999999</v>
      </c>
    </row>
    <row r="26" spans="2:9" x14ac:dyDescent="0.25">
      <c r="B26" s="109">
        <v>2018</v>
      </c>
      <c r="C26" s="105">
        <v>8286</v>
      </c>
      <c r="D26" s="106">
        <v>124</v>
      </c>
      <c r="E26" s="105">
        <v>10425</v>
      </c>
      <c r="F26" s="107">
        <v>7.9804000000000004</v>
      </c>
      <c r="G26" s="108">
        <v>1.4964999999999999</v>
      </c>
      <c r="H26" s="107">
        <v>42.528700000000001</v>
      </c>
      <c r="I26" s="108">
        <v>-28.323699999999999</v>
      </c>
    </row>
    <row r="27" spans="2:9" x14ac:dyDescent="0.25">
      <c r="B27" s="109">
        <v>2019</v>
      </c>
      <c r="C27" s="105">
        <v>8049</v>
      </c>
      <c r="D27" s="106">
        <v>64</v>
      </c>
      <c r="E27" s="105">
        <v>10051</v>
      </c>
      <c r="F27" s="107">
        <v>4.1374000000000004</v>
      </c>
      <c r="G27" s="108">
        <v>0.79513</v>
      </c>
      <c r="H27" s="107">
        <v>-48.387099999999997</v>
      </c>
      <c r="I27" s="108">
        <v>-63.005800000000001</v>
      </c>
    </row>
    <row r="28" spans="2:9" x14ac:dyDescent="0.25">
      <c r="B28" s="110" t="s">
        <v>40</v>
      </c>
      <c r="C28" s="111"/>
      <c r="D28" s="111"/>
      <c r="E28" s="111"/>
      <c r="F28" s="111"/>
      <c r="G28" s="111"/>
      <c r="H28" s="111"/>
      <c r="I28" s="111"/>
    </row>
    <row r="29" spans="2:9" x14ac:dyDescent="0.25">
      <c r="B29" s="112" t="s">
        <v>41</v>
      </c>
      <c r="C29" s="113"/>
      <c r="D29" s="111"/>
      <c r="E29" s="111"/>
      <c r="F29" s="111"/>
      <c r="G29" s="111"/>
      <c r="H29" s="111"/>
      <c r="I29" s="111"/>
    </row>
    <row r="30" spans="2:9" x14ac:dyDescent="0.25">
      <c r="B30" s="112" t="s">
        <v>42</v>
      </c>
      <c r="C30" s="113"/>
      <c r="D30" s="111"/>
      <c r="E30" s="111"/>
      <c r="F30" s="111"/>
      <c r="G30" s="111"/>
      <c r="H30" s="111"/>
      <c r="I30" s="111"/>
    </row>
  </sheetData>
  <mergeCells count="10">
    <mergeCell ref="B2:I2"/>
    <mergeCell ref="B3:F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J7" sqref="J7:J9"/>
    </sheetView>
  </sheetViews>
  <sheetFormatPr defaultRowHeight="15" x14ac:dyDescent="0.25"/>
  <sheetData>
    <row r="2" spans="2:10" x14ac:dyDescent="0.25">
      <c r="B2" s="87" t="s">
        <v>58</v>
      </c>
      <c r="C2" s="86"/>
      <c r="D2" s="86"/>
      <c r="E2" s="86"/>
      <c r="F2" s="86"/>
      <c r="G2" s="86"/>
      <c r="H2" s="86"/>
      <c r="I2" s="86"/>
      <c r="J2" s="86"/>
    </row>
    <row r="3" spans="2:10" s="86" customFormat="1" x14ac:dyDescent="0.25">
      <c r="B3" s="136" t="s">
        <v>78</v>
      </c>
    </row>
    <row r="4" spans="2:10" x14ac:dyDescent="0.25">
      <c r="B4" s="114"/>
      <c r="C4" s="77" t="s">
        <v>12</v>
      </c>
      <c r="D4" s="77" t="s">
        <v>43</v>
      </c>
      <c r="E4" s="78" t="s">
        <v>13</v>
      </c>
      <c r="F4" s="78"/>
      <c r="G4" s="77" t="s">
        <v>12</v>
      </c>
      <c r="H4" s="77" t="s">
        <v>43</v>
      </c>
      <c r="I4" s="78" t="s">
        <v>13</v>
      </c>
      <c r="J4" s="78" t="s">
        <v>13</v>
      </c>
    </row>
    <row r="5" spans="2:10" x14ac:dyDescent="0.25">
      <c r="B5" s="115"/>
      <c r="C5" s="116" t="s">
        <v>44</v>
      </c>
      <c r="D5" s="116"/>
      <c r="E5" s="116"/>
      <c r="F5" s="116"/>
      <c r="G5" s="116" t="s">
        <v>45</v>
      </c>
      <c r="H5" s="116"/>
      <c r="I5" s="116"/>
      <c r="J5" s="116"/>
    </row>
    <row r="6" spans="2:10" x14ac:dyDescent="0.25">
      <c r="B6" s="117"/>
      <c r="C6" s="118">
        <v>2010</v>
      </c>
      <c r="D6" s="118">
        <v>2019</v>
      </c>
      <c r="E6" s="118">
        <v>2010</v>
      </c>
      <c r="F6" s="118">
        <v>2019</v>
      </c>
      <c r="G6" s="119">
        <v>2010</v>
      </c>
      <c r="H6" s="119">
        <v>2019</v>
      </c>
      <c r="I6" s="119">
        <v>2010</v>
      </c>
      <c r="J6" s="119">
        <v>2019</v>
      </c>
    </row>
    <row r="7" spans="2:10" ht="27" x14ac:dyDescent="0.25">
      <c r="B7" s="90" t="s">
        <v>46</v>
      </c>
      <c r="C7" s="120" t="s">
        <v>47</v>
      </c>
      <c r="D7" s="121" t="s">
        <v>47</v>
      </c>
      <c r="E7" s="122">
        <v>70</v>
      </c>
      <c r="F7" s="123">
        <v>35</v>
      </c>
      <c r="G7" s="120" t="s">
        <v>47</v>
      </c>
      <c r="H7" s="121" t="s">
        <v>47</v>
      </c>
      <c r="I7" s="124">
        <v>1.7</v>
      </c>
      <c r="J7" s="125">
        <v>1.1030570438071228</v>
      </c>
    </row>
    <row r="8" spans="2:10" ht="27" x14ac:dyDescent="0.25">
      <c r="B8" s="90" t="s">
        <v>48</v>
      </c>
      <c r="C8" s="126">
        <v>13</v>
      </c>
      <c r="D8" s="123">
        <v>6</v>
      </c>
      <c r="E8" s="122">
        <v>668</v>
      </c>
      <c r="F8" s="123">
        <v>406</v>
      </c>
      <c r="G8" s="124">
        <v>15.5</v>
      </c>
      <c r="H8" s="125">
        <v>9.375</v>
      </c>
      <c r="I8" s="124">
        <v>16.2</v>
      </c>
      <c r="J8" s="125">
        <v>12.795461708162623</v>
      </c>
    </row>
    <row r="9" spans="2:10" x14ac:dyDescent="0.25">
      <c r="B9" s="90" t="s">
        <v>49</v>
      </c>
      <c r="C9" s="126">
        <v>23</v>
      </c>
      <c r="D9" s="123">
        <v>20</v>
      </c>
      <c r="E9" s="122">
        <v>1064</v>
      </c>
      <c r="F9" s="123">
        <v>994</v>
      </c>
      <c r="G9" s="124">
        <v>27.4</v>
      </c>
      <c r="H9" s="125">
        <v>31.25</v>
      </c>
      <c r="I9" s="124">
        <v>25.9</v>
      </c>
      <c r="J9" s="125">
        <v>31.326820044122282</v>
      </c>
    </row>
    <row r="10" spans="2:10" x14ac:dyDescent="0.25">
      <c r="B10" s="90" t="s">
        <v>50</v>
      </c>
      <c r="C10" s="126">
        <v>48</v>
      </c>
      <c r="D10" s="123">
        <v>38</v>
      </c>
      <c r="E10" s="122">
        <v>2312</v>
      </c>
      <c r="F10" s="123">
        <v>1738</v>
      </c>
      <c r="G10" s="124">
        <v>57.1</v>
      </c>
      <c r="H10" s="125">
        <v>59.375</v>
      </c>
      <c r="I10" s="124">
        <v>56.2</v>
      </c>
      <c r="J10" s="125">
        <v>54.774661203907968</v>
      </c>
    </row>
    <row r="11" spans="2:10" x14ac:dyDescent="0.25">
      <c r="B11" s="93" t="s">
        <v>51</v>
      </c>
      <c r="C11" s="127">
        <v>84</v>
      </c>
      <c r="D11" s="127">
        <v>64</v>
      </c>
      <c r="E11" s="127">
        <v>4114</v>
      </c>
      <c r="F11" s="127">
        <v>3173</v>
      </c>
      <c r="G11" s="73">
        <v>100</v>
      </c>
      <c r="H11" s="73">
        <v>100</v>
      </c>
      <c r="I11" s="73">
        <v>100</v>
      </c>
      <c r="J11" s="73">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workbookViewId="0">
      <selection activeCell="J7" sqref="J7:J10"/>
    </sheetView>
  </sheetViews>
  <sheetFormatPr defaultRowHeight="15" x14ac:dyDescent="0.25"/>
  <sheetData>
    <row r="2" spans="2:12" x14ac:dyDescent="0.25">
      <c r="B2" s="87" t="s">
        <v>59</v>
      </c>
      <c r="C2" s="66"/>
      <c r="D2" s="66"/>
      <c r="E2" s="66"/>
      <c r="F2" s="66"/>
      <c r="G2" s="66"/>
      <c r="H2" s="66"/>
      <c r="I2" s="66"/>
      <c r="J2" s="86"/>
      <c r="K2" s="128"/>
      <c r="L2" s="128"/>
    </row>
    <row r="3" spans="2:12" s="86" customFormat="1" x14ac:dyDescent="0.25">
      <c r="B3" s="136" t="s">
        <v>78</v>
      </c>
      <c r="C3" s="66"/>
      <c r="D3" s="66"/>
      <c r="E3" s="66"/>
      <c r="F3" s="66"/>
      <c r="G3" s="66"/>
      <c r="H3" s="66"/>
      <c r="I3" s="66"/>
      <c r="K3" s="128"/>
      <c r="L3" s="128"/>
    </row>
    <row r="4" spans="2:12" x14ac:dyDescent="0.25">
      <c r="B4" s="114"/>
      <c r="C4" s="77" t="s">
        <v>12</v>
      </c>
      <c r="D4" s="77" t="s">
        <v>43</v>
      </c>
      <c r="E4" s="78" t="s">
        <v>13</v>
      </c>
      <c r="F4" s="78" t="s">
        <v>13</v>
      </c>
      <c r="G4" s="77" t="s">
        <v>12</v>
      </c>
      <c r="H4" s="77" t="s">
        <v>43</v>
      </c>
      <c r="I4" s="78" t="s">
        <v>13</v>
      </c>
      <c r="J4" s="78" t="s">
        <v>13</v>
      </c>
      <c r="K4" s="128"/>
      <c r="L4" s="128"/>
    </row>
    <row r="5" spans="2:12" x14ac:dyDescent="0.25">
      <c r="B5" s="115"/>
      <c r="C5" s="116" t="s">
        <v>44</v>
      </c>
      <c r="D5" s="116"/>
      <c r="E5" s="116"/>
      <c r="F5" s="116"/>
      <c r="G5" s="116" t="s">
        <v>45</v>
      </c>
      <c r="H5" s="116"/>
      <c r="I5" s="116"/>
      <c r="J5" s="116"/>
      <c r="K5" s="128"/>
      <c r="L5" s="128"/>
    </row>
    <row r="6" spans="2:12" x14ac:dyDescent="0.25">
      <c r="B6" s="117"/>
      <c r="C6" s="129">
        <v>2010</v>
      </c>
      <c r="D6" s="119">
        <v>2019</v>
      </c>
      <c r="E6" s="119">
        <v>2010</v>
      </c>
      <c r="F6" s="119">
        <v>2019</v>
      </c>
      <c r="G6" s="118">
        <v>2010</v>
      </c>
      <c r="H6" s="118">
        <v>2019</v>
      </c>
      <c r="I6" s="118">
        <v>2010</v>
      </c>
      <c r="J6" s="118">
        <v>2019</v>
      </c>
      <c r="K6" s="128"/>
      <c r="L6" s="128"/>
    </row>
    <row r="7" spans="2:12" ht="27" x14ac:dyDescent="0.25">
      <c r="B7" s="90" t="s">
        <v>52</v>
      </c>
      <c r="C7" s="105">
        <v>2</v>
      </c>
      <c r="D7" s="130">
        <v>2</v>
      </c>
      <c r="E7" s="131">
        <v>206</v>
      </c>
      <c r="F7" s="130">
        <v>88</v>
      </c>
      <c r="G7" s="132">
        <v>2.4</v>
      </c>
      <c r="H7" s="125">
        <v>3.125</v>
      </c>
      <c r="I7" s="124">
        <v>5</v>
      </c>
      <c r="J7" s="125">
        <v>2.7734005672864797</v>
      </c>
      <c r="K7" s="128"/>
      <c r="L7" s="128"/>
    </row>
    <row r="8" spans="2:12" x14ac:dyDescent="0.25">
      <c r="B8" s="90" t="s">
        <v>53</v>
      </c>
      <c r="C8" s="105">
        <v>38</v>
      </c>
      <c r="D8" s="130">
        <v>24</v>
      </c>
      <c r="E8" s="131">
        <v>950</v>
      </c>
      <c r="F8" s="130">
        <v>698</v>
      </c>
      <c r="G8" s="132">
        <v>45.2</v>
      </c>
      <c r="H8" s="125">
        <v>37.5</v>
      </c>
      <c r="I8" s="124">
        <v>23.1</v>
      </c>
      <c r="J8" s="125">
        <v>21.998109045067761</v>
      </c>
      <c r="K8" s="128"/>
      <c r="L8" s="128"/>
    </row>
    <row r="9" spans="2:12" x14ac:dyDescent="0.25">
      <c r="B9" s="90" t="s">
        <v>54</v>
      </c>
      <c r="C9" s="105">
        <v>1</v>
      </c>
      <c r="D9" s="130">
        <v>2</v>
      </c>
      <c r="E9" s="131">
        <v>265</v>
      </c>
      <c r="F9" s="130">
        <v>253</v>
      </c>
      <c r="G9" s="132">
        <v>1.2</v>
      </c>
      <c r="H9" s="125">
        <v>3.125</v>
      </c>
      <c r="I9" s="124">
        <v>6.4</v>
      </c>
      <c r="J9" s="125">
        <v>7.9735266309486299</v>
      </c>
      <c r="K9" s="128"/>
      <c r="L9" s="128"/>
    </row>
    <row r="10" spans="2:12" x14ac:dyDescent="0.25">
      <c r="B10" s="90" t="s">
        <v>55</v>
      </c>
      <c r="C10" s="105">
        <v>14</v>
      </c>
      <c r="D10" s="130">
        <v>17</v>
      </c>
      <c r="E10" s="131">
        <v>621</v>
      </c>
      <c r="F10" s="130">
        <v>534</v>
      </c>
      <c r="G10" s="132">
        <v>16.7</v>
      </c>
      <c r="H10" s="125">
        <v>26.5625</v>
      </c>
      <c r="I10" s="124">
        <v>15.1</v>
      </c>
      <c r="J10" s="125">
        <v>16.829498896942958</v>
      </c>
      <c r="K10" s="128"/>
      <c r="L10" s="128"/>
    </row>
    <row r="11" spans="2:12" x14ac:dyDescent="0.25">
      <c r="B11" s="90" t="s">
        <v>56</v>
      </c>
      <c r="C11" s="105">
        <v>29</v>
      </c>
      <c r="D11" s="130">
        <v>19</v>
      </c>
      <c r="E11" s="131">
        <v>2072</v>
      </c>
      <c r="F11" s="130">
        <v>1600</v>
      </c>
      <c r="G11" s="132">
        <v>34.5</v>
      </c>
      <c r="H11" s="125">
        <v>29.6875</v>
      </c>
      <c r="I11" s="124">
        <v>50.4</v>
      </c>
      <c r="J11" s="125">
        <v>50.425464859754179</v>
      </c>
      <c r="K11" s="128"/>
      <c r="L11" s="128"/>
    </row>
    <row r="12" spans="2:12" x14ac:dyDescent="0.25">
      <c r="B12" s="93" t="s">
        <v>51</v>
      </c>
      <c r="C12" s="127">
        <v>84</v>
      </c>
      <c r="D12" s="127">
        <v>64</v>
      </c>
      <c r="E12" s="127">
        <v>4114</v>
      </c>
      <c r="F12" s="127">
        <v>3173</v>
      </c>
      <c r="G12" s="73">
        <v>100</v>
      </c>
      <c r="H12" s="73">
        <v>100</v>
      </c>
      <c r="I12" s="73">
        <v>100</v>
      </c>
      <c r="J12" s="73">
        <v>100</v>
      </c>
      <c r="K12" s="128"/>
      <c r="L12" s="128"/>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B3" sqref="B3"/>
    </sheetView>
  </sheetViews>
  <sheetFormatPr defaultRowHeight="15" x14ac:dyDescent="0.25"/>
  <sheetData>
    <row r="2" spans="2:10" x14ac:dyDescent="0.25">
      <c r="B2" s="135" t="s">
        <v>77</v>
      </c>
      <c r="C2" s="134"/>
      <c r="D2" s="134"/>
      <c r="E2" s="134"/>
      <c r="F2" s="134"/>
      <c r="G2" s="134"/>
      <c r="H2" s="134"/>
      <c r="I2" s="134"/>
      <c r="J2" s="134"/>
    </row>
    <row r="3" spans="2:10" x14ac:dyDescent="0.25">
      <c r="B3" s="136" t="s">
        <v>60</v>
      </c>
      <c r="C3" s="134"/>
      <c r="D3" s="134"/>
      <c r="E3" s="134"/>
      <c r="F3" s="134"/>
      <c r="G3" s="134"/>
      <c r="H3" s="134"/>
      <c r="I3" s="134"/>
      <c r="J3" s="134"/>
    </row>
    <row r="4" spans="2:10" x14ac:dyDescent="0.25">
      <c r="B4" s="133" t="s">
        <v>61</v>
      </c>
      <c r="C4" s="150" t="s">
        <v>12</v>
      </c>
      <c r="D4" s="150"/>
      <c r="E4" s="150"/>
      <c r="F4" s="150"/>
      <c r="G4" s="151" t="s">
        <v>13</v>
      </c>
      <c r="H4" s="151"/>
      <c r="I4" s="151"/>
      <c r="J4" s="151"/>
    </row>
    <row r="5" spans="2:10" x14ac:dyDescent="0.25">
      <c r="B5" s="149"/>
      <c r="C5" s="152">
        <v>2010</v>
      </c>
      <c r="D5" s="152"/>
      <c r="E5" s="153">
        <v>2019</v>
      </c>
      <c r="F5" s="153"/>
      <c r="G5" s="152">
        <v>2010</v>
      </c>
      <c r="H5" s="152"/>
      <c r="I5" s="153">
        <v>2019</v>
      </c>
      <c r="J5" s="153"/>
    </row>
    <row r="6" spans="2:10" x14ac:dyDescent="0.25">
      <c r="B6" s="149"/>
      <c r="C6" s="137" t="s">
        <v>62</v>
      </c>
      <c r="D6" s="137" t="s">
        <v>7</v>
      </c>
      <c r="E6" s="137" t="s">
        <v>62</v>
      </c>
      <c r="F6" s="137" t="s">
        <v>7</v>
      </c>
      <c r="G6" s="137" t="s">
        <v>62</v>
      </c>
      <c r="H6" s="137" t="s">
        <v>7</v>
      </c>
      <c r="I6" s="137" t="s">
        <v>62</v>
      </c>
      <c r="J6" s="137" t="s">
        <v>7</v>
      </c>
    </row>
    <row r="7" spans="2:10" x14ac:dyDescent="0.25">
      <c r="B7" s="138" t="s">
        <v>63</v>
      </c>
      <c r="C7" s="139" t="s">
        <v>47</v>
      </c>
      <c r="D7" s="140">
        <v>132</v>
      </c>
      <c r="E7" s="141" t="s">
        <v>47</v>
      </c>
      <c r="F7" s="142">
        <v>84</v>
      </c>
      <c r="G7" s="143">
        <v>27</v>
      </c>
      <c r="H7" s="140">
        <v>3381</v>
      </c>
      <c r="I7" s="144">
        <v>17</v>
      </c>
      <c r="J7" s="142">
        <v>3167</v>
      </c>
    </row>
    <row r="8" spans="2:10" x14ac:dyDescent="0.25">
      <c r="B8" s="138" t="s">
        <v>64</v>
      </c>
      <c r="C8" s="145" t="s">
        <v>47</v>
      </c>
      <c r="D8" s="140">
        <v>98</v>
      </c>
      <c r="E8" s="139" t="s">
        <v>47</v>
      </c>
      <c r="F8" s="142">
        <v>77</v>
      </c>
      <c r="G8" s="143">
        <v>14</v>
      </c>
      <c r="H8" s="140">
        <v>3137</v>
      </c>
      <c r="I8" s="144">
        <v>4</v>
      </c>
      <c r="J8" s="142">
        <v>2821</v>
      </c>
    </row>
    <row r="9" spans="2:10" x14ac:dyDescent="0.25">
      <c r="B9" s="138" t="s">
        <v>65</v>
      </c>
      <c r="C9" s="141" t="s">
        <v>47</v>
      </c>
      <c r="D9" s="140">
        <v>190</v>
      </c>
      <c r="E9" s="145" t="s">
        <v>47</v>
      </c>
      <c r="F9" s="142">
        <v>186</v>
      </c>
      <c r="G9" s="143">
        <v>29</v>
      </c>
      <c r="H9" s="140">
        <v>6314</v>
      </c>
      <c r="I9" s="144">
        <v>14</v>
      </c>
      <c r="J9" s="142">
        <v>5101</v>
      </c>
    </row>
    <row r="10" spans="2:10" x14ac:dyDescent="0.25">
      <c r="B10" s="138" t="s">
        <v>66</v>
      </c>
      <c r="C10" s="143">
        <v>4</v>
      </c>
      <c r="D10" s="140">
        <v>589</v>
      </c>
      <c r="E10" s="145">
        <v>1</v>
      </c>
      <c r="F10" s="142">
        <v>354</v>
      </c>
      <c r="G10" s="143">
        <v>121</v>
      </c>
      <c r="H10" s="140">
        <v>14678</v>
      </c>
      <c r="I10" s="144">
        <v>67</v>
      </c>
      <c r="J10" s="142">
        <v>8711</v>
      </c>
    </row>
    <row r="11" spans="2:10" x14ac:dyDescent="0.25">
      <c r="B11" s="138" t="s">
        <v>67</v>
      </c>
      <c r="C11" s="143">
        <v>5</v>
      </c>
      <c r="D11" s="140">
        <v>925</v>
      </c>
      <c r="E11" s="144">
        <v>2</v>
      </c>
      <c r="F11" s="142">
        <v>618</v>
      </c>
      <c r="G11" s="143">
        <v>253</v>
      </c>
      <c r="H11" s="140">
        <v>23858</v>
      </c>
      <c r="I11" s="144">
        <v>145</v>
      </c>
      <c r="J11" s="142">
        <v>15657</v>
      </c>
    </row>
    <row r="12" spans="2:10" x14ac:dyDescent="0.25">
      <c r="B12" s="138" t="s">
        <v>68</v>
      </c>
      <c r="C12" s="139">
        <v>4</v>
      </c>
      <c r="D12" s="140">
        <v>1062</v>
      </c>
      <c r="E12" s="141">
        <v>3</v>
      </c>
      <c r="F12" s="142">
        <v>761</v>
      </c>
      <c r="G12" s="143">
        <v>294</v>
      </c>
      <c r="H12" s="140">
        <v>28690</v>
      </c>
      <c r="I12" s="144">
        <v>194</v>
      </c>
      <c r="J12" s="142">
        <v>20213</v>
      </c>
    </row>
    <row r="13" spans="2:10" x14ac:dyDescent="0.25">
      <c r="B13" s="138" t="s">
        <v>69</v>
      </c>
      <c r="C13" s="143">
        <v>7</v>
      </c>
      <c r="D13" s="140">
        <v>1138</v>
      </c>
      <c r="E13" s="144">
        <v>5</v>
      </c>
      <c r="F13" s="142">
        <v>870</v>
      </c>
      <c r="G13" s="143">
        <v>351</v>
      </c>
      <c r="H13" s="140">
        <v>32620</v>
      </c>
      <c r="I13" s="144">
        <v>218</v>
      </c>
      <c r="J13" s="142">
        <v>23093</v>
      </c>
    </row>
    <row r="14" spans="2:10" x14ac:dyDescent="0.25">
      <c r="B14" s="138" t="s">
        <v>70</v>
      </c>
      <c r="C14" s="143">
        <v>18</v>
      </c>
      <c r="D14" s="140">
        <v>3350</v>
      </c>
      <c r="E14" s="144">
        <v>13</v>
      </c>
      <c r="F14" s="142">
        <v>1981</v>
      </c>
      <c r="G14" s="143">
        <v>948</v>
      </c>
      <c r="H14" s="140">
        <v>86891</v>
      </c>
      <c r="I14" s="144">
        <v>556</v>
      </c>
      <c r="J14" s="142">
        <v>57333</v>
      </c>
    </row>
    <row r="15" spans="2:10" x14ac:dyDescent="0.25">
      <c r="B15" s="138" t="s">
        <v>71</v>
      </c>
      <c r="C15" s="143">
        <v>15</v>
      </c>
      <c r="D15" s="140">
        <v>1999</v>
      </c>
      <c r="E15" s="144">
        <v>11</v>
      </c>
      <c r="F15" s="142">
        <v>1783</v>
      </c>
      <c r="G15" s="143">
        <v>522</v>
      </c>
      <c r="H15" s="140">
        <v>40907</v>
      </c>
      <c r="I15" s="144">
        <v>501</v>
      </c>
      <c r="J15" s="142">
        <v>40046</v>
      </c>
    </row>
    <row r="16" spans="2:10" x14ac:dyDescent="0.25">
      <c r="B16" s="138" t="s">
        <v>72</v>
      </c>
      <c r="C16" s="143">
        <v>5</v>
      </c>
      <c r="D16" s="140">
        <v>653</v>
      </c>
      <c r="E16" s="144">
        <v>2</v>
      </c>
      <c r="F16" s="142">
        <v>758</v>
      </c>
      <c r="G16" s="143">
        <v>195</v>
      </c>
      <c r="H16" s="140">
        <v>13488</v>
      </c>
      <c r="I16" s="144">
        <v>221</v>
      </c>
      <c r="J16" s="142">
        <v>16712</v>
      </c>
    </row>
    <row r="17" spans="2:10" x14ac:dyDescent="0.25">
      <c r="B17" s="138" t="s">
        <v>73</v>
      </c>
      <c r="C17" s="143">
        <v>2</v>
      </c>
      <c r="D17" s="140">
        <v>542</v>
      </c>
      <c r="E17" s="144">
        <v>4</v>
      </c>
      <c r="F17" s="142">
        <v>584</v>
      </c>
      <c r="G17" s="143">
        <v>202</v>
      </c>
      <c r="H17" s="140">
        <v>11264</v>
      </c>
      <c r="I17" s="144">
        <v>194</v>
      </c>
      <c r="J17" s="142">
        <v>12060</v>
      </c>
    </row>
    <row r="18" spans="2:10" x14ac:dyDescent="0.25">
      <c r="B18" s="138" t="s">
        <v>74</v>
      </c>
      <c r="C18" s="143">
        <v>23</v>
      </c>
      <c r="D18" s="140">
        <v>1448</v>
      </c>
      <c r="E18" s="144">
        <v>20</v>
      </c>
      <c r="F18" s="142">
        <v>1615</v>
      </c>
      <c r="G18" s="143">
        <v>1064</v>
      </c>
      <c r="H18" s="140">
        <v>28223</v>
      </c>
      <c r="I18" s="144">
        <v>994</v>
      </c>
      <c r="J18" s="142">
        <v>31176</v>
      </c>
    </row>
    <row r="19" spans="2:10" x14ac:dyDescent="0.25">
      <c r="B19" s="138" t="s">
        <v>75</v>
      </c>
      <c r="C19" s="139">
        <v>1</v>
      </c>
      <c r="D19" s="140">
        <v>234</v>
      </c>
      <c r="E19" s="143">
        <v>3</v>
      </c>
      <c r="F19" s="142">
        <v>380</v>
      </c>
      <c r="G19" s="143">
        <v>94</v>
      </c>
      <c r="H19" s="140">
        <v>11269</v>
      </c>
      <c r="I19" s="144">
        <v>48</v>
      </c>
      <c r="J19" s="142">
        <v>5294</v>
      </c>
    </row>
    <row r="20" spans="2:10" x14ac:dyDescent="0.25">
      <c r="B20" s="146" t="s">
        <v>76</v>
      </c>
      <c r="C20" s="147">
        <v>84</v>
      </c>
      <c r="D20" s="148">
        <v>12360</v>
      </c>
      <c r="E20" s="147">
        <v>64</v>
      </c>
      <c r="F20" s="147">
        <v>10051</v>
      </c>
      <c r="G20" s="147">
        <v>4114</v>
      </c>
      <c r="H20" s="148">
        <v>304720</v>
      </c>
      <c r="I20" s="147">
        <v>3173</v>
      </c>
      <c r="J20" s="147">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dcterms:created xsi:type="dcterms:W3CDTF">2015-06-05T18:17:20Z</dcterms:created>
  <dcterms:modified xsi:type="dcterms:W3CDTF">2020-10-23T14:07:56Z</dcterms:modified>
</cp:coreProperties>
</file>