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Cartelle personali\ANTONELLA\incidenti stradali\kit Calabria\"/>
    </mc:Choice>
  </mc:AlternateContent>
  <bookViews>
    <workbookView xWindow="0" yWindow="0" windowWidth="19170" windowHeight="6450" tabRatio="740" firstSheet="24" activeTab="33"/>
  </bookViews>
  <sheets>
    <sheet name="Tavola 1" sheetId="1" r:id="rId1"/>
    <sheet name="Tavola 1.1" sheetId="2" r:id="rId2"/>
    <sheet name="Tavola 1.2" sheetId="3" r:id="rId3"/>
    <sheet name="Tavola 2" sheetId="4" r:id="rId4"/>
    <sheet name="Tavola 2.1" sheetId="5" r:id="rId5"/>
    <sheet name="Tavola 3" sheetId="6" r:id="rId6"/>
    <sheet name="Tavola 4.1" sheetId="8" r:id="rId7"/>
    <sheet name="Tavola 4.2" sheetId="9" r:id="rId8"/>
    <sheet name="Tavola 4.3" sheetId="10" r:id="rId9"/>
    <sheet name="Tavola 5" sheetId="11" r:id="rId10"/>
    <sheet name="Tavola 5.1" sheetId="12" r:id="rId11"/>
    <sheet name="Tavola 5.2" sheetId="13" r:id="rId12"/>
    <sheet name="Tavola 6" sheetId="15" r:id="rId13"/>
    <sheet name="Tavola 6.1" sheetId="16" r:id="rId14"/>
    <sheet name="Tavola 6.2" sheetId="17" r:id="rId15"/>
    <sheet name="Tavola 7" sheetId="18" r:id="rId16"/>
    <sheet name="Tavola 8" sheetId="19" r:id="rId17"/>
    <sheet name="Tavola 9" sheetId="20" r:id="rId18"/>
    <sheet name="Tavola 10" sheetId="21" r:id="rId19"/>
    <sheet name="Tavola 10.1" sheetId="22" r:id="rId20"/>
    <sheet name="Tavola 10.2" sheetId="23" r:id="rId21"/>
    <sheet name="Tavola 11" sheetId="24" r:id="rId22"/>
    <sheet name="Tavola 12" sheetId="26" r:id="rId23"/>
    <sheet name="Tavola 13" sheetId="27" r:id="rId24"/>
    <sheet name="Tavola 14" sheetId="28" r:id="rId25"/>
    <sheet name="Tavola 15" sheetId="29" r:id="rId26"/>
    <sheet name="Tavola 16" sheetId="30" r:id="rId27"/>
    <sheet name="Tavola 17" sheetId="31" r:id="rId28"/>
    <sheet name="Tavola 18" sheetId="32" r:id="rId29"/>
    <sheet name="Tavola 19" sheetId="33" r:id="rId30"/>
    <sheet name="Tavola 20" sheetId="14" r:id="rId31"/>
    <sheet name="Tavola 21" sheetId="34" r:id="rId32"/>
    <sheet name="Tavola 22" sheetId="35" r:id="rId33"/>
    <sheet name="Tavola 23" sheetId="36" r:id="rId3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9" i="27" l="1"/>
  <c r="I18" i="27"/>
  <c r="I17" i="27"/>
  <c r="I16" i="27"/>
  <c r="I15" i="27"/>
  <c r="I14" i="27"/>
  <c r="I13" i="27"/>
  <c r="I12" i="27"/>
  <c r="I11" i="27"/>
  <c r="I10" i="27"/>
  <c r="I9" i="27"/>
  <c r="I8" i="27"/>
  <c r="I7" i="27"/>
  <c r="I6" i="27"/>
  <c r="F20" i="10" l="1"/>
  <c r="E20" i="10"/>
</calcChain>
</file>

<file path=xl/sharedStrings.xml><?xml version="1.0" encoding="utf-8"?>
<sst xmlns="http://schemas.openxmlformats.org/spreadsheetml/2006/main" count="861" uniqueCount="321">
  <si>
    <t>Anni 2019 e 2018, valori assoluti e variazioni percentuali</t>
  </si>
  <si>
    <t>PROVINCE</t>
  </si>
  <si>
    <t>Morti Differenza 2019/2018  (valori assoluti)</t>
  </si>
  <si>
    <t>Morti - Variazioni % 2019/2010</t>
  </si>
  <si>
    <t>Incidenti</t>
  </si>
  <si>
    <t>Morti</t>
  </si>
  <si>
    <t>Feriti</t>
  </si>
  <si>
    <t>Abruzzo</t>
  </si>
  <si>
    <t>Italia</t>
  </si>
  <si>
    <t>Variazioni %                                           2019/2018</t>
  </si>
  <si>
    <t>Anni 2019 e 2010, valori assoluti e variazioni percentuali</t>
  </si>
  <si>
    <t>Variazioni %                                           2019/2010</t>
  </si>
  <si>
    <t>Anni 2019-2018</t>
  </si>
  <si>
    <t>Indice mortalità(a)</t>
  </si>
  <si>
    <t>Indice di gravità</t>
  </si>
  <si>
    <t xml:space="preserve"> Indice  di      mortalità(a)</t>
  </si>
  <si>
    <t xml:space="preserve"> Indice   di gravità (b)</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</si>
  <si>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</si>
  <si>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</si>
  <si>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</si>
  <si>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Puglia</t>
  </si>
  <si>
    <t>Valori assoluti</t>
  </si>
  <si>
    <t>Composizioni percentuali</t>
  </si>
  <si>
    <t>Bambini (0 - 14)</t>
  </si>
  <si>
    <t>Giovani (15 - 24)</t>
  </si>
  <si>
    <t>Anziani (65+)</t>
  </si>
  <si>
    <t>Altri utenti</t>
  </si>
  <si>
    <t>TOTALE</t>
  </si>
  <si>
    <t>Ciclomotori  (a)</t>
  </si>
  <si>
    <t>Motocicli (a)</t>
  </si>
  <si>
    <t>Velocipedi (a)</t>
  </si>
  <si>
    <t>Pedoni</t>
  </si>
  <si>
    <t>Altri Utenti</t>
  </si>
  <si>
    <t>Anni 2010 e 2019, valori assoluti</t>
  </si>
  <si>
    <t>Classe di età</t>
  </si>
  <si>
    <t xml:space="preserve">Morti </t>
  </si>
  <si>
    <t>fino a 5 anni</t>
  </si>
  <si>
    <t>6-9 anni</t>
  </si>
  <si>
    <t>-</t>
  </si>
  <si>
    <t>10-14 anni</t>
  </si>
  <si>
    <t>15-17 anni</t>
  </si>
  <si>
    <t>18-20 anni</t>
  </si>
  <si>
    <t>21-24 anni</t>
  </si>
  <si>
    <t>25-29 anni</t>
  </si>
  <si>
    <t>30-44 anni</t>
  </si>
  <si>
    <t>45-54 anni</t>
  </si>
  <si>
    <t>55-59 anni</t>
  </si>
  <si>
    <t>60-64 anni</t>
  </si>
  <si>
    <t>65 anni e più</t>
  </si>
  <si>
    <t>imprecisata</t>
  </si>
  <si>
    <t>Totale</t>
  </si>
  <si>
    <t>Anno 2018, valori assoluti e indicatori</t>
  </si>
  <si>
    <t>AMBITO STRADALE</t>
  </si>
  <si>
    <t>Indice di mortalità (a)</t>
  </si>
  <si>
    <t>Indice di lesività (b)</t>
  </si>
  <si>
    <t>(a)</t>
  </si>
  <si>
    <t>(b)</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</si>
  <si>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</si>
  <si>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</si>
  <si>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</si>
  <si>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</si>
  <si>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</si>
  <si>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</si>
  <si>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 xml:space="preserve">Anno 2019, valori assoluti e indicatori </t>
  </si>
  <si>
    <t>Indice di  mortalità (a)</t>
  </si>
  <si>
    <t>Indice di lesività  (b)</t>
  </si>
  <si>
    <t>(a) Rapporto percentuale tra il numero dei morti e il numero degli incidenti con lesioni a persone,  moltiplicato 100.</t>
  </si>
  <si>
    <t>(b) Rapporto percentuale tra il numero dei feriti e il numero degli incidenti con lesioni a persone,  moltiplicato 100.</t>
  </si>
  <si>
    <t>(c) Sono incluse nella categoria 'Altre strade' le strade Statali, Regionali, Provinciali fuori dell'abitato e Comunali extraurbane.</t>
  </si>
  <si>
    <t>Anno 2019, valori assoluti e indicatore</t>
  </si>
  <si>
    <t>TIPO DI STRADA</t>
  </si>
  <si>
    <t>Una carreggiata a senso unico</t>
  </si>
  <si>
    <t>Una carreggiata a doppio senso</t>
  </si>
  <si>
    <t>Doppia carreggiata, più di due carreggiate</t>
  </si>
  <si>
    <t>Anno 2019, valori assoluti</t>
  </si>
  <si>
    <t>STRADE URBANE</t>
  </si>
  <si>
    <t>STRADE EXTRAURBANE</t>
  </si>
  <si>
    <t>Incrocio</t>
  </si>
  <si>
    <t>Rotatoria</t>
  </si>
  <si>
    <t>Intersezione</t>
  </si>
  <si>
    <t>Rettilineo</t>
  </si>
  <si>
    <t>Curva</t>
  </si>
  <si>
    <t>Altro (passaggio a livello, dosso, pendenza, galleria)</t>
  </si>
  <si>
    <t>Anno 2019, composizioni percentuali</t>
  </si>
  <si>
    <t>Strade Urbane</t>
  </si>
  <si>
    <t>Strade ExtraUrbane</t>
  </si>
  <si>
    <t>Anno 2019, valori assoluti e composizioni percentuali</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</si>
  <si>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</si>
  <si>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</si>
  <si>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</si>
  <si>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</si>
  <si>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</si>
  <si>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</si>
  <si>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</si>
  <si>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</si>
  <si>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</si>
  <si>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</si>
  <si>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</si>
  <si>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</si>
  <si>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</si>
  <si>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</si>
  <si>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</si>
  <si>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</si>
  <si>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</si>
  <si>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</si>
  <si>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</si>
  <si>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</si>
  <si>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</si>
  <si>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Anno 2019, valori assoluti e indicatori</t>
  </si>
  <si>
    <t>ORA DEL GIORNO</t>
  </si>
  <si>
    <t>PROVINCIA</t>
  </si>
  <si>
    <t>Venerdì notte</t>
  </si>
  <si>
    <t>Sabato notte</t>
  </si>
  <si>
    <t>Altre notti</t>
  </si>
  <si>
    <t>Indice di mortalità (b)</t>
  </si>
  <si>
    <t>(a) Dalle ore 22 alle ore 6.</t>
  </si>
  <si>
    <t>(b) Rapporto tra il numero dei morti e il numero degli incidenti stradali con lesioni a persone, moltiplicato 100.</t>
  </si>
  <si>
    <t xml:space="preserve"> Anno 2019, valori assoluti e variazioni </t>
  </si>
  <si>
    <t>TIPOLOGIA DI COMUNE</t>
  </si>
  <si>
    <t xml:space="preserve">Variazioni </t>
  </si>
  <si>
    <t>2019/2018</t>
  </si>
  <si>
    <t>Numero comuni</t>
  </si>
  <si>
    <t>%</t>
  </si>
  <si>
    <t>Polo</t>
  </si>
  <si>
    <t>Polo intercomunale</t>
  </si>
  <si>
    <t>Cintura</t>
  </si>
  <si>
    <t>Totale Centri</t>
  </si>
  <si>
    <t>Intermedio</t>
  </si>
  <si>
    <t>Periferico</t>
  </si>
  <si>
    <t>Ultra periferico</t>
  </si>
  <si>
    <t>Totale Aree interne</t>
  </si>
  <si>
    <t>Anno 2019 e 2018, Indicatori</t>
  </si>
  <si>
    <t xml:space="preserve"> Indice  di      mortalità (a)</t>
  </si>
  <si>
    <t>(a) Rapporto percentuale  tra il numero dei morti e il numero degli incidenti con lesioni a persone.</t>
  </si>
  <si>
    <t>(b) Rapporto percentuale tra il numero dei morti e il complesso degli infortunati (morti e feriti) in incidenti con lesioni a persone.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</si>
  <si>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</si>
  <si>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</si>
  <si>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</si>
  <si>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</si>
  <si>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</si>
  <si>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</si>
  <si>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</si>
  <si>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</si>
  <si>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</si>
  <si>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</si>
  <si>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</si>
  <si>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</si>
  <si>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</si>
  <si>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</si>
  <si>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</si>
  <si>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</si>
  <si>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Anno 2019, valori assoluti e valori percentuali (a) (b)</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</si>
  <si>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</si>
  <si>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</si>
  <si>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</si>
  <si>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</si>
  <si>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</si>
  <si>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</si>
  <si>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</si>
  <si>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</si>
  <si>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</si>
  <si>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</si>
  <si>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</si>
  <si>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</si>
  <si>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</si>
  <si>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</si>
  <si>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</si>
  <si>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</si>
  <si>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</si>
  <si>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</si>
  <si>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</si>
  <si>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</si>
  <si>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</si>
  <si>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</si>
  <si>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</si>
  <si>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</si>
  <si>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</si>
  <si>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</si>
  <si>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</si>
  <si>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</si>
  <si>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</si>
  <si>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Anno 2019, valori assoluti e valori percentuali</t>
  </si>
  <si>
    <t>CLASSE DI ETA'</t>
  </si>
  <si>
    <t>Conducente</t>
  </si>
  <si>
    <t>Persone trasportate</t>
  </si>
  <si>
    <t>Pedone</t>
  </si>
  <si>
    <t>VALORI ASSOLUTI</t>
  </si>
  <si>
    <t>&lt; 14</t>
  </si>
  <si>
    <t>15-29</t>
  </si>
  <si>
    <t>30-44</t>
  </si>
  <si>
    <t>45-64</t>
  </si>
  <si>
    <t>65 +</t>
  </si>
  <si>
    <t>Età imprecisata</t>
  </si>
  <si>
    <t xml:space="preserve">Totale </t>
  </si>
  <si>
    <t>VALORI PERCENTUALI</t>
  </si>
  <si>
    <t>Indice di gravità (a)</t>
  </si>
  <si>
    <t>Valori   assoluti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</si>
  <si>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</si>
  <si>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</si>
  <si>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</si>
  <si>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</si>
  <si>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</si>
  <si>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</si>
  <si>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</si>
  <si>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</si>
  <si>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</si>
  <si>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</si>
  <si>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</si>
  <si>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</si>
  <si>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Anno</t>
  </si>
  <si>
    <t>Anno 2019, valori assoluti.</t>
  </si>
  <si>
    <t xml:space="preserve"> Anno 2019, valori assoluti, composizioni percentuali e indice di mortalità.</t>
  </si>
  <si>
    <t xml:space="preserve">Anno 2019, valori assoluti </t>
  </si>
  <si>
    <t>Polizia Stradale</t>
  </si>
  <si>
    <t>Carabinieri</t>
  </si>
  <si>
    <t>Polizia Municipale</t>
  </si>
  <si>
    <t>CAPOLUOGHI</t>
  </si>
  <si>
    <t>Incidenti per 1.000 ab.</t>
  </si>
  <si>
    <t>Morti per 100.000 ab.</t>
  </si>
  <si>
    <t>Feriti per 100.000 ab.</t>
  </si>
  <si>
    <t>Altri Comuni</t>
  </si>
  <si>
    <t>Totale comuni &gt;15.000 abitanti</t>
  </si>
  <si>
    <t>Altri comuni</t>
  </si>
  <si>
    <t>Variazione percentuale numero di morti rispetto all'anno precedente (c)</t>
  </si>
  <si>
    <t>Variazione percentuale numero di morti rispetto al 2001</t>
  </si>
  <si>
    <t>(c) La variazione percentuale annua è calcolata per l'anno t rispetto all'anno t-1 su base variabile.</t>
  </si>
  <si>
    <t>Campania</t>
  </si>
  <si>
    <t>Calabria</t>
  </si>
  <si>
    <t>Basilicata</t>
  </si>
  <si>
    <t xml:space="preserve">Valle d'Aosta/Vallée d'Aoste </t>
  </si>
  <si>
    <t>Sicilia</t>
  </si>
  <si>
    <t>Sardegna</t>
  </si>
  <si>
    <t>Piemonte</t>
  </si>
  <si>
    <t>Umbria</t>
  </si>
  <si>
    <t>Friuli-Venezia-Giulia</t>
  </si>
  <si>
    <t>Molise</t>
  </si>
  <si>
    <t>Lombardia</t>
  </si>
  <si>
    <t>Trentino-A.Adige</t>
  </si>
  <si>
    <t>Veneto</t>
  </si>
  <si>
    <t>Lazio</t>
  </si>
  <si>
    <t>Marche</t>
  </si>
  <si>
    <t>Toscana</t>
  </si>
  <si>
    <t>Emilia-Romagna</t>
  </si>
  <si>
    <t>Liguria</t>
  </si>
  <si>
    <t>REGIONI</t>
  </si>
  <si>
    <t>COSTO SOCIALE (a)</t>
  </si>
  <si>
    <t>PROCAPITE (in euro)</t>
  </si>
  <si>
    <t>TOTALE (in euro)</t>
  </si>
  <si>
    <t>ITALIA</t>
  </si>
  <si>
    <t xml:space="preserve">Strade extra-urbane </t>
  </si>
  <si>
    <r>
      <t xml:space="preserve">CAPOLUOGHI                            </t>
    </r>
    <r>
      <rPr>
        <sz val="9"/>
        <color rgb="FF000000"/>
        <rFont val="Arial Narrow"/>
        <family val="2"/>
      </rPr>
      <t>Altri Comuni</t>
    </r>
  </si>
  <si>
    <t>Anno 2019, valori assoluti, composizioni percentuali e indice di gravità</t>
  </si>
  <si>
    <t>Cosenza</t>
  </si>
  <si>
    <t>Acri</t>
  </si>
  <si>
    <t>Cassano all'Ionio</t>
  </si>
  <si>
    <t>Castrovillari</t>
  </si>
  <si>
    <t>Corigliano-Rossano</t>
  </si>
  <si>
    <t>Montalto Uffugo</t>
  </si>
  <si>
    <t>Paola</t>
  </si>
  <si>
    <t>Rende</t>
  </si>
  <si>
    <t>San Giovanni in Fiore</t>
  </si>
  <si>
    <t>Catanzaro</t>
  </si>
  <si>
    <t>Lamezia Terme</t>
  </si>
  <si>
    <t>Reggio di Calabria</t>
  </si>
  <si>
    <t>Gioia Tauro</t>
  </si>
  <si>
    <t>Palmi</t>
  </si>
  <si>
    <t>Siderno</t>
  </si>
  <si>
    <t>Taurianova</t>
  </si>
  <si>
    <t>Crotone</t>
  </si>
  <si>
    <t>Isola di Capo Rizzuto</t>
  </si>
  <si>
    <t>Vibo Valentia</t>
  </si>
  <si>
    <t>Totale Comuni &gt; 15.000 abitanti</t>
  </si>
  <si>
    <t>Tasso di mortalità 2019</t>
  </si>
  <si>
    <t>Indice mortalità</t>
  </si>
  <si>
    <t>Anni 2001 - 2019, valori assoluti, indicatori e variazioni percentuali</t>
  </si>
  <si>
    <t>Morti per 100.000 abitanti (a)</t>
  </si>
  <si>
    <t>.</t>
  </si>
  <si>
    <t>(a) Morti su popolazione media residente (per 100.000).</t>
  </si>
  <si>
    <t>(b) Rapporto tra il numero dei morti e il numero degli incidenti con lesioni a persone, moltiplicato 100.</t>
  </si>
  <si>
    <t>Altro (passaggo a livello, dosso, pendenze,  galleria)</t>
  </si>
  <si>
    <t>Categoria di utente</t>
  </si>
  <si>
    <t>Composizione    percentuale</t>
  </si>
  <si>
    <t>Composizione  percentuale</t>
  </si>
  <si>
    <t>Corigliano- Rossano</t>
  </si>
  <si>
    <t>TAVOLA 1. INCIDENTI STRADALI, MORTI E FERITI PER PROVINCIA, CALABRIA</t>
  </si>
  <si>
    <t>TAVOLA 1.1. INCIDENTI STRADALI CON LESIONI A PERSONE, MORTI E FERITI PER PROVINCIA, CALABRIA</t>
  </si>
  <si>
    <t>TAVOLA 1.2. INCIDENTI STRADALI CON LESIONI A PERSONE, MORTI E FERITI  PER PROVINCIA, CALABRIA</t>
  </si>
  <si>
    <t>TAVOLA 2. INDICE DI MORTALITA' E DI GRAVITA' PER PROVINCIA, CALABRIA</t>
  </si>
  <si>
    <t>TAVOLA 2.1. INDICI DI MORTALITA' E GRAVITA' PER PROVINCIA, CALABRIA</t>
  </si>
  <si>
    <t>TAVOLA 3. INCIDENTI STRADALI CON LESIONI A PERSONE MORTI E FERITI, CALABRIA</t>
  </si>
  <si>
    <t>Anni 2010 e 2019, valori assoluti e composizioni percentuali</t>
  </si>
  <si>
    <t>TAVOLA 4.1. UTENTI VULNERABILI  MORTI IN INCIDENTI STRADALI PER ETA' IN CALABRIA E  IN ITALIA</t>
  </si>
  <si>
    <t>TAVOLA 4.2.  UTENTI VULNERABILI MORTI IN INCIDENTI STRADALI PER CATEGORIA DI UTENTE DELLA STRADA IN CALABRIA E IN ITALIA</t>
  </si>
  <si>
    <t>TAVOLA 4.3. UTENTI  MORTI E FERITI IN INCIDENTI STRADALI PER CLASSI DI ETA' IN CALABRIA E IN ITALIA</t>
  </si>
  <si>
    <t>TAVOLA 5. INCIDENTI STRADALI CON LESIONI A PERSONE SECONDO LA CATEGORIA DELLA STRADA, CALABRIA</t>
  </si>
  <si>
    <t>TAVOLA 5.1. INCIDENTI STRADALI CON LESIONI A PERSONE SECONDO LA CATEGORIA DELLA STRADA, CALABRIA</t>
  </si>
  <si>
    <t>TAVOLA 5.2 INCIDENTI STRADALI CON LESIONI A PERSONE SECONDO IL TIPO DI STRADA, CALABRIA</t>
  </si>
  <si>
    <t>TAVOLA 6. INCIDENTI STRADALI CON LESIONI A PERSONE PER PROVINCIA, CARATTERISTICA DELLA STRADA E AMBITO STRADALE, CALABRIA</t>
  </si>
  <si>
    <t>TAVOLA 6.1. INCIDENTI STRADALI CON LESIONI A PERSONE PER PROVINCIA, CARATTERISTICA DELLA STRADA E AMBITO STRADALE, CALABRIA</t>
  </si>
  <si>
    <t>TAVOLA  6.2. INCIDENTI STRADALI CON LESIONI A PERSONE PER PROVINCIA, CARATTERISTICA DELLA STRADA E AMBITO STRADALE, CALABRIA</t>
  </si>
  <si>
    <t>TAVOLA 7. INCIDENTI STRADALI CON LESIONI A PERSONE, MORTI E FERITI PER MESE, CALABRIA</t>
  </si>
  <si>
    <t>TAVOLA 8. INCIDENTI STRADALI CON LESIONI A PERSONE MORTI E FERITI PER GIORNO DELLA SETTIMANA, CALABRIA</t>
  </si>
  <si>
    <t>TAVOLA 9. INCIDENTI STRADALI CON LESIONI A PERSONE MORTI E FERITI PER ORA DEL GIORNO, CALABRIA</t>
  </si>
  <si>
    <t>TAVOLA 10. INCIDENTI STRADALI CON LESIONI A PERSONE, MORTI E FERITI E INDICE DI MORTALITA', PER PROVINCIA, GIORNO DELLA SETTIMANA E FASCIA ORARIA NOTTURNA (a), CALABRIA</t>
  </si>
  <si>
    <t>Anno 2019, valori assoluti e indice di mortalità</t>
  </si>
  <si>
    <t xml:space="preserve">TAVOLA 10.1. INCIDENTI STRADALI CON LESIONI A PERSONE, MORTI E FERITI E INDICE DI MORTALITA', PER PROVINCIA, GIORNO DELLA SETTIMANA E FASCIA ORARIA NOTTURNA (a), STRADE URBANE, CALABRIA.  </t>
  </si>
  <si>
    <t xml:space="preserve">TAVOLA 10.2. INCIDENTI STRADALI CON LESIONI A PERSONE, MORTI E FERITI E INDICE DI MORTALITA', PER PROVINCIA, GIORNO DELLA SETTIMANA E FASCIA ORARIA NOTTURNA (a) STRADE ETRAURBANE, CALABRIA </t>
  </si>
  <si>
    <t>Tavola 11. INCIDENTI STRADALI, MORTI E FERITIPER TIPOLOGIA DI COMUNE, CALABRIA</t>
  </si>
  <si>
    <t>TAVOLA.13. INCIDENTI STRADALI CON LESIONI A PERSONE INFORTUNATE SECONDO LA NATURA, CALABRIA</t>
  </si>
  <si>
    <t>TAVOLA 12. INCIDENTI STRADALI, MORTI E FERITI PER TIPOLOGIA DI COMUNE, CALABRIA</t>
  </si>
  <si>
    <t>TAVOLA 14. CAUSE ACCERTATE O PRESUNTE DI INCIDENTE SECONDO L’AMBITO STRADALE, CALABRIA</t>
  </si>
  <si>
    <t>TAVOLA 15. MORTI E FERITI PER CATEGORIA DI UTENTI E CLASSE DI ETÀ, CALABRIA</t>
  </si>
  <si>
    <t>TAVOLA 16. MORTI E FERITI PER CATEGORIA DI UTENTI E GENERE, CALABRIA</t>
  </si>
  <si>
    <t>TAVOLA 17. INCIDENTI STRADALI, MORTI E FERITI NEI COMUNI CAPOLUOGO E NEI COMUNI CON ALMENO 15.000 ABITANTI, CALABRIA</t>
  </si>
  <si>
    <t>TAVOLA 18. INCIDENTI STRADALI CON LESIONI A PERSONE, MORTI E FERITI PER CATEGORIA DELLA STRADA NEI COMUNI CAPOLUOGO E NEI COMUNI CON ALMENO 15.000 ABITANTI, CALABRIA</t>
  </si>
  <si>
    <t>TAVOLA 19. COSTI SOCIALI TOTALI E PRO-CAPITE PER REGIONE, ITALIA</t>
  </si>
  <si>
    <t>Anno 2019</t>
  </si>
  <si>
    <t>TAVOLA 20. INCIDENTI STRADALI CON LESIONI A PERSONE PER ORGANO DI RILEVAZIONE, CATEGORIA DELLA STRADA E PROVINCIA, CALABRIA</t>
  </si>
  <si>
    <t>TAVOLA 21. INCIDENTI STRADALI CON LESIONI A PERSONE PER ORGANO DI RILEVAZIONE E MESE, CALABRIA</t>
  </si>
  <si>
    <t>TAVOLA 22.  INCIDENTI STRADALI CON LESIONI A PERSONE PER ORGANO DI RILEVAZIONE E GIORNO DELLA SETTIMANA, CALABRIA</t>
  </si>
  <si>
    <t>TAVOLA 23. INCIDENTI STRADALI CON LESIONI A PERSONE PER ORGANO DI RILEVAZIONE E ORA DEL GIORNO, CALABRIA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</si>
</sst>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4" formatCode="_-&quot;€&quot;\ * #,##0.00_-;\-&quot;€&quot;\ * #,##0.00_-;_-&quot;€&quot;\ * &quot;-&quot;??_-;_-@_-"/>
    <numFmt numFmtId="43" formatCode="_-* #,##0.00_-;\-* #,##0.00_-;_-* &quot;-&quot;??_-;_-@_-"/>
    <numFmt numFmtId="164" formatCode="_-* #,##0\ _€_-;\-* #,##0\ _€_-;_-* &quot;-&quot;\ _€_-;_-@_-"/>
    <numFmt numFmtId="165" formatCode="0.0"/>
    <numFmt numFmtId="166" formatCode="#,##0.0"/>
    <numFmt numFmtId="167" formatCode="_(&quot;$&quot;* #,##0_);_(&quot;$&quot;* \(#,##0\);_(&quot;$&quot;* &quot;-&quot;_);_(@_)"/>
    <numFmt numFmtId="168" formatCode="0.0000"/>
    <numFmt numFmtId="169" formatCode="_-* #,##0_-;\-* #,##0_-;_-* &quot;-&quot;??_-;_-@_-"/>
    <numFmt numFmtId="170" formatCode="_-* #,##0\ _€_-;\-* #,##0\ _€_-;_-* &quot;-&quot;??\ _€_-;_-@_-"/>
  </numFmts>
  <fonts count="52"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9"/>
      <color theme="1"/>
      <name val="Calibri"/>
      <family val="2"/>
      <scheme val="minor"/>
    </font>
    <font>
      <sz val="9.5"/>
      <color theme="1"/>
      <name val="Arial Narrow"/>
      <family val="2"/>
    </font>
    <font>
      <b/>
      <sz val="9"/>
      <name val="Arial Narrow"/>
      <family val="2"/>
    </font>
    <font>
      <b/>
      <sz val="9"/>
      <color theme="1"/>
      <name val="Arial Narrow"/>
      <family val="2"/>
    </font>
    <font>
      <sz val="9"/>
      <color theme="1"/>
      <name val="Arial Narrow"/>
      <family val="2"/>
    </font>
    <font>
      <sz val="9"/>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sz val="10"/>
      <name val="MS Sans Serif"/>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8"/>
      <color theme="1"/>
      <name val="Arial"/>
      <family val="2"/>
    </font>
    <font>
      <sz val="9.5"/>
      <name val="Arial Narrow"/>
      <family val="2"/>
    </font>
    <font>
      <b/>
      <sz val="9"/>
      <color theme="0"/>
      <name val="Arial Narrow"/>
      <family val="2"/>
    </font>
    <font>
      <sz val="7.5"/>
      <color theme="1"/>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11"/>
      <color theme="1"/>
      <name val="Arial Narrow"/>
      <family val="2"/>
    </font>
    <font>
      <sz val="10"/>
      <color rgb="FF000000"/>
      <name val="Arial Narrow"/>
      <family val="2"/>
    </font>
    <font>
      <i/>
      <sz val="8"/>
      <color theme="1"/>
      <name val="Arial"/>
      <family val="2"/>
    </font>
    <font>
      <sz val="7"/>
      <color theme="1"/>
      <name val="Arial"/>
      <family val="2"/>
    </font>
    <font>
      <sz val="7.5"/>
      <color rgb="FF000000"/>
      <name val="Arial"/>
      <family val="2"/>
    </font>
    <font>
      <sz val="9"/>
      <color rgb="FFFFFFFF"/>
      <name val="Arial Narrow"/>
      <family val="2"/>
    </font>
    <font>
      <i/>
      <sz val="8"/>
      <color rgb="FF000000"/>
      <name val="Arial"/>
      <family val="2"/>
    </font>
    <font>
      <b/>
      <sz val="10"/>
      <color theme="0"/>
      <name val="Arial"/>
      <family val="2"/>
    </font>
    <font>
      <sz val="8"/>
      <color theme="1"/>
      <name val="Calibri"/>
      <family val="2"/>
      <scheme val="minor"/>
    </font>
  </fonts>
  <fills count="3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DFBF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2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style="medium">
        <color rgb="FF000000"/>
      </left>
      <right/>
      <top style="thin">
        <color indexed="64"/>
      </top>
      <bottom/>
      <diagonal/>
    </border>
    <border>
      <left style="medium">
        <color rgb="FF000000"/>
      </left>
      <right/>
      <top/>
      <bottom/>
      <diagonal/>
    </border>
    <border>
      <left style="medium">
        <color rgb="FF000000"/>
      </left>
      <right/>
      <top/>
      <bottom style="thin">
        <color indexed="64"/>
      </bottom>
      <diagonal/>
    </border>
    <border>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
      <left style="thin">
        <color theme="0" tint="-0.14999847407452621"/>
      </left>
      <right/>
      <top style="thin">
        <color indexed="64"/>
      </top>
      <bottom style="thin">
        <color indexed="64"/>
      </bottom>
      <diagonal/>
    </border>
  </borders>
  <cellStyleXfs count="104">
    <xf numFmtId="0" fontId="0" fillId="0" borderId="0"/>
    <xf numFmtId="9" fontId="1" fillId="0" borderId="0" applyFont="0" applyFill="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5" fillId="18"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18"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5" borderId="0" applyNumberFormat="0" applyBorder="0" applyAlignment="0" applyProtection="0"/>
    <xf numFmtId="0" fontId="16" fillId="9" borderId="0" applyNumberFormat="0" applyBorder="0" applyAlignment="0" applyProtection="0"/>
    <xf numFmtId="0" fontId="17" fillId="26" borderId="4" applyNumberFormat="0" applyAlignment="0" applyProtection="0"/>
    <xf numFmtId="0" fontId="17" fillId="26" borderId="4" applyNumberFormat="0" applyAlignment="0" applyProtection="0"/>
    <xf numFmtId="0" fontId="18" fillId="0" borderId="5" applyNumberFormat="0" applyFill="0" applyAlignment="0" applyProtection="0"/>
    <xf numFmtId="0" fontId="19" fillId="27" borderId="6" applyNumberFormat="0" applyAlignment="0" applyProtection="0"/>
    <xf numFmtId="0" fontId="19" fillId="27" borderId="6" applyNumberFormat="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5" borderId="0" applyNumberFormat="0" applyBorder="0" applyAlignment="0" applyProtection="0"/>
    <xf numFmtId="43" fontId="20"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10" borderId="0" applyNumberFormat="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26" fillId="13" borderId="4" applyNumberFormat="0" applyAlignment="0" applyProtection="0"/>
    <xf numFmtId="0" fontId="18" fillId="0" borderId="5" applyNumberFormat="0" applyFill="0" applyAlignment="0" applyProtection="0"/>
    <xf numFmtId="164" fontId="27"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0" fillId="0" borderId="0" applyNumberForma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1" fillId="0" borderId="0"/>
    <xf numFmtId="0" fontId="20" fillId="0" borderId="0"/>
    <xf numFmtId="0" fontId="20" fillId="0" borderId="0"/>
    <xf numFmtId="0" fontId="1" fillId="0" borderId="0"/>
    <xf numFmtId="0" fontId="1" fillId="0" borderId="0"/>
    <xf numFmtId="0" fontId="20" fillId="0" borderId="0"/>
    <xf numFmtId="0" fontId="20" fillId="29" borderId="10" applyNumberFormat="0" applyFont="0" applyAlignment="0" applyProtection="0"/>
    <xf numFmtId="0" fontId="20" fillId="29" borderId="10" applyNumberFormat="0" applyFont="0" applyAlignment="0" applyProtection="0"/>
    <xf numFmtId="0" fontId="30" fillId="26" borderId="11" applyNumberFormat="0" applyAlignment="0" applyProtection="0"/>
    <xf numFmtId="0" fontId="31" fillId="0" borderId="0" applyNumberFormat="0" applyFill="0" applyBorder="0" applyProtection="0"/>
    <xf numFmtId="0" fontId="32" fillId="0" borderId="0" applyNumberFormat="0" applyFill="0" applyBorder="0" applyAlignment="0" applyProtection="0"/>
    <xf numFmtId="0" fontId="21" fillId="0" borderId="0" applyNumberFormat="0" applyFill="0" applyBorder="0" applyAlignment="0" applyProtection="0"/>
    <xf numFmtId="0" fontId="33"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33" fillId="0" borderId="0" applyNumberFormat="0" applyFill="0" applyBorder="0" applyAlignment="0" applyProtection="0"/>
    <xf numFmtId="0" fontId="34" fillId="0" borderId="12" applyNumberFormat="0" applyFill="0" applyAlignment="0" applyProtection="0"/>
    <xf numFmtId="0" fontId="34" fillId="0" borderId="12" applyNumberFormat="0" applyFill="0" applyAlignment="0" applyProtection="0"/>
    <xf numFmtId="0" fontId="16" fillId="9" borderId="0" applyNumberFormat="0" applyBorder="0" applyAlignment="0" applyProtection="0"/>
    <xf numFmtId="0" fontId="22" fillId="10" borderId="0" applyNumberFormat="0" applyBorder="0" applyAlignment="0" applyProtection="0"/>
    <xf numFmtId="167" fontId="27" fillId="0" borderId="0" applyFont="0" applyFill="0" applyBorder="0" applyAlignment="0" applyProtection="0"/>
    <xf numFmtId="0" fontId="32" fillId="0" borderId="0" applyNumberFormat="0" applyFill="0" applyBorder="0" applyAlignment="0" applyProtection="0"/>
    <xf numFmtId="43" fontId="1" fillId="0" borderId="0" applyFont="0" applyFill="0" applyBorder="0" applyAlignment="0" applyProtection="0"/>
  </cellStyleXfs>
  <cellXfs count="397">
    <xf numFmtId="0" fontId="0" fillId="0" borderId="0" xfId="0"/>
    <xf numFmtId="0" fontId="5" fillId="3" borderId="2" xfId="0"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0" fontId="5" fillId="2" borderId="3" xfId="0" applyFont="1" applyFill="1" applyBorder="1" applyAlignment="1">
      <alignment horizontal="right" vertical="center" wrapText="1"/>
    </xf>
    <xf numFmtId="165" fontId="5" fillId="2" borderId="3" xfId="0" applyNumberFormat="1" applyFont="1" applyFill="1" applyBorder="1" applyAlignment="1">
      <alignment horizontal="right" vertical="center" wrapText="1"/>
    </xf>
    <xf numFmtId="3" fontId="6" fillId="4" borderId="3" xfId="0" applyNumberFormat="1" applyFont="1" applyFill="1" applyBorder="1" applyAlignment="1">
      <alignment horizontal="right" vertical="center" wrapText="1"/>
    </xf>
    <xf numFmtId="0" fontId="6" fillId="4" borderId="3" xfId="0" applyFont="1" applyFill="1" applyBorder="1" applyAlignment="1">
      <alignment horizontal="right" vertical="center" wrapText="1"/>
    </xf>
    <xf numFmtId="165" fontId="6" fillId="4"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3" fontId="6" fillId="4" borderId="2"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5" fontId="6" fillId="4" borderId="2" xfId="0" applyNumberFormat="1" applyFont="1" applyFill="1" applyBorder="1" applyAlignment="1">
      <alignment horizontal="right" vertical="center" wrapText="1"/>
    </xf>
    <xf numFmtId="166" fontId="5" fillId="2" borderId="3" xfId="0" applyNumberFormat="1" applyFont="1" applyFill="1" applyBorder="1" applyAlignment="1">
      <alignment horizontal="right" vertical="center" wrapText="1"/>
    </xf>
    <xf numFmtId="3" fontId="5" fillId="0" borderId="3" xfId="0" applyNumberFormat="1" applyFont="1" applyBorder="1" applyAlignment="1">
      <alignment vertical="top" wrapText="1"/>
    </xf>
    <xf numFmtId="0" fontId="5" fillId="0" borderId="3" xfId="0" applyFont="1" applyBorder="1" applyAlignment="1">
      <alignment vertical="center" wrapText="1"/>
    </xf>
    <xf numFmtId="165" fontId="5" fillId="5" borderId="3" xfId="0" applyNumberFormat="1" applyFont="1" applyFill="1" applyBorder="1" applyAlignment="1">
      <alignment horizontal="right" vertical="center" wrapText="1"/>
    </xf>
    <xf numFmtId="165" fontId="5" fillId="0" borderId="3" xfId="0" applyNumberFormat="1" applyFont="1" applyBorder="1" applyAlignment="1">
      <alignment horizontal="right" vertical="center" wrapText="1"/>
    </xf>
    <xf numFmtId="165" fontId="5" fillId="7" borderId="3" xfId="0" applyNumberFormat="1" applyFont="1" applyFill="1" applyBorder="1" applyAlignment="1">
      <alignment horizontal="right" vertical="center" wrapText="1"/>
    </xf>
    <xf numFmtId="165" fontId="5"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1" fontId="5" fillId="6" borderId="3" xfId="0" applyNumberFormat="1" applyFont="1" applyFill="1" applyBorder="1" applyAlignment="1">
      <alignment horizontal="right" wrapText="1"/>
    </xf>
    <xf numFmtId="3" fontId="5" fillId="7" borderId="3" xfId="0" applyNumberFormat="1" applyFont="1" applyFill="1" applyBorder="1" applyAlignment="1">
      <alignment wrapText="1"/>
    </xf>
    <xf numFmtId="165" fontId="5" fillId="7" borderId="3" xfId="1" applyNumberFormat="1" applyFont="1" applyFill="1" applyBorder="1" applyAlignment="1">
      <alignment horizontal="right" wrapText="1"/>
    </xf>
    <xf numFmtId="165" fontId="5" fillId="0" borderId="3" xfId="1" applyNumberFormat="1" applyFont="1" applyFill="1" applyBorder="1" applyAlignment="1">
      <alignment horizontal="right" wrapText="1"/>
    </xf>
    <xf numFmtId="165" fontId="5" fillId="7" borderId="0" xfId="1" applyNumberFormat="1" applyFont="1" applyFill="1" applyBorder="1" applyAlignment="1">
      <alignment horizontal="right" wrapText="1"/>
    </xf>
    <xf numFmtId="166" fontId="6" fillId="4" borderId="3" xfId="0" applyNumberFormat="1" applyFont="1" applyFill="1" applyBorder="1" applyAlignment="1">
      <alignment horizontal="right" wrapText="1"/>
    </xf>
    <xf numFmtId="165" fontId="5" fillId="5" borderId="3" xfId="1" applyNumberFormat="1" applyFont="1" applyFill="1" applyBorder="1" applyAlignment="1">
      <alignment horizontal="right" wrapText="1"/>
    </xf>
    <xf numFmtId="0" fontId="7" fillId="30" borderId="0" xfId="0" applyFont="1" applyFill="1" applyAlignment="1">
      <alignment horizontal="left" vertical="top"/>
    </xf>
    <xf numFmtId="0" fontId="12" fillId="6" borderId="3" xfId="0" applyFont="1" applyFill="1" applyBorder="1" applyAlignment="1">
      <alignment horizontal="left" wrapText="1"/>
    </xf>
    <xf numFmtId="3" fontId="12" fillId="6" borderId="3" xfId="0" applyNumberFormat="1" applyFont="1" applyFill="1" applyBorder="1" applyAlignment="1">
      <alignment horizontal="right" vertical="center"/>
    </xf>
    <xf numFmtId="2" fontId="35" fillId="0" borderId="0" xfId="0" applyNumberFormat="1" applyFont="1"/>
    <xf numFmtId="0" fontId="7" fillId="6" borderId="0" xfId="0" applyFont="1" applyFill="1" applyAlignment="1">
      <alignment horizontal="left" vertical="top"/>
    </xf>
    <xf numFmtId="0" fontId="38" fillId="6" borderId="0" xfId="0" applyFont="1" applyFill="1"/>
    <xf numFmtId="2" fontId="38" fillId="6" borderId="0" xfId="0" applyNumberFormat="1" applyFont="1" applyFill="1"/>
    <xf numFmtId="2" fontId="38" fillId="0" borderId="0" xfId="0" applyNumberFormat="1" applyFont="1"/>
    <xf numFmtId="0" fontId="0" fillId="0" borderId="0" xfId="0"/>
    <xf numFmtId="0" fontId="35" fillId="0" borderId="0" xfId="0" applyFont="1"/>
    <xf numFmtId="0" fontId="2" fillId="0" borderId="0" xfId="0" applyFont="1" applyAlignment="1"/>
    <xf numFmtId="0" fontId="5" fillId="0" borderId="3" xfId="0" applyFont="1" applyBorder="1" applyAlignment="1">
      <alignment wrapText="1"/>
    </xf>
    <xf numFmtId="3" fontId="5" fillId="7" borderId="3" xfId="0" applyNumberFormat="1" applyFont="1" applyFill="1" applyBorder="1" applyAlignment="1">
      <alignment horizontal="right" wrapText="1"/>
    </xf>
    <xf numFmtId="165" fontId="5" fillId="6" borderId="3" xfId="0" applyNumberFormat="1" applyFont="1" applyFill="1" applyBorder="1" applyAlignment="1">
      <alignment horizontal="right" wrapText="1"/>
    </xf>
    <xf numFmtId="0" fontId="0" fillId="0" borderId="0" xfId="0"/>
    <xf numFmtId="0" fontId="9" fillId="0" borderId="0" xfId="0" applyFont="1"/>
    <xf numFmtId="0" fontId="12" fillId="6" borderId="3" xfId="0" applyFont="1" applyFill="1" applyBorder="1" applyAlignment="1">
      <alignment horizontal="right"/>
    </xf>
    <xf numFmtId="0" fontId="13" fillId="6" borderId="3" xfId="0" applyFont="1" applyFill="1" applyBorder="1" applyAlignment="1">
      <alignment vertical="top" wrapText="1"/>
    </xf>
    <xf numFmtId="3" fontId="13" fillId="7" borderId="3" xfId="0" quotePrefix="1" applyNumberFormat="1" applyFont="1" applyFill="1" applyBorder="1" applyAlignment="1">
      <alignment horizontal="right"/>
    </xf>
    <xf numFmtId="3" fontId="13" fillId="6" borderId="3" xfId="0" applyNumberFormat="1" applyFont="1" applyFill="1" applyBorder="1" applyAlignment="1">
      <alignment horizontal="right"/>
    </xf>
    <xf numFmtId="3" fontId="12" fillId="7" borderId="3" xfId="0" applyNumberFormat="1" applyFont="1" applyFill="1" applyBorder="1" applyAlignment="1">
      <alignment horizontal="right"/>
    </xf>
    <xf numFmtId="3" fontId="12" fillId="6" borderId="3" xfId="0" applyNumberFormat="1" applyFont="1" applyFill="1" applyBorder="1"/>
    <xf numFmtId="3" fontId="13" fillId="7" borderId="3" xfId="0" applyNumberFormat="1" applyFont="1" applyFill="1" applyBorder="1" applyAlignment="1">
      <alignment horizontal="right"/>
    </xf>
    <xf numFmtId="3" fontId="12" fillId="7" borderId="3" xfId="0" applyNumberFormat="1" applyFont="1" applyFill="1" applyBorder="1"/>
    <xf numFmtId="3" fontId="12" fillId="7" borderId="3" xfId="0" quotePrefix="1" applyNumberFormat="1" applyFont="1" applyFill="1" applyBorder="1" applyAlignment="1">
      <alignment horizontal="right"/>
    </xf>
    <xf numFmtId="0" fontId="12" fillId="7" borderId="3" xfId="0" applyFont="1" applyFill="1" applyBorder="1" applyAlignment="1">
      <alignment horizontal="right" vertical="center"/>
    </xf>
    <xf numFmtId="0" fontId="11" fillId="7" borderId="3" xfId="0" applyFont="1" applyFill="1" applyBorder="1" applyAlignment="1">
      <alignment horizontal="right" vertical="center"/>
    </xf>
    <xf numFmtId="0" fontId="12" fillId="7" borderId="3" xfId="0" applyFont="1" applyFill="1" applyBorder="1" applyAlignment="1">
      <alignment horizontal="right"/>
    </xf>
    <xf numFmtId="3" fontId="37" fillId="4" borderId="3" xfId="0" applyNumberFormat="1" applyFont="1" applyFill="1" applyBorder="1" applyAlignment="1">
      <alignment horizontal="right" wrapText="1"/>
    </xf>
    <xf numFmtId="0" fontId="2" fillId="6" borderId="0" xfId="0" applyFont="1" applyFill="1" applyAlignment="1">
      <alignment vertical="top"/>
    </xf>
    <xf numFmtId="0" fontId="36" fillId="0" borderId="0" xfId="0" applyFont="1" applyAlignment="1">
      <alignment vertical="top"/>
    </xf>
    <xf numFmtId="0" fontId="36" fillId="0" borderId="0" xfId="0" applyFont="1" applyAlignment="1">
      <alignment horizontal="justify" vertical="top"/>
    </xf>
    <xf numFmtId="165" fontId="12" fillId="6" borderId="3" xfId="0" applyNumberFormat="1" applyFont="1" applyFill="1" applyBorder="1" applyAlignment="1">
      <alignment horizontal="right" vertical="center"/>
    </xf>
    <xf numFmtId="165" fontId="37"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4" fillId="6" borderId="3" xfId="0" applyFont="1" applyFill="1" applyBorder="1" applyAlignment="1">
      <alignment horizontal="right"/>
    </xf>
    <xf numFmtId="0" fontId="12" fillId="6" borderId="3" xfId="0" applyFont="1" applyFill="1" applyBorder="1" applyAlignment="1">
      <alignment horizontal="left" vertical="center" wrapText="1"/>
    </xf>
    <xf numFmtId="165" fontId="12" fillId="7" borderId="3" xfId="0" applyNumberFormat="1" applyFont="1" applyFill="1" applyBorder="1" applyAlignment="1">
      <alignment horizontal="right" vertical="center"/>
    </xf>
    <xf numFmtId="0" fontId="37" fillId="4" borderId="3" xfId="0" applyFont="1" applyFill="1" applyBorder="1" applyAlignment="1">
      <alignment horizontal="left" vertical="center" wrapText="1"/>
    </xf>
    <xf numFmtId="0" fontId="2" fillId="0" borderId="0" xfId="0" applyFont="1" applyBorder="1" applyAlignment="1"/>
    <xf numFmtId="0" fontId="36" fillId="0" borderId="0" xfId="0" applyFont="1" applyAlignment="1">
      <alignment horizontal="left" vertical="center"/>
    </xf>
    <xf numFmtId="3" fontId="37" fillId="4" borderId="3" xfId="0" applyNumberFormat="1" applyFont="1" applyFill="1" applyBorder="1" applyAlignment="1">
      <alignment horizontal="right" vertical="center" wrapText="1"/>
    </xf>
    <xf numFmtId="0" fontId="2" fillId="0" borderId="0" xfId="0" applyFont="1" applyAlignment="1"/>
    <xf numFmtId="3" fontId="5" fillId="0" borderId="3" xfId="0" applyNumberFormat="1" applyFont="1" applyBorder="1" applyAlignment="1">
      <alignment wrapText="1"/>
    </xf>
    <xf numFmtId="0" fontId="4" fillId="6" borderId="1" xfId="0" applyFont="1" applyFill="1" applyBorder="1" applyAlignment="1">
      <alignment horizontal="right" wrapText="1"/>
    </xf>
    <xf numFmtId="0" fontId="2" fillId="0" borderId="0" xfId="0" applyFont="1"/>
    <xf numFmtId="0" fontId="5" fillId="31" borderId="3" xfId="0" applyFont="1" applyFill="1" applyBorder="1" applyAlignment="1">
      <alignment horizontal="right"/>
    </xf>
    <xf numFmtId="0" fontId="12" fillId="31" borderId="3" xfId="0" applyFont="1" applyFill="1" applyBorder="1" applyAlignment="1">
      <alignment horizontal="left" vertical="center" wrapText="1"/>
    </xf>
    <xf numFmtId="3" fontId="12" fillId="32" borderId="3" xfId="0" applyNumberFormat="1" applyFont="1" applyFill="1" applyBorder="1" applyAlignment="1">
      <alignment horizontal="right" vertical="center"/>
    </xf>
    <xf numFmtId="3" fontId="12" fillId="31" borderId="3" xfId="0" applyNumberFormat="1" applyFont="1" applyFill="1" applyBorder="1" applyAlignment="1">
      <alignment horizontal="right" vertical="center"/>
    </xf>
    <xf numFmtId="165" fontId="12" fillId="31" borderId="3" xfId="0" applyNumberFormat="1" applyFont="1" applyFill="1" applyBorder="1" applyAlignment="1">
      <alignment horizontal="right" vertical="center"/>
    </xf>
    <xf numFmtId="165" fontId="12" fillId="32" borderId="3" xfId="0" applyNumberFormat="1" applyFont="1" applyFill="1" applyBorder="1" applyAlignment="1">
      <alignment horizontal="right" vertical="center"/>
    </xf>
    <xf numFmtId="3" fontId="12" fillId="31" borderId="3" xfId="0" applyNumberFormat="1" applyFont="1" applyFill="1" applyBorder="1" applyAlignment="1">
      <alignment horizontal="right" vertical="center" wrapText="1"/>
    </xf>
    <xf numFmtId="3" fontId="12" fillId="32" borderId="3" xfId="0" applyNumberFormat="1" applyFont="1" applyFill="1" applyBorder="1" applyAlignment="1">
      <alignment horizontal="right" vertical="center" wrapText="1"/>
    </xf>
    <xf numFmtId="165" fontId="12" fillId="31" borderId="3" xfId="0" applyNumberFormat="1" applyFont="1" applyFill="1" applyBorder="1" applyAlignment="1">
      <alignment horizontal="right" vertical="center" wrapText="1"/>
    </xf>
    <xf numFmtId="165" fontId="12" fillId="32" borderId="3" xfId="0" applyNumberFormat="1" applyFont="1" applyFill="1" applyBorder="1" applyAlignment="1">
      <alignment horizontal="right" vertical="center" wrapText="1"/>
    </xf>
    <xf numFmtId="0" fontId="37" fillId="33" borderId="3" xfId="0" applyFont="1" applyFill="1" applyBorder="1" applyAlignment="1">
      <alignment horizontal="left" vertical="center" wrapText="1"/>
    </xf>
    <xf numFmtId="3" fontId="37" fillId="33" borderId="3" xfId="0" applyNumberFormat="1" applyFont="1" applyFill="1" applyBorder="1" applyAlignment="1">
      <alignment horizontal="right" vertical="center" wrapText="1"/>
    </xf>
    <xf numFmtId="165" fontId="37" fillId="33" borderId="3" xfId="0" applyNumberFormat="1" applyFont="1" applyFill="1" applyBorder="1" applyAlignment="1">
      <alignment horizontal="right" vertical="center" wrapText="1"/>
    </xf>
    <xf numFmtId="3" fontId="6" fillId="4" borderId="3" xfId="0" applyNumberFormat="1" applyFont="1" applyFill="1" applyBorder="1" applyAlignment="1">
      <alignment wrapText="1"/>
    </xf>
    <xf numFmtId="0" fontId="5" fillId="6" borderId="3" xfId="0" applyFont="1" applyFill="1" applyBorder="1" applyAlignment="1">
      <alignment wrapText="1"/>
    </xf>
    <xf numFmtId="3" fontId="5" fillId="5" borderId="3" xfId="0" applyNumberFormat="1" applyFont="1" applyFill="1" applyBorder="1" applyAlignment="1">
      <alignment wrapText="1"/>
    </xf>
    <xf numFmtId="165" fontId="37" fillId="4" borderId="3" xfId="0" applyNumberFormat="1" applyFont="1" applyFill="1" applyBorder="1" applyAlignment="1">
      <alignment horizontal="right" vertical="center" wrapText="1"/>
    </xf>
    <xf numFmtId="3" fontId="12" fillId="7" borderId="3" xfId="0" applyNumberFormat="1" applyFont="1" applyFill="1" applyBorder="1" applyAlignment="1">
      <alignment horizontal="right" vertical="center"/>
    </xf>
    <xf numFmtId="165" fontId="12" fillId="0" borderId="3" xfId="0" applyNumberFormat="1" applyFont="1" applyBorder="1" applyAlignment="1">
      <alignment horizontal="right" vertical="center"/>
    </xf>
    <xf numFmtId="0" fontId="37" fillId="4" borderId="3" xfId="0" applyFont="1" applyFill="1" applyBorder="1" applyAlignment="1">
      <alignment horizontal="left" wrapText="1"/>
    </xf>
    <xf numFmtId="165" fontId="37" fillId="4" borderId="3" xfId="0" applyNumberFormat="1" applyFont="1" applyFill="1" applyBorder="1" applyAlignment="1">
      <alignment horizontal="right"/>
    </xf>
    <xf numFmtId="165" fontId="12" fillId="7" borderId="3" xfId="0" applyNumberFormat="1" applyFont="1" applyFill="1" applyBorder="1" applyAlignment="1">
      <alignment horizontal="right"/>
    </xf>
    <xf numFmtId="165" fontId="12" fillId="6" borderId="3" xfId="0" applyNumberFormat="1" applyFont="1" applyFill="1" applyBorder="1" applyAlignment="1">
      <alignment horizontal="right"/>
    </xf>
    <xf numFmtId="2" fontId="5" fillId="6"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3" fontId="5" fillId="0" borderId="3" xfId="0" applyNumberFormat="1" applyFont="1" applyBorder="1" applyAlignment="1">
      <alignment vertical="center" wrapText="1"/>
    </xf>
    <xf numFmtId="165" fontId="12" fillId="0" borderId="3" xfId="0" applyNumberFormat="1" applyFont="1" applyBorder="1" applyAlignment="1">
      <alignment vertical="center"/>
    </xf>
    <xf numFmtId="165" fontId="12"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 fontId="5" fillId="0" borderId="3" xfId="0" applyNumberFormat="1" applyFont="1" applyBorder="1" applyAlignment="1">
      <alignment horizontal="right" wrapText="1"/>
    </xf>
    <xf numFmtId="1" fontId="5" fillId="7" borderId="3" xfId="0" applyNumberFormat="1" applyFont="1" applyFill="1" applyBorder="1" applyAlignment="1">
      <alignment horizontal="right" wrapText="1"/>
    </xf>
    <xf numFmtId="165" fontId="5" fillId="7" borderId="3" xfId="0" applyNumberFormat="1" applyFont="1" applyFill="1" applyBorder="1" applyAlignment="1">
      <alignment horizontal="right" wrapText="1"/>
    </xf>
    <xf numFmtId="0" fontId="37" fillId="4" borderId="3" xfId="0" applyFont="1" applyFill="1" applyBorder="1" applyAlignment="1">
      <alignment horizontal="left" vertical="center"/>
    </xf>
    <xf numFmtId="3" fontId="37" fillId="4" borderId="3" xfId="0" applyNumberFormat="1" applyFont="1" applyFill="1" applyBorder="1" applyAlignment="1">
      <alignment vertical="center" wrapText="1"/>
    </xf>
    <xf numFmtId="165" fontId="37" fillId="4" borderId="3" xfId="0" applyNumberFormat="1" applyFont="1" applyFill="1" applyBorder="1" applyAlignment="1">
      <alignment vertical="center"/>
    </xf>
    <xf numFmtId="0" fontId="5" fillId="6" borderId="3" xfId="0" applyFont="1" applyFill="1" applyBorder="1" applyAlignment="1">
      <alignment horizontal="left" vertical="center"/>
    </xf>
    <xf numFmtId="0" fontId="5" fillId="7" borderId="3" xfId="0" applyFont="1" applyFill="1" applyBorder="1" applyAlignment="1">
      <alignment vertical="center" wrapText="1"/>
    </xf>
    <xf numFmtId="0" fontId="5" fillId="6" borderId="3" xfId="0" applyFont="1" applyFill="1" applyBorder="1" applyAlignment="1">
      <alignment horizontal="right" vertical="center" wrapText="1"/>
    </xf>
    <xf numFmtId="0" fontId="5" fillId="6" borderId="3" xfId="0" applyFont="1" applyFill="1" applyBorder="1" applyAlignment="1">
      <alignment vertical="center" wrapText="1"/>
    </xf>
    <xf numFmtId="165" fontId="5" fillId="6" borderId="3" xfId="0" applyNumberFormat="1" applyFont="1" applyFill="1" applyBorder="1" applyAlignment="1">
      <alignment vertical="center" wrapText="1"/>
    </xf>
    <xf numFmtId="0" fontId="37" fillId="4" borderId="3" xfId="0" applyFont="1" applyFill="1" applyBorder="1" applyAlignment="1">
      <alignment vertical="center" wrapText="1"/>
    </xf>
    <xf numFmtId="1" fontId="37" fillId="4" borderId="3" xfId="0" applyNumberFormat="1" applyFont="1" applyFill="1" applyBorder="1" applyAlignment="1">
      <alignment horizontal="right" vertical="center" wrapText="1"/>
    </xf>
    <xf numFmtId="0" fontId="37" fillId="4" borderId="3" xfId="0" applyFont="1" applyFill="1" applyBorder="1" applyAlignment="1">
      <alignment horizontal="right" vertical="center" wrapText="1"/>
    </xf>
    <xf numFmtId="165" fontId="37" fillId="4" borderId="3" xfId="0" applyNumberFormat="1" applyFont="1" applyFill="1" applyBorder="1" applyAlignment="1">
      <alignment vertical="center" wrapText="1"/>
    </xf>
    <xf numFmtId="0" fontId="40"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3" xfId="0" applyFont="1" applyFill="1" applyBorder="1" applyAlignment="1">
      <alignment vertical="center" wrapText="1"/>
    </xf>
    <xf numFmtId="0" fontId="5" fillId="5" borderId="3" xfId="0" applyFont="1" applyFill="1" applyBorder="1" applyAlignment="1">
      <alignment horizontal="righ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1" fontId="5" fillId="5" borderId="3" xfId="0" applyNumberFormat="1" applyFont="1" applyFill="1" applyBorder="1" applyAlignment="1">
      <alignment horizontal="right" vertical="center" wrapText="1"/>
    </xf>
    <xf numFmtId="1" fontId="5" fillId="6" borderId="3" xfId="0" applyNumberFormat="1" applyFont="1" applyFill="1" applyBorder="1" applyAlignment="1">
      <alignment horizontal="right" vertical="center" wrapText="1"/>
    </xf>
    <xf numFmtId="1" fontId="5" fillId="3" borderId="3" xfId="0" applyNumberFormat="1" applyFont="1" applyFill="1" applyBorder="1" applyAlignment="1">
      <alignment horizontal="right" vertical="center" wrapText="1"/>
    </xf>
    <xf numFmtId="1" fontId="44" fillId="5" borderId="3" xfId="0" applyNumberFormat="1" applyFont="1" applyFill="1" applyBorder="1" applyAlignment="1">
      <alignment horizontal="right" vertical="center" wrapText="1"/>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5"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5"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1" fontId="4" fillId="5" borderId="3" xfId="0" applyNumberFormat="1" applyFont="1" applyFill="1" applyBorder="1" applyAlignment="1">
      <alignment horizontal="right" vertical="center" wrapText="1"/>
    </xf>
    <xf numFmtId="1" fontId="4" fillId="3" borderId="3" xfId="0" applyNumberFormat="1" applyFont="1" applyFill="1" applyBorder="1" applyAlignment="1">
      <alignment horizontal="right" vertical="center" wrapText="1"/>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1" fontId="4" fillId="0" borderId="3" xfId="0" applyNumberFormat="1" applyFont="1" applyBorder="1" applyAlignment="1">
      <alignment horizontal="right" vertical="center" wrapText="1"/>
    </xf>
    <xf numFmtId="1" fontId="6" fillId="4" borderId="3" xfId="0" applyNumberFormat="1" applyFont="1" applyFill="1" applyBorder="1" applyAlignment="1">
      <alignment horizontal="right" vertical="center" wrapText="1"/>
    </xf>
    <xf numFmtId="0" fontId="5" fillId="6" borderId="14" xfId="0" applyFont="1" applyFill="1" applyBorder="1" applyAlignment="1">
      <alignment horizontal="right" wrapText="1"/>
    </xf>
    <xf numFmtId="0" fontId="12" fillId="3" borderId="14" xfId="0" applyFont="1" applyFill="1" applyBorder="1" applyAlignment="1">
      <alignment wrapText="1"/>
    </xf>
    <xf numFmtId="165" fontId="5" fillId="5" borderId="14" xfId="0" applyNumberFormat="1" applyFont="1" applyFill="1" applyBorder="1" applyAlignment="1">
      <alignment horizontal="right" wrapText="1"/>
    </xf>
    <xf numFmtId="165" fontId="5" fillId="0" borderId="14" xfId="0" applyNumberFormat="1" applyFont="1" applyBorder="1" applyAlignment="1">
      <alignment horizontal="right" wrapText="1"/>
    </xf>
    <xf numFmtId="165" fontId="5" fillId="7" borderId="14" xfId="0" applyNumberFormat="1" applyFont="1" applyFill="1" applyBorder="1" applyAlignment="1">
      <alignment horizontal="right" wrapText="1"/>
    </xf>
    <xf numFmtId="165" fontId="5" fillId="6" borderId="14" xfId="0" applyNumberFormat="1" applyFont="1" applyFill="1" applyBorder="1" applyAlignment="1">
      <alignment horizontal="right" wrapText="1"/>
    </xf>
    <xf numFmtId="0" fontId="11" fillId="3" borderId="14" xfId="0" applyFont="1" applyFill="1" applyBorder="1" applyAlignment="1">
      <alignment wrapText="1"/>
    </xf>
    <xf numFmtId="165" fontId="4" fillId="5" borderId="14" xfId="0" applyNumberFormat="1" applyFont="1" applyFill="1" applyBorder="1" applyAlignment="1">
      <alignment horizontal="right" wrapText="1"/>
    </xf>
    <xf numFmtId="165" fontId="4" fillId="0" borderId="14" xfId="0" applyNumberFormat="1" applyFont="1" applyBorder="1" applyAlignment="1">
      <alignment horizontal="right" wrapText="1"/>
    </xf>
    <xf numFmtId="165" fontId="4" fillId="7" borderId="14" xfId="0" applyNumberFormat="1" applyFont="1" applyFill="1" applyBorder="1" applyAlignment="1">
      <alignment horizontal="right" wrapText="1"/>
    </xf>
    <xf numFmtId="165" fontId="4" fillId="6" borderId="14" xfId="0" applyNumberFormat="1" applyFont="1" applyFill="1" applyBorder="1" applyAlignment="1">
      <alignment horizontal="right" wrapText="1"/>
    </xf>
    <xf numFmtId="0" fontId="11" fillId="0" borderId="14" xfId="0" applyFont="1" applyBorder="1" applyAlignment="1">
      <alignment wrapText="1"/>
    </xf>
    <xf numFmtId="0" fontId="6" fillId="4" borderId="14" xfId="0" applyFont="1" applyFill="1" applyBorder="1" applyAlignment="1">
      <alignment wrapText="1"/>
    </xf>
    <xf numFmtId="165" fontId="6" fillId="4" borderId="14" xfId="0" applyNumberFormat="1" applyFont="1" applyFill="1" applyBorder="1" applyAlignment="1">
      <alignment horizontal="right" wrapText="1"/>
    </xf>
    <xf numFmtId="165" fontId="35" fillId="0" borderId="0" xfId="0" applyNumberFormat="1" applyFont="1"/>
    <xf numFmtId="165" fontId="12" fillId="6" borderId="3" xfId="0" applyNumberFormat="1" applyFont="1" applyFill="1" applyBorder="1" applyAlignment="1">
      <alignment horizontal="right" vertical="center" wrapText="1"/>
    </xf>
    <xf numFmtId="0" fontId="11" fillId="6" borderId="3" xfId="0" applyFont="1" applyFill="1" applyBorder="1" applyAlignment="1">
      <alignment horizontal="left" vertical="center" wrapText="1"/>
    </xf>
    <xf numFmtId="3" fontId="11" fillId="7" borderId="3" xfId="0" applyNumberFormat="1" applyFont="1" applyFill="1" applyBorder="1" applyAlignment="1">
      <alignment horizontal="right" vertical="center"/>
    </xf>
    <xf numFmtId="3" fontId="11" fillId="6" borderId="3" xfId="0" applyNumberFormat="1" applyFont="1" applyFill="1" applyBorder="1" applyAlignment="1">
      <alignment horizontal="right" vertical="center"/>
    </xf>
    <xf numFmtId="165" fontId="11" fillId="6" borderId="3" xfId="0" applyNumberFormat="1" applyFont="1" applyFill="1" applyBorder="1" applyAlignment="1">
      <alignment horizontal="right" vertical="center" wrapText="1"/>
    </xf>
    <xf numFmtId="165" fontId="11" fillId="7" borderId="3" xfId="0" applyNumberFormat="1" applyFont="1" applyFill="1" applyBorder="1" applyAlignment="1">
      <alignment horizontal="right" vertical="center"/>
    </xf>
    <xf numFmtId="0" fontId="37" fillId="4" borderId="1" xfId="0" applyFont="1" applyFill="1" applyBorder="1" applyAlignment="1">
      <alignment horizontal="left" vertical="center" wrapText="1"/>
    </xf>
    <xf numFmtId="3" fontId="37" fillId="4" borderId="1" xfId="0" applyNumberFormat="1" applyFont="1" applyFill="1" applyBorder="1" applyAlignment="1">
      <alignment horizontal="right" vertical="center"/>
    </xf>
    <xf numFmtId="0" fontId="45" fillId="0" borderId="0" xfId="0" applyFont="1" applyAlignment="1">
      <alignment horizontal="left" vertical="top"/>
    </xf>
    <xf numFmtId="0" fontId="35" fillId="0" borderId="0" xfId="0" applyFont="1" applyAlignment="1">
      <alignment horizontal="left" vertical="center"/>
    </xf>
    <xf numFmtId="166" fontId="37" fillId="4" borderId="1" xfId="0" applyNumberFormat="1" applyFont="1" applyFill="1" applyBorder="1" applyAlignment="1">
      <alignment horizontal="right" vertical="center"/>
    </xf>
    <xf numFmtId="0" fontId="13" fillId="6" borderId="3" xfId="78" applyFont="1" applyFill="1" applyBorder="1" applyAlignment="1">
      <alignment horizontal="right"/>
    </xf>
    <xf numFmtId="2" fontId="12"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6"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2" fillId="0" borderId="0" xfId="0" applyFont="1" applyAlignment="1">
      <alignment vertical="center"/>
    </xf>
    <xf numFmtId="0" fontId="0" fillId="0" borderId="0" xfId="0" applyAlignment="1"/>
    <xf numFmtId="0" fontId="36" fillId="0" borderId="0" xfId="0" applyFont="1" applyAlignment="1"/>
    <xf numFmtId="0" fontId="46" fillId="6" borderId="3" xfId="0" applyFont="1" applyFill="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5"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5" fontId="4" fillId="5" borderId="3" xfId="0" applyNumberFormat="1" applyFont="1" applyFill="1" applyBorder="1" applyAlignment="1">
      <alignment horizontal="right" wrapText="1"/>
    </xf>
    <xf numFmtId="165" fontId="46" fillId="6" borderId="3" xfId="0" applyNumberFormat="1" applyFont="1" applyFill="1" applyBorder="1" applyAlignment="1">
      <alignment horizontal="left" wrapText="1"/>
    </xf>
    <xf numFmtId="0" fontId="6" fillId="4" borderId="3" xfId="0" applyFont="1" applyFill="1" applyBorder="1" applyAlignment="1">
      <alignment wrapText="1"/>
    </xf>
    <xf numFmtId="1" fontId="6" fillId="4" borderId="3" xfId="0" applyNumberFormat="1" applyFont="1" applyFill="1" applyBorder="1" applyAlignment="1">
      <alignment horizontal="right" wrapText="1"/>
    </xf>
    <xf numFmtId="165" fontId="6" fillId="4" borderId="3" xfId="0" applyNumberFormat="1" applyFont="1" applyFill="1" applyBorder="1" applyAlignment="1">
      <alignment wrapText="1"/>
    </xf>
    <xf numFmtId="3" fontId="6" fillId="4" borderId="3" xfId="0" applyNumberFormat="1" applyFont="1" applyFill="1" applyBorder="1" applyAlignment="1">
      <alignment horizontal="right" wrapText="1"/>
    </xf>
    <xf numFmtId="165" fontId="6" fillId="4" borderId="3" xfId="0" applyNumberFormat="1" applyFont="1" applyFill="1" applyBorder="1" applyAlignment="1">
      <alignment horizontal="right" wrapText="1"/>
    </xf>
    <xf numFmtId="3" fontId="4" fillId="0" borderId="3" xfId="0" applyNumberFormat="1" applyFont="1" applyBorder="1" applyAlignment="1">
      <alignment horizontal="right" wrapText="1"/>
    </xf>
    <xf numFmtId="3" fontId="48" fillId="4" borderId="3" xfId="0" applyNumberFormat="1" applyFont="1" applyFill="1" applyBorder="1" applyAlignment="1">
      <alignment horizontal="right" wrapText="1"/>
    </xf>
    <xf numFmtId="0" fontId="35" fillId="0" borderId="0" xfId="0" applyFont="1" applyAlignment="1">
      <alignment vertical="center"/>
    </xf>
    <xf numFmtId="0" fontId="4" fillId="0" borderId="1" xfId="0" applyFont="1" applyBorder="1" applyAlignment="1">
      <alignment horizontal="left" vertical="center"/>
    </xf>
    <xf numFmtId="0" fontId="4" fillId="0" borderId="3" xfId="0" applyFont="1" applyBorder="1" applyAlignment="1">
      <alignment horizontal="left" vertical="top"/>
    </xf>
    <xf numFmtId="3" fontId="5" fillId="7" borderId="3" xfId="0" applyNumberFormat="1" applyFont="1" applyFill="1" applyBorder="1" applyAlignment="1">
      <alignment vertical="top" wrapText="1"/>
    </xf>
    <xf numFmtId="3" fontId="4" fillId="7" borderId="3" xfId="0" applyNumberFormat="1" applyFont="1" applyFill="1" applyBorder="1" applyAlignment="1">
      <alignment horizontal="right" vertical="top" wrapText="1"/>
    </xf>
    <xf numFmtId="0" fontId="4" fillId="0" borderId="3" xfId="0" applyFont="1" applyBorder="1" applyAlignment="1">
      <alignment horizontal="left" vertical="center" wrapText="1"/>
    </xf>
    <xf numFmtId="0" fontId="49" fillId="0" borderId="0" xfId="0" applyFont="1" applyAlignment="1">
      <alignment horizontal="left" vertical="top"/>
    </xf>
    <xf numFmtId="0" fontId="36" fillId="0" borderId="2" xfId="0" applyFont="1" applyBorder="1" applyAlignment="1"/>
    <xf numFmtId="0" fontId="11" fillId="6" borderId="3" xfId="0" applyFont="1" applyFill="1" applyBorder="1" applyAlignment="1">
      <alignment horizontal="left"/>
    </xf>
    <xf numFmtId="0" fontId="12" fillId="6" borderId="3" xfId="0" applyFont="1" applyFill="1" applyBorder="1" applyAlignment="1">
      <alignment horizontal="left"/>
    </xf>
    <xf numFmtId="3" fontId="12" fillId="6" borderId="3" xfId="0" applyNumberFormat="1" applyFont="1" applyFill="1" applyBorder="1" applyAlignment="1">
      <alignment horizontal="right"/>
    </xf>
    <xf numFmtId="3" fontId="11" fillId="6" borderId="3" xfId="0" applyNumberFormat="1" applyFont="1" applyFill="1" applyBorder="1" applyAlignment="1">
      <alignment horizontal="right"/>
    </xf>
    <xf numFmtId="0" fontId="37" fillId="4" borderId="3" xfId="0" applyFont="1" applyFill="1" applyBorder="1"/>
    <xf numFmtId="3" fontId="37" fillId="4" borderId="3" xfId="0" applyNumberFormat="1" applyFont="1" applyFill="1" applyBorder="1"/>
    <xf numFmtId="0" fontId="5" fillId="0" borderId="21" xfId="0" applyFont="1" applyBorder="1" applyAlignment="1">
      <alignment horizontal="left" wrapText="1"/>
    </xf>
    <xf numFmtId="0" fontId="0" fillId="0" borderId="0" xfId="0"/>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5" fontId="5" fillId="5" borderId="3" xfId="0" applyNumberFormat="1" applyFont="1" applyFill="1" applyBorder="1" applyAlignment="1">
      <alignment horizontal="right" wrapText="1"/>
    </xf>
    <xf numFmtId="165" fontId="5" fillId="0" borderId="3" xfId="0" applyNumberFormat="1" applyFont="1" applyBorder="1" applyAlignment="1">
      <alignment horizontal="right" wrapText="1"/>
    </xf>
    <xf numFmtId="0" fontId="38" fillId="0" borderId="0" xfId="0" applyFont="1"/>
    <xf numFmtId="0" fontId="5" fillId="0" borderId="3" xfId="0" applyFont="1" applyBorder="1" applyAlignment="1">
      <alignment horizontal="left" wrapText="1"/>
    </xf>
    <xf numFmtId="0" fontId="38" fillId="0" borderId="18" xfId="0" applyFont="1" applyBorder="1"/>
    <xf numFmtId="0" fontId="7" fillId="30" borderId="18" xfId="0" applyFont="1" applyFill="1" applyBorder="1" applyAlignment="1">
      <alignment vertical="top"/>
    </xf>
    <xf numFmtId="0" fontId="7" fillId="30" borderId="19" xfId="0" applyFont="1" applyFill="1" applyBorder="1" applyAlignment="1">
      <alignment vertical="top"/>
    </xf>
    <xf numFmtId="0" fontId="5" fillId="0" borderId="20" xfId="0" applyFont="1" applyBorder="1" applyAlignment="1">
      <alignment horizontal="left" wrapText="1"/>
    </xf>
    <xf numFmtId="0" fontId="3" fillId="0" borderId="2" xfId="0" applyFont="1" applyBorder="1" applyAlignment="1"/>
    <xf numFmtId="0" fontId="0" fillId="0" borderId="2" xfId="0" applyBorder="1" applyAlignment="1"/>
    <xf numFmtId="0" fontId="0" fillId="0" borderId="0" xfId="0" applyAlignment="1"/>
    <xf numFmtId="0" fontId="4" fillId="6" borderId="3" xfId="0" applyFont="1" applyFill="1" applyBorder="1" applyAlignment="1">
      <alignment horizontal="right" wrapText="1"/>
    </xf>
    <xf numFmtId="49" fontId="50" fillId="34" borderId="3" xfId="0" applyNumberFormat="1" applyFont="1" applyFill="1" applyBorder="1"/>
    <xf numFmtId="165" fontId="37" fillId="34" borderId="3" xfId="0" applyNumberFormat="1" applyFont="1" applyFill="1" applyBorder="1" applyAlignment="1">
      <alignment horizontal="right" wrapText="1"/>
    </xf>
    <xf numFmtId="3" fontId="37" fillId="34" borderId="3" xfId="0" applyNumberFormat="1" applyFont="1" applyFill="1" applyBorder="1" applyAlignment="1">
      <alignment horizontal="right"/>
    </xf>
    <xf numFmtId="0" fontId="11" fillId="6" borderId="3" xfId="0" applyFont="1" applyFill="1" applyBorder="1"/>
    <xf numFmtId="3" fontId="11" fillId="7" borderId="3" xfId="0" applyNumberFormat="1" applyFont="1" applyFill="1" applyBorder="1"/>
    <xf numFmtId="3" fontId="11" fillId="6" borderId="3" xfId="0" applyNumberFormat="1" applyFont="1" applyFill="1" applyBorder="1"/>
    <xf numFmtId="3" fontId="11" fillId="7" borderId="3" xfId="0" applyNumberFormat="1" applyFont="1" applyFill="1" applyBorder="1" applyAlignment="1">
      <alignment horizontal="right"/>
    </xf>
    <xf numFmtId="0" fontId="12" fillId="6" borderId="3" xfId="0" applyFont="1" applyFill="1" applyBorder="1"/>
    <xf numFmtId="3" fontId="12" fillId="0" borderId="3" xfId="0" applyNumberFormat="1" applyFont="1" applyBorder="1"/>
    <xf numFmtId="3" fontId="0" fillId="0" borderId="0" xfId="0" applyNumberFormat="1"/>
    <xf numFmtId="166" fontId="5" fillId="3" borderId="3" xfId="0" applyNumberFormat="1" applyFont="1" applyFill="1" applyBorder="1" applyAlignment="1">
      <alignment horizontal="right" vertical="center" wrapText="1"/>
    </xf>
    <xf numFmtId="0" fontId="2" fillId="0" borderId="0" xfId="0" applyFont="1" applyAlignment="1">
      <alignment horizontal="justify"/>
    </xf>
    <xf numFmtId="0" fontId="4" fillId="6" borderId="3" xfId="0" applyFont="1" applyFill="1" applyBorder="1" applyAlignment="1">
      <alignment horizontal="right" wrapText="1"/>
    </xf>
    <xf numFmtId="0" fontId="5" fillId="6" borderId="3" xfId="0" applyFont="1" applyFill="1" applyBorder="1" applyAlignment="1">
      <alignment horizontal="right" wrapText="1"/>
    </xf>
    <xf numFmtId="0" fontId="39" fillId="0" borderId="0" xfId="0" applyFont="1"/>
    <xf numFmtId="0" fontId="5" fillId="6" borderId="1" xfId="0" applyFont="1" applyFill="1" applyBorder="1" applyAlignment="1">
      <alignment horizontal="right" wrapText="1"/>
    </xf>
    <xf numFmtId="3" fontId="11" fillId="0" borderId="3" xfId="0" applyNumberFormat="1" applyFont="1" applyBorder="1" applyAlignment="1">
      <alignment horizontal="right"/>
    </xf>
    <xf numFmtId="0" fontId="12" fillId="0" borderId="3" xfId="0" applyFont="1" applyBorder="1"/>
    <xf numFmtId="3" fontId="12" fillId="0" borderId="3" xfId="0" applyNumberFormat="1" applyFont="1" applyBorder="1" applyAlignment="1">
      <alignment horizontal="right"/>
    </xf>
    <xf numFmtId="0" fontId="11" fillId="0" borderId="3" xfId="0" applyFont="1" applyBorder="1"/>
    <xf numFmtId="3" fontId="11" fillId="0" borderId="3" xfId="0" applyNumberFormat="1" applyFont="1" applyBorder="1"/>
    <xf numFmtId="0" fontId="3" fillId="0" borderId="2" xfId="0" applyFont="1" applyBorder="1"/>
    <xf numFmtId="170" fontId="12" fillId="0" borderId="3" xfId="103" applyNumberFormat="1" applyFont="1" applyBorder="1"/>
    <xf numFmtId="166" fontId="12" fillId="0" borderId="3" xfId="0" applyNumberFormat="1" applyFont="1" applyBorder="1"/>
    <xf numFmtId="3" fontId="5" fillId="2" borderId="3" xfId="0" applyNumberFormat="1" applyFont="1" applyFill="1" applyBorder="1" applyAlignment="1">
      <alignment horizontal="right" wrapText="1"/>
    </xf>
    <xf numFmtId="3" fontId="5" fillId="2" borderId="3" xfId="0" applyNumberFormat="1" applyFont="1" applyFill="1" applyBorder="1" applyAlignment="1">
      <alignment wrapText="1"/>
    </xf>
    <xf numFmtId="166" fontId="5" fillId="2" borderId="3" xfId="0" applyNumberFormat="1" applyFont="1" applyFill="1" applyBorder="1" applyAlignment="1">
      <alignment wrapText="1"/>
    </xf>
    <xf numFmtId="0" fontId="12" fillId="0" borderId="1" xfId="0" applyFont="1" applyBorder="1"/>
    <xf numFmtId="0" fontId="6" fillId="4" borderId="0" xfId="0" applyFont="1" applyFill="1" applyAlignment="1">
      <alignment wrapText="1"/>
    </xf>
    <xf numFmtId="165" fontId="6" fillId="4" borderId="0" xfId="0" applyNumberFormat="1" applyFont="1" applyFill="1" applyAlignment="1">
      <alignment wrapText="1"/>
    </xf>
    <xf numFmtId="0" fontId="51" fillId="0" borderId="0" xfId="0" applyFont="1"/>
    <xf numFmtId="0" fontId="7" fillId="0" borderId="0" xfId="0" applyFont="1"/>
    <xf numFmtId="0" fontId="8" fillId="0" borderId="0" xfId="0" applyFont="1"/>
    <xf numFmtId="0" fontId="36" fillId="0" borderId="0" xfId="0" applyFont="1"/>
    <xf numFmtId="0" fontId="7" fillId="0" borderId="0" xfId="0" applyFont="1" applyAlignment="1">
      <alignment horizontal="left" vertical="top"/>
    </xf>
    <xf numFmtId="0" fontId="12" fillId="0" borderId="3" xfId="0" applyFont="1" applyBorder="1" applyAlignment="1">
      <alignment horizontal="right" vertical="center"/>
    </xf>
    <xf numFmtId="0" fontId="12" fillId="0" borderId="3" xfId="0" applyFont="1" applyBorder="1" applyAlignment="1">
      <alignment horizontal="right"/>
    </xf>
    <xf numFmtId="0" fontId="11" fillId="0" borderId="3" xfId="0" applyFont="1" applyBorder="1" applyAlignment="1">
      <alignment horizontal="right"/>
    </xf>
    <xf numFmtId="0" fontId="42" fillId="0" borderId="0" xfId="0" applyFont="1"/>
    <xf numFmtId="168" fontId="42" fillId="0" borderId="0" xfId="0" applyNumberFormat="1" applyFont="1"/>
    <xf numFmtId="3" fontId="12" fillId="0" borderId="3" xfId="0" applyNumberFormat="1" applyFont="1" applyBorder="1" applyAlignment="1">
      <alignment horizontal="right" vertical="center"/>
    </xf>
    <xf numFmtId="165" fontId="12" fillId="7" borderId="3" xfId="0" applyNumberFormat="1" applyFont="1" applyFill="1" applyBorder="1" applyAlignment="1">
      <alignment horizontal="right" vertical="center" wrapText="1"/>
    </xf>
    <xf numFmtId="0" fontId="5" fillId="0" borderId="3" xfId="0" applyFont="1" applyBorder="1" applyAlignment="1">
      <alignment horizontal="right"/>
    </xf>
    <xf numFmtId="0" fontId="5" fillId="0" borderId="3" xfId="0" applyFont="1" applyBorder="1" applyAlignment="1">
      <alignment horizontal="right" wrapText="1"/>
    </xf>
    <xf numFmtId="169" fontId="5" fillId="7" borderId="3" xfId="103" applyNumberFormat="1" applyFont="1" applyFill="1" applyBorder="1" applyAlignment="1">
      <alignment vertical="center" wrapText="1"/>
    </xf>
    <xf numFmtId="169" fontId="37" fillId="4" borderId="3" xfId="103" applyNumberFormat="1" applyFont="1" applyFill="1" applyBorder="1" applyAlignment="1">
      <alignment vertical="center" wrapText="1"/>
    </xf>
    <xf numFmtId="0" fontId="7" fillId="0" borderId="0" xfId="0" applyFont="1" applyAlignment="1">
      <alignment horizontal="left" vertical="center"/>
    </xf>
    <xf numFmtId="0" fontId="5" fillId="7" borderId="3" xfId="0" applyFont="1" applyFill="1" applyBorder="1" applyAlignment="1">
      <alignment horizontal="right" vertical="center" wrapText="1"/>
    </xf>
    <xf numFmtId="0" fontId="40" fillId="0" borderId="0" xfId="0" applyFont="1"/>
    <xf numFmtId="0" fontId="4" fillId="0" borderId="3" xfId="0" applyFont="1" applyBorder="1" applyAlignment="1">
      <alignment wrapText="1"/>
    </xf>
    <xf numFmtId="0" fontId="9" fillId="0" borderId="0" xfId="0" applyFont="1" applyAlignment="1">
      <alignment vertical="center"/>
    </xf>
    <xf numFmtId="1" fontId="12" fillId="7" borderId="3" xfId="0" applyNumberFormat="1" applyFont="1" applyFill="1" applyBorder="1" applyAlignment="1">
      <alignment horizontal="right"/>
    </xf>
    <xf numFmtId="1" fontId="12" fillId="6" borderId="3" xfId="0" applyNumberFormat="1" applyFont="1" applyFill="1" applyBorder="1" applyAlignment="1">
      <alignment horizontal="right"/>
    </xf>
    <xf numFmtId="1" fontId="11" fillId="7" borderId="3" xfId="0" applyNumberFormat="1" applyFont="1" applyFill="1" applyBorder="1" applyAlignment="1">
      <alignment horizontal="right"/>
    </xf>
    <xf numFmtId="1" fontId="11" fillId="6" borderId="3" xfId="0" applyNumberFormat="1" applyFont="1" applyFill="1" applyBorder="1" applyAlignment="1">
      <alignment horizontal="right"/>
    </xf>
    <xf numFmtId="165" fontId="11" fillId="6" borderId="3" xfId="0" applyNumberFormat="1" applyFont="1" applyFill="1" applyBorder="1" applyAlignment="1">
      <alignment horizontal="right"/>
    </xf>
    <xf numFmtId="165" fontId="11" fillId="7" borderId="3" xfId="0" applyNumberFormat="1" applyFont="1" applyFill="1" applyBorder="1" applyAlignment="1">
      <alignment horizontal="right"/>
    </xf>
    <xf numFmtId="1" fontId="4" fillId="0" borderId="3" xfId="0" applyNumberFormat="1" applyFont="1" applyBorder="1" applyAlignment="1">
      <alignment horizontal="right" wrapText="1"/>
    </xf>
    <xf numFmtId="165" fontId="4" fillId="7" borderId="3" xfId="0" applyNumberFormat="1" applyFont="1" applyFill="1" applyBorder="1" applyAlignment="1">
      <alignment horizontal="right" wrapText="1"/>
    </xf>
    <xf numFmtId="166" fontId="11" fillId="6" borderId="3" xfId="0" applyNumberFormat="1" applyFont="1" applyFill="1" applyBorder="1" applyAlignment="1">
      <alignment horizontal="right"/>
    </xf>
    <xf numFmtId="166" fontId="11" fillId="7" borderId="3" xfId="0" applyNumberFormat="1" applyFont="1" applyFill="1" applyBorder="1" applyAlignment="1">
      <alignment horizontal="right"/>
    </xf>
    <xf numFmtId="0" fontId="0" fillId="0" borderId="0" xfId="0"/>
    <xf numFmtId="0" fontId="5" fillId="0" borderId="3" xfId="0" applyFont="1" applyBorder="1" applyAlignment="1">
      <alignment horizontal="right" vertical="top" wrapText="1"/>
    </xf>
    <xf numFmtId="0" fontId="2" fillId="0" borderId="0" xfId="0"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vertical="center" wrapText="1"/>
    </xf>
    <xf numFmtId="0" fontId="2" fillId="0" borderId="0" xfId="0" applyFont="1" applyAlignment="1">
      <alignment horizontal="left"/>
    </xf>
    <xf numFmtId="0" fontId="3" fillId="0" borderId="2" xfId="0" applyFont="1" applyBorder="1" applyAlignment="1">
      <alignment horizontal="justify"/>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4" fillId="0" borderId="3" xfId="0" applyFont="1" applyBorder="1" applyAlignment="1">
      <alignment horizontal="justify" wrapText="1"/>
    </xf>
    <xf numFmtId="0" fontId="4" fillId="6" borderId="1" xfId="0" applyFont="1" applyFill="1" applyBorder="1" applyAlignment="1">
      <alignment horizontal="left"/>
    </xf>
    <xf numFmtId="0" fontId="4" fillId="6" borderId="0" xfId="0" applyFont="1" applyFill="1" applyBorder="1" applyAlignment="1">
      <alignment horizontal="left"/>
    </xf>
    <xf numFmtId="0" fontId="4" fillId="6" borderId="2" xfId="0" applyFont="1" applyFill="1" applyBorder="1" applyAlignment="1">
      <alignment horizontal="left"/>
    </xf>
    <xf numFmtId="0" fontId="4" fillId="6" borderId="1" xfId="0" applyFont="1" applyFill="1" applyBorder="1" applyAlignment="1">
      <alignment horizontal="right" wrapText="1"/>
    </xf>
    <xf numFmtId="0" fontId="4" fillId="6" borderId="0" xfId="0" applyFont="1" applyFill="1" applyBorder="1" applyAlignment="1">
      <alignment horizontal="right" wrapText="1"/>
    </xf>
    <xf numFmtId="0" fontId="4" fillId="6" borderId="2" xfId="0" applyFont="1" applyFill="1" applyBorder="1" applyAlignment="1">
      <alignment horizontal="right" wrapText="1"/>
    </xf>
    <xf numFmtId="0" fontId="4" fillId="6" borderId="1" xfId="0" applyFont="1" applyFill="1" applyBorder="1" applyAlignment="1">
      <alignment horizontal="center" wrapText="1"/>
    </xf>
    <xf numFmtId="0" fontId="4" fillId="6" borderId="0" xfId="0" applyFont="1" applyFill="1" applyBorder="1" applyAlignment="1">
      <alignment horizontal="center" wrapText="1"/>
    </xf>
    <xf numFmtId="0" fontId="4" fillId="6" borderId="2" xfId="0" applyFont="1" applyFill="1" applyBorder="1" applyAlignment="1">
      <alignment horizontal="center" wrapText="1"/>
    </xf>
    <xf numFmtId="0" fontId="8" fillId="0" borderId="1" xfId="0" applyFont="1" applyBorder="1" applyAlignment="1">
      <alignment horizontal="center"/>
    </xf>
    <xf numFmtId="0" fontId="8" fillId="0" borderId="0" xfId="0" applyFont="1" applyAlignment="1">
      <alignment horizontal="center"/>
    </xf>
    <xf numFmtId="0" fontId="8" fillId="0" borderId="2" xfId="0" applyFont="1" applyBorder="1" applyAlignment="1">
      <alignment horizontal="center"/>
    </xf>
    <xf numFmtId="0" fontId="10" fillId="6" borderId="3" xfId="0" applyFont="1" applyFill="1" applyBorder="1" applyAlignment="1">
      <alignment wrapText="1"/>
    </xf>
    <xf numFmtId="0" fontId="12" fillId="6" borderId="3" xfId="0" applyFont="1" applyFill="1" applyBorder="1"/>
    <xf numFmtId="0" fontId="11" fillId="7" borderId="3" xfId="0" applyFont="1" applyFill="1" applyBorder="1" applyAlignment="1">
      <alignment horizontal="center"/>
    </xf>
    <xf numFmtId="0" fontId="11" fillId="0" borderId="3" xfId="0" applyFont="1" applyBorder="1" applyAlignment="1">
      <alignment horizontal="center"/>
    </xf>
    <xf numFmtId="0" fontId="12" fillId="0" borderId="3" xfId="0" applyFont="1" applyBorder="1" applyAlignment="1">
      <alignment horizontal="center"/>
    </xf>
    <xf numFmtId="0" fontId="12" fillId="7" borderId="3" xfId="0" applyFont="1" applyFill="1" applyBorder="1" applyAlignment="1">
      <alignment horizontal="center"/>
    </xf>
    <xf numFmtId="0" fontId="5" fillId="6" borderId="1" xfId="0" applyFont="1" applyFill="1" applyBorder="1" applyAlignment="1">
      <alignment horizontal="right" wrapText="1"/>
    </xf>
    <xf numFmtId="0" fontId="5" fillId="6" borderId="2"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5" fillId="6" borderId="3" xfId="0" applyFont="1" applyFill="1" applyBorder="1" applyAlignment="1">
      <alignment horizontal="right" wrapText="1"/>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10" fillId="7" borderId="3" xfId="0" applyFont="1" applyFill="1" applyBorder="1" applyAlignment="1">
      <alignment horizontal="center" vertical="center"/>
    </xf>
    <xf numFmtId="0" fontId="10" fillId="0" borderId="3" xfId="0" applyFont="1" applyBorder="1" applyAlignment="1">
      <alignment horizontal="center" vertical="center"/>
    </xf>
    <xf numFmtId="0" fontId="36" fillId="0" borderId="0" xfId="0" applyFont="1" applyAlignment="1">
      <alignment horizontal="justify"/>
    </xf>
    <xf numFmtId="0" fontId="39" fillId="0" borderId="0" xfId="0" applyFont="1"/>
    <xf numFmtId="0" fontId="4" fillId="31" borderId="1" xfId="0" applyFont="1" applyFill="1" applyBorder="1" applyAlignment="1">
      <alignment horizontal="left" vertical="center" wrapText="1"/>
    </xf>
    <xf numFmtId="0" fontId="11" fillId="31" borderId="2" xfId="0" applyFont="1" applyFill="1" applyBorder="1" applyAlignment="1">
      <alignment horizontal="left" vertical="center" wrapText="1"/>
    </xf>
    <xf numFmtId="0" fontId="41" fillId="7" borderId="3" xfId="0" applyFont="1" applyFill="1" applyBorder="1" applyAlignment="1">
      <alignment horizontal="center"/>
    </xf>
    <xf numFmtId="0" fontId="4" fillId="31"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7" fillId="0" borderId="0" xfId="0" applyFont="1" applyAlignment="1">
      <alignment horizontal="justify" vertical="center"/>
    </xf>
    <xf numFmtId="0" fontId="43" fillId="0" borderId="0" xfId="0" applyFont="1" applyAlignment="1">
      <alignment vertical="center"/>
    </xf>
    <xf numFmtId="0" fontId="7" fillId="0" borderId="0" xfId="0" applyFont="1" applyAlignment="1">
      <alignment horizontal="left" wrapText="1"/>
    </xf>
    <xf numFmtId="0" fontId="4" fillId="6" borderId="0" xfId="0" applyFont="1" applyFill="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7" fillId="0" borderId="0" xfId="0" applyFont="1" applyAlignment="1">
      <alignment horizontal="justify"/>
    </xf>
    <xf numFmtId="0" fontId="43" fillId="0" borderId="0" xfId="0" applyFont="1" applyAlignment="1"/>
    <xf numFmtId="0" fontId="4" fillId="3" borderId="13" xfId="0" applyFont="1" applyFill="1" applyBorder="1" applyAlignment="1">
      <alignment horizontal="justify" wrapText="1"/>
    </xf>
    <xf numFmtId="0" fontId="4" fillId="3" borderId="0" xfId="0" applyFont="1" applyFill="1" applyAlignment="1">
      <alignment horizontal="justify" wrapText="1"/>
    </xf>
    <xf numFmtId="0" fontId="4" fillId="3" borderId="14" xfId="0" applyFont="1" applyFill="1" applyBorder="1" applyAlignment="1">
      <alignment horizontal="justify" wrapText="1"/>
    </xf>
    <xf numFmtId="0" fontId="4" fillId="5" borderId="13" xfId="0" applyFont="1" applyFill="1" applyBorder="1" applyAlignment="1">
      <alignment horizontal="center" wrapText="1"/>
    </xf>
    <xf numFmtId="0" fontId="4" fillId="5" borderId="14" xfId="0" applyFont="1" applyFill="1" applyBorder="1" applyAlignment="1">
      <alignment horizontal="center" wrapText="1"/>
    </xf>
    <xf numFmtId="0" fontId="4" fillId="0" borderId="13" xfId="0" applyFont="1" applyBorder="1" applyAlignment="1">
      <alignment horizontal="center" wrapText="1"/>
    </xf>
    <xf numFmtId="0" fontId="4" fillId="0" borderId="14" xfId="0" applyFont="1" applyBorder="1" applyAlignment="1">
      <alignment horizontal="center" wrapText="1"/>
    </xf>
    <xf numFmtId="0" fontId="4" fillId="0" borderId="3" xfId="0" applyFont="1" applyFill="1" applyBorder="1" applyAlignment="1">
      <alignment horizontal="center" vertical="center"/>
    </xf>
    <xf numFmtId="0" fontId="4" fillId="7" borderId="3" xfId="0" applyFont="1" applyFill="1" applyBorder="1" applyAlignment="1">
      <alignment horizontal="center" vertical="center"/>
    </xf>
    <xf numFmtId="0" fontId="5" fillId="0" borderId="3" xfId="0" applyFont="1" applyFill="1" applyBorder="1" applyAlignment="1">
      <alignment horizontal="right" wrapText="1"/>
    </xf>
    <xf numFmtId="0" fontId="4" fillId="6" borderId="3" xfId="0" applyFont="1" applyFill="1" applyBorder="1" applyAlignment="1">
      <alignment horizontal="left" vertical="center" wrapText="1"/>
    </xf>
    <xf numFmtId="0" fontId="43" fillId="0" borderId="0" xfId="0" applyFont="1"/>
    <xf numFmtId="0" fontId="10" fillId="0" borderId="3" xfId="78" applyFont="1" applyBorder="1"/>
    <xf numFmtId="0" fontId="4" fillId="6" borderId="3" xfId="0" applyFont="1" applyFill="1" applyBorder="1" applyAlignment="1">
      <alignment horizontal="center" wrapText="1"/>
    </xf>
    <xf numFmtId="0" fontId="7" fillId="0" borderId="1" xfId="0" applyFont="1" applyBorder="1" applyAlignment="1">
      <alignment horizontal="justify" vertical="top"/>
    </xf>
    <xf numFmtId="0" fontId="43" fillId="0" borderId="1" xfId="0" applyFont="1" applyBorder="1" applyAlignment="1">
      <alignment vertical="top"/>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12" fillId="6" borderId="3" xfId="0" applyNumberFormat="1" applyFont="1" applyFill="1" applyBorder="1" applyAlignment="1">
      <alignment horizontal="center" wrapText="1"/>
    </xf>
    <xf numFmtId="0" fontId="12" fillId="6" borderId="3" xfId="0" applyFont="1" applyFill="1" applyBorder="1" applyAlignment="1">
      <alignment horizontal="center" wrapText="1"/>
    </xf>
    <xf numFmtId="0" fontId="4" fillId="31" borderId="2" xfId="0" applyFont="1" applyFill="1" applyBorder="1" applyAlignment="1">
      <alignment horizontal="left" vertical="center" wrapText="1"/>
    </xf>
    <xf numFmtId="0" fontId="47" fillId="0" borderId="0" xfId="0" applyFont="1" applyAlignment="1">
      <alignment horizontal="justify"/>
    </xf>
    <xf numFmtId="0" fontId="5" fillId="6" borderId="3" xfId="0" applyFont="1" applyFill="1" applyBorder="1" applyAlignment="1">
      <alignment wrapText="1"/>
    </xf>
    <xf numFmtId="0" fontId="36" fillId="6" borderId="0" xfId="0" applyFont="1" applyFill="1" applyAlignment="1">
      <alignment horizontal="justify"/>
    </xf>
    <xf numFmtId="0" fontId="36" fillId="6" borderId="0" xfId="0" applyFont="1" applyFill="1"/>
    <xf numFmtId="0" fontId="4" fillId="7" borderId="3" xfId="0" applyFont="1" applyFill="1" applyBorder="1" applyAlignment="1">
      <alignment horizontal="center" wrapText="1"/>
    </xf>
    <xf numFmtId="0" fontId="10" fillId="0" borderId="3" xfId="75" applyFont="1" applyBorder="1" applyAlignment="1"/>
    <xf numFmtId="0" fontId="36" fillId="0" borderId="2" xfId="0" applyFont="1" applyBorder="1" applyAlignment="1">
      <alignment horizontal="justify"/>
    </xf>
    <xf numFmtId="0" fontId="41" fillId="0" borderId="15" xfId="0" applyFont="1" applyBorder="1" applyAlignment="1">
      <alignment horizontal="left" vertical="center"/>
    </xf>
    <xf numFmtId="0" fontId="41" fillId="0" borderId="16" xfId="0" applyFont="1" applyBorder="1" applyAlignment="1">
      <alignment horizontal="left" vertical="center"/>
    </xf>
    <xf numFmtId="0" fontId="41" fillId="0" borderId="17" xfId="0" applyFont="1" applyBorder="1" applyAlignment="1">
      <alignment horizontal="left" vertical="center"/>
    </xf>
    <xf numFmtId="0" fontId="4" fillId="6" borderId="2" xfId="0" applyFont="1" applyFill="1" applyBorder="1" applyAlignment="1">
      <alignment horizontal="center"/>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4">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xfId="103" builtinId="3"/>
    <cellStyle name="Migliaia (0)_Foglio1" xfId="66"/>
    <cellStyle name="Migliaia [0] 2" xfId="67"/>
    <cellStyle name="Migliaia 2" xfId="68"/>
    <cellStyle name="Neutral" xfId="69"/>
    <cellStyle name="Neutrale 2" xfId="70"/>
    <cellStyle name="Normal 2" xfId="71"/>
    <cellStyle name="Normal 3" xfId="72"/>
    <cellStyle name="Normal 3 2" xfId="73"/>
    <cellStyle name="Normal_Cas_05Q3(met adjusted)" xfId="74"/>
    <cellStyle name="Normale" xfId="0" builtinId="0"/>
    <cellStyle name="Normale 2" xfId="75"/>
    <cellStyle name="Normale 2 2" xfId="76"/>
    <cellStyle name="Normale 2 3" xfId="77"/>
    <cellStyle name="Normale 2 4" xfId="78"/>
    <cellStyle name="Normale 2 5" xfId="79"/>
    <cellStyle name="Normale 3" xfId="80"/>
    <cellStyle name="Normale 3 2" xfId="81"/>
    <cellStyle name="Normale 4" xfId="82"/>
    <cellStyle name="Normale 5" xfId="83"/>
    <cellStyle name="Normale 6" xfId="84"/>
    <cellStyle name="Nota 2" xfId="85"/>
    <cellStyle name="Note" xfId="86"/>
    <cellStyle name="Output 2" xfId="87"/>
    <cellStyle name="Percentuale" xfId="1" builtinId="5"/>
    <cellStyle name="Standaard_Verkeersprestaties_v_240513064826" xfId="88"/>
    <cellStyle name="Testo avviso 2" xfId="89"/>
    <cellStyle name="Testo descrittivo 2" xfId="90"/>
    <cellStyle name="Title" xfId="91"/>
    <cellStyle name="Titolo 1 2" xfId="92"/>
    <cellStyle name="Titolo 2 2" xfId="93"/>
    <cellStyle name="Titolo 3 2" xfId="94"/>
    <cellStyle name="Titolo 4 2" xfId="95"/>
    <cellStyle name="Titolo 5" xfId="96"/>
    <cellStyle name="Total" xfId="97"/>
    <cellStyle name="Totale 2" xfId="98"/>
    <cellStyle name="Valore non valido 2" xfId="99"/>
    <cellStyle name="Valore valido 2" xfId="100"/>
    <cellStyle name="Valuta (0)_Foglio1" xfId="101"/>
    <cellStyle name="Warning Text" xfId="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workbookViewId="0">
      <selection activeCell="B2" sqref="B2:K2"/>
    </sheetView>
  </sheetViews>
  <sheetFormatPr defaultRowHeight="15" x14ac:dyDescent="0.25"/>
  <sheetData>
    <row r="2" spans="2:11" ht="15" customHeight="1" x14ac:dyDescent="0.25">
      <c r="B2" s="288" t="s">
        <v>284</v>
      </c>
      <c r="C2" s="289"/>
      <c r="D2" s="289"/>
      <c r="E2" s="289"/>
      <c r="F2" s="289"/>
      <c r="G2" s="289"/>
      <c r="H2" s="289"/>
      <c r="I2" s="289"/>
      <c r="J2" s="289"/>
      <c r="K2" s="289"/>
    </row>
    <row r="3" spans="2:11" ht="15" customHeight="1" x14ac:dyDescent="0.25">
      <c r="B3" s="290" t="s">
        <v>0</v>
      </c>
      <c r="C3" s="289"/>
      <c r="D3" s="289"/>
      <c r="E3" s="289"/>
      <c r="F3" s="289"/>
      <c r="G3" s="289"/>
      <c r="H3" s="289"/>
      <c r="I3" s="289"/>
      <c r="J3" s="289"/>
      <c r="K3" s="289"/>
    </row>
    <row r="4" spans="2:11" ht="15" customHeight="1" x14ac:dyDescent="0.25">
      <c r="B4" s="291" t="s">
        <v>1</v>
      </c>
      <c r="C4" s="294">
        <v>2019</v>
      </c>
      <c r="D4" s="294"/>
      <c r="E4" s="294"/>
      <c r="F4" s="296">
        <v>2018</v>
      </c>
      <c r="G4" s="296"/>
      <c r="H4" s="296"/>
      <c r="I4" s="298" t="s">
        <v>2</v>
      </c>
      <c r="J4" s="298" t="s">
        <v>3</v>
      </c>
      <c r="K4" s="298" t="s">
        <v>272</v>
      </c>
    </row>
    <row r="5" spans="2:11" x14ac:dyDescent="0.25">
      <c r="B5" s="292"/>
      <c r="C5" s="295"/>
      <c r="D5" s="295"/>
      <c r="E5" s="295"/>
      <c r="F5" s="297"/>
      <c r="G5" s="297"/>
      <c r="H5" s="297"/>
      <c r="I5" s="299"/>
      <c r="J5" s="299"/>
      <c r="K5" s="299"/>
    </row>
    <row r="6" spans="2:11" x14ac:dyDescent="0.25">
      <c r="B6" s="293"/>
      <c r="C6" s="1" t="s">
        <v>4</v>
      </c>
      <c r="D6" s="1" t="s">
        <v>5</v>
      </c>
      <c r="E6" s="1" t="s">
        <v>6</v>
      </c>
      <c r="F6" s="1" t="s">
        <v>4</v>
      </c>
      <c r="G6" s="1" t="s">
        <v>5</v>
      </c>
      <c r="H6" s="1" t="s">
        <v>6</v>
      </c>
      <c r="I6" s="300"/>
      <c r="J6" s="300"/>
      <c r="K6" s="300"/>
    </row>
    <row r="7" spans="2:11" x14ac:dyDescent="0.25">
      <c r="B7" s="15" t="s">
        <v>252</v>
      </c>
      <c r="C7" s="2">
        <v>898</v>
      </c>
      <c r="D7" s="3">
        <v>37</v>
      </c>
      <c r="E7" s="2">
        <v>1506</v>
      </c>
      <c r="F7" s="3">
        <v>964</v>
      </c>
      <c r="G7" s="2">
        <v>45</v>
      </c>
      <c r="H7" s="3">
        <v>1608</v>
      </c>
      <c r="I7" s="4">
        <v>-8</v>
      </c>
      <c r="J7" s="235">
        <v>-9.76</v>
      </c>
      <c r="K7" s="5">
        <v>5.26</v>
      </c>
    </row>
    <row r="8" spans="2:11" x14ac:dyDescent="0.25">
      <c r="B8" s="15" t="s">
        <v>261</v>
      </c>
      <c r="C8" s="2">
        <v>478</v>
      </c>
      <c r="D8" s="3">
        <v>20</v>
      </c>
      <c r="E8" s="2">
        <v>785</v>
      </c>
      <c r="F8" s="3">
        <v>525</v>
      </c>
      <c r="G8" s="2">
        <v>27</v>
      </c>
      <c r="H8" s="3">
        <v>883</v>
      </c>
      <c r="I8" s="4">
        <v>-7</v>
      </c>
      <c r="J8" s="235">
        <v>-35.479999999999997</v>
      </c>
      <c r="K8" s="5">
        <v>5.61</v>
      </c>
    </row>
    <row r="9" spans="2:11" ht="27" x14ac:dyDescent="0.25">
      <c r="B9" s="15" t="s">
        <v>263</v>
      </c>
      <c r="C9" s="2">
        <v>939</v>
      </c>
      <c r="D9" s="3">
        <v>25</v>
      </c>
      <c r="E9" s="2">
        <v>1465</v>
      </c>
      <c r="F9" s="3">
        <v>969</v>
      </c>
      <c r="G9" s="2">
        <v>29</v>
      </c>
      <c r="H9" s="3">
        <v>1584</v>
      </c>
      <c r="I9" s="4">
        <v>-4</v>
      </c>
      <c r="J9" s="235">
        <v>-34.21</v>
      </c>
      <c r="K9" s="5">
        <v>4.59</v>
      </c>
    </row>
    <row r="10" spans="2:11" x14ac:dyDescent="0.25">
      <c r="B10" s="15" t="s">
        <v>268</v>
      </c>
      <c r="C10" s="2">
        <v>261</v>
      </c>
      <c r="D10" s="3">
        <v>13</v>
      </c>
      <c r="E10" s="2">
        <v>467</v>
      </c>
      <c r="F10" s="3">
        <v>262</v>
      </c>
      <c r="G10" s="2">
        <v>13</v>
      </c>
      <c r="H10" s="3">
        <v>462</v>
      </c>
      <c r="I10" s="4">
        <v>0</v>
      </c>
      <c r="J10" s="235">
        <v>-27.78</v>
      </c>
      <c r="K10" s="5">
        <v>7.54</v>
      </c>
    </row>
    <row r="11" spans="2:11" x14ac:dyDescent="0.25">
      <c r="B11" s="15" t="s">
        <v>270</v>
      </c>
      <c r="C11" s="2">
        <v>195</v>
      </c>
      <c r="D11" s="3">
        <v>9</v>
      </c>
      <c r="E11" s="2">
        <v>328</v>
      </c>
      <c r="F11" s="3">
        <v>209</v>
      </c>
      <c r="G11" s="2">
        <v>13</v>
      </c>
      <c r="H11" s="3">
        <v>325</v>
      </c>
      <c r="I11" s="4">
        <v>-4</v>
      </c>
      <c r="J11" s="235">
        <v>-10</v>
      </c>
      <c r="K11" s="5">
        <v>5.68</v>
      </c>
    </row>
    <row r="12" spans="2:11" x14ac:dyDescent="0.25">
      <c r="B12" s="20" t="s">
        <v>227</v>
      </c>
      <c r="C12" s="6">
        <v>2771</v>
      </c>
      <c r="D12" s="6">
        <v>104</v>
      </c>
      <c r="E12" s="6">
        <v>4551</v>
      </c>
      <c r="F12" s="6">
        <v>2929</v>
      </c>
      <c r="G12" s="6">
        <v>127</v>
      </c>
      <c r="H12" s="6">
        <v>4862</v>
      </c>
      <c r="I12" s="7">
        <v>-23</v>
      </c>
      <c r="J12" s="8">
        <v>-24.64</v>
      </c>
      <c r="K12" s="8">
        <v>5.38</v>
      </c>
    </row>
    <row r="13" spans="2:11" x14ac:dyDescent="0.25">
      <c r="B13" s="9" t="s">
        <v>8</v>
      </c>
      <c r="C13" s="10">
        <v>172183</v>
      </c>
      <c r="D13" s="10">
        <v>3173</v>
      </c>
      <c r="E13" s="10">
        <v>241384</v>
      </c>
      <c r="F13" s="10">
        <v>172553</v>
      </c>
      <c r="G13" s="10">
        <v>3334</v>
      </c>
      <c r="H13" s="10">
        <v>242919</v>
      </c>
      <c r="I13" s="11">
        <v>-161</v>
      </c>
      <c r="J13" s="12">
        <v>-22.87</v>
      </c>
      <c r="K13" s="12">
        <v>5.26</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workbookViewId="0">
      <selection activeCell="B2" sqref="B2"/>
    </sheetView>
  </sheetViews>
  <sheetFormatPr defaultRowHeight="15" x14ac:dyDescent="0.25"/>
  <cols>
    <col min="2" max="2" width="10.85546875" customWidth="1"/>
  </cols>
  <sheetData>
    <row r="2" spans="2:9" x14ac:dyDescent="0.25">
      <c r="B2" s="74" t="s">
        <v>294</v>
      </c>
      <c r="C2" s="37"/>
      <c r="D2" s="37"/>
      <c r="E2" s="37"/>
      <c r="F2" s="37"/>
      <c r="G2" s="37"/>
      <c r="H2" s="37"/>
      <c r="I2" s="37"/>
    </row>
    <row r="3" spans="2:9" x14ac:dyDescent="0.25">
      <c r="B3" s="258" t="s">
        <v>63</v>
      </c>
      <c r="C3" s="37"/>
      <c r="D3" s="37"/>
      <c r="E3" s="37"/>
      <c r="F3" s="37"/>
      <c r="G3" s="37"/>
      <c r="H3" s="37"/>
      <c r="I3" s="37"/>
    </row>
    <row r="4" spans="2:9" ht="15" customHeight="1" x14ac:dyDescent="0.25">
      <c r="B4" s="334" t="s">
        <v>52</v>
      </c>
      <c r="C4" s="332" t="s">
        <v>4</v>
      </c>
      <c r="D4" s="332" t="s">
        <v>5</v>
      </c>
      <c r="E4" s="332" t="s">
        <v>6</v>
      </c>
      <c r="F4" s="332" t="s">
        <v>64</v>
      </c>
      <c r="G4" s="332" t="s">
        <v>65</v>
      </c>
      <c r="H4" s="37"/>
      <c r="I4" s="37"/>
    </row>
    <row r="5" spans="2:9" x14ac:dyDescent="0.25">
      <c r="B5" s="335"/>
      <c r="C5" s="333"/>
      <c r="D5" s="333"/>
      <c r="E5" s="333"/>
      <c r="F5" s="333"/>
      <c r="G5" s="333"/>
      <c r="H5" s="37"/>
      <c r="I5" s="37"/>
    </row>
    <row r="6" spans="2:9" ht="27" customHeight="1" x14ac:dyDescent="0.25">
      <c r="B6" s="29" t="s">
        <v>57</v>
      </c>
      <c r="C6" s="92">
        <v>1690</v>
      </c>
      <c r="D6" s="30">
        <v>30</v>
      </c>
      <c r="E6" s="92">
        <v>2604</v>
      </c>
      <c r="F6" s="60">
        <v>1.78</v>
      </c>
      <c r="G6" s="66">
        <v>154.08000000000001</v>
      </c>
      <c r="H6" s="37"/>
      <c r="I6" s="37"/>
    </row>
    <row r="7" spans="2:9" ht="27" x14ac:dyDescent="0.25">
      <c r="B7" s="29" t="s">
        <v>58</v>
      </c>
      <c r="C7" s="92">
        <v>248</v>
      </c>
      <c r="D7" s="30">
        <v>9</v>
      </c>
      <c r="E7" s="92">
        <v>389</v>
      </c>
      <c r="F7" s="60">
        <v>3.63</v>
      </c>
      <c r="G7" s="66">
        <v>156.85</v>
      </c>
      <c r="H7" s="37"/>
      <c r="I7" s="37"/>
    </row>
    <row r="8" spans="2:9" ht="27" customHeight="1" x14ac:dyDescent="0.25">
      <c r="B8" s="29" t="s">
        <v>59</v>
      </c>
      <c r="C8" s="92">
        <v>833</v>
      </c>
      <c r="D8" s="30">
        <v>65</v>
      </c>
      <c r="E8" s="92">
        <v>1558</v>
      </c>
      <c r="F8" s="60">
        <v>7.8</v>
      </c>
      <c r="G8" s="66">
        <v>187.03</v>
      </c>
      <c r="H8" s="37"/>
      <c r="I8" s="37"/>
    </row>
    <row r="9" spans="2:9" x14ac:dyDescent="0.25">
      <c r="B9" s="94" t="s">
        <v>50</v>
      </c>
      <c r="C9" s="70">
        <v>2771</v>
      </c>
      <c r="D9" s="70">
        <v>104</v>
      </c>
      <c r="E9" s="70">
        <v>4551</v>
      </c>
      <c r="F9" s="91">
        <v>3.75</v>
      </c>
      <c r="G9" s="91">
        <v>164.24</v>
      </c>
      <c r="H9" s="37"/>
      <c r="I9" s="37"/>
    </row>
    <row r="10" spans="2:9" x14ac:dyDescent="0.25">
      <c r="B10" s="259" t="s">
        <v>66</v>
      </c>
      <c r="C10" s="37"/>
      <c r="D10" s="37"/>
      <c r="E10" s="37"/>
      <c r="F10" s="31"/>
      <c r="G10" s="31"/>
      <c r="H10" s="37"/>
      <c r="I10" s="37"/>
    </row>
    <row r="11" spans="2:9" x14ac:dyDescent="0.25">
      <c r="B11" s="32" t="s">
        <v>67</v>
      </c>
      <c r="C11" s="33"/>
      <c r="D11" s="33"/>
      <c r="E11" s="33"/>
      <c r="F11" s="34"/>
      <c r="G11" s="34"/>
      <c r="H11" s="33"/>
      <c r="I11" s="37"/>
    </row>
    <row r="12" spans="2:9" x14ac:dyDescent="0.25">
      <c r="B12" s="259" t="s">
        <v>68</v>
      </c>
      <c r="C12" s="215"/>
      <c r="D12" s="215"/>
      <c r="E12" s="215"/>
      <c r="F12" s="35"/>
      <c r="G12" s="35"/>
      <c r="H12" s="215"/>
      <c r="I12" s="37"/>
    </row>
  </sheetData>
  <mergeCells count="6">
    <mergeCell ref="G4:G5"/>
    <mergeCell ref="B4:B5"/>
    <mergeCell ref="C4:C5"/>
    <mergeCell ref="D4:D5"/>
    <mergeCell ref="E4:E5"/>
    <mergeCell ref="F4: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workbookViewId="0">
      <selection activeCell="B2" sqref="B2"/>
    </sheetView>
  </sheetViews>
  <sheetFormatPr defaultRowHeight="15" x14ac:dyDescent="0.25"/>
  <cols>
    <col min="2" max="2" width="12.42578125" customWidth="1"/>
  </cols>
  <sheetData>
    <row r="2" spans="2:9" x14ac:dyDescent="0.25">
      <c r="B2" s="74" t="s">
        <v>295</v>
      </c>
      <c r="C2" s="37"/>
      <c r="D2" s="37"/>
      <c r="E2" s="37"/>
      <c r="F2" s="37"/>
      <c r="G2" s="37"/>
      <c r="H2" s="37"/>
      <c r="I2" s="37"/>
    </row>
    <row r="3" spans="2:9" x14ac:dyDescent="0.25">
      <c r="B3" s="69" t="s">
        <v>51</v>
      </c>
      <c r="C3" s="37"/>
      <c r="D3" s="37"/>
      <c r="E3" s="37"/>
      <c r="F3" s="37"/>
      <c r="G3" s="37"/>
      <c r="H3" s="37"/>
      <c r="I3" s="37"/>
    </row>
    <row r="4" spans="2:9" ht="15" customHeight="1" x14ac:dyDescent="0.25">
      <c r="B4" s="334" t="s">
        <v>52</v>
      </c>
      <c r="C4" s="336" t="s">
        <v>4</v>
      </c>
      <c r="D4" s="336" t="s">
        <v>5</v>
      </c>
      <c r="E4" s="336" t="s">
        <v>6</v>
      </c>
      <c r="F4" s="336" t="s">
        <v>53</v>
      </c>
      <c r="G4" s="336" t="s">
        <v>54</v>
      </c>
      <c r="H4" s="37"/>
      <c r="I4" s="37"/>
    </row>
    <row r="5" spans="2:9" x14ac:dyDescent="0.25">
      <c r="B5" s="335"/>
      <c r="C5" s="336"/>
      <c r="D5" s="336"/>
      <c r="E5" s="336"/>
      <c r="F5" s="336" t="s">
        <v>55</v>
      </c>
      <c r="G5" s="336" t="s">
        <v>56</v>
      </c>
      <c r="H5" s="37"/>
      <c r="I5" s="37"/>
    </row>
    <row r="6" spans="2:9" ht="27" customHeight="1" x14ac:dyDescent="0.25">
      <c r="B6" s="29" t="s">
        <v>57</v>
      </c>
      <c r="C6" s="92">
        <v>1663</v>
      </c>
      <c r="D6" s="30">
        <v>38</v>
      </c>
      <c r="E6" s="92">
        <v>2652</v>
      </c>
      <c r="F6" s="60">
        <v>2.29</v>
      </c>
      <c r="G6" s="66">
        <v>159.47</v>
      </c>
      <c r="H6" s="37"/>
      <c r="I6" s="37"/>
    </row>
    <row r="7" spans="2:9" ht="27" x14ac:dyDescent="0.25">
      <c r="B7" s="29" t="s">
        <v>58</v>
      </c>
      <c r="C7" s="92">
        <v>325</v>
      </c>
      <c r="D7" s="30">
        <v>8</v>
      </c>
      <c r="E7" s="92">
        <v>564</v>
      </c>
      <c r="F7" s="60">
        <v>2.46</v>
      </c>
      <c r="G7" s="66">
        <v>173.54</v>
      </c>
      <c r="H7" s="37"/>
      <c r="I7" s="37"/>
    </row>
    <row r="8" spans="2:9" ht="27" customHeight="1" x14ac:dyDescent="0.25">
      <c r="B8" s="29" t="s">
        <v>59</v>
      </c>
      <c r="C8" s="92">
        <v>941</v>
      </c>
      <c r="D8" s="30">
        <v>81</v>
      </c>
      <c r="E8" s="92">
        <v>1646</v>
      </c>
      <c r="F8" s="60">
        <v>8.61</v>
      </c>
      <c r="G8" s="66">
        <v>174.92</v>
      </c>
      <c r="H8" s="37"/>
      <c r="I8" s="37"/>
    </row>
    <row r="9" spans="2:9" x14ac:dyDescent="0.25">
      <c r="B9" s="94" t="s">
        <v>50</v>
      </c>
      <c r="C9" s="70">
        <v>2929</v>
      </c>
      <c r="D9" s="70">
        <v>127</v>
      </c>
      <c r="E9" s="70">
        <v>4862</v>
      </c>
      <c r="F9" s="91">
        <v>4.34</v>
      </c>
      <c r="G9" s="91">
        <v>166</v>
      </c>
      <c r="H9" s="37"/>
      <c r="I9" s="37"/>
    </row>
    <row r="10" spans="2:9" x14ac:dyDescent="0.25">
      <c r="B10" s="259" t="s">
        <v>60</v>
      </c>
      <c r="C10" s="37"/>
      <c r="D10" s="37"/>
      <c r="E10" s="37"/>
      <c r="F10" s="37"/>
      <c r="G10" s="37"/>
      <c r="H10" s="37"/>
      <c r="I10" s="37"/>
    </row>
    <row r="11" spans="2:9" x14ac:dyDescent="0.25">
      <c r="B11" s="32" t="s">
        <v>61</v>
      </c>
      <c r="C11" s="37"/>
      <c r="D11" s="37"/>
      <c r="E11" s="37"/>
      <c r="F11" s="37"/>
      <c r="G11" s="37"/>
      <c r="H11" s="37"/>
      <c r="I11" s="37"/>
    </row>
    <row r="12" spans="2:9" x14ac:dyDescent="0.25">
      <c r="B12" s="28" t="s">
        <v>62</v>
      </c>
      <c r="C12" s="37"/>
      <c r="D12" s="37"/>
      <c r="E12" s="37"/>
      <c r="F12" s="37"/>
      <c r="G12" s="37"/>
      <c r="H12" s="37"/>
      <c r="I12" s="37"/>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workbookViewId="0">
      <selection activeCell="H10" sqref="H10"/>
    </sheetView>
  </sheetViews>
  <sheetFormatPr defaultRowHeight="15" x14ac:dyDescent="0.25"/>
  <cols>
    <col min="2" max="2" width="26.42578125" customWidth="1"/>
  </cols>
  <sheetData>
    <row r="2" spans="2:7" x14ac:dyDescent="0.25">
      <c r="B2" s="38" t="s">
        <v>296</v>
      </c>
      <c r="C2" s="36"/>
      <c r="D2" s="36"/>
      <c r="E2" s="36"/>
      <c r="F2" s="36"/>
    </row>
    <row r="3" spans="2:7" x14ac:dyDescent="0.25">
      <c r="B3" s="258" t="s">
        <v>69</v>
      </c>
      <c r="C3" s="37"/>
      <c r="D3" s="37"/>
      <c r="E3" s="37"/>
      <c r="F3" s="37"/>
      <c r="G3" s="37"/>
    </row>
    <row r="4" spans="2:7" ht="15" customHeight="1" x14ac:dyDescent="0.25">
      <c r="B4" s="334" t="s">
        <v>70</v>
      </c>
      <c r="C4" s="336" t="s">
        <v>4</v>
      </c>
      <c r="D4" s="336" t="s">
        <v>5</v>
      </c>
      <c r="E4" s="336" t="s">
        <v>6</v>
      </c>
      <c r="F4" s="336" t="s">
        <v>53</v>
      </c>
      <c r="G4" s="37"/>
    </row>
    <row r="5" spans="2:7" ht="21.75" customHeight="1" x14ac:dyDescent="0.25">
      <c r="B5" s="335"/>
      <c r="C5" s="336"/>
      <c r="D5" s="336"/>
      <c r="E5" s="336"/>
      <c r="F5" s="336" t="s">
        <v>55</v>
      </c>
      <c r="G5" s="37"/>
    </row>
    <row r="6" spans="2:7" ht="21.75" customHeight="1" x14ac:dyDescent="0.25">
      <c r="B6" s="39" t="s">
        <v>71</v>
      </c>
      <c r="C6" s="211">
        <v>632</v>
      </c>
      <c r="D6" s="212">
        <v>19</v>
      </c>
      <c r="E6" s="40">
        <v>909</v>
      </c>
      <c r="F6" s="41">
        <v>3.01</v>
      </c>
      <c r="G6" s="37"/>
    </row>
    <row r="7" spans="2:7" ht="21.75" customHeight="1" x14ac:dyDescent="0.25">
      <c r="B7" s="39" t="s">
        <v>72</v>
      </c>
      <c r="C7" s="211">
        <v>1955</v>
      </c>
      <c r="D7" s="212">
        <v>83</v>
      </c>
      <c r="E7" s="40">
        <v>3322</v>
      </c>
      <c r="F7" s="41">
        <v>4.25</v>
      </c>
      <c r="G7" s="37"/>
    </row>
    <row r="8" spans="2:7" ht="21.75" customHeight="1" x14ac:dyDescent="0.25">
      <c r="B8" s="39" t="s">
        <v>73</v>
      </c>
      <c r="C8" s="211">
        <v>184</v>
      </c>
      <c r="D8" s="212">
        <v>2</v>
      </c>
      <c r="E8" s="40">
        <v>320</v>
      </c>
      <c r="F8" s="41">
        <v>1.0900000000000001</v>
      </c>
      <c r="G8" s="37"/>
    </row>
    <row r="9" spans="2:7" x14ac:dyDescent="0.25">
      <c r="B9" s="188" t="s">
        <v>50</v>
      </c>
      <c r="C9" s="191">
        <v>2771</v>
      </c>
      <c r="D9" s="191">
        <v>104</v>
      </c>
      <c r="E9" s="191">
        <v>4551</v>
      </c>
      <c r="F9" s="192">
        <v>3.75</v>
      </c>
      <c r="G9" s="37"/>
    </row>
    <row r="10" spans="2:7" x14ac:dyDescent="0.25">
      <c r="B10" s="259" t="s">
        <v>17</v>
      </c>
      <c r="C10" s="37"/>
      <c r="D10" s="37"/>
      <c r="E10" s="37"/>
      <c r="F10" s="37"/>
      <c r="G10" s="37"/>
    </row>
    <row r="11" spans="2:7" x14ac:dyDescent="0.25">
      <c r="B11" s="259" t="s">
        <v>18</v>
      </c>
      <c r="C11" s="37"/>
      <c r="D11" s="37"/>
      <c r="E11" s="37"/>
      <c r="F11" s="37"/>
      <c r="G11" s="37"/>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1"/>
  <sheetViews>
    <sheetView workbookViewId="0">
      <selection activeCell="B2" sqref="B2"/>
    </sheetView>
  </sheetViews>
  <sheetFormatPr defaultRowHeight="15" x14ac:dyDescent="0.25"/>
  <sheetData>
    <row r="2" spans="2:16" x14ac:dyDescent="0.25">
      <c r="B2" s="74" t="s">
        <v>297</v>
      </c>
      <c r="C2" s="74"/>
      <c r="D2" s="74"/>
      <c r="E2" s="74"/>
      <c r="F2" s="74"/>
      <c r="G2" s="74"/>
      <c r="H2" s="74"/>
      <c r="I2" s="74"/>
      <c r="J2" s="74"/>
      <c r="K2" s="74"/>
      <c r="L2" s="74"/>
      <c r="M2" s="74"/>
      <c r="N2" s="74"/>
      <c r="O2" s="74"/>
      <c r="P2" s="74"/>
    </row>
    <row r="3" spans="2:16" x14ac:dyDescent="0.25">
      <c r="B3" s="69" t="s">
        <v>74</v>
      </c>
      <c r="C3" s="69"/>
      <c r="D3" s="69"/>
      <c r="E3" s="69"/>
      <c r="F3" s="69"/>
      <c r="G3" s="69"/>
      <c r="H3" s="69"/>
      <c r="I3" s="74"/>
      <c r="J3" s="74"/>
      <c r="K3" s="74"/>
      <c r="L3" s="74"/>
      <c r="M3" s="74"/>
      <c r="N3" s="74"/>
      <c r="O3" s="74"/>
      <c r="P3" s="74"/>
    </row>
    <row r="4" spans="2:16" x14ac:dyDescent="0.25">
      <c r="B4" s="337" t="s">
        <v>110</v>
      </c>
      <c r="C4" s="339" t="s">
        <v>75</v>
      </c>
      <c r="D4" s="339"/>
      <c r="E4" s="339"/>
      <c r="F4" s="339"/>
      <c r="G4" s="339"/>
      <c r="H4" s="339"/>
      <c r="I4" s="339"/>
      <c r="J4" s="340" t="s">
        <v>76</v>
      </c>
      <c r="K4" s="340"/>
      <c r="L4" s="340"/>
      <c r="M4" s="340"/>
      <c r="N4" s="340"/>
      <c r="O4" s="340"/>
      <c r="P4" s="340"/>
    </row>
    <row r="5" spans="2:16" ht="81" x14ac:dyDescent="0.25">
      <c r="B5" s="338"/>
      <c r="C5" s="63" t="s">
        <v>77</v>
      </c>
      <c r="D5" s="63" t="s">
        <v>78</v>
      </c>
      <c r="E5" s="63" t="s">
        <v>79</v>
      </c>
      <c r="F5" s="63" t="s">
        <v>80</v>
      </c>
      <c r="G5" s="63" t="s">
        <v>81</v>
      </c>
      <c r="H5" s="238" t="s">
        <v>82</v>
      </c>
      <c r="I5" s="64" t="s">
        <v>50</v>
      </c>
      <c r="J5" s="63" t="s">
        <v>77</v>
      </c>
      <c r="K5" s="63" t="s">
        <v>78</v>
      </c>
      <c r="L5" s="63" t="s">
        <v>79</v>
      </c>
      <c r="M5" s="63" t="s">
        <v>80</v>
      </c>
      <c r="N5" s="63" t="s">
        <v>81</v>
      </c>
      <c r="O5" s="238" t="s">
        <v>82</v>
      </c>
      <c r="P5" s="64" t="s">
        <v>50</v>
      </c>
    </row>
    <row r="6" spans="2:16" x14ac:dyDescent="0.25">
      <c r="B6" s="65" t="s">
        <v>252</v>
      </c>
      <c r="C6" s="53">
        <v>171</v>
      </c>
      <c r="D6" s="260">
        <v>14</v>
      </c>
      <c r="E6" s="53">
        <v>34</v>
      </c>
      <c r="F6" s="260">
        <v>248</v>
      </c>
      <c r="G6" s="53">
        <v>65</v>
      </c>
      <c r="H6" s="260">
        <v>16</v>
      </c>
      <c r="I6" s="54">
        <v>548</v>
      </c>
      <c r="J6" s="261">
        <v>20</v>
      </c>
      <c r="K6" s="55" t="s">
        <v>38</v>
      </c>
      <c r="L6" s="261">
        <v>20</v>
      </c>
      <c r="M6" s="55">
        <v>196</v>
      </c>
      <c r="N6" s="261">
        <v>99</v>
      </c>
      <c r="O6" s="55">
        <v>15</v>
      </c>
      <c r="P6" s="262">
        <v>350</v>
      </c>
    </row>
    <row r="7" spans="2:16" x14ac:dyDescent="0.25">
      <c r="B7" s="65" t="s">
        <v>261</v>
      </c>
      <c r="C7" s="53">
        <v>62</v>
      </c>
      <c r="D7" s="260">
        <v>15</v>
      </c>
      <c r="E7" s="53">
        <v>38</v>
      </c>
      <c r="F7" s="260">
        <v>154</v>
      </c>
      <c r="G7" s="53">
        <v>34</v>
      </c>
      <c r="H7" s="260">
        <v>4</v>
      </c>
      <c r="I7" s="54">
        <v>307</v>
      </c>
      <c r="J7" s="261">
        <v>6</v>
      </c>
      <c r="K7" s="55">
        <v>3</v>
      </c>
      <c r="L7" s="261">
        <v>3</v>
      </c>
      <c r="M7" s="55">
        <v>94</v>
      </c>
      <c r="N7" s="261">
        <v>60</v>
      </c>
      <c r="O7" s="55">
        <v>5</v>
      </c>
      <c r="P7" s="262">
        <v>171</v>
      </c>
    </row>
    <row r="8" spans="2:16" ht="27" x14ac:dyDescent="0.25">
      <c r="B8" s="65" t="s">
        <v>263</v>
      </c>
      <c r="C8" s="53">
        <v>212</v>
      </c>
      <c r="D8" s="260">
        <v>9</v>
      </c>
      <c r="E8" s="53">
        <v>32</v>
      </c>
      <c r="F8" s="260">
        <v>310</v>
      </c>
      <c r="G8" s="53">
        <v>27</v>
      </c>
      <c r="H8" s="260">
        <v>2</v>
      </c>
      <c r="I8" s="54">
        <v>592</v>
      </c>
      <c r="J8" s="261">
        <v>17</v>
      </c>
      <c r="K8" s="55">
        <v>4</v>
      </c>
      <c r="L8" s="261">
        <v>17</v>
      </c>
      <c r="M8" s="55">
        <v>199</v>
      </c>
      <c r="N8" s="261">
        <v>83</v>
      </c>
      <c r="O8" s="55">
        <v>27</v>
      </c>
      <c r="P8" s="262">
        <v>347</v>
      </c>
    </row>
    <row r="9" spans="2:16" x14ac:dyDescent="0.25">
      <c r="B9" s="65" t="s">
        <v>268</v>
      </c>
      <c r="C9" s="53">
        <v>49</v>
      </c>
      <c r="D9" s="260">
        <v>9</v>
      </c>
      <c r="E9" s="53">
        <v>11</v>
      </c>
      <c r="F9" s="260">
        <v>77</v>
      </c>
      <c r="G9" s="53">
        <v>13</v>
      </c>
      <c r="H9" s="260">
        <v>1</v>
      </c>
      <c r="I9" s="54">
        <v>160</v>
      </c>
      <c r="J9" s="261">
        <v>5</v>
      </c>
      <c r="K9" s="55">
        <v>1</v>
      </c>
      <c r="L9" s="261">
        <v>1</v>
      </c>
      <c r="M9" s="55">
        <v>71</v>
      </c>
      <c r="N9" s="261">
        <v>22</v>
      </c>
      <c r="O9" s="55">
        <v>1</v>
      </c>
      <c r="P9" s="262">
        <v>101</v>
      </c>
    </row>
    <row r="10" spans="2:16" x14ac:dyDescent="0.25">
      <c r="B10" s="65" t="s">
        <v>270</v>
      </c>
      <c r="C10" s="53">
        <v>16</v>
      </c>
      <c r="D10" s="260">
        <v>2</v>
      </c>
      <c r="E10" s="53">
        <v>15</v>
      </c>
      <c r="F10" s="260">
        <v>38</v>
      </c>
      <c r="G10" s="53">
        <v>11</v>
      </c>
      <c r="H10" s="260">
        <v>1</v>
      </c>
      <c r="I10" s="54">
        <v>83</v>
      </c>
      <c r="J10" s="261">
        <v>4</v>
      </c>
      <c r="K10" s="55" t="s">
        <v>38</v>
      </c>
      <c r="L10" s="261">
        <v>7</v>
      </c>
      <c r="M10" s="55">
        <v>63</v>
      </c>
      <c r="N10" s="261">
        <v>38</v>
      </c>
      <c r="O10" s="55" t="s">
        <v>38</v>
      </c>
      <c r="P10" s="262">
        <v>112</v>
      </c>
    </row>
    <row r="11" spans="2:16" x14ac:dyDescent="0.25">
      <c r="B11" s="67" t="s">
        <v>50</v>
      </c>
      <c r="C11" s="70">
        <v>510</v>
      </c>
      <c r="D11" s="70">
        <v>49</v>
      </c>
      <c r="E11" s="70">
        <v>130</v>
      </c>
      <c r="F11" s="70">
        <v>827</v>
      </c>
      <c r="G11" s="70">
        <v>150</v>
      </c>
      <c r="H11" s="70">
        <v>24</v>
      </c>
      <c r="I11" s="70">
        <v>1690</v>
      </c>
      <c r="J11" s="56">
        <v>52</v>
      </c>
      <c r="K11" s="56">
        <v>8</v>
      </c>
      <c r="L11" s="56">
        <v>48</v>
      </c>
      <c r="M11" s="56">
        <v>623</v>
      </c>
      <c r="N11" s="56">
        <v>302</v>
      </c>
      <c r="O11" s="56">
        <v>48</v>
      </c>
      <c r="P11" s="56">
        <v>1081</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1"/>
  <sheetViews>
    <sheetView workbookViewId="0">
      <selection activeCell="G12" sqref="G12"/>
    </sheetView>
  </sheetViews>
  <sheetFormatPr defaultRowHeight="15" x14ac:dyDescent="0.25"/>
  <cols>
    <col min="8" max="8" width="10.5703125" customWidth="1"/>
  </cols>
  <sheetData>
    <row r="2" spans="2:11" x14ac:dyDescent="0.25">
      <c r="B2" s="57" t="s">
        <v>298</v>
      </c>
      <c r="C2" s="57"/>
      <c r="D2" s="57"/>
      <c r="E2" s="57"/>
      <c r="F2" s="57"/>
      <c r="G2" s="57"/>
      <c r="H2" s="57"/>
      <c r="I2" s="57"/>
      <c r="J2" s="210"/>
      <c r="K2" s="210"/>
    </row>
    <row r="3" spans="2:11" x14ac:dyDescent="0.25">
      <c r="B3" s="58" t="s">
        <v>83</v>
      </c>
      <c r="C3" s="58"/>
      <c r="D3" s="58"/>
      <c r="E3" s="58"/>
      <c r="F3" s="58"/>
      <c r="G3" s="58"/>
      <c r="H3" s="58"/>
      <c r="I3" s="59"/>
      <c r="J3" s="210"/>
      <c r="K3" s="210"/>
    </row>
    <row r="4" spans="2:11" x14ac:dyDescent="0.25">
      <c r="B4" s="337" t="s">
        <v>1</v>
      </c>
      <c r="C4" s="340" t="s">
        <v>84</v>
      </c>
      <c r="D4" s="340"/>
      <c r="E4" s="340"/>
      <c r="F4" s="340"/>
      <c r="G4" s="340"/>
      <c r="H4" s="340"/>
      <c r="I4" s="340"/>
      <c r="J4" s="210"/>
      <c r="K4" s="210"/>
    </row>
    <row r="5" spans="2:11" ht="54" x14ac:dyDescent="0.25">
      <c r="B5" s="338"/>
      <c r="C5" s="63" t="s">
        <v>77</v>
      </c>
      <c r="D5" s="63" t="s">
        <v>78</v>
      </c>
      <c r="E5" s="63" t="s">
        <v>79</v>
      </c>
      <c r="F5" s="63" t="s">
        <v>80</v>
      </c>
      <c r="G5" s="63" t="s">
        <v>81</v>
      </c>
      <c r="H5" s="238" t="s">
        <v>279</v>
      </c>
      <c r="I5" s="64" t="s">
        <v>50</v>
      </c>
      <c r="J5" s="210"/>
      <c r="K5" s="210"/>
    </row>
    <row r="6" spans="2:11" x14ac:dyDescent="0.25">
      <c r="B6" s="65" t="s">
        <v>252</v>
      </c>
      <c r="C6" s="66">
        <v>31.2</v>
      </c>
      <c r="D6" s="60">
        <v>2.5499999999999998</v>
      </c>
      <c r="E6" s="66">
        <v>6.2</v>
      </c>
      <c r="F6" s="60">
        <v>45.26</v>
      </c>
      <c r="G6" s="66">
        <v>11.86</v>
      </c>
      <c r="H6" s="60">
        <v>2.92</v>
      </c>
      <c r="I6" s="66">
        <v>100</v>
      </c>
      <c r="J6" s="210"/>
      <c r="K6" s="210"/>
    </row>
    <row r="7" spans="2:11" x14ac:dyDescent="0.25">
      <c r="B7" s="65" t="s">
        <v>261</v>
      </c>
      <c r="C7" s="66">
        <v>20.2</v>
      </c>
      <c r="D7" s="60">
        <v>4.8899999999999997</v>
      </c>
      <c r="E7" s="66">
        <v>12.38</v>
      </c>
      <c r="F7" s="60">
        <v>50.16</v>
      </c>
      <c r="G7" s="66">
        <v>11.07</v>
      </c>
      <c r="H7" s="60">
        <v>1.3</v>
      </c>
      <c r="I7" s="66">
        <v>100</v>
      </c>
      <c r="J7" s="210"/>
      <c r="K7" s="210"/>
    </row>
    <row r="8" spans="2:11" ht="27" x14ac:dyDescent="0.25">
      <c r="B8" s="65" t="s">
        <v>263</v>
      </c>
      <c r="C8" s="66">
        <v>35.81</v>
      </c>
      <c r="D8" s="60">
        <v>1.52</v>
      </c>
      <c r="E8" s="66">
        <v>5.41</v>
      </c>
      <c r="F8" s="60">
        <v>52.36</v>
      </c>
      <c r="G8" s="66">
        <v>4.5599999999999996</v>
      </c>
      <c r="H8" s="60">
        <v>0.34</v>
      </c>
      <c r="I8" s="66">
        <v>100</v>
      </c>
      <c r="J8" s="210"/>
      <c r="K8" s="210"/>
    </row>
    <row r="9" spans="2:11" x14ac:dyDescent="0.25">
      <c r="B9" s="65" t="s">
        <v>268</v>
      </c>
      <c r="C9" s="66">
        <v>30.63</v>
      </c>
      <c r="D9" s="60">
        <v>5.63</v>
      </c>
      <c r="E9" s="66">
        <v>6.88</v>
      </c>
      <c r="F9" s="60">
        <v>48.13</v>
      </c>
      <c r="G9" s="66">
        <v>8.1300000000000008</v>
      </c>
      <c r="H9" s="60">
        <v>0.63</v>
      </c>
      <c r="I9" s="66">
        <v>100</v>
      </c>
      <c r="J9" s="210"/>
      <c r="K9" s="210"/>
    </row>
    <row r="10" spans="2:11" x14ac:dyDescent="0.25">
      <c r="B10" s="65" t="s">
        <v>270</v>
      </c>
      <c r="C10" s="66">
        <v>19.28</v>
      </c>
      <c r="D10" s="60">
        <v>2.41</v>
      </c>
      <c r="E10" s="66">
        <v>18.07</v>
      </c>
      <c r="F10" s="60">
        <v>45.78</v>
      </c>
      <c r="G10" s="66">
        <v>13.25</v>
      </c>
      <c r="H10" s="60">
        <v>1.2</v>
      </c>
      <c r="I10" s="66">
        <v>100</v>
      </c>
      <c r="J10" s="210"/>
      <c r="K10" s="210"/>
    </row>
    <row r="11" spans="2:11" x14ac:dyDescent="0.25">
      <c r="B11" s="67" t="s">
        <v>50</v>
      </c>
      <c r="C11" s="61">
        <v>30.18</v>
      </c>
      <c r="D11" s="61">
        <v>2.9</v>
      </c>
      <c r="E11" s="61">
        <v>7.69</v>
      </c>
      <c r="F11" s="61">
        <v>48.93</v>
      </c>
      <c r="G11" s="61">
        <v>8.8800000000000008</v>
      </c>
      <c r="H11" s="61">
        <v>1.42</v>
      </c>
      <c r="I11" s="61">
        <v>100</v>
      </c>
      <c r="J11" s="210"/>
      <c r="K11" s="210"/>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1"/>
  <sheetViews>
    <sheetView workbookViewId="0">
      <selection activeCell="B2" sqref="B2"/>
    </sheetView>
  </sheetViews>
  <sheetFormatPr defaultRowHeight="15" x14ac:dyDescent="0.25"/>
  <sheetData>
    <row r="2" spans="2:13" x14ac:dyDescent="0.25">
      <c r="B2" s="74" t="s">
        <v>299</v>
      </c>
      <c r="C2" s="210"/>
      <c r="D2" s="210"/>
      <c r="E2" s="210"/>
      <c r="F2" s="210"/>
      <c r="G2" s="210"/>
      <c r="H2" s="210"/>
      <c r="I2" s="210"/>
      <c r="J2" s="210"/>
      <c r="K2" s="210"/>
      <c r="L2" s="210"/>
      <c r="M2" s="210"/>
    </row>
    <row r="3" spans="2:13" ht="15" customHeight="1" x14ac:dyDescent="0.25">
      <c r="B3" s="341" t="s">
        <v>83</v>
      </c>
      <c r="C3" s="342"/>
      <c r="D3" s="342"/>
      <c r="E3" s="342"/>
      <c r="F3" s="342"/>
      <c r="G3" s="342"/>
      <c r="H3" s="342"/>
      <c r="I3" s="210"/>
      <c r="J3" s="210"/>
      <c r="K3" s="210"/>
      <c r="L3" s="210"/>
      <c r="M3" s="210"/>
    </row>
    <row r="4" spans="2:13" x14ac:dyDescent="0.25">
      <c r="B4" s="337" t="s">
        <v>1</v>
      </c>
      <c r="C4" s="340" t="s">
        <v>85</v>
      </c>
      <c r="D4" s="340"/>
      <c r="E4" s="340"/>
      <c r="F4" s="340"/>
      <c r="G4" s="340"/>
      <c r="H4" s="340"/>
      <c r="I4" s="340"/>
      <c r="J4" s="210"/>
      <c r="K4" s="210"/>
      <c r="L4" s="210"/>
      <c r="M4" s="210"/>
    </row>
    <row r="5" spans="2:13" ht="81" x14ac:dyDescent="0.25">
      <c r="B5" s="338"/>
      <c r="C5" s="63" t="s">
        <v>77</v>
      </c>
      <c r="D5" s="63" t="s">
        <v>78</v>
      </c>
      <c r="E5" s="63" t="s">
        <v>79</v>
      </c>
      <c r="F5" s="63" t="s">
        <v>80</v>
      </c>
      <c r="G5" s="63" t="s">
        <v>81</v>
      </c>
      <c r="H5" s="238" t="s">
        <v>82</v>
      </c>
      <c r="I5" s="64" t="s">
        <v>50</v>
      </c>
      <c r="J5" s="210"/>
      <c r="K5" s="210"/>
      <c r="L5" s="210"/>
      <c r="M5" s="210"/>
    </row>
    <row r="6" spans="2:13" x14ac:dyDescent="0.25">
      <c r="B6" s="29" t="s">
        <v>252</v>
      </c>
      <c r="C6" s="96">
        <v>5.71</v>
      </c>
      <c r="D6" s="97" t="s">
        <v>276</v>
      </c>
      <c r="E6" s="96">
        <v>5.71</v>
      </c>
      <c r="F6" s="97">
        <v>56</v>
      </c>
      <c r="G6" s="96">
        <v>28.29</v>
      </c>
      <c r="H6" s="97">
        <v>4.29</v>
      </c>
      <c r="I6" s="96">
        <v>100</v>
      </c>
      <c r="J6" s="210"/>
      <c r="K6" s="210"/>
      <c r="L6" s="210"/>
      <c r="M6" s="210"/>
    </row>
    <row r="7" spans="2:13" x14ac:dyDescent="0.25">
      <c r="B7" s="29" t="s">
        <v>261</v>
      </c>
      <c r="C7" s="96">
        <v>3.51</v>
      </c>
      <c r="D7" s="97">
        <v>1.75</v>
      </c>
      <c r="E7" s="96">
        <v>1.75</v>
      </c>
      <c r="F7" s="97">
        <v>54.97</v>
      </c>
      <c r="G7" s="96">
        <v>35.090000000000003</v>
      </c>
      <c r="H7" s="97">
        <v>2.92</v>
      </c>
      <c r="I7" s="96">
        <v>100</v>
      </c>
      <c r="J7" s="210"/>
      <c r="K7" s="210"/>
      <c r="L7" s="210"/>
      <c r="M7" s="210"/>
    </row>
    <row r="8" spans="2:13" ht="27" x14ac:dyDescent="0.25">
      <c r="B8" s="29" t="s">
        <v>263</v>
      </c>
      <c r="C8" s="96">
        <v>4.9000000000000004</v>
      </c>
      <c r="D8" s="97">
        <v>1.1499999999999999</v>
      </c>
      <c r="E8" s="96">
        <v>4.9000000000000004</v>
      </c>
      <c r="F8" s="97">
        <v>57.35</v>
      </c>
      <c r="G8" s="96">
        <v>23.92</v>
      </c>
      <c r="H8" s="97">
        <v>7.78</v>
      </c>
      <c r="I8" s="96">
        <v>100</v>
      </c>
      <c r="J8" s="210"/>
      <c r="K8" s="210"/>
      <c r="L8" s="210"/>
      <c r="M8" s="210"/>
    </row>
    <row r="9" spans="2:13" x14ac:dyDescent="0.25">
      <c r="B9" s="29" t="s">
        <v>268</v>
      </c>
      <c r="C9" s="96">
        <v>4.95</v>
      </c>
      <c r="D9" s="97">
        <v>0.99</v>
      </c>
      <c r="E9" s="96">
        <v>0.99</v>
      </c>
      <c r="F9" s="97">
        <v>70.3</v>
      </c>
      <c r="G9" s="96">
        <v>21.78</v>
      </c>
      <c r="H9" s="97">
        <v>0.99</v>
      </c>
      <c r="I9" s="96">
        <v>100</v>
      </c>
      <c r="J9" s="210"/>
      <c r="K9" s="210"/>
      <c r="L9" s="210"/>
      <c r="M9" s="210"/>
    </row>
    <row r="10" spans="2:13" x14ac:dyDescent="0.25">
      <c r="B10" s="29" t="s">
        <v>270</v>
      </c>
      <c r="C10" s="96">
        <v>3.57</v>
      </c>
      <c r="D10" s="97" t="s">
        <v>276</v>
      </c>
      <c r="E10" s="96">
        <v>6.25</v>
      </c>
      <c r="F10" s="97">
        <v>56.25</v>
      </c>
      <c r="G10" s="96">
        <v>33.93</v>
      </c>
      <c r="H10" s="97" t="s">
        <v>276</v>
      </c>
      <c r="I10" s="96">
        <v>100</v>
      </c>
      <c r="J10" s="210"/>
      <c r="K10" s="210"/>
      <c r="L10" s="210"/>
      <c r="M10" s="210"/>
    </row>
    <row r="11" spans="2:13" x14ac:dyDescent="0.25">
      <c r="B11" s="94" t="s">
        <v>50</v>
      </c>
      <c r="C11" s="95">
        <v>4.8099999999999996</v>
      </c>
      <c r="D11" s="95">
        <v>0.74</v>
      </c>
      <c r="E11" s="95">
        <v>4.4400000000000004</v>
      </c>
      <c r="F11" s="95">
        <v>57.63</v>
      </c>
      <c r="G11" s="95">
        <v>27.94</v>
      </c>
      <c r="H11" s="95">
        <v>4.4400000000000004</v>
      </c>
      <c r="I11" s="95">
        <v>100</v>
      </c>
      <c r="J11" s="210"/>
      <c r="K11" s="210"/>
      <c r="L11" s="210"/>
      <c r="M11" s="210"/>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8"/>
  <sheetViews>
    <sheetView workbookViewId="0">
      <selection activeCell="B2" sqref="B2"/>
    </sheetView>
  </sheetViews>
  <sheetFormatPr defaultRowHeight="15" x14ac:dyDescent="0.25"/>
  <sheetData>
    <row r="2" spans="2:10" x14ac:dyDescent="0.25">
      <c r="B2" s="74" t="s">
        <v>300</v>
      </c>
      <c r="C2" s="263"/>
      <c r="D2" s="263"/>
      <c r="E2" s="263"/>
      <c r="F2" s="264"/>
      <c r="G2" s="264"/>
      <c r="H2" s="264"/>
      <c r="I2" s="210"/>
      <c r="J2" s="210"/>
    </row>
    <row r="3" spans="2:10" x14ac:dyDescent="0.25">
      <c r="B3" s="69" t="s">
        <v>86</v>
      </c>
      <c r="C3" s="69"/>
      <c r="D3" s="69"/>
      <c r="E3" s="69"/>
      <c r="F3" s="69"/>
      <c r="G3" s="69"/>
      <c r="H3" s="69"/>
      <c r="I3" s="210"/>
      <c r="J3" s="210"/>
    </row>
    <row r="4" spans="2:10" x14ac:dyDescent="0.25">
      <c r="B4" s="343" t="s">
        <v>87</v>
      </c>
      <c r="C4" s="345" t="s">
        <v>21</v>
      </c>
      <c r="D4" s="345"/>
      <c r="E4" s="345"/>
      <c r="F4" s="346" t="s">
        <v>22</v>
      </c>
      <c r="G4" s="346"/>
      <c r="H4" s="346"/>
      <c r="I4" s="210"/>
      <c r="J4" s="210"/>
    </row>
    <row r="5" spans="2:10" x14ac:dyDescent="0.25">
      <c r="B5" s="344"/>
      <c r="C5" s="75" t="s">
        <v>4</v>
      </c>
      <c r="D5" s="75" t="s">
        <v>5</v>
      </c>
      <c r="E5" s="75" t="s">
        <v>6</v>
      </c>
      <c r="F5" s="75" t="s">
        <v>4</v>
      </c>
      <c r="G5" s="75" t="s">
        <v>5</v>
      </c>
      <c r="H5" s="75" t="s">
        <v>6</v>
      </c>
      <c r="I5" s="210"/>
      <c r="J5" s="210"/>
    </row>
    <row r="6" spans="2:10" x14ac:dyDescent="0.25">
      <c r="B6" s="76" t="s">
        <v>88</v>
      </c>
      <c r="C6" s="77">
        <v>155</v>
      </c>
      <c r="D6" s="78">
        <v>4</v>
      </c>
      <c r="E6" s="77">
        <v>249</v>
      </c>
      <c r="F6" s="79">
        <v>5.5936000000000003</v>
      </c>
      <c r="G6" s="80">
        <v>3.8462000000000001</v>
      </c>
      <c r="H6" s="79">
        <v>5.4713000000000003</v>
      </c>
      <c r="I6" s="210"/>
      <c r="J6" s="210"/>
    </row>
    <row r="7" spans="2:10" x14ac:dyDescent="0.25">
      <c r="B7" s="76" t="s">
        <v>89</v>
      </c>
      <c r="C7" s="77">
        <v>180</v>
      </c>
      <c r="D7" s="78">
        <v>6</v>
      </c>
      <c r="E7" s="77">
        <v>302</v>
      </c>
      <c r="F7" s="79">
        <v>6.4958</v>
      </c>
      <c r="G7" s="80">
        <v>5.7691999999999997</v>
      </c>
      <c r="H7" s="79">
        <v>6.6359000000000004</v>
      </c>
      <c r="I7" s="210"/>
      <c r="J7" s="210"/>
    </row>
    <row r="8" spans="2:10" x14ac:dyDescent="0.25">
      <c r="B8" s="76" t="s">
        <v>90</v>
      </c>
      <c r="C8" s="77">
        <v>238</v>
      </c>
      <c r="D8" s="78">
        <v>13</v>
      </c>
      <c r="E8" s="77">
        <v>394</v>
      </c>
      <c r="F8" s="79">
        <v>8.5890000000000004</v>
      </c>
      <c r="G8" s="80">
        <v>12.5</v>
      </c>
      <c r="H8" s="79">
        <v>8.6574000000000009</v>
      </c>
      <c r="I8" s="210"/>
      <c r="J8" s="210"/>
    </row>
    <row r="9" spans="2:10" x14ac:dyDescent="0.25">
      <c r="B9" s="76" t="s">
        <v>91</v>
      </c>
      <c r="C9" s="77">
        <v>228</v>
      </c>
      <c r="D9" s="78">
        <v>8</v>
      </c>
      <c r="E9" s="77">
        <v>373</v>
      </c>
      <c r="F9" s="79">
        <v>8.2280999999999995</v>
      </c>
      <c r="G9" s="80">
        <v>7.6923000000000004</v>
      </c>
      <c r="H9" s="79">
        <v>8.1959999999999997</v>
      </c>
      <c r="I9" s="210"/>
      <c r="J9" s="210"/>
    </row>
    <row r="10" spans="2:10" x14ac:dyDescent="0.25">
      <c r="B10" s="76" t="s">
        <v>92</v>
      </c>
      <c r="C10" s="77">
        <v>232</v>
      </c>
      <c r="D10" s="78">
        <v>4</v>
      </c>
      <c r="E10" s="77">
        <v>368</v>
      </c>
      <c r="F10" s="79">
        <v>8.3724000000000007</v>
      </c>
      <c r="G10" s="80">
        <v>3.8462000000000001</v>
      </c>
      <c r="H10" s="79">
        <v>8.0861000000000001</v>
      </c>
      <c r="I10" s="210"/>
      <c r="J10" s="210"/>
    </row>
    <row r="11" spans="2:10" x14ac:dyDescent="0.25">
      <c r="B11" s="76" t="s">
        <v>93</v>
      </c>
      <c r="C11" s="77">
        <v>265</v>
      </c>
      <c r="D11" s="78">
        <v>10</v>
      </c>
      <c r="E11" s="77">
        <v>416</v>
      </c>
      <c r="F11" s="79">
        <v>9.5632999999999999</v>
      </c>
      <c r="G11" s="80">
        <v>9.6153999999999993</v>
      </c>
      <c r="H11" s="79">
        <v>9.1408000000000005</v>
      </c>
      <c r="I11" s="210"/>
      <c r="J11" s="210"/>
    </row>
    <row r="12" spans="2:10" x14ac:dyDescent="0.25">
      <c r="B12" s="76" t="s">
        <v>94</v>
      </c>
      <c r="C12" s="77">
        <v>277</v>
      </c>
      <c r="D12" s="78">
        <v>8</v>
      </c>
      <c r="E12" s="77">
        <v>451</v>
      </c>
      <c r="F12" s="79">
        <v>9.9963999999999995</v>
      </c>
      <c r="G12" s="80">
        <v>7.6923000000000004</v>
      </c>
      <c r="H12" s="79">
        <v>9.9099000000000004</v>
      </c>
      <c r="I12" s="210"/>
      <c r="J12" s="210"/>
    </row>
    <row r="13" spans="2:10" x14ac:dyDescent="0.25">
      <c r="B13" s="76" t="s">
        <v>95</v>
      </c>
      <c r="C13" s="77">
        <v>303</v>
      </c>
      <c r="D13" s="78">
        <v>16</v>
      </c>
      <c r="E13" s="77">
        <v>563</v>
      </c>
      <c r="F13" s="79">
        <v>10.934699999999999</v>
      </c>
      <c r="G13" s="80">
        <v>15.384600000000001</v>
      </c>
      <c r="H13" s="79">
        <v>12.370900000000001</v>
      </c>
      <c r="I13" s="210"/>
      <c r="J13" s="210"/>
    </row>
    <row r="14" spans="2:10" x14ac:dyDescent="0.25">
      <c r="B14" s="76" t="s">
        <v>96</v>
      </c>
      <c r="C14" s="77">
        <v>225</v>
      </c>
      <c r="D14" s="78">
        <v>9</v>
      </c>
      <c r="E14" s="77">
        <v>381</v>
      </c>
      <c r="F14" s="79">
        <v>8.1197999999999997</v>
      </c>
      <c r="G14" s="80">
        <v>8.6538000000000004</v>
      </c>
      <c r="H14" s="79">
        <v>8.3718000000000004</v>
      </c>
      <c r="I14" s="210"/>
      <c r="J14" s="210"/>
    </row>
    <row r="15" spans="2:10" x14ac:dyDescent="0.25">
      <c r="B15" s="76" t="s">
        <v>97</v>
      </c>
      <c r="C15" s="77">
        <v>235</v>
      </c>
      <c r="D15" s="78">
        <v>12</v>
      </c>
      <c r="E15" s="77">
        <v>347</v>
      </c>
      <c r="F15" s="79">
        <v>8.4807000000000006</v>
      </c>
      <c r="G15" s="80">
        <v>11.538500000000001</v>
      </c>
      <c r="H15" s="79">
        <v>7.6246999999999998</v>
      </c>
      <c r="I15" s="210"/>
      <c r="J15" s="210"/>
    </row>
    <row r="16" spans="2:10" x14ac:dyDescent="0.25">
      <c r="B16" s="76" t="s">
        <v>98</v>
      </c>
      <c r="C16" s="77">
        <v>202</v>
      </c>
      <c r="D16" s="78">
        <v>8</v>
      </c>
      <c r="E16" s="77">
        <v>296</v>
      </c>
      <c r="F16" s="79">
        <v>7.2897999999999996</v>
      </c>
      <c r="G16" s="80">
        <v>7.6923000000000004</v>
      </c>
      <c r="H16" s="79">
        <v>6.5041000000000002</v>
      </c>
      <c r="I16" s="210"/>
      <c r="J16" s="210"/>
    </row>
    <row r="17" spans="2:10" x14ac:dyDescent="0.25">
      <c r="B17" s="76" t="s">
        <v>99</v>
      </c>
      <c r="C17" s="77">
        <v>231</v>
      </c>
      <c r="D17" s="81">
        <v>6</v>
      </c>
      <c r="E17" s="82">
        <v>411</v>
      </c>
      <c r="F17" s="83">
        <v>8.3362999999999996</v>
      </c>
      <c r="G17" s="84">
        <v>5.7691999999999997</v>
      </c>
      <c r="H17" s="83">
        <v>9.0310000000000006</v>
      </c>
      <c r="I17" s="210"/>
      <c r="J17" s="210"/>
    </row>
    <row r="18" spans="2:10" x14ac:dyDescent="0.25">
      <c r="B18" s="85" t="s">
        <v>50</v>
      </c>
      <c r="C18" s="86">
        <v>2771</v>
      </c>
      <c r="D18" s="86">
        <v>104</v>
      </c>
      <c r="E18" s="86">
        <v>4551</v>
      </c>
      <c r="F18" s="87">
        <v>100</v>
      </c>
      <c r="G18" s="87">
        <v>100</v>
      </c>
      <c r="H18" s="87">
        <v>100</v>
      </c>
      <c r="I18" s="210"/>
      <c r="J18" s="210"/>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workbookViewId="0">
      <selection activeCell="B2" sqref="B2"/>
    </sheetView>
  </sheetViews>
  <sheetFormatPr defaultRowHeight="15" x14ac:dyDescent="0.25"/>
  <sheetData>
    <row r="2" spans="2:11" x14ac:dyDescent="0.25">
      <c r="B2" s="74" t="s">
        <v>301</v>
      </c>
      <c r="C2" s="263"/>
      <c r="D2" s="263"/>
      <c r="E2" s="263"/>
      <c r="F2" s="264"/>
      <c r="G2" s="264"/>
      <c r="H2" s="264"/>
      <c r="I2" s="210"/>
      <c r="J2" s="210"/>
      <c r="K2" s="210"/>
    </row>
    <row r="3" spans="2:11" x14ac:dyDescent="0.25">
      <c r="B3" s="69" t="s">
        <v>86</v>
      </c>
      <c r="C3" s="69"/>
      <c r="D3" s="69"/>
      <c r="E3" s="69"/>
      <c r="F3" s="69"/>
      <c r="G3" s="69"/>
      <c r="H3" s="69"/>
      <c r="I3" s="210"/>
      <c r="J3" s="210"/>
      <c r="K3" s="210"/>
    </row>
    <row r="4" spans="2:11" ht="15" customHeight="1" x14ac:dyDescent="0.25">
      <c r="B4" s="347" t="s">
        <v>100</v>
      </c>
      <c r="C4" s="349" t="s">
        <v>21</v>
      </c>
      <c r="D4" s="349"/>
      <c r="E4" s="349"/>
      <c r="F4" s="350" t="s">
        <v>22</v>
      </c>
      <c r="G4" s="350"/>
      <c r="H4" s="350"/>
      <c r="I4" s="210"/>
      <c r="J4" s="210"/>
      <c r="K4" s="210"/>
    </row>
    <row r="5" spans="2:11" x14ac:dyDescent="0.25">
      <c r="B5" s="348"/>
      <c r="C5" s="63" t="s">
        <v>4</v>
      </c>
      <c r="D5" s="63" t="s">
        <v>5</v>
      </c>
      <c r="E5" s="63" t="s">
        <v>6</v>
      </c>
      <c r="F5" s="63" t="s">
        <v>4</v>
      </c>
      <c r="G5" s="63" t="s">
        <v>5</v>
      </c>
      <c r="H5" s="63" t="s">
        <v>6</v>
      </c>
      <c r="I5" s="210"/>
      <c r="J5" s="210"/>
      <c r="K5" s="210"/>
    </row>
    <row r="6" spans="2:11" x14ac:dyDescent="0.25">
      <c r="B6" s="65" t="s">
        <v>101</v>
      </c>
      <c r="C6" s="265">
        <v>412</v>
      </c>
      <c r="D6" s="92">
        <v>14</v>
      </c>
      <c r="E6" s="265">
        <v>687</v>
      </c>
      <c r="F6" s="266">
        <v>14.8683</v>
      </c>
      <c r="G6" s="93">
        <v>13.461499999999999</v>
      </c>
      <c r="H6" s="266">
        <v>15.095599999999999</v>
      </c>
      <c r="I6" s="210"/>
      <c r="J6" s="210"/>
      <c r="K6" s="210"/>
    </row>
    <row r="7" spans="2:11" x14ac:dyDescent="0.25">
      <c r="B7" s="65" t="s">
        <v>102</v>
      </c>
      <c r="C7" s="265">
        <v>405</v>
      </c>
      <c r="D7" s="92">
        <v>15</v>
      </c>
      <c r="E7" s="265">
        <v>643</v>
      </c>
      <c r="F7" s="266">
        <v>14.6157</v>
      </c>
      <c r="G7" s="93">
        <v>14.4231</v>
      </c>
      <c r="H7" s="266">
        <v>14.1288</v>
      </c>
      <c r="I7" s="210"/>
      <c r="J7" s="210"/>
      <c r="K7" s="210"/>
    </row>
    <row r="8" spans="2:11" x14ac:dyDescent="0.25">
      <c r="B8" s="65" t="s">
        <v>103</v>
      </c>
      <c r="C8" s="265">
        <v>432</v>
      </c>
      <c r="D8" s="92">
        <v>13</v>
      </c>
      <c r="E8" s="265">
        <v>652</v>
      </c>
      <c r="F8" s="266">
        <v>15.59</v>
      </c>
      <c r="G8" s="93">
        <v>12.5</v>
      </c>
      <c r="H8" s="266">
        <v>14.326499999999999</v>
      </c>
      <c r="I8" s="210"/>
      <c r="J8" s="210"/>
      <c r="K8" s="210"/>
    </row>
    <row r="9" spans="2:11" x14ac:dyDescent="0.25">
      <c r="B9" s="65" t="s">
        <v>104</v>
      </c>
      <c r="C9" s="265">
        <v>393</v>
      </c>
      <c r="D9" s="92">
        <v>17</v>
      </c>
      <c r="E9" s="265">
        <v>626</v>
      </c>
      <c r="F9" s="266">
        <v>14.182600000000001</v>
      </c>
      <c r="G9" s="93">
        <v>16.3462</v>
      </c>
      <c r="H9" s="266">
        <v>13.7552</v>
      </c>
      <c r="I9" s="210"/>
      <c r="J9" s="210"/>
      <c r="K9" s="210"/>
    </row>
    <row r="10" spans="2:11" x14ac:dyDescent="0.25">
      <c r="B10" s="65" t="s">
        <v>105</v>
      </c>
      <c r="C10" s="265">
        <v>418</v>
      </c>
      <c r="D10" s="92">
        <v>15</v>
      </c>
      <c r="E10" s="265">
        <v>701</v>
      </c>
      <c r="F10" s="266">
        <v>15.0848</v>
      </c>
      <c r="G10" s="93">
        <v>14.4231</v>
      </c>
      <c r="H10" s="266">
        <v>15.4032</v>
      </c>
      <c r="I10" s="210"/>
      <c r="J10" s="210"/>
      <c r="K10" s="210"/>
    </row>
    <row r="11" spans="2:11" x14ac:dyDescent="0.25">
      <c r="B11" s="65" t="s">
        <v>106</v>
      </c>
      <c r="C11" s="265">
        <v>385</v>
      </c>
      <c r="D11" s="92">
        <v>12</v>
      </c>
      <c r="E11" s="265">
        <v>615</v>
      </c>
      <c r="F11" s="266">
        <v>13.8939</v>
      </c>
      <c r="G11" s="93">
        <v>11.538500000000001</v>
      </c>
      <c r="H11" s="266">
        <v>13.513500000000001</v>
      </c>
      <c r="I11" s="210"/>
      <c r="J11" s="210"/>
      <c r="K11" s="210"/>
    </row>
    <row r="12" spans="2:11" x14ac:dyDescent="0.25">
      <c r="B12" s="65" t="s">
        <v>107</v>
      </c>
      <c r="C12" s="265">
        <v>326</v>
      </c>
      <c r="D12" s="92">
        <v>18</v>
      </c>
      <c r="E12" s="265">
        <v>627</v>
      </c>
      <c r="F12" s="266">
        <v>11.764699999999999</v>
      </c>
      <c r="G12" s="93">
        <v>17.307700000000001</v>
      </c>
      <c r="H12" s="266">
        <v>13.777200000000001</v>
      </c>
      <c r="I12" s="210"/>
      <c r="J12" s="210"/>
      <c r="K12" s="210"/>
    </row>
    <row r="13" spans="2:11" x14ac:dyDescent="0.25">
      <c r="B13" s="67" t="s">
        <v>50</v>
      </c>
      <c r="C13" s="70">
        <v>2771</v>
      </c>
      <c r="D13" s="70">
        <v>104</v>
      </c>
      <c r="E13" s="70">
        <v>4551</v>
      </c>
      <c r="F13" s="91">
        <v>100</v>
      </c>
      <c r="G13" s="91">
        <v>100</v>
      </c>
      <c r="H13" s="91">
        <v>100</v>
      </c>
      <c r="I13" s="210"/>
      <c r="J13" s="210"/>
      <c r="K13" s="210"/>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1"/>
  <sheetViews>
    <sheetView workbookViewId="0">
      <selection activeCell="Q13" sqref="Q13"/>
    </sheetView>
  </sheetViews>
  <sheetFormatPr defaultRowHeight="15" x14ac:dyDescent="0.25"/>
  <sheetData>
    <row r="2" spans="2:7" x14ac:dyDescent="0.25">
      <c r="B2" s="74" t="s">
        <v>302</v>
      </c>
      <c r="C2" s="263"/>
      <c r="D2" s="263"/>
      <c r="E2" s="263"/>
      <c r="F2" s="264"/>
      <c r="G2" s="264"/>
    </row>
    <row r="3" spans="2:7" x14ac:dyDescent="0.25">
      <c r="B3" s="69" t="s">
        <v>108</v>
      </c>
      <c r="C3" s="69"/>
      <c r="D3" s="69"/>
      <c r="E3" s="69"/>
      <c r="F3" s="69"/>
      <c r="G3" s="69"/>
    </row>
    <row r="4" spans="2:7" ht="27" x14ac:dyDescent="0.25">
      <c r="B4" s="99" t="s">
        <v>109</v>
      </c>
      <c r="C4" s="267" t="s">
        <v>4</v>
      </c>
      <c r="D4" s="267" t="s">
        <v>5</v>
      </c>
      <c r="E4" s="267" t="s">
        <v>6</v>
      </c>
      <c r="F4" s="268" t="s">
        <v>53</v>
      </c>
      <c r="G4" s="268" t="s">
        <v>54</v>
      </c>
    </row>
    <row r="5" spans="2:7" x14ac:dyDescent="0.25">
      <c r="B5" s="100">
        <v>1</v>
      </c>
      <c r="C5" s="101">
        <v>48</v>
      </c>
      <c r="D5" s="102">
        <v>1</v>
      </c>
      <c r="E5" s="101">
        <v>100</v>
      </c>
      <c r="F5" s="103">
        <v>2.08</v>
      </c>
      <c r="G5" s="104">
        <v>208.33</v>
      </c>
    </row>
    <row r="6" spans="2:7" x14ac:dyDescent="0.25">
      <c r="B6" s="100">
        <v>2</v>
      </c>
      <c r="C6" s="101">
        <v>38</v>
      </c>
      <c r="D6" s="105">
        <v>0</v>
      </c>
      <c r="E6" s="101">
        <v>78</v>
      </c>
      <c r="F6" s="17">
        <v>0</v>
      </c>
      <c r="G6" s="104">
        <v>205.26</v>
      </c>
    </row>
    <row r="7" spans="2:7" x14ac:dyDescent="0.25">
      <c r="B7" s="100">
        <v>3</v>
      </c>
      <c r="C7" s="101">
        <v>31</v>
      </c>
      <c r="D7" s="105">
        <v>2</v>
      </c>
      <c r="E7" s="101">
        <v>49</v>
      </c>
      <c r="F7" s="17">
        <v>6.45</v>
      </c>
      <c r="G7" s="104">
        <v>158.06</v>
      </c>
    </row>
    <row r="8" spans="2:7" x14ac:dyDescent="0.25">
      <c r="B8" s="100">
        <v>4</v>
      </c>
      <c r="C8" s="101">
        <v>33</v>
      </c>
      <c r="D8" s="105">
        <v>2</v>
      </c>
      <c r="E8" s="101">
        <v>56</v>
      </c>
      <c r="F8" s="17">
        <v>6.06</v>
      </c>
      <c r="G8" s="104">
        <v>169.7</v>
      </c>
    </row>
    <row r="9" spans="2:7" x14ac:dyDescent="0.25">
      <c r="B9" s="100">
        <v>5</v>
      </c>
      <c r="C9" s="101">
        <v>28</v>
      </c>
      <c r="D9" s="105">
        <v>3</v>
      </c>
      <c r="E9" s="101">
        <v>53</v>
      </c>
      <c r="F9" s="17">
        <v>10.71</v>
      </c>
      <c r="G9" s="104">
        <v>189.29</v>
      </c>
    </row>
    <row r="10" spans="2:7" x14ac:dyDescent="0.25">
      <c r="B10" s="100">
        <v>6</v>
      </c>
      <c r="C10" s="101">
        <v>32</v>
      </c>
      <c r="D10" s="102">
        <v>1</v>
      </c>
      <c r="E10" s="101">
        <v>53</v>
      </c>
      <c r="F10" s="103">
        <v>3.13</v>
      </c>
      <c r="G10" s="104">
        <v>165.63</v>
      </c>
    </row>
    <row r="11" spans="2:7" x14ac:dyDescent="0.25">
      <c r="B11" s="100">
        <v>7</v>
      </c>
      <c r="C11" s="101">
        <v>40</v>
      </c>
      <c r="D11" s="105">
        <v>3</v>
      </c>
      <c r="E11" s="101">
        <v>63</v>
      </c>
      <c r="F11" s="93">
        <v>7.5</v>
      </c>
      <c r="G11" s="104">
        <v>157.5</v>
      </c>
    </row>
    <row r="12" spans="2:7" x14ac:dyDescent="0.25">
      <c r="B12" s="100">
        <v>8</v>
      </c>
      <c r="C12" s="101">
        <v>112</v>
      </c>
      <c r="D12" s="102">
        <v>9</v>
      </c>
      <c r="E12" s="101">
        <v>150</v>
      </c>
      <c r="F12" s="103">
        <v>8.0399999999999991</v>
      </c>
      <c r="G12" s="104">
        <v>133.93</v>
      </c>
    </row>
    <row r="13" spans="2:7" x14ac:dyDescent="0.25">
      <c r="B13" s="100">
        <v>9</v>
      </c>
      <c r="C13" s="101">
        <v>169</v>
      </c>
      <c r="D13" s="105">
        <v>4</v>
      </c>
      <c r="E13" s="101">
        <v>261</v>
      </c>
      <c r="F13" s="17">
        <v>2.37</v>
      </c>
      <c r="G13" s="104">
        <v>154.44</v>
      </c>
    </row>
    <row r="14" spans="2:7" x14ac:dyDescent="0.25">
      <c r="B14" s="100">
        <v>10</v>
      </c>
      <c r="C14" s="101">
        <v>186</v>
      </c>
      <c r="D14" s="102">
        <v>3</v>
      </c>
      <c r="E14" s="101">
        <v>310</v>
      </c>
      <c r="F14" s="103">
        <v>1.61</v>
      </c>
      <c r="G14" s="104">
        <v>166.67</v>
      </c>
    </row>
    <row r="15" spans="2:7" x14ac:dyDescent="0.25">
      <c r="B15" s="100">
        <v>11</v>
      </c>
      <c r="C15" s="101">
        <v>173</v>
      </c>
      <c r="D15" s="102">
        <v>9</v>
      </c>
      <c r="E15" s="101">
        <v>277</v>
      </c>
      <c r="F15" s="103">
        <v>5.2</v>
      </c>
      <c r="G15" s="104">
        <v>160.12</v>
      </c>
    </row>
    <row r="16" spans="2:7" x14ac:dyDescent="0.25">
      <c r="B16" s="100">
        <v>12</v>
      </c>
      <c r="C16" s="101">
        <v>186</v>
      </c>
      <c r="D16" s="102">
        <v>3</v>
      </c>
      <c r="E16" s="101">
        <v>286</v>
      </c>
      <c r="F16" s="103">
        <v>1.61</v>
      </c>
      <c r="G16" s="104">
        <v>153.76</v>
      </c>
    </row>
    <row r="17" spans="2:7" x14ac:dyDescent="0.25">
      <c r="B17" s="100">
        <v>13</v>
      </c>
      <c r="C17" s="101">
        <v>214</v>
      </c>
      <c r="D17" s="105">
        <v>7</v>
      </c>
      <c r="E17" s="101">
        <v>346</v>
      </c>
      <c r="F17" s="93">
        <v>3.27</v>
      </c>
      <c r="G17" s="104">
        <v>161.68</v>
      </c>
    </row>
    <row r="18" spans="2:7" x14ac:dyDescent="0.25">
      <c r="B18" s="100">
        <v>14</v>
      </c>
      <c r="C18" s="101">
        <v>168</v>
      </c>
      <c r="D18" s="102">
        <v>1</v>
      </c>
      <c r="E18" s="101">
        <v>273</v>
      </c>
      <c r="F18" s="103">
        <v>0.6</v>
      </c>
      <c r="G18" s="104">
        <v>162.5</v>
      </c>
    </row>
    <row r="19" spans="2:7" x14ac:dyDescent="0.25">
      <c r="B19" s="100">
        <v>15</v>
      </c>
      <c r="C19" s="101">
        <v>147</v>
      </c>
      <c r="D19" s="102">
        <v>6</v>
      </c>
      <c r="E19" s="101">
        <v>257</v>
      </c>
      <c r="F19" s="103">
        <v>4.08</v>
      </c>
      <c r="G19" s="104">
        <v>174.83</v>
      </c>
    </row>
    <row r="20" spans="2:7" x14ac:dyDescent="0.25">
      <c r="B20" s="100">
        <v>16</v>
      </c>
      <c r="C20" s="101">
        <v>149</v>
      </c>
      <c r="D20" s="102">
        <v>5</v>
      </c>
      <c r="E20" s="101">
        <v>237</v>
      </c>
      <c r="F20" s="103">
        <v>3.36</v>
      </c>
      <c r="G20" s="104">
        <v>159.06</v>
      </c>
    </row>
    <row r="21" spans="2:7" x14ac:dyDescent="0.25">
      <c r="B21" s="100">
        <v>17</v>
      </c>
      <c r="C21" s="101">
        <v>192</v>
      </c>
      <c r="D21" s="102">
        <v>6</v>
      </c>
      <c r="E21" s="101">
        <v>328</v>
      </c>
      <c r="F21" s="103">
        <v>3.13</v>
      </c>
      <c r="G21" s="104">
        <v>170.83</v>
      </c>
    </row>
    <row r="22" spans="2:7" x14ac:dyDescent="0.25">
      <c r="B22" s="100">
        <v>18</v>
      </c>
      <c r="C22" s="101">
        <v>216</v>
      </c>
      <c r="D22" s="102">
        <v>10</v>
      </c>
      <c r="E22" s="101">
        <v>349</v>
      </c>
      <c r="F22" s="103">
        <v>4.63</v>
      </c>
      <c r="G22" s="104">
        <v>161.57</v>
      </c>
    </row>
    <row r="23" spans="2:7" x14ac:dyDescent="0.25">
      <c r="B23" s="100">
        <v>19</v>
      </c>
      <c r="C23" s="101">
        <v>191</v>
      </c>
      <c r="D23" s="102">
        <v>7</v>
      </c>
      <c r="E23" s="101">
        <v>298</v>
      </c>
      <c r="F23" s="103">
        <v>3.66</v>
      </c>
      <c r="G23" s="104">
        <v>156.02000000000001</v>
      </c>
    </row>
    <row r="24" spans="2:7" x14ac:dyDescent="0.25">
      <c r="B24" s="100">
        <v>20</v>
      </c>
      <c r="C24" s="101">
        <v>148</v>
      </c>
      <c r="D24" s="105">
        <v>3</v>
      </c>
      <c r="E24" s="101">
        <v>238</v>
      </c>
      <c r="F24" s="93">
        <v>2.0299999999999998</v>
      </c>
      <c r="G24" s="104">
        <v>160.81</v>
      </c>
    </row>
    <row r="25" spans="2:7" x14ac:dyDescent="0.25">
      <c r="B25" s="100">
        <v>21</v>
      </c>
      <c r="C25" s="101">
        <v>93</v>
      </c>
      <c r="D25" s="105">
        <v>5</v>
      </c>
      <c r="E25" s="101">
        <v>183</v>
      </c>
      <c r="F25" s="17">
        <v>5.38</v>
      </c>
      <c r="G25" s="104">
        <v>196.77</v>
      </c>
    </row>
    <row r="26" spans="2:7" x14ac:dyDescent="0.25">
      <c r="B26" s="100">
        <v>22</v>
      </c>
      <c r="C26" s="101">
        <v>83</v>
      </c>
      <c r="D26" s="105">
        <v>3</v>
      </c>
      <c r="E26" s="101">
        <v>138</v>
      </c>
      <c r="F26" s="17">
        <v>3.61</v>
      </c>
      <c r="G26" s="104">
        <v>166.27</v>
      </c>
    </row>
    <row r="27" spans="2:7" x14ac:dyDescent="0.25">
      <c r="B27" s="216">
        <v>23</v>
      </c>
      <c r="C27" s="101">
        <v>46</v>
      </c>
      <c r="D27" s="106">
        <v>2</v>
      </c>
      <c r="E27" s="107">
        <v>83</v>
      </c>
      <c r="F27" s="214">
        <v>4.3499999999999996</v>
      </c>
      <c r="G27" s="108">
        <v>180.43</v>
      </c>
    </row>
    <row r="28" spans="2:7" x14ac:dyDescent="0.25">
      <c r="B28" s="216">
        <v>24</v>
      </c>
      <c r="C28" s="101">
        <v>48</v>
      </c>
      <c r="D28" s="105">
        <v>9</v>
      </c>
      <c r="E28" s="107">
        <v>85</v>
      </c>
      <c r="F28" s="17">
        <v>18.75</v>
      </c>
      <c r="G28" s="108">
        <v>177.08</v>
      </c>
    </row>
    <row r="29" spans="2:7" x14ac:dyDescent="0.25">
      <c r="B29" s="109" t="s">
        <v>50</v>
      </c>
      <c r="C29" s="110">
        <v>2771</v>
      </c>
      <c r="D29" s="110">
        <v>104</v>
      </c>
      <c r="E29" s="110">
        <v>4551</v>
      </c>
      <c r="F29" s="111">
        <v>3.75</v>
      </c>
      <c r="G29" s="111">
        <v>164.24</v>
      </c>
    </row>
    <row r="30" spans="2:7" ht="16.5" customHeight="1" x14ac:dyDescent="0.25">
      <c r="B30" s="351" t="s">
        <v>60</v>
      </c>
      <c r="C30" s="352"/>
      <c r="D30" s="352"/>
      <c r="E30" s="352"/>
      <c r="F30" s="352"/>
      <c r="G30" s="352"/>
    </row>
    <row r="31" spans="2:7" ht="15" customHeight="1" x14ac:dyDescent="0.25">
      <c r="B31" s="353" t="s">
        <v>61</v>
      </c>
      <c r="C31" s="353"/>
      <c r="D31" s="353"/>
      <c r="E31" s="353"/>
      <c r="F31" s="353"/>
      <c r="G31" s="353"/>
    </row>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4"/>
  <sheetViews>
    <sheetView workbookViewId="0">
      <selection activeCell="H16" sqref="H16"/>
    </sheetView>
  </sheetViews>
  <sheetFormatPr defaultRowHeight="15" x14ac:dyDescent="0.25"/>
  <sheetData>
    <row r="2" spans="2:18" x14ac:dyDescent="0.25">
      <c r="B2" s="74" t="s">
        <v>303</v>
      </c>
      <c r="C2" s="37"/>
      <c r="D2" s="37"/>
      <c r="E2" s="37"/>
      <c r="F2" s="31"/>
      <c r="G2" s="37"/>
      <c r="H2" s="37"/>
      <c r="I2" s="37"/>
      <c r="J2" s="31"/>
      <c r="K2" s="37"/>
      <c r="L2" s="37"/>
      <c r="M2" s="37"/>
      <c r="N2" s="31"/>
      <c r="O2" s="37"/>
      <c r="P2" s="37"/>
      <c r="Q2" s="37"/>
      <c r="R2" s="31"/>
    </row>
    <row r="3" spans="2:18" x14ac:dyDescent="0.25">
      <c r="B3" s="69" t="s">
        <v>304</v>
      </c>
      <c r="C3" s="69"/>
      <c r="D3" s="69"/>
      <c r="E3" s="69"/>
      <c r="F3" s="69"/>
      <c r="G3" s="69"/>
      <c r="H3" s="69"/>
      <c r="I3" s="37"/>
      <c r="J3" s="31"/>
      <c r="K3" s="37"/>
      <c r="L3" s="37"/>
      <c r="M3" s="37"/>
      <c r="N3" s="31"/>
      <c r="O3" s="37"/>
      <c r="P3" s="37"/>
      <c r="Q3" s="37"/>
      <c r="R3" s="31"/>
    </row>
    <row r="4" spans="2:18" ht="15" customHeight="1" x14ac:dyDescent="0.25">
      <c r="B4" s="337" t="s">
        <v>110</v>
      </c>
      <c r="C4" s="355" t="s">
        <v>100</v>
      </c>
      <c r="D4" s="355"/>
      <c r="E4" s="355"/>
      <c r="F4" s="355"/>
      <c r="G4" s="355"/>
      <c r="H4" s="355"/>
      <c r="I4" s="355"/>
      <c r="J4" s="355"/>
      <c r="K4" s="355"/>
      <c r="L4" s="355"/>
      <c r="M4" s="355"/>
      <c r="N4" s="355"/>
      <c r="O4" s="355"/>
      <c r="P4" s="355"/>
      <c r="Q4" s="355"/>
      <c r="R4" s="355"/>
    </row>
    <row r="5" spans="2:18" ht="15" customHeight="1" x14ac:dyDescent="0.25">
      <c r="B5" s="354"/>
      <c r="C5" s="356" t="s">
        <v>111</v>
      </c>
      <c r="D5" s="356"/>
      <c r="E5" s="356"/>
      <c r="F5" s="356"/>
      <c r="G5" s="355" t="s">
        <v>112</v>
      </c>
      <c r="H5" s="355"/>
      <c r="I5" s="355"/>
      <c r="J5" s="355"/>
      <c r="K5" s="356" t="s">
        <v>113</v>
      </c>
      <c r="L5" s="356"/>
      <c r="M5" s="356"/>
      <c r="N5" s="356"/>
      <c r="O5" s="355" t="s">
        <v>50</v>
      </c>
      <c r="P5" s="355"/>
      <c r="Q5" s="355"/>
      <c r="R5" s="355"/>
    </row>
    <row r="6" spans="2:18" ht="27" x14ac:dyDescent="0.25">
      <c r="B6" s="338"/>
      <c r="C6" s="238" t="s">
        <v>4</v>
      </c>
      <c r="D6" s="238" t="s">
        <v>5</v>
      </c>
      <c r="E6" s="238" t="s">
        <v>6</v>
      </c>
      <c r="F6" s="98" t="s">
        <v>114</v>
      </c>
      <c r="G6" s="238" t="s">
        <v>4</v>
      </c>
      <c r="H6" s="238" t="s">
        <v>5</v>
      </c>
      <c r="I6" s="238" t="s">
        <v>6</v>
      </c>
      <c r="J6" s="98" t="s">
        <v>114</v>
      </c>
      <c r="K6" s="238" t="s">
        <v>4</v>
      </c>
      <c r="L6" s="238" t="s">
        <v>5</v>
      </c>
      <c r="M6" s="238" t="s">
        <v>6</v>
      </c>
      <c r="N6" s="98" t="s">
        <v>114</v>
      </c>
      <c r="O6" s="238" t="s">
        <v>4</v>
      </c>
      <c r="P6" s="238" t="s">
        <v>5</v>
      </c>
      <c r="Q6" s="238" t="s">
        <v>6</v>
      </c>
      <c r="R6" s="98" t="s">
        <v>114</v>
      </c>
    </row>
    <row r="7" spans="2:18" x14ac:dyDescent="0.25">
      <c r="B7" s="112" t="s">
        <v>252</v>
      </c>
      <c r="C7" s="113">
        <v>10</v>
      </c>
      <c r="D7" s="114">
        <v>0</v>
      </c>
      <c r="E7" s="113">
        <v>17</v>
      </c>
      <c r="F7" s="19">
        <v>0</v>
      </c>
      <c r="G7" s="113">
        <v>29</v>
      </c>
      <c r="H7" s="114">
        <v>4</v>
      </c>
      <c r="I7" s="113">
        <v>52</v>
      </c>
      <c r="J7" s="19">
        <v>13.79</v>
      </c>
      <c r="K7" s="113">
        <v>100</v>
      </c>
      <c r="L7" s="115">
        <v>7</v>
      </c>
      <c r="M7" s="113">
        <v>186</v>
      </c>
      <c r="N7" s="116">
        <v>7</v>
      </c>
      <c r="O7" s="269">
        <v>139</v>
      </c>
      <c r="P7" s="115">
        <v>11</v>
      </c>
      <c r="Q7" s="269">
        <v>255</v>
      </c>
      <c r="R7" s="116">
        <v>7.91</v>
      </c>
    </row>
    <row r="8" spans="2:18" x14ac:dyDescent="0.25">
      <c r="B8" s="112" t="s">
        <v>261</v>
      </c>
      <c r="C8" s="113">
        <v>13</v>
      </c>
      <c r="D8" s="114">
        <v>0</v>
      </c>
      <c r="E8" s="113">
        <v>19</v>
      </c>
      <c r="F8" s="19">
        <v>0</v>
      </c>
      <c r="G8" s="113">
        <v>18</v>
      </c>
      <c r="H8" s="114">
        <v>0</v>
      </c>
      <c r="I8" s="113">
        <v>34</v>
      </c>
      <c r="J8" s="19">
        <v>0</v>
      </c>
      <c r="K8" s="113">
        <v>29</v>
      </c>
      <c r="L8" s="114">
        <v>1</v>
      </c>
      <c r="M8" s="113">
        <v>60</v>
      </c>
      <c r="N8" s="19">
        <v>3.45</v>
      </c>
      <c r="O8" s="269">
        <v>60</v>
      </c>
      <c r="P8" s="115">
        <v>1</v>
      </c>
      <c r="Q8" s="269">
        <v>113</v>
      </c>
      <c r="R8" s="116">
        <v>1.67</v>
      </c>
    </row>
    <row r="9" spans="2:18" x14ac:dyDescent="0.25">
      <c r="B9" s="112" t="s">
        <v>263</v>
      </c>
      <c r="C9" s="113">
        <v>19</v>
      </c>
      <c r="D9" s="114">
        <v>2</v>
      </c>
      <c r="E9" s="113">
        <v>33</v>
      </c>
      <c r="F9" s="19">
        <v>10.53</v>
      </c>
      <c r="G9" s="113">
        <v>32</v>
      </c>
      <c r="H9" s="114">
        <v>3</v>
      </c>
      <c r="I9" s="113">
        <v>62</v>
      </c>
      <c r="J9" s="19">
        <v>9.3800000000000008</v>
      </c>
      <c r="K9" s="113">
        <v>74</v>
      </c>
      <c r="L9" s="114">
        <v>3</v>
      </c>
      <c r="M9" s="113">
        <v>117</v>
      </c>
      <c r="N9" s="19">
        <v>4.05</v>
      </c>
      <c r="O9" s="269">
        <v>125</v>
      </c>
      <c r="P9" s="115">
        <v>8</v>
      </c>
      <c r="Q9" s="269">
        <v>212</v>
      </c>
      <c r="R9" s="116">
        <v>6.4</v>
      </c>
    </row>
    <row r="10" spans="2:18" x14ac:dyDescent="0.25">
      <c r="B10" s="112" t="s">
        <v>268</v>
      </c>
      <c r="C10" s="113">
        <v>5</v>
      </c>
      <c r="D10" s="114">
        <v>0</v>
      </c>
      <c r="E10" s="113">
        <v>11</v>
      </c>
      <c r="F10" s="19">
        <v>0</v>
      </c>
      <c r="G10" s="113">
        <v>13</v>
      </c>
      <c r="H10" s="114">
        <v>1</v>
      </c>
      <c r="I10" s="113">
        <v>28</v>
      </c>
      <c r="J10" s="19">
        <v>7.69</v>
      </c>
      <c r="K10" s="113">
        <v>26</v>
      </c>
      <c r="L10" s="114">
        <v>1</v>
      </c>
      <c r="M10" s="113">
        <v>42</v>
      </c>
      <c r="N10" s="19">
        <v>3.85</v>
      </c>
      <c r="O10" s="269">
        <v>44</v>
      </c>
      <c r="P10" s="115">
        <v>2</v>
      </c>
      <c r="Q10" s="269">
        <v>81</v>
      </c>
      <c r="R10" s="116">
        <v>4.55</v>
      </c>
    </row>
    <row r="11" spans="2:18" x14ac:dyDescent="0.25">
      <c r="B11" s="112" t="s">
        <v>270</v>
      </c>
      <c r="C11" s="113">
        <v>1</v>
      </c>
      <c r="D11" s="114">
        <v>0</v>
      </c>
      <c r="E11" s="113">
        <v>2</v>
      </c>
      <c r="F11" s="19">
        <v>0</v>
      </c>
      <c r="G11" s="113">
        <v>4</v>
      </c>
      <c r="H11" s="114">
        <v>0</v>
      </c>
      <c r="I11" s="113">
        <v>11</v>
      </c>
      <c r="J11" s="19">
        <v>0</v>
      </c>
      <c r="K11" s="113">
        <v>14</v>
      </c>
      <c r="L11" s="114">
        <v>1</v>
      </c>
      <c r="M11" s="113">
        <v>21</v>
      </c>
      <c r="N11" s="19">
        <v>7.14</v>
      </c>
      <c r="O11" s="269">
        <v>19</v>
      </c>
      <c r="P11" s="114">
        <v>1</v>
      </c>
      <c r="Q11" s="269">
        <v>34</v>
      </c>
      <c r="R11" s="19">
        <v>5.26</v>
      </c>
    </row>
    <row r="12" spans="2:18" x14ac:dyDescent="0.25">
      <c r="B12" s="109" t="s">
        <v>50</v>
      </c>
      <c r="C12" s="117">
        <v>48</v>
      </c>
      <c r="D12" s="118">
        <v>2</v>
      </c>
      <c r="E12" s="117">
        <v>82</v>
      </c>
      <c r="F12" s="91">
        <v>4.17</v>
      </c>
      <c r="G12" s="117">
        <v>96</v>
      </c>
      <c r="H12" s="119">
        <v>8</v>
      </c>
      <c r="I12" s="117">
        <v>187</v>
      </c>
      <c r="J12" s="91">
        <v>8.33</v>
      </c>
      <c r="K12" s="117">
        <v>243</v>
      </c>
      <c r="L12" s="117">
        <v>13</v>
      </c>
      <c r="M12" s="270">
        <v>426</v>
      </c>
      <c r="N12" s="120">
        <v>5.35</v>
      </c>
      <c r="O12" s="270">
        <v>387</v>
      </c>
      <c r="P12" s="117">
        <v>23</v>
      </c>
      <c r="Q12" s="270">
        <v>695</v>
      </c>
      <c r="R12" s="120">
        <v>5.94</v>
      </c>
    </row>
    <row r="13" spans="2:18" x14ac:dyDescent="0.25">
      <c r="B13" s="271" t="s">
        <v>115</v>
      </c>
      <c r="C13" s="215"/>
      <c r="D13" s="215"/>
      <c r="E13" s="215"/>
      <c r="F13" s="35"/>
      <c r="G13" s="215"/>
      <c r="H13" s="215"/>
      <c r="I13" s="37"/>
      <c r="J13" s="31"/>
      <c r="K13" s="37"/>
      <c r="L13" s="37"/>
      <c r="M13" s="37"/>
      <c r="N13" s="31"/>
      <c r="O13" s="37"/>
      <c r="P13" s="37"/>
      <c r="Q13" s="37"/>
      <c r="R13" s="31"/>
    </row>
    <row r="14" spans="2:18" x14ac:dyDescent="0.25">
      <c r="B14" s="271" t="s">
        <v>116</v>
      </c>
      <c r="C14" s="215"/>
      <c r="D14" s="215"/>
      <c r="E14" s="215"/>
      <c r="F14" s="35"/>
      <c r="G14" s="215"/>
      <c r="H14" s="215"/>
      <c r="I14" s="37"/>
      <c r="J14" s="31"/>
      <c r="K14" s="37"/>
      <c r="L14" s="37"/>
      <c r="M14" s="37"/>
      <c r="N14" s="31"/>
      <c r="O14" s="37"/>
      <c r="P14" s="37"/>
      <c r="Q14" s="37"/>
      <c r="R14" s="31"/>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workbookViewId="0">
      <selection activeCell="B2" sqref="B2:K2"/>
    </sheetView>
  </sheetViews>
  <sheetFormatPr defaultRowHeight="15" x14ac:dyDescent="0.25"/>
  <sheetData>
    <row r="2" spans="2:11" ht="15" customHeight="1" x14ac:dyDescent="0.25">
      <c r="B2" s="288" t="s">
        <v>285</v>
      </c>
      <c r="C2" s="288"/>
      <c r="D2" s="288"/>
      <c r="E2" s="288"/>
      <c r="F2" s="288"/>
      <c r="G2" s="288"/>
      <c r="H2" s="288"/>
      <c r="I2" s="288"/>
      <c r="J2" s="288"/>
      <c r="K2" s="288"/>
    </row>
    <row r="3" spans="2:11" x14ac:dyDescent="0.25">
      <c r="B3" s="246" t="s">
        <v>0</v>
      </c>
      <c r="C3" s="246"/>
      <c r="D3" s="246"/>
      <c r="E3" s="246"/>
      <c r="F3" s="246"/>
      <c r="G3" s="246"/>
      <c r="H3" s="246"/>
      <c r="I3" s="246"/>
      <c r="J3" s="246"/>
      <c r="K3" s="246"/>
    </row>
    <row r="4" spans="2:11" ht="15" customHeight="1" x14ac:dyDescent="0.25">
      <c r="B4" s="301" t="s">
        <v>1</v>
      </c>
      <c r="C4" s="304">
        <v>2019</v>
      </c>
      <c r="D4" s="304"/>
      <c r="E4" s="304"/>
      <c r="F4" s="306">
        <v>2018</v>
      </c>
      <c r="G4" s="306"/>
      <c r="H4" s="306"/>
      <c r="I4" s="304" t="s">
        <v>9</v>
      </c>
      <c r="J4" s="304"/>
      <c r="K4" s="304"/>
    </row>
    <row r="5" spans="2:11" x14ac:dyDescent="0.25">
      <c r="B5" s="302"/>
      <c r="C5" s="305"/>
      <c r="D5" s="305"/>
      <c r="E5" s="305"/>
      <c r="F5" s="307"/>
      <c r="G5" s="307"/>
      <c r="H5" s="307"/>
      <c r="I5" s="305"/>
      <c r="J5" s="305"/>
      <c r="K5" s="305"/>
    </row>
    <row r="6" spans="2:11" x14ac:dyDescent="0.25">
      <c r="B6" s="303"/>
      <c r="C6" s="240" t="s">
        <v>4</v>
      </c>
      <c r="D6" s="240" t="s">
        <v>5</v>
      </c>
      <c r="E6" s="240" t="s">
        <v>6</v>
      </c>
      <c r="F6" s="240" t="s">
        <v>4</v>
      </c>
      <c r="G6" s="240" t="s">
        <v>5</v>
      </c>
      <c r="H6" s="240" t="s">
        <v>6</v>
      </c>
      <c r="I6" s="240" t="s">
        <v>4</v>
      </c>
      <c r="J6" s="240" t="s">
        <v>5</v>
      </c>
      <c r="K6" s="240" t="s">
        <v>6</v>
      </c>
    </row>
    <row r="7" spans="2:11" x14ac:dyDescent="0.25">
      <c r="B7" s="15" t="s">
        <v>252</v>
      </c>
      <c r="C7" s="2">
        <v>898</v>
      </c>
      <c r="D7" s="2">
        <v>37</v>
      </c>
      <c r="E7" s="2">
        <v>1506</v>
      </c>
      <c r="F7" s="3">
        <v>964</v>
      </c>
      <c r="G7" s="3">
        <v>45</v>
      </c>
      <c r="H7" s="3">
        <v>1608</v>
      </c>
      <c r="I7" s="13">
        <v>-6.85</v>
      </c>
      <c r="J7" s="13">
        <v>-17.78</v>
      </c>
      <c r="K7" s="13">
        <v>-6.34</v>
      </c>
    </row>
    <row r="8" spans="2:11" x14ac:dyDescent="0.25">
      <c r="B8" s="15" t="s">
        <v>261</v>
      </c>
      <c r="C8" s="2">
        <v>478</v>
      </c>
      <c r="D8" s="2">
        <v>20</v>
      </c>
      <c r="E8" s="2">
        <v>785</v>
      </c>
      <c r="F8" s="3">
        <v>525</v>
      </c>
      <c r="G8" s="3">
        <v>27</v>
      </c>
      <c r="H8" s="3">
        <v>883</v>
      </c>
      <c r="I8" s="13">
        <v>-8.9499999999999993</v>
      </c>
      <c r="J8" s="13">
        <v>-25.93</v>
      </c>
      <c r="K8" s="13">
        <v>-11.1</v>
      </c>
    </row>
    <row r="9" spans="2:11" ht="27" x14ac:dyDescent="0.25">
      <c r="B9" s="15" t="s">
        <v>263</v>
      </c>
      <c r="C9" s="2">
        <v>939</v>
      </c>
      <c r="D9" s="2">
        <v>25</v>
      </c>
      <c r="E9" s="2">
        <v>1465</v>
      </c>
      <c r="F9" s="3">
        <v>969</v>
      </c>
      <c r="G9" s="3">
        <v>29</v>
      </c>
      <c r="H9" s="3">
        <v>1584</v>
      </c>
      <c r="I9" s="13">
        <v>-3.1</v>
      </c>
      <c r="J9" s="13">
        <v>-13.79</v>
      </c>
      <c r="K9" s="13">
        <v>-7.51</v>
      </c>
    </row>
    <row r="10" spans="2:11" x14ac:dyDescent="0.25">
      <c r="B10" s="15" t="s">
        <v>268</v>
      </c>
      <c r="C10" s="2">
        <v>261</v>
      </c>
      <c r="D10" s="2">
        <v>13</v>
      </c>
      <c r="E10" s="2">
        <v>467</v>
      </c>
      <c r="F10" s="3">
        <v>262</v>
      </c>
      <c r="G10" s="3">
        <v>13</v>
      </c>
      <c r="H10" s="3">
        <v>462</v>
      </c>
      <c r="I10" s="13">
        <v>-0.38</v>
      </c>
      <c r="J10" s="13">
        <v>0</v>
      </c>
      <c r="K10" s="13">
        <v>1.08</v>
      </c>
    </row>
    <row r="11" spans="2:11" x14ac:dyDescent="0.25">
      <c r="B11" s="15" t="s">
        <v>270</v>
      </c>
      <c r="C11" s="2">
        <v>195</v>
      </c>
      <c r="D11" s="2">
        <v>9</v>
      </c>
      <c r="E11" s="2">
        <v>328</v>
      </c>
      <c r="F11" s="3">
        <v>209</v>
      </c>
      <c r="G11" s="3">
        <v>13</v>
      </c>
      <c r="H11" s="3">
        <v>325</v>
      </c>
      <c r="I11" s="13">
        <v>-6.7</v>
      </c>
      <c r="J11" s="13">
        <v>-30.77</v>
      </c>
      <c r="K11" s="13">
        <v>0.92</v>
      </c>
    </row>
    <row r="12" spans="2:11" x14ac:dyDescent="0.25">
      <c r="B12" s="20" t="s">
        <v>227</v>
      </c>
      <c r="C12" s="6">
        <v>2771</v>
      </c>
      <c r="D12" s="6">
        <v>104</v>
      </c>
      <c r="E12" s="6">
        <v>4551</v>
      </c>
      <c r="F12" s="6">
        <v>2929</v>
      </c>
      <c r="G12" s="6">
        <v>127</v>
      </c>
      <c r="H12" s="6">
        <v>4862</v>
      </c>
      <c r="I12" s="192">
        <v>-5.39</v>
      </c>
      <c r="J12" s="192">
        <v>-18.11</v>
      </c>
      <c r="K12" s="192">
        <v>-6.4</v>
      </c>
    </row>
    <row r="13" spans="2:11" x14ac:dyDescent="0.25">
      <c r="B13" s="9" t="s">
        <v>8</v>
      </c>
      <c r="C13" s="10">
        <v>172183</v>
      </c>
      <c r="D13" s="10">
        <v>3173</v>
      </c>
      <c r="E13" s="10">
        <v>241384</v>
      </c>
      <c r="F13" s="10">
        <v>172553</v>
      </c>
      <c r="G13" s="10">
        <v>3334</v>
      </c>
      <c r="H13" s="10">
        <v>242919</v>
      </c>
      <c r="I13" s="192">
        <v>-0.21</v>
      </c>
      <c r="J13" s="192">
        <v>-4.83</v>
      </c>
      <c r="K13" s="192">
        <v>-0.63</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4"/>
  <sheetViews>
    <sheetView workbookViewId="0">
      <selection activeCell="B3" sqref="B3"/>
    </sheetView>
  </sheetViews>
  <sheetFormatPr defaultRowHeight="15" x14ac:dyDescent="0.25"/>
  <sheetData>
    <row r="2" spans="2:18" x14ac:dyDescent="0.25">
      <c r="B2" s="74" t="s">
        <v>305</v>
      </c>
      <c r="C2" s="37"/>
      <c r="D2" s="37"/>
      <c r="E2" s="37"/>
      <c r="F2" s="31"/>
      <c r="G2" s="37"/>
      <c r="H2" s="37"/>
      <c r="I2" s="37"/>
      <c r="J2" s="31"/>
      <c r="K2" s="37"/>
      <c r="L2" s="37"/>
      <c r="M2" s="37"/>
      <c r="N2" s="31"/>
      <c r="O2" s="37"/>
      <c r="P2" s="37"/>
      <c r="Q2" s="37"/>
      <c r="R2" s="31"/>
    </row>
    <row r="3" spans="2:18" x14ac:dyDescent="0.25">
      <c r="B3" s="69" t="s">
        <v>304</v>
      </c>
      <c r="C3" s="69"/>
      <c r="D3" s="69"/>
      <c r="E3" s="69"/>
      <c r="F3" s="69"/>
      <c r="G3" s="69"/>
      <c r="H3" s="69"/>
      <c r="I3" s="37"/>
      <c r="J3" s="31"/>
      <c r="K3" s="37"/>
      <c r="L3" s="37"/>
      <c r="M3" s="37"/>
      <c r="N3" s="31"/>
      <c r="O3" s="37"/>
      <c r="P3" s="37"/>
      <c r="Q3" s="37"/>
      <c r="R3" s="31"/>
    </row>
    <row r="4" spans="2:18" ht="15" customHeight="1" x14ac:dyDescent="0.25">
      <c r="B4" s="337" t="s">
        <v>110</v>
      </c>
      <c r="C4" s="355" t="s">
        <v>100</v>
      </c>
      <c r="D4" s="355"/>
      <c r="E4" s="355"/>
      <c r="F4" s="355"/>
      <c r="G4" s="355"/>
      <c r="H4" s="355"/>
      <c r="I4" s="355"/>
      <c r="J4" s="355"/>
      <c r="K4" s="355"/>
      <c r="L4" s="355"/>
      <c r="M4" s="355"/>
      <c r="N4" s="355"/>
      <c r="O4" s="355"/>
      <c r="P4" s="355"/>
      <c r="Q4" s="355"/>
      <c r="R4" s="355"/>
    </row>
    <row r="5" spans="2:18" ht="15" customHeight="1" x14ac:dyDescent="0.25">
      <c r="B5" s="354"/>
      <c r="C5" s="356" t="s">
        <v>111</v>
      </c>
      <c r="D5" s="356"/>
      <c r="E5" s="356"/>
      <c r="F5" s="356"/>
      <c r="G5" s="355" t="s">
        <v>112</v>
      </c>
      <c r="H5" s="355"/>
      <c r="I5" s="355"/>
      <c r="J5" s="355"/>
      <c r="K5" s="356" t="s">
        <v>113</v>
      </c>
      <c r="L5" s="356"/>
      <c r="M5" s="356"/>
      <c r="N5" s="356"/>
      <c r="O5" s="355" t="s">
        <v>50</v>
      </c>
      <c r="P5" s="355"/>
      <c r="Q5" s="355"/>
      <c r="R5" s="355"/>
    </row>
    <row r="6" spans="2:18" ht="27" x14ac:dyDescent="0.25">
      <c r="B6" s="338"/>
      <c r="C6" s="238" t="s">
        <v>4</v>
      </c>
      <c r="D6" s="238" t="s">
        <v>5</v>
      </c>
      <c r="E6" s="238" t="s">
        <v>6</v>
      </c>
      <c r="F6" s="98" t="s">
        <v>114</v>
      </c>
      <c r="G6" s="238" t="s">
        <v>4</v>
      </c>
      <c r="H6" s="238" t="s">
        <v>5</v>
      </c>
      <c r="I6" s="238" t="s">
        <v>6</v>
      </c>
      <c r="J6" s="98" t="s">
        <v>114</v>
      </c>
      <c r="K6" s="238" t="s">
        <v>4</v>
      </c>
      <c r="L6" s="238" t="s">
        <v>5</v>
      </c>
      <c r="M6" s="238" t="s">
        <v>6</v>
      </c>
      <c r="N6" s="98" t="s">
        <v>114</v>
      </c>
      <c r="O6" s="238" t="s">
        <v>4</v>
      </c>
      <c r="P6" s="238" t="s">
        <v>5</v>
      </c>
      <c r="Q6" s="238" t="s">
        <v>6</v>
      </c>
      <c r="R6" s="98" t="s">
        <v>114</v>
      </c>
    </row>
    <row r="7" spans="2:18" x14ac:dyDescent="0.25">
      <c r="B7" s="112" t="s">
        <v>252</v>
      </c>
      <c r="C7" s="113">
        <v>7</v>
      </c>
      <c r="D7" s="114" t="s">
        <v>38</v>
      </c>
      <c r="E7" s="113">
        <v>14</v>
      </c>
      <c r="F7" s="19" t="s">
        <v>38</v>
      </c>
      <c r="G7" s="113">
        <v>17</v>
      </c>
      <c r="H7" s="114" t="s">
        <v>38</v>
      </c>
      <c r="I7" s="113">
        <v>30</v>
      </c>
      <c r="J7" s="19" t="s">
        <v>38</v>
      </c>
      <c r="K7" s="113">
        <v>57</v>
      </c>
      <c r="L7" s="115">
        <v>1</v>
      </c>
      <c r="M7" s="113">
        <v>109</v>
      </c>
      <c r="N7" s="116">
        <v>1.75</v>
      </c>
      <c r="O7" s="269">
        <v>81</v>
      </c>
      <c r="P7" s="115">
        <v>1</v>
      </c>
      <c r="Q7" s="269">
        <v>153</v>
      </c>
      <c r="R7" s="116">
        <v>1.23</v>
      </c>
    </row>
    <row r="8" spans="2:18" x14ac:dyDescent="0.25">
      <c r="B8" s="112" t="s">
        <v>261</v>
      </c>
      <c r="C8" s="113">
        <v>7</v>
      </c>
      <c r="D8" s="114" t="s">
        <v>38</v>
      </c>
      <c r="E8" s="113">
        <v>11</v>
      </c>
      <c r="F8" s="19" t="s">
        <v>38</v>
      </c>
      <c r="G8" s="113">
        <v>9</v>
      </c>
      <c r="H8" s="114" t="s">
        <v>38</v>
      </c>
      <c r="I8" s="113">
        <v>14</v>
      </c>
      <c r="J8" s="19" t="s">
        <v>38</v>
      </c>
      <c r="K8" s="113">
        <v>20</v>
      </c>
      <c r="L8" s="114">
        <v>1</v>
      </c>
      <c r="M8" s="113">
        <v>40</v>
      </c>
      <c r="N8" s="19">
        <v>5</v>
      </c>
      <c r="O8" s="269">
        <v>36</v>
      </c>
      <c r="P8" s="115">
        <v>1</v>
      </c>
      <c r="Q8" s="269">
        <v>65</v>
      </c>
      <c r="R8" s="116">
        <v>2.78</v>
      </c>
    </row>
    <row r="9" spans="2:18" x14ac:dyDescent="0.25">
      <c r="B9" s="112" t="s">
        <v>263</v>
      </c>
      <c r="C9" s="113">
        <v>13</v>
      </c>
      <c r="D9" s="114" t="s">
        <v>38</v>
      </c>
      <c r="E9" s="113">
        <v>21</v>
      </c>
      <c r="F9" s="19" t="s">
        <v>38</v>
      </c>
      <c r="G9" s="113">
        <v>18</v>
      </c>
      <c r="H9" s="114">
        <v>1</v>
      </c>
      <c r="I9" s="113">
        <v>37</v>
      </c>
      <c r="J9" s="19">
        <v>5.56</v>
      </c>
      <c r="K9" s="113">
        <v>42</v>
      </c>
      <c r="L9" s="114">
        <v>2</v>
      </c>
      <c r="M9" s="113">
        <v>64</v>
      </c>
      <c r="N9" s="19">
        <v>4.76</v>
      </c>
      <c r="O9" s="269">
        <v>73</v>
      </c>
      <c r="P9" s="115">
        <v>3</v>
      </c>
      <c r="Q9" s="269">
        <v>122</v>
      </c>
      <c r="R9" s="116">
        <v>4.1100000000000003</v>
      </c>
    </row>
    <row r="10" spans="2:18" x14ac:dyDescent="0.25">
      <c r="B10" s="112" t="s">
        <v>268</v>
      </c>
      <c r="C10" s="113">
        <v>4</v>
      </c>
      <c r="D10" s="114" t="s">
        <v>38</v>
      </c>
      <c r="E10" s="113">
        <v>8</v>
      </c>
      <c r="F10" s="19" t="s">
        <v>38</v>
      </c>
      <c r="G10" s="113">
        <v>4</v>
      </c>
      <c r="H10" s="114" t="s">
        <v>38</v>
      </c>
      <c r="I10" s="113">
        <v>5</v>
      </c>
      <c r="J10" s="19" t="s">
        <v>38</v>
      </c>
      <c r="K10" s="113">
        <v>15</v>
      </c>
      <c r="L10" s="106" t="s">
        <v>38</v>
      </c>
      <c r="M10" s="113">
        <v>26</v>
      </c>
      <c r="N10" s="19" t="s">
        <v>38</v>
      </c>
      <c r="O10" s="269">
        <v>23</v>
      </c>
      <c r="P10" s="114" t="s">
        <v>38</v>
      </c>
      <c r="Q10" s="269">
        <v>39</v>
      </c>
      <c r="R10" s="19" t="s">
        <v>38</v>
      </c>
    </row>
    <row r="11" spans="2:18" x14ac:dyDescent="0.25">
      <c r="B11" s="112" t="s">
        <v>270</v>
      </c>
      <c r="C11" s="113">
        <v>1</v>
      </c>
      <c r="D11" s="114" t="s">
        <v>38</v>
      </c>
      <c r="E11" s="113">
        <v>2</v>
      </c>
      <c r="F11" s="19" t="s">
        <v>38</v>
      </c>
      <c r="G11" s="113">
        <v>3</v>
      </c>
      <c r="H11" s="114" t="s">
        <v>38</v>
      </c>
      <c r="I11" s="113">
        <v>10</v>
      </c>
      <c r="J11" s="19" t="s">
        <v>38</v>
      </c>
      <c r="K11" s="113">
        <v>9</v>
      </c>
      <c r="L11" s="106" t="s">
        <v>38</v>
      </c>
      <c r="M11" s="113">
        <v>13</v>
      </c>
      <c r="N11" s="19" t="s">
        <v>38</v>
      </c>
      <c r="O11" s="269">
        <v>13</v>
      </c>
      <c r="P11" s="114" t="s">
        <v>38</v>
      </c>
      <c r="Q11" s="269">
        <v>25</v>
      </c>
      <c r="R11" s="19" t="s">
        <v>38</v>
      </c>
    </row>
    <row r="12" spans="2:18" x14ac:dyDescent="0.25">
      <c r="B12" s="109" t="s">
        <v>50</v>
      </c>
      <c r="C12" s="117">
        <v>32</v>
      </c>
      <c r="D12" s="118" t="s">
        <v>38</v>
      </c>
      <c r="E12" s="117">
        <v>56</v>
      </c>
      <c r="F12" s="91" t="s">
        <v>38</v>
      </c>
      <c r="G12" s="117">
        <v>51</v>
      </c>
      <c r="H12" s="119">
        <v>1</v>
      </c>
      <c r="I12" s="117">
        <v>96</v>
      </c>
      <c r="J12" s="91">
        <v>1.96</v>
      </c>
      <c r="K12" s="117">
        <v>143</v>
      </c>
      <c r="L12" s="117">
        <v>4</v>
      </c>
      <c r="M12" s="270">
        <v>252</v>
      </c>
      <c r="N12" s="120">
        <v>2.8</v>
      </c>
      <c r="O12" s="270">
        <v>226</v>
      </c>
      <c r="P12" s="117">
        <v>5</v>
      </c>
      <c r="Q12" s="270">
        <v>404</v>
      </c>
      <c r="R12" s="120">
        <v>2.21</v>
      </c>
    </row>
    <row r="13" spans="2:18" x14ac:dyDescent="0.25">
      <c r="B13" s="271" t="s">
        <v>115</v>
      </c>
      <c r="C13" s="215"/>
      <c r="D13" s="215"/>
      <c r="E13" s="215"/>
      <c r="F13" s="35"/>
      <c r="G13" s="215"/>
      <c r="H13" s="215"/>
      <c r="I13" s="37"/>
      <c r="J13" s="31"/>
      <c r="K13" s="37"/>
      <c r="L13" s="37"/>
      <c r="M13" s="37"/>
      <c r="N13" s="31"/>
      <c r="O13" s="37"/>
      <c r="P13" s="37"/>
      <c r="Q13" s="37"/>
      <c r="R13" s="31"/>
    </row>
    <row r="14" spans="2:18" x14ac:dyDescent="0.25">
      <c r="B14" s="271" t="s">
        <v>116</v>
      </c>
      <c r="C14" s="215"/>
      <c r="D14" s="215"/>
      <c r="E14" s="215"/>
      <c r="F14" s="35"/>
      <c r="G14" s="215"/>
      <c r="H14" s="215"/>
      <c r="I14" s="37"/>
      <c r="J14" s="31"/>
      <c r="K14" s="37"/>
      <c r="L14" s="37"/>
      <c r="M14" s="37"/>
      <c r="N14" s="31"/>
      <c r="O14" s="37"/>
      <c r="P14" s="37"/>
      <c r="Q14" s="37"/>
      <c r="R14" s="31"/>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4"/>
  <sheetViews>
    <sheetView topLeftCell="B1" workbookViewId="0">
      <selection activeCell="B2" sqref="B2"/>
    </sheetView>
  </sheetViews>
  <sheetFormatPr defaultRowHeight="15" x14ac:dyDescent="0.25"/>
  <sheetData>
    <row r="2" spans="2:18" x14ac:dyDescent="0.25">
      <c r="B2" s="74" t="s">
        <v>306</v>
      </c>
      <c r="C2" s="37"/>
      <c r="D2" s="37"/>
      <c r="E2" s="37"/>
      <c r="F2" s="31"/>
      <c r="G2" s="37"/>
      <c r="H2" s="37"/>
      <c r="I2" s="37"/>
      <c r="J2" s="31"/>
      <c r="K2" s="37"/>
      <c r="L2" s="37"/>
      <c r="M2" s="37"/>
      <c r="N2" s="31"/>
      <c r="O2" s="37"/>
      <c r="P2" s="37"/>
      <c r="Q2" s="37"/>
      <c r="R2" s="31"/>
    </row>
    <row r="3" spans="2:18" x14ac:dyDescent="0.25">
      <c r="B3" s="69" t="s">
        <v>304</v>
      </c>
      <c r="C3" s="69"/>
      <c r="D3" s="69"/>
      <c r="E3" s="69"/>
      <c r="F3" s="69"/>
      <c r="G3" s="69"/>
      <c r="H3" s="69"/>
      <c r="I3" s="37"/>
      <c r="J3" s="31"/>
      <c r="K3" s="37"/>
      <c r="L3" s="37"/>
      <c r="M3" s="37"/>
      <c r="N3" s="31"/>
      <c r="O3" s="37"/>
      <c r="P3" s="37"/>
      <c r="Q3" s="37"/>
      <c r="R3" s="31"/>
    </row>
    <row r="4" spans="2:18" ht="15" customHeight="1" x14ac:dyDescent="0.25">
      <c r="B4" s="337" t="s">
        <v>110</v>
      </c>
      <c r="C4" s="355" t="s">
        <v>100</v>
      </c>
      <c r="D4" s="355"/>
      <c r="E4" s="355"/>
      <c r="F4" s="355"/>
      <c r="G4" s="355"/>
      <c r="H4" s="355"/>
      <c r="I4" s="355"/>
      <c r="J4" s="355"/>
      <c r="K4" s="355"/>
      <c r="L4" s="355"/>
      <c r="M4" s="355"/>
      <c r="N4" s="355"/>
      <c r="O4" s="355"/>
      <c r="P4" s="355"/>
      <c r="Q4" s="355"/>
      <c r="R4" s="355"/>
    </row>
    <row r="5" spans="2:18" ht="15" customHeight="1" x14ac:dyDescent="0.25">
      <c r="B5" s="354"/>
      <c r="C5" s="356" t="s">
        <v>111</v>
      </c>
      <c r="D5" s="356"/>
      <c r="E5" s="356"/>
      <c r="F5" s="356"/>
      <c r="G5" s="355" t="s">
        <v>112</v>
      </c>
      <c r="H5" s="355"/>
      <c r="I5" s="355"/>
      <c r="J5" s="355"/>
      <c r="K5" s="356" t="s">
        <v>113</v>
      </c>
      <c r="L5" s="356"/>
      <c r="M5" s="356"/>
      <c r="N5" s="356"/>
      <c r="O5" s="355" t="s">
        <v>50</v>
      </c>
      <c r="P5" s="355"/>
      <c r="Q5" s="355"/>
      <c r="R5" s="355"/>
    </row>
    <row r="6" spans="2:18" ht="27" x14ac:dyDescent="0.25">
      <c r="B6" s="338"/>
      <c r="C6" s="238" t="s">
        <v>4</v>
      </c>
      <c r="D6" s="238" t="s">
        <v>5</v>
      </c>
      <c r="E6" s="238" t="s">
        <v>6</v>
      </c>
      <c r="F6" s="98" t="s">
        <v>114</v>
      </c>
      <c r="G6" s="238" t="s">
        <v>4</v>
      </c>
      <c r="H6" s="238" t="s">
        <v>5</v>
      </c>
      <c r="I6" s="238" t="s">
        <v>6</v>
      </c>
      <c r="J6" s="98" t="s">
        <v>114</v>
      </c>
      <c r="K6" s="238" t="s">
        <v>4</v>
      </c>
      <c r="L6" s="238" t="s">
        <v>5</v>
      </c>
      <c r="M6" s="238" t="s">
        <v>6</v>
      </c>
      <c r="N6" s="98" t="s">
        <v>114</v>
      </c>
      <c r="O6" s="238" t="s">
        <v>4</v>
      </c>
      <c r="P6" s="238" t="s">
        <v>5</v>
      </c>
      <c r="Q6" s="238" t="s">
        <v>6</v>
      </c>
      <c r="R6" s="98" t="s">
        <v>114</v>
      </c>
    </row>
    <row r="7" spans="2:18" x14ac:dyDescent="0.25">
      <c r="B7" s="112" t="s">
        <v>252</v>
      </c>
      <c r="C7" s="113">
        <v>3</v>
      </c>
      <c r="D7" s="114" t="s">
        <v>38</v>
      </c>
      <c r="E7" s="113">
        <v>3</v>
      </c>
      <c r="F7" s="19" t="s">
        <v>38</v>
      </c>
      <c r="G7" s="113">
        <v>12</v>
      </c>
      <c r="H7" s="114">
        <v>4</v>
      </c>
      <c r="I7" s="113">
        <v>22</v>
      </c>
      <c r="J7" s="19">
        <v>33.33</v>
      </c>
      <c r="K7" s="113">
        <v>43</v>
      </c>
      <c r="L7" s="115">
        <v>6</v>
      </c>
      <c r="M7" s="113">
        <v>77</v>
      </c>
      <c r="N7" s="116">
        <v>13.95</v>
      </c>
      <c r="O7" s="269">
        <v>58</v>
      </c>
      <c r="P7" s="115">
        <v>10</v>
      </c>
      <c r="Q7" s="269">
        <v>102</v>
      </c>
      <c r="R7" s="116">
        <v>17.239999999999998</v>
      </c>
    </row>
    <row r="8" spans="2:18" x14ac:dyDescent="0.25">
      <c r="B8" s="112" t="s">
        <v>261</v>
      </c>
      <c r="C8" s="113">
        <v>6</v>
      </c>
      <c r="D8" s="114" t="s">
        <v>38</v>
      </c>
      <c r="E8" s="113">
        <v>8</v>
      </c>
      <c r="F8" s="19" t="s">
        <v>38</v>
      </c>
      <c r="G8" s="113">
        <v>9</v>
      </c>
      <c r="H8" s="114" t="s">
        <v>38</v>
      </c>
      <c r="I8" s="113">
        <v>20</v>
      </c>
      <c r="J8" s="19" t="s">
        <v>38</v>
      </c>
      <c r="K8" s="113">
        <v>9</v>
      </c>
      <c r="L8" s="114" t="s">
        <v>38</v>
      </c>
      <c r="M8" s="113">
        <v>20</v>
      </c>
      <c r="N8" s="19" t="s">
        <v>38</v>
      </c>
      <c r="O8" s="269">
        <v>24</v>
      </c>
      <c r="P8" s="114" t="s">
        <v>38</v>
      </c>
      <c r="Q8" s="269">
        <v>48</v>
      </c>
      <c r="R8" s="19" t="s">
        <v>38</v>
      </c>
    </row>
    <row r="9" spans="2:18" x14ac:dyDescent="0.25">
      <c r="B9" s="112" t="s">
        <v>263</v>
      </c>
      <c r="C9" s="113">
        <v>6</v>
      </c>
      <c r="D9" s="114">
        <v>2</v>
      </c>
      <c r="E9" s="113">
        <v>12</v>
      </c>
      <c r="F9" s="19">
        <v>33.33</v>
      </c>
      <c r="G9" s="113">
        <v>14</v>
      </c>
      <c r="H9" s="114">
        <v>2</v>
      </c>
      <c r="I9" s="113">
        <v>25</v>
      </c>
      <c r="J9" s="19">
        <v>14.29</v>
      </c>
      <c r="K9" s="113">
        <v>32</v>
      </c>
      <c r="L9" s="114">
        <v>1</v>
      </c>
      <c r="M9" s="113">
        <v>53</v>
      </c>
      <c r="N9" s="19">
        <v>3.13</v>
      </c>
      <c r="O9" s="269">
        <v>52</v>
      </c>
      <c r="P9" s="115">
        <v>5</v>
      </c>
      <c r="Q9" s="269">
        <v>90</v>
      </c>
      <c r="R9" s="116">
        <v>9.6199999999999992</v>
      </c>
    </row>
    <row r="10" spans="2:18" x14ac:dyDescent="0.25">
      <c r="B10" s="112" t="s">
        <v>268</v>
      </c>
      <c r="C10" s="113">
        <v>1</v>
      </c>
      <c r="D10" s="114" t="s">
        <v>38</v>
      </c>
      <c r="E10" s="113">
        <v>3</v>
      </c>
      <c r="F10" s="19" t="s">
        <v>38</v>
      </c>
      <c r="G10" s="113">
        <v>9</v>
      </c>
      <c r="H10" s="114">
        <v>1</v>
      </c>
      <c r="I10" s="113">
        <v>23</v>
      </c>
      <c r="J10" s="19">
        <v>11.11</v>
      </c>
      <c r="K10" s="113">
        <v>11</v>
      </c>
      <c r="L10" s="106">
        <v>1</v>
      </c>
      <c r="M10" s="113">
        <v>16</v>
      </c>
      <c r="N10" s="19">
        <v>9.09</v>
      </c>
      <c r="O10" s="269">
        <v>21</v>
      </c>
      <c r="P10" s="114">
        <v>2</v>
      </c>
      <c r="Q10" s="269">
        <v>42</v>
      </c>
      <c r="R10" s="19">
        <v>9.52</v>
      </c>
    </row>
    <row r="11" spans="2:18" x14ac:dyDescent="0.25">
      <c r="B11" s="112" t="s">
        <v>270</v>
      </c>
      <c r="C11" s="272" t="s">
        <v>38</v>
      </c>
      <c r="D11" s="114" t="s">
        <v>38</v>
      </c>
      <c r="E11" s="272" t="s">
        <v>38</v>
      </c>
      <c r="F11" s="19" t="s">
        <v>38</v>
      </c>
      <c r="G11" s="113">
        <v>1</v>
      </c>
      <c r="H11" s="114" t="s">
        <v>38</v>
      </c>
      <c r="I11" s="113">
        <v>1</v>
      </c>
      <c r="J11" s="19" t="s">
        <v>38</v>
      </c>
      <c r="K11" s="113">
        <v>5</v>
      </c>
      <c r="L11" s="106">
        <v>1</v>
      </c>
      <c r="M11" s="113">
        <v>8</v>
      </c>
      <c r="N11" s="19">
        <v>20</v>
      </c>
      <c r="O11" s="269">
        <v>6</v>
      </c>
      <c r="P11" s="114">
        <v>1</v>
      </c>
      <c r="Q11" s="269">
        <v>9</v>
      </c>
      <c r="R11" s="19">
        <v>16.670000000000002</v>
      </c>
    </row>
    <row r="12" spans="2:18" x14ac:dyDescent="0.25">
      <c r="B12" s="109" t="s">
        <v>50</v>
      </c>
      <c r="C12" s="117">
        <v>16</v>
      </c>
      <c r="D12" s="118">
        <v>2</v>
      </c>
      <c r="E12" s="117">
        <v>26</v>
      </c>
      <c r="F12" s="91">
        <v>12.5</v>
      </c>
      <c r="G12" s="117">
        <v>45</v>
      </c>
      <c r="H12" s="119">
        <v>7</v>
      </c>
      <c r="I12" s="117">
        <v>91</v>
      </c>
      <c r="J12" s="91">
        <v>15.56</v>
      </c>
      <c r="K12" s="117">
        <v>100</v>
      </c>
      <c r="L12" s="117">
        <v>9</v>
      </c>
      <c r="M12" s="270">
        <v>174</v>
      </c>
      <c r="N12" s="120">
        <v>9</v>
      </c>
      <c r="O12" s="270">
        <v>161</v>
      </c>
      <c r="P12" s="117">
        <v>18</v>
      </c>
      <c r="Q12" s="270">
        <v>291</v>
      </c>
      <c r="R12" s="120">
        <v>11.18</v>
      </c>
    </row>
    <row r="13" spans="2:18" x14ac:dyDescent="0.25">
      <c r="B13" s="271" t="s">
        <v>115</v>
      </c>
      <c r="C13" s="215"/>
      <c r="D13" s="215"/>
      <c r="E13" s="215"/>
      <c r="F13" s="35"/>
      <c r="G13" s="215"/>
      <c r="H13" s="215"/>
      <c r="I13" s="37"/>
      <c r="J13" s="31"/>
      <c r="K13" s="37"/>
      <c r="L13" s="37"/>
      <c r="M13" s="37"/>
      <c r="N13" s="31"/>
      <c r="O13" s="37"/>
      <c r="P13" s="37"/>
      <c r="Q13" s="37"/>
      <c r="R13" s="31"/>
    </row>
    <row r="14" spans="2:18" x14ac:dyDescent="0.25">
      <c r="B14" s="271" t="s">
        <v>116</v>
      </c>
      <c r="C14" s="215"/>
      <c r="D14" s="215"/>
      <c r="E14" s="215"/>
      <c r="F14" s="35"/>
      <c r="G14" s="215"/>
      <c r="H14" s="215"/>
      <c r="I14" s="37"/>
      <c r="J14" s="31"/>
      <c r="K14" s="37"/>
      <c r="L14" s="37"/>
      <c r="M14" s="37"/>
      <c r="N14" s="31"/>
      <c r="O14" s="37"/>
      <c r="P14" s="37"/>
      <c r="Q14" s="37"/>
      <c r="R14" s="31"/>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workbookViewId="0">
      <selection activeCell="B4" sqref="B4:M15"/>
    </sheetView>
  </sheetViews>
  <sheetFormatPr defaultRowHeight="15" x14ac:dyDescent="0.25"/>
  <sheetData>
    <row r="2" spans="2:13" x14ac:dyDescent="0.25">
      <c r="B2" s="273" t="s">
        <v>307</v>
      </c>
      <c r="C2" s="210"/>
      <c r="D2" s="210"/>
      <c r="E2" s="210"/>
      <c r="F2" s="210"/>
      <c r="G2" s="210"/>
      <c r="H2" s="210"/>
      <c r="I2" s="210"/>
      <c r="J2" s="210"/>
      <c r="K2" s="210"/>
      <c r="L2" s="210"/>
      <c r="M2" s="210"/>
    </row>
    <row r="3" spans="2:13" x14ac:dyDescent="0.25">
      <c r="B3" s="258" t="s">
        <v>117</v>
      </c>
      <c r="C3" s="210"/>
      <c r="D3" s="210"/>
      <c r="E3" s="210"/>
      <c r="F3" s="210"/>
      <c r="G3" s="210"/>
      <c r="H3" s="210"/>
      <c r="I3" s="210"/>
      <c r="J3" s="210"/>
      <c r="K3" s="210"/>
      <c r="L3" s="210"/>
      <c r="M3" s="210"/>
    </row>
    <row r="4" spans="2:13" ht="15" customHeight="1" x14ac:dyDescent="0.25">
      <c r="B4" s="357" t="s">
        <v>118</v>
      </c>
      <c r="C4" s="358">
        <v>2019</v>
      </c>
      <c r="D4" s="358"/>
      <c r="E4" s="358"/>
      <c r="F4" s="358"/>
      <c r="G4" s="358"/>
      <c r="H4" s="358"/>
      <c r="I4" s="358"/>
      <c r="J4" s="358"/>
      <c r="K4" s="359" t="s">
        <v>119</v>
      </c>
      <c r="L4" s="359"/>
      <c r="M4" s="359"/>
    </row>
    <row r="5" spans="2:13" x14ac:dyDescent="0.25">
      <c r="B5" s="357"/>
      <c r="C5" s="358"/>
      <c r="D5" s="358"/>
      <c r="E5" s="358"/>
      <c r="F5" s="358"/>
      <c r="G5" s="358"/>
      <c r="H5" s="358"/>
      <c r="I5" s="358"/>
      <c r="J5" s="358"/>
      <c r="K5" s="360" t="s">
        <v>120</v>
      </c>
      <c r="L5" s="360"/>
      <c r="M5" s="360"/>
    </row>
    <row r="6" spans="2:13" ht="27" x14ac:dyDescent="0.25">
      <c r="B6" s="357"/>
      <c r="C6" s="122" t="s">
        <v>121</v>
      </c>
      <c r="D6" s="123" t="s">
        <v>122</v>
      </c>
      <c r="E6" s="122" t="s">
        <v>4</v>
      </c>
      <c r="F6" s="123" t="s">
        <v>122</v>
      </c>
      <c r="G6" s="122" t="s">
        <v>5</v>
      </c>
      <c r="H6" s="123" t="s">
        <v>122</v>
      </c>
      <c r="I6" s="122" t="s">
        <v>6</v>
      </c>
      <c r="J6" s="123" t="s">
        <v>122</v>
      </c>
      <c r="K6" s="1" t="s">
        <v>4</v>
      </c>
      <c r="L6" s="1" t="s">
        <v>5</v>
      </c>
      <c r="M6" s="1" t="s">
        <v>6</v>
      </c>
    </row>
    <row r="7" spans="2:13" x14ac:dyDescent="0.25">
      <c r="B7" s="124" t="s">
        <v>123</v>
      </c>
      <c r="C7" s="125">
        <v>8</v>
      </c>
      <c r="D7" s="18">
        <v>1.9801980198019802</v>
      </c>
      <c r="E7" s="126">
        <v>1102</v>
      </c>
      <c r="F7" s="19">
        <v>39.770000000000003</v>
      </c>
      <c r="G7" s="127">
        <v>27</v>
      </c>
      <c r="H7" s="18">
        <v>25.96</v>
      </c>
      <c r="I7" s="126">
        <v>1639</v>
      </c>
      <c r="J7" s="19">
        <v>36.01</v>
      </c>
      <c r="K7" s="128">
        <v>-103</v>
      </c>
      <c r="L7" s="129">
        <v>2</v>
      </c>
      <c r="M7" s="128">
        <v>-277</v>
      </c>
    </row>
    <row r="8" spans="2:13" ht="27" x14ac:dyDescent="0.25">
      <c r="B8" s="124" t="s">
        <v>124</v>
      </c>
      <c r="C8" s="125">
        <v>2</v>
      </c>
      <c r="D8" s="18">
        <v>0.49504950495049505</v>
      </c>
      <c r="E8" s="126">
        <v>42</v>
      </c>
      <c r="F8" s="19">
        <v>1.52</v>
      </c>
      <c r="G8" s="127">
        <v>2</v>
      </c>
      <c r="H8" s="18">
        <v>1.92</v>
      </c>
      <c r="I8" s="126">
        <v>68</v>
      </c>
      <c r="J8" s="19">
        <v>1.49</v>
      </c>
      <c r="K8" s="128">
        <v>11</v>
      </c>
      <c r="L8" s="130">
        <v>1</v>
      </c>
      <c r="M8" s="131">
        <v>21</v>
      </c>
    </row>
    <row r="9" spans="2:13" x14ac:dyDescent="0.25">
      <c r="B9" s="124" t="s">
        <v>125</v>
      </c>
      <c r="C9" s="125">
        <v>67</v>
      </c>
      <c r="D9" s="18">
        <v>16.584158415841586</v>
      </c>
      <c r="E9" s="126">
        <v>416</v>
      </c>
      <c r="F9" s="19">
        <v>15.01</v>
      </c>
      <c r="G9" s="127">
        <v>20</v>
      </c>
      <c r="H9" s="18">
        <v>19.23</v>
      </c>
      <c r="I9" s="126">
        <v>687</v>
      </c>
      <c r="J9" s="19">
        <v>15.1</v>
      </c>
      <c r="K9" s="128">
        <v>-8</v>
      </c>
      <c r="L9" s="130">
        <v>-10</v>
      </c>
      <c r="M9" s="128">
        <v>-18</v>
      </c>
    </row>
    <row r="10" spans="2:13" ht="27" x14ac:dyDescent="0.25">
      <c r="B10" s="132" t="s">
        <v>126</v>
      </c>
      <c r="C10" s="133">
        <v>77</v>
      </c>
      <c r="D10" s="134">
        <v>19.059405940594061</v>
      </c>
      <c r="E10" s="135">
        <v>1560</v>
      </c>
      <c r="F10" s="136">
        <v>56.3</v>
      </c>
      <c r="G10" s="137">
        <v>49</v>
      </c>
      <c r="H10" s="134">
        <v>47.12</v>
      </c>
      <c r="I10" s="135">
        <v>2394</v>
      </c>
      <c r="J10" s="136">
        <v>52.6</v>
      </c>
      <c r="K10" s="138">
        <v>-100</v>
      </c>
      <c r="L10" s="139">
        <v>-7</v>
      </c>
      <c r="M10" s="138">
        <v>-274</v>
      </c>
    </row>
    <row r="11" spans="2:13" x14ac:dyDescent="0.25">
      <c r="B11" s="124" t="s">
        <v>127</v>
      </c>
      <c r="C11" s="125">
        <v>152</v>
      </c>
      <c r="D11" s="18">
        <v>37.623762376237622</v>
      </c>
      <c r="E11" s="140">
        <v>837</v>
      </c>
      <c r="F11" s="19">
        <v>30.21</v>
      </c>
      <c r="G11" s="127">
        <v>32</v>
      </c>
      <c r="H11" s="18">
        <v>30.77</v>
      </c>
      <c r="I11" s="126">
        <v>1522</v>
      </c>
      <c r="J11" s="19">
        <v>33.44</v>
      </c>
      <c r="K11" s="128">
        <v>-40</v>
      </c>
      <c r="L11" s="130">
        <v>-14</v>
      </c>
      <c r="M11" s="128">
        <v>-15</v>
      </c>
    </row>
    <row r="12" spans="2:13" x14ac:dyDescent="0.25">
      <c r="B12" s="124" t="s">
        <v>128</v>
      </c>
      <c r="C12" s="125">
        <v>142</v>
      </c>
      <c r="D12" s="18">
        <v>35.148514851485146</v>
      </c>
      <c r="E12" s="140">
        <v>273</v>
      </c>
      <c r="F12" s="19">
        <v>9.85</v>
      </c>
      <c r="G12" s="127">
        <v>15</v>
      </c>
      <c r="H12" s="18">
        <v>14.42</v>
      </c>
      <c r="I12" s="140">
        <v>470</v>
      </c>
      <c r="J12" s="19">
        <v>10.33</v>
      </c>
      <c r="K12" s="128">
        <v>-36</v>
      </c>
      <c r="L12" s="130">
        <v>-5</v>
      </c>
      <c r="M12" s="128">
        <v>-42</v>
      </c>
    </row>
    <row r="13" spans="2:13" ht="27" x14ac:dyDescent="0.25">
      <c r="B13" s="124" t="s">
        <v>129</v>
      </c>
      <c r="C13" s="125">
        <v>33</v>
      </c>
      <c r="D13" s="18">
        <v>8.1683168316831694</v>
      </c>
      <c r="E13" s="114">
        <v>101</v>
      </c>
      <c r="F13" s="19">
        <v>3.64</v>
      </c>
      <c r="G13" s="125">
        <v>8</v>
      </c>
      <c r="H13" s="18">
        <v>7.69</v>
      </c>
      <c r="I13" s="114">
        <v>165</v>
      </c>
      <c r="J13" s="19">
        <v>3.63</v>
      </c>
      <c r="K13" s="128">
        <v>18</v>
      </c>
      <c r="L13" s="130">
        <v>3</v>
      </c>
      <c r="M13" s="128">
        <v>20</v>
      </c>
    </row>
    <row r="14" spans="2:13" ht="27" x14ac:dyDescent="0.25">
      <c r="B14" s="141" t="s">
        <v>130</v>
      </c>
      <c r="C14" s="133">
        <v>327</v>
      </c>
      <c r="D14" s="134">
        <v>80.940594059405953</v>
      </c>
      <c r="E14" s="142">
        <v>1211</v>
      </c>
      <c r="F14" s="136">
        <v>43.7</v>
      </c>
      <c r="G14" s="133">
        <v>55</v>
      </c>
      <c r="H14" s="134">
        <v>52.88</v>
      </c>
      <c r="I14" s="142">
        <v>2157</v>
      </c>
      <c r="J14" s="136">
        <v>47.4</v>
      </c>
      <c r="K14" s="138">
        <v>-58</v>
      </c>
      <c r="L14" s="143">
        <v>-16</v>
      </c>
      <c r="M14" s="138">
        <v>-37</v>
      </c>
    </row>
    <row r="15" spans="2:13" x14ac:dyDescent="0.25">
      <c r="B15" s="20" t="s">
        <v>227</v>
      </c>
      <c r="C15" s="7">
        <v>404</v>
      </c>
      <c r="D15" s="144">
        <v>100</v>
      </c>
      <c r="E15" s="6">
        <v>2771</v>
      </c>
      <c r="F15" s="144">
        <v>100</v>
      </c>
      <c r="G15" s="6">
        <v>104</v>
      </c>
      <c r="H15" s="144">
        <v>100</v>
      </c>
      <c r="I15" s="6">
        <v>4551</v>
      </c>
      <c r="J15" s="144">
        <v>100</v>
      </c>
      <c r="K15" s="144">
        <v>-158</v>
      </c>
      <c r="L15" s="144">
        <v>-23</v>
      </c>
      <c r="M15" s="144">
        <v>-311</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
  <sheetViews>
    <sheetView workbookViewId="0">
      <selection activeCell="B2" sqref="B2"/>
    </sheetView>
  </sheetViews>
  <sheetFormatPr defaultRowHeight="15" x14ac:dyDescent="0.25"/>
  <cols>
    <col min="2" max="2" width="13.5703125" customWidth="1"/>
  </cols>
  <sheetData>
    <row r="2" spans="2:9" x14ac:dyDescent="0.25">
      <c r="B2" s="74" t="s">
        <v>309</v>
      </c>
      <c r="C2" s="74"/>
      <c r="D2" s="74"/>
      <c r="E2" s="74"/>
      <c r="F2" s="74"/>
      <c r="G2" s="62"/>
      <c r="H2" s="62"/>
      <c r="I2" s="62"/>
    </row>
    <row r="3" spans="2:9" ht="15.75" customHeight="1" thickBot="1" x14ac:dyDescent="0.3">
      <c r="B3" s="290" t="s">
        <v>131</v>
      </c>
      <c r="C3" s="290"/>
      <c r="D3" s="290"/>
      <c r="E3" s="290"/>
      <c r="F3" s="290"/>
      <c r="G3" s="62"/>
      <c r="H3" s="62"/>
      <c r="I3" s="62"/>
    </row>
    <row r="4" spans="2:9" ht="15" customHeight="1" x14ac:dyDescent="0.25">
      <c r="B4" s="363" t="s">
        <v>118</v>
      </c>
      <c r="C4" s="366">
        <v>2019</v>
      </c>
      <c r="D4" s="366"/>
      <c r="E4" s="368">
        <v>2018</v>
      </c>
      <c r="F4" s="368"/>
      <c r="G4" s="62"/>
      <c r="H4" s="62"/>
      <c r="I4" s="62"/>
    </row>
    <row r="5" spans="2:9" ht="15.75" thickBot="1" x14ac:dyDescent="0.3">
      <c r="B5" s="364"/>
      <c r="C5" s="367"/>
      <c r="D5" s="367"/>
      <c r="E5" s="369"/>
      <c r="F5" s="369"/>
      <c r="G5" s="62"/>
      <c r="H5" s="62"/>
      <c r="I5" s="62"/>
    </row>
    <row r="6" spans="2:9" ht="27.75" thickBot="1" x14ac:dyDescent="0.3">
      <c r="B6" s="365"/>
      <c r="C6" s="145" t="s">
        <v>15</v>
      </c>
      <c r="D6" s="145" t="s">
        <v>16</v>
      </c>
      <c r="E6" s="145" t="s">
        <v>15</v>
      </c>
      <c r="F6" s="145" t="s">
        <v>16</v>
      </c>
      <c r="G6" s="62"/>
      <c r="H6" s="62"/>
      <c r="I6" s="62"/>
    </row>
    <row r="7" spans="2:9" ht="15.75" thickBot="1" x14ac:dyDescent="0.3">
      <c r="B7" s="146" t="s">
        <v>123</v>
      </c>
      <c r="C7" s="147">
        <v>2.4500907441016335</v>
      </c>
      <c r="D7" s="148">
        <v>1.6206482593037215</v>
      </c>
      <c r="E7" s="149">
        <v>2.0746887966804977</v>
      </c>
      <c r="F7" s="150">
        <v>1.2879958784131891</v>
      </c>
      <c r="G7" s="62"/>
      <c r="H7" s="62"/>
      <c r="I7" s="62"/>
    </row>
    <row r="8" spans="2:9" ht="27.75" customHeight="1" thickBot="1" x14ac:dyDescent="0.3">
      <c r="B8" s="146" t="s">
        <v>124</v>
      </c>
      <c r="C8" s="147">
        <v>4.7619047619047619</v>
      </c>
      <c r="D8" s="148">
        <v>2.8571428571428572</v>
      </c>
      <c r="E8" s="149">
        <v>3.225806451612903</v>
      </c>
      <c r="F8" s="150">
        <v>2.083333333333333</v>
      </c>
      <c r="G8" s="62"/>
      <c r="H8" s="62"/>
      <c r="I8" s="62"/>
    </row>
    <row r="9" spans="2:9" ht="15.75" thickBot="1" x14ac:dyDescent="0.3">
      <c r="B9" s="146" t="s">
        <v>125</v>
      </c>
      <c r="C9" s="147">
        <v>4.8076923076923084</v>
      </c>
      <c r="D9" s="148">
        <v>2.8288543140028288</v>
      </c>
      <c r="E9" s="149">
        <v>7.0754716981132075</v>
      </c>
      <c r="F9" s="150">
        <v>4.0816326530612246</v>
      </c>
      <c r="G9" s="62"/>
      <c r="H9" s="62"/>
      <c r="I9" s="62"/>
    </row>
    <row r="10" spans="2:9" ht="27.75" customHeight="1" thickBot="1" x14ac:dyDescent="0.3">
      <c r="B10" s="151" t="s">
        <v>126</v>
      </c>
      <c r="C10" s="152">
        <v>3.141025641025641</v>
      </c>
      <c r="D10" s="153">
        <v>2.005730659025788</v>
      </c>
      <c r="E10" s="154">
        <v>3.3734939759036147</v>
      </c>
      <c r="F10" s="155">
        <v>2.0558002936857562</v>
      </c>
      <c r="G10" s="62"/>
      <c r="H10" s="62"/>
      <c r="I10" s="62"/>
    </row>
    <row r="11" spans="2:9" ht="15.75" thickBot="1" x14ac:dyDescent="0.3">
      <c r="B11" s="146" t="s">
        <v>127</v>
      </c>
      <c r="C11" s="147">
        <v>3.8231780167264038</v>
      </c>
      <c r="D11" s="148">
        <v>2.0592020592020592</v>
      </c>
      <c r="E11" s="149">
        <v>5.2451539338654509</v>
      </c>
      <c r="F11" s="150">
        <v>2.9058749210360073</v>
      </c>
      <c r="G11" s="62"/>
      <c r="H11" s="62"/>
      <c r="I11" s="62"/>
    </row>
    <row r="12" spans="2:9" ht="15.75" thickBot="1" x14ac:dyDescent="0.3">
      <c r="B12" s="146" t="s">
        <v>128</v>
      </c>
      <c r="C12" s="147">
        <v>5.4945054945054945</v>
      </c>
      <c r="D12" s="148">
        <v>3.0927835051546393</v>
      </c>
      <c r="E12" s="149">
        <v>6.4724919093851128</v>
      </c>
      <c r="F12" s="150">
        <v>3.7593984962406015</v>
      </c>
      <c r="G12" s="62"/>
      <c r="H12" s="62"/>
      <c r="I12" s="62"/>
    </row>
    <row r="13" spans="2:9" ht="27.75" customHeight="1" thickBot="1" x14ac:dyDescent="0.3">
      <c r="B13" s="146" t="s">
        <v>129</v>
      </c>
      <c r="C13" s="147">
        <v>7.9207920792079207</v>
      </c>
      <c r="D13" s="148">
        <v>4.6242774566473983</v>
      </c>
      <c r="E13" s="149">
        <v>6.024096385542169</v>
      </c>
      <c r="F13" s="150">
        <v>3.3333333333333335</v>
      </c>
      <c r="G13" s="62"/>
      <c r="H13" s="62"/>
      <c r="I13" s="62"/>
    </row>
    <row r="14" spans="2:9" ht="27.75" thickBot="1" x14ac:dyDescent="0.3">
      <c r="B14" s="156" t="s">
        <v>130</v>
      </c>
      <c r="C14" s="152">
        <v>4.5417010734929812</v>
      </c>
      <c r="D14" s="153">
        <v>2.4864376130198913</v>
      </c>
      <c r="E14" s="154">
        <v>5.5949566587864457</v>
      </c>
      <c r="F14" s="155">
        <v>3.1346578366445916</v>
      </c>
      <c r="G14" s="62"/>
      <c r="H14" s="62"/>
      <c r="I14" s="62"/>
    </row>
    <row r="15" spans="2:9" ht="15.75" thickBot="1" x14ac:dyDescent="0.3">
      <c r="B15" s="157" t="s">
        <v>227</v>
      </c>
      <c r="C15" s="158">
        <v>3.7531577047997109</v>
      </c>
      <c r="D15" s="158">
        <v>2.234156820622986</v>
      </c>
      <c r="E15" s="158">
        <v>4.3359508364629571</v>
      </c>
      <c r="F15" s="158">
        <v>2.5456003207055522</v>
      </c>
      <c r="G15" s="62"/>
      <c r="H15" s="62"/>
      <c r="I15" s="62"/>
    </row>
    <row r="16" spans="2:9" ht="16.5" x14ac:dyDescent="0.3">
      <c r="B16" s="361" t="s">
        <v>133</v>
      </c>
      <c r="C16" s="362"/>
      <c r="D16" s="362"/>
      <c r="E16" s="362"/>
      <c r="F16" s="362"/>
      <c r="G16" s="362"/>
      <c r="H16" s="362"/>
      <c r="I16" s="362"/>
    </row>
    <row r="17" spans="2:9" ht="16.5" x14ac:dyDescent="0.3">
      <c r="B17" s="361" t="s">
        <v>134</v>
      </c>
      <c r="C17" s="362"/>
      <c r="D17" s="362"/>
      <c r="E17" s="362"/>
      <c r="F17" s="362"/>
      <c r="G17" s="362"/>
      <c r="H17" s="362"/>
      <c r="I17" s="362"/>
    </row>
  </sheetData>
  <mergeCells count="6">
    <mergeCell ref="B17:I17"/>
    <mergeCell ref="B3:F3"/>
    <mergeCell ref="B4:B6"/>
    <mergeCell ref="C4:D5"/>
    <mergeCell ref="E4:F5"/>
    <mergeCell ref="B16:I1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workbookViewId="0">
      <selection activeCell="B2" sqref="B2"/>
    </sheetView>
  </sheetViews>
  <sheetFormatPr defaultRowHeight="15" x14ac:dyDescent="0.25"/>
  <cols>
    <col min="2" max="2" width="20.5703125" customWidth="1"/>
  </cols>
  <sheetData>
    <row r="2" spans="2:10" x14ac:dyDescent="0.25">
      <c r="B2" s="68" t="s">
        <v>308</v>
      </c>
      <c r="C2" s="37"/>
      <c r="D2" s="37"/>
      <c r="E2" s="37"/>
      <c r="F2" s="159"/>
      <c r="G2" s="159"/>
      <c r="H2" s="159"/>
      <c r="I2" s="37"/>
      <c r="J2" s="210"/>
    </row>
    <row r="3" spans="2:10" x14ac:dyDescent="0.25">
      <c r="B3" s="202" t="s">
        <v>211</v>
      </c>
      <c r="C3" s="37"/>
      <c r="D3" s="37"/>
      <c r="E3" s="37"/>
      <c r="F3" s="159"/>
      <c r="G3" s="159"/>
      <c r="H3" s="159"/>
      <c r="I3" s="37"/>
      <c r="J3" s="210"/>
    </row>
    <row r="4" spans="2:10" ht="15" customHeight="1" x14ac:dyDescent="0.25">
      <c r="B4" s="373" t="s">
        <v>135</v>
      </c>
      <c r="C4" s="370" t="s">
        <v>21</v>
      </c>
      <c r="D4" s="370" t="s">
        <v>5</v>
      </c>
      <c r="E4" s="370" t="s">
        <v>6</v>
      </c>
      <c r="F4" s="371" t="s">
        <v>136</v>
      </c>
      <c r="G4" s="371"/>
      <c r="H4" s="371"/>
      <c r="I4" s="372" t="s">
        <v>53</v>
      </c>
    </row>
    <row r="5" spans="2:10" x14ac:dyDescent="0.25">
      <c r="B5" s="373"/>
      <c r="C5" s="140" t="s">
        <v>4</v>
      </c>
      <c r="D5" s="140" t="s">
        <v>5</v>
      </c>
      <c r="E5" s="140" t="s">
        <v>6</v>
      </c>
      <c r="F5" s="140" t="s">
        <v>4</v>
      </c>
      <c r="G5" s="140" t="s">
        <v>5</v>
      </c>
      <c r="H5" s="140" t="s">
        <v>6</v>
      </c>
      <c r="I5" s="372"/>
    </row>
    <row r="6" spans="2:10" ht="27" x14ac:dyDescent="0.25">
      <c r="B6" s="65" t="s">
        <v>137</v>
      </c>
      <c r="C6" s="92">
        <v>201</v>
      </c>
      <c r="D6" s="30">
        <v>16</v>
      </c>
      <c r="E6" s="92">
        <v>439</v>
      </c>
      <c r="F6" s="160">
        <v>7.25</v>
      </c>
      <c r="G6" s="66">
        <v>15.38</v>
      </c>
      <c r="H6" s="160">
        <v>9.65</v>
      </c>
      <c r="I6" s="66">
        <f t="shared" ref="I6:I19" si="0">D6/C6*100</f>
        <v>7.9601990049751246</v>
      </c>
    </row>
    <row r="7" spans="2:10" ht="30.75" customHeight="1" x14ac:dyDescent="0.25">
      <c r="B7" s="65" t="s">
        <v>138</v>
      </c>
      <c r="C7" s="92">
        <v>880</v>
      </c>
      <c r="D7" s="30">
        <v>30</v>
      </c>
      <c r="E7" s="92">
        <v>1554</v>
      </c>
      <c r="F7" s="160">
        <v>31.76</v>
      </c>
      <c r="G7" s="66">
        <v>28.85</v>
      </c>
      <c r="H7" s="160">
        <v>34.15</v>
      </c>
      <c r="I7" s="66">
        <f t="shared" si="0"/>
        <v>3.4090909090909087</v>
      </c>
    </row>
    <row r="8" spans="2:10" ht="27" x14ac:dyDescent="0.25">
      <c r="B8" s="65" t="s">
        <v>139</v>
      </c>
      <c r="C8" s="92">
        <v>277</v>
      </c>
      <c r="D8" s="30">
        <v>5</v>
      </c>
      <c r="E8" s="92">
        <v>432</v>
      </c>
      <c r="F8" s="160">
        <v>10</v>
      </c>
      <c r="G8" s="66">
        <v>4.8099999999999996</v>
      </c>
      <c r="H8" s="160">
        <v>9.49</v>
      </c>
      <c r="I8" s="66">
        <f t="shared" si="0"/>
        <v>1.8050541516245486</v>
      </c>
    </row>
    <row r="9" spans="2:10" ht="27" x14ac:dyDescent="0.25">
      <c r="B9" s="65" t="s">
        <v>140</v>
      </c>
      <c r="C9" s="92">
        <v>520</v>
      </c>
      <c r="D9" s="30">
        <v>9</v>
      </c>
      <c r="E9" s="92">
        <v>981</v>
      </c>
      <c r="F9" s="160">
        <v>18.77</v>
      </c>
      <c r="G9" s="66">
        <v>8.65</v>
      </c>
      <c r="H9" s="160">
        <v>21.56</v>
      </c>
      <c r="I9" s="66">
        <f t="shared" si="0"/>
        <v>1.7307692307692308</v>
      </c>
    </row>
    <row r="10" spans="2:10" ht="40.5" customHeight="1" x14ac:dyDescent="0.25">
      <c r="B10" s="65" t="s">
        <v>141</v>
      </c>
      <c r="C10" s="92">
        <v>85</v>
      </c>
      <c r="D10" s="30">
        <v>2</v>
      </c>
      <c r="E10" s="92">
        <v>131</v>
      </c>
      <c r="F10" s="160">
        <v>3.07</v>
      </c>
      <c r="G10" s="66">
        <v>1.92</v>
      </c>
      <c r="H10" s="160">
        <v>2.88</v>
      </c>
      <c r="I10" s="66">
        <f t="shared" si="0"/>
        <v>2.3529411764705883</v>
      </c>
    </row>
    <row r="11" spans="2:10" ht="31.5" customHeight="1" x14ac:dyDescent="0.25">
      <c r="B11" s="161" t="s">
        <v>142</v>
      </c>
      <c r="C11" s="162">
        <v>1963</v>
      </c>
      <c r="D11" s="163">
        <v>62</v>
      </c>
      <c r="E11" s="162">
        <v>3537</v>
      </c>
      <c r="F11" s="164">
        <v>70.84</v>
      </c>
      <c r="G11" s="165">
        <v>59.62</v>
      </c>
      <c r="H11" s="164">
        <v>77.72</v>
      </c>
      <c r="I11" s="164">
        <f t="shared" si="0"/>
        <v>3.1584309730005096</v>
      </c>
    </row>
    <row r="12" spans="2:10" ht="27" x14ac:dyDescent="0.25">
      <c r="B12" s="65" t="s">
        <v>143</v>
      </c>
      <c r="C12" s="92">
        <v>273</v>
      </c>
      <c r="D12" s="30">
        <v>12</v>
      </c>
      <c r="E12" s="92">
        <v>304</v>
      </c>
      <c r="F12" s="160">
        <v>9.85</v>
      </c>
      <c r="G12" s="66">
        <v>11.54</v>
      </c>
      <c r="H12" s="160">
        <v>6.68</v>
      </c>
      <c r="I12" s="66">
        <f t="shared" si="0"/>
        <v>4.395604395604396</v>
      </c>
    </row>
    <row r="13" spans="2:10" ht="40.5" x14ac:dyDescent="0.25">
      <c r="B13" s="65" t="s">
        <v>144</v>
      </c>
      <c r="C13" s="92">
        <v>31</v>
      </c>
      <c r="D13" s="30">
        <v>1</v>
      </c>
      <c r="E13" s="92">
        <v>40</v>
      </c>
      <c r="F13" s="160">
        <v>1.1200000000000001</v>
      </c>
      <c r="G13" s="66">
        <v>0.96</v>
      </c>
      <c r="H13" s="160">
        <v>0.88</v>
      </c>
      <c r="I13" s="66">
        <f t="shared" si="0"/>
        <v>3.225806451612903</v>
      </c>
    </row>
    <row r="14" spans="2:10" ht="30" customHeight="1" x14ac:dyDescent="0.25">
      <c r="B14" s="65" t="s">
        <v>145</v>
      </c>
      <c r="C14" s="92">
        <v>216</v>
      </c>
      <c r="D14" s="30">
        <v>16</v>
      </c>
      <c r="E14" s="92">
        <v>300</v>
      </c>
      <c r="F14" s="160">
        <v>7.8</v>
      </c>
      <c r="G14" s="66">
        <v>15.38</v>
      </c>
      <c r="H14" s="160">
        <v>6.59</v>
      </c>
      <c r="I14" s="66">
        <f t="shared" si="0"/>
        <v>7.4074074074074066</v>
      </c>
    </row>
    <row r="15" spans="2:10" ht="23.25" customHeight="1" x14ac:dyDescent="0.25">
      <c r="B15" s="65" t="s">
        <v>146</v>
      </c>
      <c r="C15" s="92">
        <v>248</v>
      </c>
      <c r="D15" s="30">
        <v>12</v>
      </c>
      <c r="E15" s="92">
        <v>322</v>
      </c>
      <c r="F15" s="160">
        <v>8.9499999999999993</v>
      </c>
      <c r="G15" s="66">
        <v>11.54</v>
      </c>
      <c r="H15" s="160">
        <v>7.08</v>
      </c>
      <c r="I15" s="66">
        <f t="shared" si="0"/>
        <v>4.838709677419355</v>
      </c>
    </row>
    <row r="16" spans="2:10" ht="27" x14ac:dyDescent="0.25">
      <c r="B16" s="65" t="s">
        <v>147</v>
      </c>
      <c r="C16" s="92">
        <v>5</v>
      </c>
      <c r="D16" s="30">
        <v>0</v>
      </c>
      <c r="E16" s="92">
        <v>10</v>
      </c>
      <c r="F16" s="160">
        <v>0.18</v>
      </c>
      <c r="G16" s="66">
        <v>0</v>
      </c>
      <c r="H16" s="160">
        <v>0.22</v>
      </c>
      <c r="I16" s="66">
        <f t="shared" si="0"/>
        <v>0</v>
      </c>
    </row>
    <row r="17" spans="2:9" ht="27" x14ac:dyDescent="0.25">
      <c r="B17" s="65" t="s">
        <v>148</v>
      </c>
      <c r="C17" s="92">
        <v>35</v>
      </c>
      <c r="D17" s="30">
        <v>1</v>
      </c>
      <c r="E17" s="92">
        <v>38</v>
      </c>
      <c r="F17" s="160">
        <v>1.26</v>
      </c>
      <c r="G17" s="66">
        <v>0.96</v>
      </c>
      <c r="H17" s="160">
        <v>0.83</v>
      </c>
      <c r="I17" s="66">
        <f t="shared" si="0"/>
        <v>2.8571428571428572</v>
      </c>
    </row>
    <row r="18" spans="2:9" ht="54" x14ac:dyDescent="0.25">
      <c r="B18" s="161" t="s">
        <v>149</v>
      </c>
      <c r="C18" s="162">
        <v>808</v>
      </c>
      <c r="D18" s="163">
        <v>42</v>
      </c>
      <c r="E18" s="162">
        <v>1014</v>
      </c>
      <c r="F18" s="164">
        <v>29.16</v>
      </c>
      <c r="G18" s="165">
        <v>40.380000000000003</v>
      </c>
      <c r="H18" s="164">
        <v>22.28</v>
      </c>
      <c r="I18" s="164">
        <f t="shared" si="0"/>
        <v>5.1980198019801982</v>
      </c>
    </row>
    <row r="19" spans="2:9" ht="27" x14ac:dyDescent="0.25">
      <c r="B19" s="166" t="s">
        <v>150</v>
      </c>
      <c r="C19" s="167">
        <v>2771</v>
      </c>
      <c r="D19" s="167">
        <v>104</v>
      </c>
      <c r="E19" s="167">
        <v>4551</v>
      </c>
      <c r="F19" s="167">
        <v>100</v>
      </c>
      <c r="G19" s="167">
        <v>100</v>
      </c>
      <c r="H19" s="167">
        <v>100</v>
      </c>
      <c r="I19" s="170">
        <f t="shared" si="0"/>
        <v>3.7531577047997109</v>
      </c>
    </row>
    <row r="20" spans="2:9" x14ac:dyDescent="0.25">
      <c r="B20" s="168" t="s">
        <v>17</v>
      </c>
      <c r="C20" s="37"/>
      <c r="D20" s="37"/>
      <c r="E20" s="37"/>
      <c r="F20" s="159"/>
      <c r="G20" s="159"/>
      <c r="H20" s="159"/>
      <c r="I20" s="37"/>
    </row>
    <row r="21" spans="2:9" x14ac:dyDescent="0.25">
      <c r="B21" s="168" t="s">
        <v>18</v>
      </c>
      <c r="C21" s="37"/>
      <c r="D21" s="37"/>
      <c r="E21" s="37"/>
      <c r="F21" s="159"/>
      <c r="G21" s="159"/>
      <c r="H21" s="159"/>
      <c r="I21" s="37"/>
    </row>
  </sheetData>
  <mergeCells count="4">
    <mergeCell ref="C4:E4"/>
    <mergeCell ref="F4:H4"/>
    <mergeCell ref="I4:I5"/>
    <mergeCell ref="B4:B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workbookViewId="0">
      <selection activeCell="B2" sqref="B2"/>
    </sheetView>
  </sheetViews>
  <sheetFormatPr defaultRowHeight="15" x14ac:dyDescent="0.25"/>
  <cols>
    <col min="2" max="2" width="27.28515625" customWidth="1"/>
    <col min="3" max="3" width="14" customWidth="1"/>
  </cols>
  <sheetData>
    <row r="2" spans="2:8" x14ac:dyDescent="0.25">
      <c r="B2" s="74" t="s">
        <v>310</v>
      </c>
      <c r="C2" s="210"/>
      <c r="D2" s="210"/>
      <c r="E2" s="210"/>
      <c r="F2" s="210"/>
      <c r="G2" s="210"/>
      <c r="H2" s="210"/>
    </row>
    <row r="3" spans="2:8" x14ac:dyDescent="0.25">
      <c r="B3" s="258" t="s">
        <v>151</v>
      </c>
      <c r="C3" s="210"/>
      <c r="D3" s="210"/>
      <c r="E3" s="210"/>
      <c r="F3" s="210"/>
      <c r="G3" s="210"/>
      <c r="H3" s="210"/>
    </row>
    <row r="4" spans="2:8" ht="15" customHeight="1" x14ac:dyDescent="0.25">
      <c r="B4" s="375" t="s">
        <v>152</v>
      </c>
      <c r="C4" s="311" t="s">
        <v>57</v>
      </c>
      <c r="D4" s="311"/>
      <c r="E4" s="376" t="s">
        <v>153</v>
      </c>
      <c r="F4" s="376"/>
      <c r="G4" s="311" t="s">
        <v>50</v>
      </c>
      <c r="H4" s="311"/>
    </row>
    <row r="5" spans="2:8" x14ac:dyDescent="0.25">
      <c r="B5" s="375"/>
      <c r="C5" s="171" t="s">
        <v>21</v>
      </c>
      <c r="D5" s="171" t="s">
        <v>122</v>
      </c>
      <c r="E5" s="171" t="s">
        <v>21</v>
      </c>
      <c r="F5" s="171" t="s">
        <v>122</v>
      </c>
      <c r="G5" s="171" t="s">
        <v>21</v>
      </c>
      <c r="H5" s="171" t="s">
        <v>122</v>
      </c>
    </row>
    <row r="6" spans="2:8" ht="42.75" customHeight="1" x14ac:dyDescent="0.25">
      <c r="B6" s="216" t="s">
        <v>154</v>
      </c>
      <c r="C6" s="211">
        <v>168</v>
      </c>
      <c r="D6" s="214">
        <v>7.6</v>
      </c>
      <c r="E6" s="211">
        <v>180</v>
      </c>
      <c r="F6" s="214">
        <v>11.5</v>
      </c>
      <c r="G6" s="211">
        <v>348</v>
      </c>
      <c r="H6" s="214">
        <v>9.1999999999999993</v>
      </c>
    </row>
    <row r="7" spans="2:8" ht="42.75" customHeight="1" x14ac:dyDescent="0.25">
      <c r="B7" s="216" t="s">
        <v>155</v>
      </c>
      <c r="C7" s="211">
        <v>380</v>
      </c>
      <c r="D7" s="214">
        <v>17.2</v>
      </c>
      <c r="E7" s="211">
        <v>27</v>
      </c>
      <c r="F7" s="214">
        <v>1.7</v>
      </c>
      <c r="G7" s="211">
        <v>407</v>
      </c>
      <c r="H7" s="214">
        <v>10.8</v>
      </c>
    </row>
    <row r="8" spans="2:8" ht="42.75" customHeight="1" x14ac:dyDescent="0.25">
      <c r="B8" s="216" t="s">
        <v>156</v>
      </c>
      <c r="C8" s="211">
        <v>181</v>
      </c>
      <c r="D8" s="214">
        <v>8.1999999999999993</v>
      </c>
      <c r="E8" s="211">
        <v>15</v>
      </c>
      <c r="F8" s="214">
        <v>1</v>
      </c>
      <c r="G8" s="211">
        <v>196</v>
      </c>
      <c r="H8" s="214">
        <v>5.2</v>
      </c>
    </row>
    <row r="9" spans="2:8" ht="42.75" customHeight="1" x14ac:dyDescent="0.25">
      <c r="B9" s="216" t="s">
        <v>157</v>
      </c>
      <c r="C9" s="211">
        <v>107</v>
      </c>
      <c r="D9" s="214">
        <v>4.8</v>
      </c>
      <c r="E9" s="211">
        <v>5</v>
      </c>
      <c r="F9" s="214">
        <v>0.3</v>
      </c>
      <c r="G9" s="211">
        <v>112</v>
      </c>
      <c r="H9" s="214">
        <v>3</v>
      </c>
    </row>
    <row r="10" spans="2:8" ht="42.75" customHeight="1" x14ac:dyDescent="0.25">
      <c r="B10" s="216" t="s">
        <v>158</v>
      </c>
      <c r="C10" s="211">
        <v>87</v>
      </c>
      <c r="D10" s="214">
        <v>3.9</v>
      </c>
      <c r="E10" s="211">
        <v>6</v>
      </c>
      <c r="F10" s="214">
        <v>0.4</v>
      </c>
      <c r="G10" s="211">
        <v>93</v>
      </c>
      <c r="H10" s="214">
        <v>2.5</v>
      </c>
    </row>
    <row r="11" spans="2:8" ht="42.75" customHeight="1" x14ac:dyDescent="0.25">
      <c r="B11" s="216" t="s">
        <v>159</v>
      </c>
      <c r="C11" s="211">
        <v>5</v>
      </c>
      <c r="D11" s="214">
        <v>0.2</v>
      </c>
      <c r="E11" s="211">
        <v>1</v>
      </c>
      <c r="F11" s="214">
        <v>0.1</v>
      </c>
      <c r="G11" s="211">
        <v>6</v>
      </c>
      <c r="H11" s="214">
        <v>0.2</v>
      </c>
    </row>
    <row r="12" spans="2:8" ht="42.75" customHeight="1" x14ac:dyDescent="0.25">
      <c r="B12" s="216" t="s">
        <v>160</v>
      </c>
      <c r="C12" s="211">
        <v>282</v>
      </c>
      <c r="D12" s="214">
        <v>12.8</v>
      </c>
      <c r="E12" s="211">
        <v>255</v>
      </c>
      <c r="F12" s="214">
        <v>16.399999999999999</v>
      </c>
      <c r="G12" s="211">
        <v>537</v>
      </c>
      <c r="H12" s="214">
        <v>14.3</v>
      </c>
    </row>
    <row r="13" spans="2:8" ht="42.75" customHeight="1" x14ac:dyDescent="0.25">
      <c r="B13" s="216" t="s">
        <v>161</v>
      </c>
      <c r="C13" s="211">
        <v>221</v>
      </c>
      <c r="D13" s="214">
        <v>10</v>
      </c>
      <c r="E13" s="211">
        <v>236</v>
      </c>
      <c r="F13" s="214">
        <v>15.1</v>
      </c>
      <c r="G13" s="211">
        <v>457</v>
      </c>
      <c r="H13" s="214">
        <v>12.1</v>
      </c>
    </row>
    <row r="14" spans="2:8" ht="42.75" customHeight="1" x14ac:dyDescent="0.25">
      <c r="B14" s="216" t="s">
        <v>162</v>
      </c>
      <c r="C14" s="211">
        <v>61</v>
      </c>
      <c r="D14" s="214">
        <v>2.8</v>
      </c>
      <c r="E14" s="211">
        <v>19</v>
      </c>
      <c r="F14" s="214">
        <v>1.2</v>
      </c>
      <c r="G14" s="211">
        <v>80</v>
      </c>
      <c r="H14" s="214">
        <v>2.1</v>
      </c>
    </row>
    <row r="15" spans="2:8" ht="42.75" customHeight="1" x14ac:dyDescent="0.25">
      <c r="B15" s="216" t="s">
        <v>163</v>
      </c>
      <c r="C15" s="211">
        <v>194</v>
      </c>
      <c r="D15" s="214">
        <v>8.8000000000000007</v>
      </c>
      <c r="E15" s="211">
        <v>176</v>
      </c>
      <c r="F15" s="214">
        <v>11.3</v>
      </c>
      <c r="G15" s="211">
        <v>370</v>
      </c>
      <c r="H15" s="214">
        <v>9.8000000000000007</v>
      </c>
    </row>
    <row r="16" spans="2:8" ht="42.75" customHeight="1" x14ac:dyDescent="0.25">
      <c r="B16" s="216" t="s">
        <v>164</v>
      </c>
      <c r="C16" s="211">
        <v>214</v>
      </c>
      <c r="D16" s="214">
        <v>9.6999999999999993</v>
      </c>
      <c r="E16" s="211">
        <v>105</v>
      </c>
      <c r="F16" s="214">
        <v>6.7</v>
      </c>
      <c r="G16" s="211">
        <v>319</v>
      </c>
      <c r="H16" s="214">
        <v>8.5</v>
      </c>
    </row>
    <row r="17" spans="2:8" ht="42.75" customHeight="1" x14ac:dyDescent="0.25">
      <c r="B17" s="216" t="s">
        <v>165</v>
      </c>
      <c r="C17" s="211">
        <v>38</v>
      </c>
      <c r="D17" s="214">
        <v>1.7</v>
      </c>
      <c r="E17" s="211">
        <v>9</v>
      </c>
      <c r="F17" s="214">
        <v>0.6</v>
      </c>
      <c r="G17" s="211">
        <v>47</v>
      </c>
      <c r="H17" s="214">
        <v>1.2</v>
      </c>
    </row>
    <row r="18" spans="2:8" ht="42.75" customHeight="1" x14ac:dyDescent="0.25">
      <c r="B18" s="216" t="s">
        <v>166</v>
      </c>
      <c r="C18" s="211">
        <v>41</v>
      </c>
      <c r="D18" s="214">
        <v>1.9</v>
      </c>
      <c r="E18" s="211">
        <v>28</v>
      </c>
      <c r="F18" s="214">
        <v>1.8</v>
      </c>
      <c r="G18" s="211">
        <v>69</v>
      </c>
      <c r="H18" s="214">
        <v>1.8</v>
      </c>
    </row>
    <row r="19" spans="2:8" ht="42.75" customHeight="1" x14ac:dyDescent="0.25">
      <c r="B19" s="216" t="s">
        <v>167</v>
      </c>
      <c r="C19" s="211">
        <v>29</v>
      </c>
      <c r="D19" s="214">
        <v>1.3</v>
      </c>
      <c r="E19" s="211">
        <v>20</v>
      </c>
      <c r="F19" s="214">
        <v>1.3</v>
      </c>
      <c r="G19" s="211">
        <v>49</v>
      </c>
      <c r="H19" s="214">
        <v>1.3</v>
      </c>
    </row>
    <row r="20" spans="2:8" ht="42.75" customHeight="1" x14ac:dyDescent="0.25">
      <c r="B20" s="216" t="s">
        <v>168</v>
      </c>
      <c r="C20" s="211">
        <v>100</v>
      </c>
      <c r="D20" s="214">
        <v>4.5</v>
      </c>
      <c r="E20" s="211">
        <v>2</v>
      </c>
      <c r="F20" s="214">
        <v>0.1</v>
      </c>
      <c r="G20" s="211">
        <v>102</v>
      </c>
      <c r="H20" s="214">
        <v>2.7</v>
      </c>
    </row>
    <row r="21" spans="2:8" ht="42.75" customHeight="1" x14ac:dyDescent="0.25">
      <c r="B21" s="216" t="s">
        <v>169</v>
      </c>
      <c r="C21" s="211">
        <v>42</v>
      </c>
      <c r="D21" s="214">
        <v>1.9</v>
      </c>
      <c r="E21" s="211">
        <v>76</v>
      </c>
      <c r="F21" s="214">
        <v>4.9000000000000004</v>
      </c>
      <c r="G21" s="211">
        <v>118</v>
      </c>
      <c r="H21" s="214">
        <v>3.1</v>
      </c>
    </row>
    <row r="22" spans="2:8" ht="42.75" customHeight="1" x14ac:dyDescent="0.25">
      <c r="B22" s="216" t="s">
        <v>170</v>
      </c>
      <c r="C22" s="211">
        <v>29</v>
      </c>
      <c r="D22" s="214">
        <v>1.3</v>
      </c>
      <c r="E22" s="211">
        <v>15</v>
      </c>
      <c r="F22" s="214">
        <v>1</v>
      </c>
      <c r="G22" s="211">
        <v>44</v>
      </c>
      <c r="H22" s="214">
        <v>1.2</v>
      </c>
    </row>
    <row r="23" spans="2:8" ht="42.75" customHeight="1" x14ac:dyDescent="0.25">
      <c r="B23" s="216" t="s">
        <v>171</v>
      </c>
      <c r="C23" s="211">
        <v>10</v>
      </c>
      <c r="D23" s="214">
        <v>0.5</v>
      </c>
      <c r="E23" s="211">
        <v>21</v>
      </c>
      <c r="F23" s="214">
        <v>1.3</v>
      </c>
      <c r="G23" s="211">
        <v>31</v>
      </c>
      <c r="H23" s="214">
        <v>0.8</v>
      </c>
    </row>
    <row r="24" spans="2:8" ht="42.75" customHeight="1" x14ac:dyDescent="0.25">
      <c r="B24" s="216" t="s">
        <v>172</v>
      </c>
      <c r="C24" s="211">
        <v>15</v>
      </c>
      <c r="D24" s="214">
        <v>0.7</v>
      </c>
      <c r="E24" s="211">
        <v>12</v>
      </c>
      <c r="F24" s="214">
        <v>0.8</v>
      </c>
      <c r="G24" s="211">
        <v>27</v>
      </c>
      <c r="H24" s="214">
        <v>0.7</v>
      </c>
    </row>
    <row r="25" spans="2:8" ht="42.75" customHeight="1" x14ac:dyDescent="0.25">
      <c r="B25" s="216" t="s">
        <v>173</v>
      </c>
      <c r="C25" s="211">
        <v>346</v>
      </c>
      <c r="D25" s="214">
        <v>15.7</v>
      </c>
      <c r="E25" s="211">
        <v>422</v>
      </c>
      <c r="F25" s="214">
        <v>27.1</v>
      </c>
      <c r="G25" s="211">
        <v>768</v>
      </c>
      <c r="H25" s="214">
        <v>20.399999999999999</v>
      </c>
    </row>
    <row r="26" spans="2:8" ht="42.75" customHeight="1" x14ac:dyDescent="0.25">
      <c r="B26" s="216" t="s">
        <v>174</v>
      </c>
      <c r="C26" s="211">
        <v>90</v>
      </c>
      <c r="D26" s="214">
        <v>4.0999999999999996</v>
      </c>
      <c r="E26" s="211">
        <v>38</v>
      </c>
      <c r="F26" s="214">
        <v>2.4</v>
      </c>
      <c r="G26" s="211">
        <v>128</v>
      </c>
      <c r="H26" s="214">
        <v>3.4</v>
      </c>
    </row>
    <row r="27" spans="2:8" ht="42.75" customHeight="1" x14ac:dyDescent="0.25">
      <c r="B27" s="216" t="s">
        <v>175</v>
      </c>
      <c r="C27" s="211">
        <v>77</v>
      </c>
      <c r="D27" s="214">
        <v>3.5</v>
      </c>
      <c r="E27" s="211">
        <v>12</v>
      </c>
      <c r="F27" s="214">
        <v>0.8</v>
      </c>
      <c r="G27" s="211">
        <v>89</v>
      </c>
      <c r="H27" s="214">
        <v>2.4</v>
      </c>
    </row>
    <row r="28" spans="2:8" ht="42.75" customHeight="1" x14ac:dyDescent="0.25">
      <c r="B28" s="216" t="s">
        <v>176</v>
      </c>
      <c r="C28" s="211">
        <v>2055</v>
      </c>
      <c r="D28" s="214">
        <v>93</v>
      </c>
      <c r="E28" s="211">
        <v>1398</v>
      </c>
      <c r="F28" s="214">
        <v>89.7</v>
      </c>
      <c r="G28" s="211">
        <v>3453</v>
      </c>
      <c r="H28" s="214">
        <v>91.6</v>
      </c>
    </row>
    <row r="29" spans="2:8" x14ac:dyDescent="0.25">
      <c r="B29" s="216" t="s">
        <v>177</v>
      </c>
      <c r="C29" s="211">
        <v>154</v>
      </c>
      <c r="D29" s="214">
        <v>7</v>
      </c>
      <c r="E29" s="211">
        <v>161</v>
      </c>
      <c r="F29" s="214">
        <v>10.3</v>
      </c>
      <c r="G29" s="211">
        <v>315</v>
      </c>
      <c r="H29" s="214">
        <v>8.4</v>
      </c>
    </row>
    <row r="30" spans="2:8" x14ac:dyDescent="0.25">
      <c r="B30" s="188" t="s">
        <v>178</v>
      </c>
      <c r="C30" s="191">
        <v>2209</v>
      </c>
      <c r="D30" s="190">
        <v>100</v>
      </c>
      <c r="E30" s="191">
        <v>1559</v>
      </c>
      <c r="F30" s="192">
        <v>100</v>
      </c>
      <c r="G30" s="191">
        <v>3768</v>
      </c>
      <c r="H30" s="192">
        <v>100</v>
      </c>
    </row>
    <row r="31" spans="2:8" ht="16.5" customHeight="1" x14ac:dyDescent="0.25">
      <c r="B31" s="377" t="s">
        <v>179</v>
      </c>
      <c r="C31" s="378"/>
      <c r="D31" s="378"/>
      <c r="E31" s="378"/>
      <c r="F31" s="378"/>
      <c r="G31" s="378"/>
      <c r="H31" s="378"/>
    </row>
    <row r="32" spans="2:8" ht="16.5" customHeight="1" x14ac:dyDescent="0.3">
      <c r="B32" s="361" t="s">
        <v>180</v>
      </c>
      <c r="C32" s="374"/>
      <c r="D32" s="374"/>
      <c r="E32" s="374"/>
      <c r="F32" s="374"/>
      <c r="G32" s="374"/>
      <c r="H32" s="374"/>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2"/>
  <sheetViews>
    <sheetView workbookViewId="0">
      <selection activeCell="N12" sqref="N12"/>
    </sheetView>
  </sheetViews>
  <sheetFormatPr defaultRowHeight="15" x14ac:dyDescent="0.25"/>
  <sheetData>
    <row r="2" spans="2:10" x14ac:dyDescent="0.25">
      <c r="B2" s="177" t="s">
        <v>311</v>
      </c>
      <c r="C2" s="210"/>
      <c r="D2" s="210"/>
      <c r="E2" s="210"/>
      <c r="F2" s="210"/>
      <c r="G2" s="210"/>
      <c r="H2" s="210"/>
      <c r="I2" s="210"/>
      <c r="J2" s="210"/>
    </row>
    <row r="3" spans="2:10" x14ac:dyDescent="0.25">
      <c r="B3" s="258" t="s">
        <v>181</v>
      </c>
      <c r="C3" s="210"/>
      <c r="D3" s="210"/>
      <c r="E3" s="210"/>
      <c r="F3" s="210"/>
      <c r="G3" s="210"/>
      <c r="H3" s="210"/>
      <c r="I3" s="210"/>
      <c r="J3" s="210"/>
    </row>
    <row r="4" spans="2:10" ht="15" customHeight="1" x14ac:dyDescent="0.25">
      <c r="B4" s="347" t="s">
        <v>182</v>
      </c>
      <c r="C4" s="379" t="s">
        <v>5</v>
      </c>
      <c r="D4" s="379"/>
      <c r="E4" s="379"/>
      <c r="F4" s="379"/>
      <c r="G4" s="380" t="s">
        <v>6</v>
      </c>
      <c r="H4" s="380"/>
      <c r="I4" s="380"/>
      <c r="J4" s="380"/>
    </row>
    <row r="5" spans="2:10" ht="27" x14ac:dyDescent="0.25">
      <c r="B5" s="348"/>
      <c r="C5" s="172" t="s">
        <v>183</v>
      </c>
      <c r="D5" s="172" t="s">
        <v>184</v>
      </c>
      <c r="E5" s="172" t="s">
        <v>185</v>
      </c>
      <c r="F5" s="173" t="s">
        <v>50</v>
      </c>
      <c r="G5" s="172" t="s">
        <v>183</v>
      </c>
      <c r="H5" s="172" t="s">
        <v>184</v>
      </c>
      <c r="I5" s="172" t="s">
        <v>185</v>
      </c>
      <c r="J5" s="173" t="s">
        <v>50</v>
      </c>
    </row>
    <row r="6" spans="2:10" ht="15" customHeight="1" x14ac:dyDescent="0.25">
      <c r="B6" s="174"/>
      <c r="C6" s="381" t="s">
        <v>186</v>
      </c>
      <c r="D6" s="381"/>
      <c r="E6" s="381"/>
      <c r="F6" s="381"/>
      <c r="G6" s="381"/>
      <c r="H6" s="381"/>
      <c r="I6" s="381"/>
      <c r="J6" s="381"/>
    </row>
    <row r="7" spans="2:10" x14ac:dyDescent="0.25">
      <c r="B7" s="175" t="s">
        <v>187</v>
      </c>
      <c r="C7" s="181" t="s">
        <v>38</v>
      </c>
      <c r="D7" s="106" t="s">
        <v>38</v>
      </c>
      <c r="E7" s="181" t="s">
        <v>38</v>
      </c>
      <c r="F7" s="106" t="s">
        <v>38</v>
      </c>
      <c r="G7" s="211">
        <v>12</v>
      </c>
      <c r="H7" s="212">
        <v>218</v>
      </c>
      <c r="I7" s="211">
        <v>24</v>
      </c>
      <c r="J7" s="212">
        <v>254</v>
      </c>
    </row>
    <row r="8" spans="2:10" x14ac:dyDescent="0.25">
      <c r="B8" s="175" t="s">
        <v>188</v>
      </c>
      <c r="C8" s="181">
        <v>19</v>
      </c>
      <c r="D8" s="106">
        <v>10</v>
      </c>
      <c r="E8" s="181" t="s">
        <v>38</v>
      </c>
      <c r="F8" s="106">
        <v>29</v>
      </c>
      <c r="G8" s="211">
        <v>818</v>
      </c>
      <c r="H8" s="212">
        <v>560</v>
      </c>
      <c r="I8" s="211">
        <v>44</v>
      </c>
      <c r="J8" s="212">
        <v>1422</v>
      </c>
    </row>
    <row r="9" spans="2:10" x14ac:dyDescent="0.25">
      <c r="B9" s="175" t="s">
        <v>189</v>
      </c>
      <c r="C9" s="181">
        <v>13</v>
      </c>
      <c r="D9" s="106">
        <v>0</v>
      </c>
      <c r="E9" s="181" t="s">
        <v>38</v>
      </c>
      <c r="F9" s="106">
        <v>13</v>
      </c>
      <c r="G9" s="211">
        <v>802</v>
      </c>
      <c r="H9" s="212">
        <v>268</v>
      </c>
      <c r="I9" s="211">
        <v>37</v>
      </c>
      <c r="J9" s="212">
        <v>1107</v>
      </c>
    </row>
    <row r="10" spans="2:10" x14ac:dyDescent="0.25">
      <c r="B10" s="175" t="s">
        <v>190</v>
      </c>
      <c r="C10" s="181">
        <v>22</v>
      </c>
      <c r="D10" s="106">
        <v>7</v>
      </c>
      <c r="E10" s="181">
        <v>5</v>
      </c>
      <c r="F10" s="106">
        <v>34</v>
      </c>
      <c r="G10" s="211">
        <v>828</v>
      </c>
      <c r="H10" s="212">
        <v>247</v>
      </c>
      <c r="I10" s="211">
        <v>93</v>
      </c>
      <c r="J10" s="212">
        <v>1168</v>
      </c>
    </row>
    <row r="11" spans="2:10" x14ac:dyDescent="0.25">
      <c r="B11" s="175" t="s">
        <v>191</v>
      </c>
      <c r="C11" s="181">
        <v>18</v>
      </c>
      <c r="D11" s="106">
        <v>3</v>
      </c>
      <c r="E11" s="181">
        <v>7</v>
      </c>
      <c r="F11" s="106">
        <v>28</v>
      </c>
      <c r="G11" s="211">
        <v>324</v>
      </c>
      <c r="H11" s="212">
        <v>135</v>
      </c>
      <c r="I11" s="211">
        <v>91</v>
      </c>
      <c r="J11" s="212">
        <v>550</v>
      </c>
    </row>
    <row r="12" spans="2:10" ht="27" x14ac:dyDescent="0.25">
      <c r="B12" s="175" t="s">
        <v>192</v>
      </c>
      <c r="C12" s="181" t="s">
        <v>38</v>
      </c>
      <c r="D12" s="106" t="s">
        <v>38</v>
      </c>
      <c r="E12" s="181" t="s">
        <v>38</v>
      </c>
      <c r="F12" s="106" t="s">
        <v>38</v>
      </c>
      <c r="G12" s="211">
        <v>24</v>
      </c>
      <c r="H12" s="212">
        <v>21</v>
      </c>
      <c r="I12" s="211">
        <v>5</v>
      </c>
      <c r="J12" s="212">
        <v>50</v>
      </c>
    </row>
    <row r="13" spans="2:10" x14ac:dyDescent="0.25">
      <c r="B13" s="176" t="s">
        <v>193</v>
      </c>
      <c r="C13" s="189">
        <v>72</v>
      </c>
      <c r="D13" s="189">
        <v>20</v>
      </c>
      <c r="E13" s="189">
        <v>12</v>
      </c>
      <c r="F13" s="189">
        <v>104</v>
      </c>
      <c r="G13" s="191">
        <v>2808</v>
      </c>
      <c r="H13" s="191">
        <v>1449</v>
      </c>
      <c r="I13" s="191">
        <v>294</v>
      </c>
      <c r="J13" s="191">
        <v>4551</v>
      </c>
    </row>
    <row r="14" spans="2:10" ht="15" customHeight="1" x14ac:dyDescent="0.25">
      <c r="B14" s="174"/>
      <c r="C14" s="381" t="s">
        <v>194</v>
      </c>
      <c r="D14" s="381"/>
      <c r="E14" s="381"/>
      <c r="F14" s="381"/>
      <c r="G14" s="381"/>
      <c r="H14" s="381"/>
      <c r="I14" s="381"/>
      <c r="J14" s="381"/>
    </row>
    <row r="15" spans="2:10" x14ac:dyDescent="0.25">
      <c r="B15" s="175" t="s">
        <v>187</v>
      </c>
      <c r="C15" s="213" t="s">
        <v>38</v>
      </c>
      <c r="D15" s="214" t="s">
        <v>38</v>
      </c>
      <c r="E15" s="213" t="s">
        <v>38</v>
      </c>
      <c r="F15" s="214" t="s">
        <v>38</v>
      </c>
      <c r="G15" s="213">
        <v>0.42735042735042739</v>
      </c>
      <c r="H15" s="214">
        <v>15.044858523119393</v>
      </c>
      <c r="I15" s="213">
        <v>8.1632653061224492</v>
      </c>
      <c r="J15" s="214">
        <v>5.5811909470446057</v>
      </c>
    </row>
    <row r="16" spans="2:10" x14ac:dyDescent="0.25">
      <c r="B16" s="175" t="s">
        <v>188</v>
      </c>
      <c r="C16" s="213">
        <v>26.388888888888889</v>
      </c>
      <c r="D16" s="214">
        <v>50</v>
      </c>
      <c r="E16" s="213" t="s">
        <v>38</v>
      </c>
      <c r="F16" s="214">
        <v>27.884615384615387</v>
      </c>
      <c r="G16" s="213">
        <v>29.131054131054128</v>
      </c>
      <c r="H16" s="214">
        <v>38.647342995169083</v>
      </c>
      <c r="I16" s="213">
        <v>14.965986394557824</v>
      </c>
      <c r="J16" s="214">
        <v>31.245880026367836</v>
      </c>
    </row>
    <row r="17" spans="2:10" x14ac:dyDescent="0.25">
      <c r="B17" s="175" t="s">
        <v>189</v>
      </c>
      <c r="C17" s="213">
        <v>18.055555555555554</v>
      </c>
      <c r="D17" s="214" t="s">
        <v>38</v>
      </c>
      <c r="E17" s="213" t="s">
        <v>38</v>
      </c>
      <c r="F17" s="214">
        <v>12.5</v>
      </c>
      <c r="G17" s="213">
        <v>28.561253561253565</v>
      </c>
      <c r="H17" s="214">
        <v>18.495514147688059</v>
      </c>
      <c r="I17" s="213">
        <v>12.585034013605442</v>
      </c>
      <c r="J17" s="214">
        <v>24.324324324324326</v>
      </c>
    </row>
    <row r="18" spans="2:10" x14ac:dyDescent="0.25">
      <c r="B18" s="175" t="s">
        <v>190</v>
      </c>
      <c r="C18" s="213">
        <v>30.555555555555557</v>
      </c>
      <c r="D18" s="214">
        <v>35</v>
      </c>
      <c r="E18" s="213">
        <v>41.666666666666671</v>
      </c>
      <c r="F18" s="214">
        <v>32.692307692307693</v>
      </c>
      <c r="G18" s="213">
        <v>29.487179487179489</v>
      </c>
      <c r="H18" s="214">
        <v>17.046238785369219</v>
      </c>
      <c r="I18" s="213">
        <v>31.632653061224492</v>
      </c>
      <c r="J18" s="214">
        <v>25.664689079323228</v>
      </c>
    </row>
    <row r="19" spans="2:10" x14ac:dyDescent="0.25">
      <c r="B19" s="175" t="s">
        <v>191</v>
      </c>
      <c r="C19" s="213">
        <v>25</v>
      </c>
      <c r="D19" s="214">
        <v>15</v>
      </c>
      <c r="E19" s="213">
        <v>58.333333333333336</v>
      </c>
      <c r="F19" s="214">
        <v>26.923076923076923</v>
      </c>
      <c r="G19" s="213">
        <v>11.538461538461538</v>
      </c>
      <c r="H19" s="214">
        <v>9.316770186335404</v>
      </c>
      <c r="I19" s="213">
        <v>30.952380952380953</v>
      </c>
      <c r="J19" s="214">
        <v>12.085255987695012</v>
      </c>
    </row>
    <row r="20" spans="2:10" ht="27" x14ac:dyDescent="0.25">
      <c r="B20" s="175" t="s">
        <v>192</v>
      </c>
      <c r="C20" s="213" t="s">
        <v>38</v>
      </c>
      <c r="D20" s="214" t="s">
        <v>38</v>
      </c>
      <c r="E20" s="213" t="s">
        <v>38</v>
      </c>
      <c r="F20" s="214">
        <v>0</v>
      </c>
      <c r="G20" s="213">
        <v>0.85470085470085477</v>
      </c>
      <c r="H20" s="214">
        <v>1.4492753623188406</v>
      </c>
      <c r="I20" s="213">
        <v>1.7006802721088436</v>
      </c>
      <c r="J20" s="214">
        <v>1.0986596352450011</v>
      </c>
    </row>
    <row r="21" spans="2:10" x14ac:dyDescent="0.25">
      <c r="B21" s="176" t="s">
        <v>193</v>
      </c>
      <c r="C21" s="189">
        <v>100</v>
      </c>
      <c r="D21" s="189">
        <v>100</v>
      </c>
      <c r="E21" s="189">
        <v>100</v>
      </c>
      <c r="F21" s="189">
        <v>100</v>
      </c>
      <c r="G21" s="189">
        <v>100</v>
      </c>
      <c r="H21" s="189">
        <v>100</v>
      </c>
      <c r="I21" s="189">
        <v>100</v>
      </c>
      <c r="J21" s="189">
        <v>100</v>
      </c>
    </row>
    <row r="22" spans="2:10" x14ac:dyDescent="0.25">
      <c r="B22" s="62"/>
      <c r="C22" s="62"/>
      <c r="D22" s="62"/>
      <c r="E22" s="62"/>
      <c r="F22" s="62"/>
      <c r="G22" s="62"/>
      <c r="H22" s="62"/>
      <c r="I22" s="62"/>
      <c r="J22" s="62"/>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topLeftCell="A7" workbookViewId="0">
      <selection activeCell="E17" sqref="E17:E18"/>
    </sheetView>
  </sheetViews>
  <sheetFormatPr defaultRowHeight="15" x14ac:dyDescent="0.25"/>
  <cols>
    <col min="4" max="4" width="10.42578125" customWidth="1"/>
    <col min="5" max="5" width="10.5703125" customWidth="1"/>
    <col min="6" max="6" width="9.7109375" customWidth="1"/>
  </cols>
  <sheetData>
    <row r="2" spans="2:7" x14ac:dyDescent="0.25">
      <c r="B2" s="177" t="s">
        <v>312</v>
      </c>
      <c r="C2" s="210"/>
      <c r="D2" s="210"/>
      <c r="E2" s="210"/>
      <c r="F2" s="210"/>
      <c r="G2" s="210"/>
    </row>
    <row r="3" spans="2:7" x14ac:dyDescent="0.25">
      <c r="B3" s="258" t="s">
        <v>251</v>
      </c>
      <c r="C3" s="210"/>
      <c r="D3" s="210"/>
      <c r="E3" s="210"/>
      <c r="F3" s="210"/>
      <c r="G3" s="210"/>
    </row>
    <row r="4" spans="2:7" ht="15" customHeight="1" x14ac:dyDescent="0.25">
      <c r="B4" s="343" t="s">
        <v>280</v>
      </c>
      <c r="C4" s="311" t="s">
        <v>5</v>
      </c>
      <c r="D4" s="311"/>
      <c r="E4" s="312" t="s">
        <v>6</v>
      </c>
      <c r="F4" s="312"/>
      <c r="G4" s="336" t="s">
        <v>195</v>
      </c>
    </row>
    <row r="5" spans="2:7" ht="27" x14ac:dyDescent="0.25">
      <c r="B5" s="383"/>
      <c r="C5" s="238" t="s">
        <v>21</v>
      </c>
      <c r="D5" s="238" t="s">
        <v>281</v>
      </c>
      <c r="E5" s="238" t="s">
        <v>196</v>
      </c>
      <c r="F5" s="238" t="s">
        <v>282</v>
      </c>
      <c r="G5" s="336"/>
    </row>
    <row r="6" spans="2:7" x14ac:dyDescent="0.25">
      <c r="B6" s="180"/>
      <c r="C6" s="382" t="s">
        <v>197</v>
      </c>
      <c r="D6" s="382"/>
      <c r="E6" s="382"/>
      <c r="F6" s="382"/>
      <c r="G6" s="180"/>
    </row>
    <row r="7" spans="2:7" x14ac:dyDescent="0.25">
      <c r="B7" s="216" t="s">
        <v>183</v>
      </c>
      <c r="C7" s="181">
        <v>66</v>
      </c>
      <c r="D7" s="214">
        <v>72.527472527472526</v>
      </c>
      <c r="E7" s="211">
        <v>2120</v>
      </c>
      <c r="F7" s="214">
        <v>73.739130434782609</v>
      </c>
      <c r="G7" s="213">
        <v>3.019213174748399</v>
      </c>
    </row>
    <row r="8" spans="2:7" ht="27" x14ac:dyDescent="0.25">
      <c r="B8" s="216" t="s">
        <v>184</v>
      </c>
      <c r="C8" s="181">
        <v>17</v>
      </c>
      <c r="D8" s="214">
        <v>18.681318681318682</v>
      </c>
      <c r="E8" s="211">
        <v>614</v>
      </c>
      <c r="F8" s="214">
        <v>21.356521739130436</v>
      </c>
      <c r="G8" s="213">
        <v>2.6941362916006342</v>
      </c>
    </row>
    <row r="9" spans="2:7" x14ac:dyDescent="0.25">
      <c r="B9" s="216" t="s">
        <v>185</v>
      </c>
      <c r="C9" s="181">
        <v>8</v>
      </c>
      <c r="D9" s="214">
        <v>8.791208791208792</v>
      </c>
      <c r="E9" s="211">
        <v>141</v>
      </c>
      <c r="F9" s="214">
        <v>4.9043478260869566</v>
      </c>
      <c r="G9" s="213">
        <v>5.3691275167785237</v>
      </c>
    </row>
    <row r="10" spans="2:7" ht="27" x14ac:dyDescent="0.25">
      <c r="B10" s="182" t="s">
        <v>198</v>
      </c>
      <c r="C10" s="183">
        <v>91</v>
      </c>
      <c r="D10" s="184">
        <v>100</v>
      </c>
      <c r="E10" s="185">
        <v>2875</v>
      </c>
      <c r="F10" s="184">
        <v>100</v>
      </c>
      <c r="G10" s="186">
        <v>3.0681051921780176</v>
      </c>
    </row>
    <row r="11" spans="2:7" x14ac:dyDescent="0.25">
      <c r="B11" s="180"/>
      <c r="C11" s="382" t="s">
        <v>199</v>
      </c>
      <c r="D11" s="382"/>
      <c r="E11" s="382"/>
      <c r="F11" s="382"/>
      <c r="G11" s="187"/>
    </row>
    <row r="12" spans="2:7" x14ac:dyDescent="0.25">
      <c r="B12" s="216" t="s">
        <v>183</v>
      </c>
      <c r="C12" s="181">
        <v>6</v>
      </c>
      <c r="D12" s="214">
        <v>46.153846153846153</v>
      </c>
      <c r="E12" s="211">
        <v>688</v>
      </c>
      <c r="F12" s="214">
        <v>41.050119331742238</v>
      </c>
      <c r="G12" s="213">
        <v>0.86455331412103753</v>
      </c>
    </row>
    <row r="13" spans="2:7" ht="27" x14ac:dyDescent="0.25">
      <c r="B13" s="216" t="s">
        <v>184</v>
      </c>
      <c r="C13" s="181">
        <v>3</v>
      </c>
      <c r="D13" s="214">
        <v>23.076923076923077</v>
      </c>
      <c r="E13" s="211">
        <v>835</v>
      </c>
      <c r="F13" s="214">
        <v>49.821002386634845</v>
      </c>
      <c r="G13" s="213">
        <v>0.35799522673031026</v>
      </c>
    </row>
    <row r="14" spans="2:7" x14ac:dyDescent="0.25">
      <c r="B14" s="216" t="s">
        <v>185</v>
      </c>
      <c r="C14" s="181">
        <v>4</v>
      </c>
      <c r="D14" s="214">
        <v>30.76923076923077</v>
      </c>
      <c r="E14" s="211">
        <v>153</v>
      </c>
      <c r="F14" s="214">
        <v>9.1288782816229119</v>
      </c>
      <c r="G14" s="213">
        <v>2.547770700636943</v>
      </c>
    </row>
    <row r="15" spans="2:7" ht="27" x14ac:dyDescent="0.25">
      <c r="B15" s="182" t="s">
        <v>200</v>
      </c>
      <c r="C15" s="183">
        <v>13</v>
      </c>
      <c r="D15" s="184">
        <v>100</v>
      </c>
      <c r="E15" s="185">
        <v>1676</v>
      </c>
      <c r="F15" s="184">
        <v>100</v>
      </c>
      <c r="G15" s="186">
        <v>0.76968620485494377</v>
      </c>
    </row>
    <row r="16" spans="2:7" ht="15" customHeight="1" x14ac:dyDescent="0.25">
      <c r="B16" s="180"/>
      <c r="C16" s="382" t="s">
        <v>201</v>
      </c>
      <c r="D16" s="382"/>
      <c r="E16" s="382"/>
      <c r="F16" s="382"/>
      <c r="G16" s="187"/>
    </row>
    <row r="17" spans="2:7" x14ac:dyDescent="0.25">
      <c r="B17" s="216" t="s">
        <v>183</v>
      </c>
      <c r="C17" s="181">
        <v>72</v>
      </c>
      <c r="D17" s="214">
        <v>69.230769230769226</v>
      </c>
      <c r="E17" s="211">
        <v>2808</v>
      </c>
      <c r="F17" s="214">
        <v>61.700725115359255</v>
      </c>
      <c r="G17" s="213">
        <v>2.5</v>
      </c>
    </row>
    <row r="18" spans="2:7" ht="27" x14ac:dyDescent="0.25">
      <c r="B18" s="216" t="s">
        <v>184</v>
      </c>
      <c r="C18" s="181">
        <v>20</v>
      </c>
      <c r="D18" s="214">
        <v>19.230769230769234</v>
      </c>
      <c r="E18" s="211">
        <v>1449</v>
      </c>
      <c r="F18" s="214">
        <v>31.839156229400135</v>
      </c>
      <c r="G18" s="213">
        <v>1.3614703880190604</v>
      </c>
    </row>
    <row r="19" spans="2:7" x14ac:dyDescent="0.25">
      <c r="B19" s="216" t="s">
        <v>185</v>
      </c>
      <c r="C19" s="181">
        <v>12</v>
      </c>
      <c r="D19" s="214">
        <v>11.538461538461538</v>
      </c>
      <c r="E19" s="181">
        <v>294</v>
      </c>
      <c r="F19" s="214">
        <v>6.4601186552406071</v>
      </c>
      <c r="G19" s="213">
        <v>3.9215686274509802</v>
      </c>
    </row>
    <row r="20" spans="2:7" x14ac:dyDescent="0.25">
      <c r="B20" s="188" t="s">
        <v>50</v>
      </c>
      <c r="C20" s="189">
        <v>104</v>
      </c>
      <c r="D20" s="190">
        <v>100</v>
      </c>
      <c r="E20" s="191">
        <v>4551</v>
      </c>
      <c r="F20" s="192">
        <v>100</v>
      </c>
      <c r="G20" s="192">
        <v>2.234156820622986</v>
      </c>
    </row>
    <row r="21" spans="2:7" ht="24.75" customHeight="1" x14ac:dyDescent="0.25">
      <c r="B21" s="361" t="s">
        <v>202</v>
      </c>
      <c r="C21" s="289"/>
      <c r="D21" s="289"/>
      <c r="E21" s="289"/>
      <c r="F21" s="289"/>
      <c r="G21" s="289"/>
    </row>
  </sheetData>
  <mergeCells count="8">
    <mergeCell ref="C16:F16"/>
    <mergeCell ref="B21:G21"/>
    <mergeCell ref="B4:B5"/>
    <mergeCell ref="C4:D4"/>
    <mergeCell ref="E4:F4"/>
    <mergeCell ref="G4:G5"/>
    <mergeCell ref="C6:F6"/>
    <mergeCell ref="C11:F1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9"/>
  <sheetViews>
    <sheetView workbookViewId="0">
      <selection activeCell="L16" sqref="L16"/>
    </sheetView>
  </sheetViews>
  <sheetFormatPr defaultRowHeight="15" x14ac:dyDescent="0.25"/>
  <cols>
    <col min="2" max="2" width="26.140625" customWidth="1"/>
    <col min="8" max="8" width="12.7109375" bestFit="1" customWidth="1"/>
  </cols>
  <sheetData>
    <row r="2" spans="2:15" x14ac:dyDescent="0.25">
      <c r="B2" s="74" t="s">
        <v>313</v>
      </c>
      <c r="C2" s="210"/>
      <c r="D2" s="210"/>
      <c r="E2" s="210"/>
      <c r="F2" s="210"/>
      <c r="G2" s="210"/>
      <c r="H2" s="210"/>
      <c r="I2" s="210"/>
      <c r="J2" s="210"/>
    </row>
    <row r="3" spans="2:15" x14ac:dyDescent="0.25">
      <c r="B3" s="275" t="s">
        <v>108</v>
      </c>
      <c r="C3" s="210"/>
      <c r="D3" s="210"/>
      <c r="E3" s="210"/>
      <c r="F3" s="210"/>
      <c r="G3" s="210"/>
      <c r="H3" s="210"/>
      <c r="I3" s="210"/>
      <c r="J3" s="210"/>
    </row>
    <row r="4" spans="2:15" ht="15" customHeight="1" x14ac:dyDescent="0.25">
      <c r="B4" s="99" t="s">
        <v>216</v>
      </c>
      <c r="C4" s="385" t="s">
        <v>4</v>
      </c>
      <c r="D4" s="385" t="s">
        <v>5</v>
      </c>
      <c r="E4" s="385" t="s">
        <v>6</v>
      </c>
      <c r="F4" s="385" t="s">
        <v>217</v>
      </c>
      <c r="G4" s="385" t="s">
        <v>218</v>
      </c>
      <c r="H4" s="385" t="s">
        <v>219</v>
      </c>
      <c r="I4" s="385" t="s">
        <v>53</v>
      </c>
      <c r="J4" s="385" t="s">
        <v>54</v>
      </c>
    </row>
    <row r="5" spans="2:15" x14ac:dyDescent="0.25">
      <c r="B5" s="89" t="s">
        <v>220</v>
      </c>
      <c r="C5" s="336"/>
      <c r="D5" s="336"/>
      <c r="E5" s="336"/>
      <c r="F5" s="336"/>
      <c r="G5" s="336"/>
      <c r="H5" s="336"/>
      <c r="I5" s="336"/>
      <c r="J5" s="336"/>
      <c r="M5" s="37"/>
      <c r="N5" s="37"/>
      <c r="O5" s="37"/>
    </row>
    <row r="6" spans="2:15" x14ac:dyDescent="0.25">
      <c r="B6" s="204" t="s">
        <v>253</v>
      </c>
      <c r="C6" s="276">
        <v>7</v>
      </c>
      <c r="D6" s="277">
        <v>0</v>
      </c>
      <c r="E6" s="276">
        <v>12</v>
      </c>
      <c r="F6" s="97">
        <v>0.34848409419027199</v>
      </c>
      <c r="G6" s="96">
        <v>0</v>
      </c>
      <c r="H6" s="97">
        <v>59.740130432618102</v>
      </c>
      <c r="I6" s="96">
        <v>0</v>
      </c>
      <c r="J6" s="97">
        <v>171.42857142857099</v>
      </c>
      <c r="M6" s="37"/>
      <c r="N6" s="37"/>
      <c r="O6" s="37"/>
    </row>
    <row r="7" spans="2:15" x14ac:dyDescent="0.25">
      <c r="B7" s="204" t="s">
        <v>254</v>
      </c>
      <c r="C7" s="276">
        <v>40</v>
      </c>
      <c r="D7" s="277">
        <v>2</v>
      </c>
      <c r="E7" s="276">
        <v>66</v>
      </c>
      <c r="F7" s="97">
        <v>2.2317069768739399</v>
      </c>
      <c r="G7" s="96">
        <v>11.158534884369701</v>
      </c>
      <c r="H7" s="97">
        <v>368.23165118419899</v>
      </c>
      <c r="I7" s="96">
        <v>5</v>
      </c>
      <c r="J7" s="97">
        <v>165</v>
      </c>
      <c r="M7" s="37"/>
      <c r="N7" s="37"/>
      <c r="O7" s="37"/>
    </row>
    <row r="8" spans="2:15" x14ac:dyDescent="0.25">
      <c r="B8" s="204" t="s">
        <v>255</v>
      </c>
      <c r="C8" s="276">
        <v>36</v>
      </c>
      <c r="D8" s="277">
        <v>0</v>
      </c>
      <c r="E8" s="276">
        <v>59</v>
      </c>
      <c r="F8" s="97">
        <v>1.6555910690059601</v>
      </c>
      <c r="G8" s="96">
        <v>0</v>
      </c>
      <c r="H8" s="97">
        <v>271.33298075375302</v>
      </c>
      <c r="I8" s="96">
        <v>0</v>
      </c>
      <c r="J8" s="97">
        <v>163.888888888889</v>
      </c>
      <c r="M8" s="37"/>
      <c r="N8" s="37"/>
      <c r="O8" s="37"/>
    </row>
    <row r="9" spans="2:15" x14ac:dyDescent="0.25">
      <c r="B9" s="203" t="s">
        <v>252</v>
      </c>
      <c r="C9" s="278">
        <v>109</v>
      </c>
      <c r="D9" s="279">
        <v>0</v>
      </c>
      <c r="E9" s="278">
        <v>162</v>
      </c>
      <c r="F9" s="280">
        <v>1.63018687325671</v>
      </c>
      <c r="G9" s="281">
        <v>0</v>
      </c>
      <c r="H9" s="280">
        <v>242.284654557419</v>
      </c>
      <c r="I9" s="281">
        <v>0</v>
      </c>
      <c r="J9" s="280">
        <v>148.62385321100899</v>
      </c>
      <c r="N9" s="37"/>
    </row>
    <row r="10" spans="2:15" x14ac:dyDescent="0.25">
      <c r="B10" s="204" t="s">
        <v>257</v>
      </c>
      <c r="C10" s="276">
        <v>26</v>
      </c>
      <c r="D10" s="277">
        <v>3</v>
      </c>
      <c r="E10" s="276">
        <v>41</v>
      </c>
      <c r="F10" s="97">
        <v>1.2699963365490301</v>
      </c>
      <c r="G10" s="96">
        <v>14.653803883258</v>
      </c>
      <c r="H10" s="97">
        <v>200.268653071193</v>
      </c>
      <c r="I10" s="96">
        <v>11.538461538461499</v>
      </c>
      <c r="J10" s="97">
        <v>157.69230769230799</v>
      </c>
      <c r="N10" s="37"/>
    </row>
    <row r="11" spans="2:15" x14ac:dyDescent="0.25">
      <c r="B11" s="204" t="s">
        <v>258</v>
      </c>
      <c r="C11" s="276">
        <v>25</v>
      </c>
      <c r="D11" s="277">
        <v>1</v>
      </c>
      <c r="E11" s="276">
        <v>48</v>
      </c>
      <c r="F11" s="97">
        <v>1.60292373288879</v>
      </c>
      <c r="G11" s="96">
        <v>6.4116949315551599</v>
      </c>
      <c r="H11" s="97">
        <v>307.76135671464698</v>
      </c>
      <c r="I11" s="96">
        <v>4</v>
      </c>
      <c r="J11" s="97">
        <v>192</v>
      </c>
      <c r="M11" s="37"/>
      <c r="N11" s="37"/>
    </row>
    <row r="12" spans="2:15" x14ac:dyDescent="0.25">
      <c r="B12" s="204" t="s">
        <v>259</v>
      </c>
      <c r="C12" s="278">
        <v>109</v>
      </c>
      <c r="D12" s="279">
        <v>5</v>
      </c>
      <c r="E12" s="278">
        <v>174</v>
      </c>
      <c r="F12" s="280">
        <v>3.0372269282211302</v>
      </c>
      <c r="G12" s="281">
        <v>13.932233615693301</v>
      </c>
      <c r="H12" s="280">
        <v>484.841729826125</v>
      </c>
      <c r="I12" s="281">
        <v>4.5871559633027497</v>
      </c>
      <c r="J12" s="280">
        <v>159.633027522936</v>
      </c>
      <c r="M12" s="37"/>
      <c r="N12" s="37"/>
    </row>
    <row r="13" spans="2:15" x14ac:dyDescent="0.25">
      <c r="B13" s="204" t="s">
        <v>283</v>
      </c>
      <c r="C13" s="276">
        <v>162</v>
      </c>
      <c r="D13" s="277">
        <v>2</v>
      </c>
      <c r="E13" s="276">
        <v>298</v>
      </c>
      <c r="F13" s="97">
        <v>2.1008403361344499</v>
      </c>
      <c r="G13" s="96">
        <v>2.5936300446104399</v>
      </c>
      <c r="H13" s="97">
        <v>386.45087664695501</v>
      </c>
      <c r="I13" s="96">
        <v>1.2345679012345701</v>
      </c>
      <c r="J13" s="97">
        <v>183.950617283951</v>
      </c>
      <c r="L13" s="37"/>
      <c r="M13" s="37"/>
    </row>
    <row r="14" spans="2:15" x14ac:dyDescent="0.25">
      <c r="B14" s="204" t="s">
        <v>260</v>
      </c>
      <c r="C14" s="276">
        <v>8</v>
      </c>
      <c r="D14" s="277">
        <v>0</v>
      </c>
      <c r="E14" s="276">
        <v>16</v>
      </c>
      <c r="F14" s="97">
        <v>0.47728425260269097</v>
      </c>
      <c r="G14" s="96">
        <v>0</v>
      </c>
      <c r="H14" s="97">
        <v>95.456850520538097</v>
      </c>
      <c r="I14" s="96">
        <v>0</v>
      </c>
      <c r="J14" s="97">
        <v>200</v>
      </c>
      <c r="L14" s="37"/>
      <c r="M14" s="37"/>
    </row>
    <row r="15" spans="2:15" x14ac:dyDescent="0.25">
      <c r="B15" s="204" t="s">
        <v>261</v>
      </c>
      <c r="C15" s="276">
        <v>163</v>
      </c>
      <c r="D15" s="106">
        <v>5</v>
      </c>
      <c r="E15" s="276">
        <v>229</v>
      </c>
      <c r="F15" s="97">
        <v>1.8378829392596601</v>
      </c>
      <c r="G15" s="108">
        <v>5.6376777277903702</v>
      </c>
      <c r="H15" s="97">
        <v>258.20563993279802</v>
      </c>
      <c r="I15" s="108">
        <v>3.0674846625766898</v>
      </c>
      <c r="J15" s="97">
        <v>140.490797546012</v>
      </c>
      <c r="L15" s="37"/>
    </row>
    <row r="16" spans="2:15" x14ac:dyDescent="0.25">
      <c r="B16" s="204" t="s">
        <v>262</v>
      </c>
      <c r="C16" s="276">
        <v>144</v>
      </c>
      <c r="D16" s="277">
        <v>4</v>
      </c>
      <c r="E16" s="276">
        <v>243</v>
      </c>
      <c r="F16" s="97">
        <v>2.0456724793124299</v>
      </c>
      <c r="G16" s="96">
        <v>5.6824235536456298</v>
      </c>
      <c r="H16" s="97">
        <v>345.20723088397199</v>
      </c>
      <c r="I16" s="96">
        <v>2.7777777777777799</v>
      </c>
      <c r="J16" s="97">
        <v>168.75</v>
      </c>
      <c r="L16" s="37"/>
    </row>
    <row r="17" spans="2:12" x14ac:dyDescent="0.25">
      <c r="B17" s="204" t="s">
        <v>264</v>
      </c>
      <c r="C17" s="278">
        <v>23</v>
      </c>
      <c r="D17" s="279">
        <v>2</v>
      </c>
      <c r="E17" s="278">
        <v>47</v>
      </c>
      <c r="F17" s="280">
        <v>1.14767595618872</v>
      </c>
      <c r="G17" s="281">
        <v>9.9797909233801594</v>
      </c>
      <c r="H17" s="280">
        <v>234.52508669943299</v>
      </c>
      <c r="I17" s="281">
        <v>8.6956521739130395</v>
      </c>
      <c r="J17" s="280">
        <v>204.34782608695701</v>
      </c>
      <c r="L17" s="37"/>
    </row>
    <row r="18" spans="2:12" x14ac:dyDescent="0.25">
      <c r="B18" s="204" t="s">
        <v>265</v>
      </c>
      <c r="C18" s="276">
        <v>42</v>
      </c>
      <c r="D18" s="277">
        <v>0</v>
      </c>
      <c r="E18" s="276">
        <v>59</v>
      </c>
      <c r="F18" s="97">
        <v>2.2550940964858102</v>
      </c>
      <c r="G18" s="96">
        <v>0</v>
      </c>
      <c r="H18" s="97">
        <v>316.78702783967299</v>
      </c>
      <c r="I18" s="96">
        <v>0</v>
      </c>
      <c r="J18" s="97">
        <v>140.47619047619</v>
      </c>
    </row>
    <row r="19" spans="2:12" x14ac:dyDescent="0.25">
      <c r="B19" s="203" t="s">
        <v>263</v>
      </c>
      <c r="C19" s="278">
        <v>435</v>
      </c>
      <c r="D19" s="282">
        <v>7</v>
      </c>
      <c r="E19" s="278">
        <v>596</v>
      </c>
      <c r="F19" s="280">
        <v>2.42252783818628</v>
      </c>
      <c r="G19" s="283">
        <v>3.8983206591503299</v>
      </c>
      <c r="H19" s="280">
        <v>331.91415897908502</v>
      </c>
      <c r="I19" s="283">
        <v>1.6091954022988499</v>
      </c>
      <c r="J19" s="280">
        <v>137.011494252874</v>
      </c>
    </row>
    <row r="20" spans="2:12" x14ac:dyDescent="0.25">
      <c r="B20" s="204" t="s">
        <v>266</v>
      </c>
      <c r="C20" s="276">
        <v>33</v>
      </c>
      <c r="D20" s="106">
        <v>0</v>
      </c>
      <c r="E20" s="276">
        <v>55</v>
      </c>
      <c r="F20" s="97">
        <v>1.81948503060043</v>
      </c>
      <c r="G20" s="108">
        <v>0</v>
      </c>
      <c r="H20" s="97">
        <v>303.24750510007101</v>
      </c>
      <c r="I20" s="108">
        <v>0</v>
      </c>
      <c r="J20" s="97">
        <v>166.666666666667</v>
      </c>
    </row>
    <row r="21" spans="2:12" x14ac:dyDescent="0.25">
      <c r="B21" s="204" t="s">
        <v>267</v>
      </c>
      <c r="C21" s="276">
        <v>31</v>
      </c>
      <c r="D21" s="106">
        <v>1</v>
      </c>
      <c r="E21" s="276">
        <v>51</v>
      </c>
      <c r="F21" s="97">
        <v>2.0170473030125602</v>
      </c>
      <c r="G21" s="108">
        <v>6.5066042032663196</v>
      </c>
      <c r="H21" s="97">
        <v>331.83681436658202</v>
      </c>
      <c r="I21" s="108">
        <v>3.2258064516128999</v>
      </c>
      <c r="J21" s="97">
        <v>164.51612903225799</v>
      </c>
    </row>
    <row r="22" spans="2:12" x14ac:dyDescent="0.25">
      <c r="B22" s="203" t="s">
        <v>268</v>
      </c>
      <c r="C22" s="278">
        <v>143</v>
      </c>
      <c r="D22" s="282">
        <v>10</v>
      </c>
      <c r="E22" s="278">
        <v>221</v>
      </c>
      <c r="F22" s="280">
        <v>2.2491526356765901</v>
      </c>
      <c r="G22" s="283">
        <v>15.728340109626499</v>
      </c>
      <c r="H22" s="280">
        <v>347.59631642274599</v>
      </c>
      <c r="I22" s="283">
        <v>6.9930069930069898</v>
      </c>
      <c r="J22" s="280">
        <v>154.54545454545499</v>
      </c>
    </row>
    <row r="23" spans="2:12" x14ac:dyDescent="0.25">
      <c r="B23" s="204" t="s">
        <v>269</v>
      </c>
      <c r="C23" s="276">
        <v>21</v>
      </c>
      <c r="D23" s="106">
        <v>0</v>
      </c>
      <c r="E23" s="276">
        <v>53</v>
      </c>
      <c r="F23" s="97">
        <v>1.1894647408666099</v>
      </c>
      <c r="G23" s="108">
        <v>0</v>
      </c>
      <c r="H23" s="97">
        <v>300.19824412347702</v>
      </c>
      <c r="I23" s="108">
        <v>0</v>
      </c>
      <c r="J23" s="97">
        <v>252.38095238095201</v>
      </c>
    </row>
    <row r="24" spans="2:12" x14ac:dyDescent="0.25">
      <c r="B24" s="203" t="s">
        <v>270</v>
      </c>
      <c r="C24" s="278">
        <v>75</v>
      </c>
      <c r="D24" s="282">
        <v>1</v>
      </c>
      <c r="E24" s="278">
        <v>116</v>
      </c>
      <c r="F24" s="280">
        <v>2.2650398647016199</v>
      </c>
      <c r="G24" s="283">
        <v>3.0200531529354899</v>
      </c>
      <c r="H24" s="280">
        <v>350.32616574051701</v>
      </c>
      <c r="I24" s="283">
        <v>1.3333333333333299</v>
      </c>
      <c r="J24" s="280">
        <v>154.666666666667</v>
      </c>
    </row>
    <row r="25" spans="2:12" x14ac:dyDescent="0.25">
      <c r="B25" s="203" t="s">
        <v>221</v>
      </c>
      <c r="C25" s="231">
        <v>1632</v>
      </c>
      <c r="D25" s="206">
        <v>43</v>
      </c>
      <c r="E25" s="231">
        <v>2546</v>
      </c>
      <c r="F25" s="284">
        <v>0.84301178356912176</v>
      </c>
      <c r="G25" s="285">
        <v>2.2211707532764851</v>
      </c>
      <c r="H25" s="280">
        <v>131.51397064748676</v>
      </c>
      <c r="I25" s="281">
        <v>2.6348039215686274</v>
      </c>
      <c r="J25" s="284">
        <v>156.00490196078431</v>
      </c>
    </row>
    <row r="26" spans="2:12" x14ac:dyDescent="0.25">
      <c r="B26" s="203" t="s">
        <v>222</v>
      </c>
      <c r="C26" s="231">
        <v>1139</v>
      </c>
      <c r="D26" s="206">
        <v>61</v>
      </c>
      <c r="E26" s="231">
        <v>2005</v>
      </c>
      <c r="F26" s="284">
        <v>0.58835197394928296</v>
      </c>
      <c r="G26" s="285">
        <v>3.1509631616247815</v>
      </c>
      <c r="H26" s="280">
        <v>103.56854326324077</v>
      </c>
      <c r="I26" s="281">
        <v>5.3555750658472343</v>
      </c>
      <c r="J26" s="284">
        <v>176.03160667251976</v>
      </c>
    </row>
    <row r="27" spans="2:12" x14ac:dyDescent="0.25">
      <c r="B27" s="188" t="s">
        <v>227</v>
      </c>
      <c r="C27" s="191">
        <v>2771</v>
      </c>
      <c r="D27" s="88">
        <v>104</v>
      </c>
      <c r="E27" s="191">
        <v>4551</v>
      </c>
      <c r="F27" s="26">
        <v>1.4313637575184048</v>
      </c>
      <c r="G27" s="26">
        <v>5.3721339149012666</v>
      </c>
      <c r="H27" s="192">
        <v>235.08251391072753</v>
      </c>
      <c r="I27" s="190">
        <v>3.7531577047997109</v>
      </c>
      <c r="J27" s="26">
        <v>164.23673763984121</v>
      </c>
    </row>
    <row r="28" spans="2:12" x14ac:dyDescent="0.25">
      <c r="B28" s="384" t="s">
        <v>60</v>
      </c>
      <c r="C28" s="289"/>
      <c r="D28" s="289"/>
      <c r="E28" s="289"/>
      <c r="F28" s="289"/>
      <c r="G28" s="289"/>
      <c r="H28" s="289"/>
      <c r="I28" s="289"/>
      <c r="J28" s="289"/>
    </row>
    <row r="29" spans="2:12" x14ac:dyDescent="0.25">
      <c r="B29" s="384" t="s">
        <v>61</v>
      </c>
      <c r="C29" s="289"/>
      <c r="D29" s="289"/>
      <c r="E29" s="289"/>
      <c r="F29" s="289"/>
      <c r="G29" s="289"/>
      <c r="H29" s="289"/>
      <c r="I29" s="289"/>
      <c r="J29" s="289"/>
    </row>
  </sheetData>
  <mergeCells count="10">
    <mergeCell ref="B28:J28"/>
    <mergeCell ref="B29:J29"/>
    <mergeCell ref="I4:I5"/>
    <mergeCell ref="J4:J5"/>
    <mergeCell ref="C4:C5"/>
    <mergeCell ref="D4:D5"/>
    <mergeCell ref="E4:E5"/>
    <mergeCell ref="F4:F5"/>
    <mergeCell ref="G4:G5"/>
    <mergeCell ref="H4:H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4"/>
  <sheetViews>
    <sheetView workbookViewId="0">
      <selection activeCell="B2" sqref="B2"/>
    </sheetView>
  </sheetViews>
  <sheetFormatPr defaultRowHeight="15" x14ac:dyDescent="0.25"/>
  <cols>
    <col min="2" max="2" width="21" customWidth="1"/>
  </cols>
  <sheetData>
    <row r="2" spans="2:12" x14ac:dyDescent="0.25">
      <c r="B2" s="68" t="s">
        <v>314</v>
      </c>
      <c r="C2" s="210"/>
      <c r="D2" s="210"/>
      <c r="E2" s="210"/>
      <c r="F2" s="210"/>
      <c r="G2" s="210"/>
      <c r="H2" s="210"/>
      <c r="I2" s="210"/>
    </row>
    <row r="3" spans="2:12" x14ac:dyDescent="0.25">
      <c r="B3" s="386" t="s">
        <v>212</v>
      </c>
      <c r="C3" s="387"/>
      <c r="D3" s="387"/>
      <c r="E3" s="387"/>
      <c r="F3" s="387"/>
      <c r="G3" s="387"/>
      <c r="H3" s="210"/>
      <c r="I3" s="210"/>
    </row>
    <row r="4" spans="2:12" ht="15" customHeight="1" x14ac:dyDescent="0.25">
      <c r="B4" s="347" t="s">
        <v>250</v>
      </c>
      <c r="C4" s="388" t="s">
        <v>57</v>
      </c>
      <c r="D4" s="388"/>
      <c r="E4" s="388"/>
      <c r="F4" s="376" t="s">
        <v>249</v>
      </c>
      <c r="G4" s="376"/>
      <c r="H4" s="376"/>
      <c r="I4" s="210"/>
    </row>
    <row r="5" spans="2:12" x14ac:dyDescent="0.25">
      <c r="B5" s="348"/>
      <c r="C5" s="238" t="s">
        <v>4</v>
      </c>
      <c r="D5" s="238" t="s">
        <v>5</v>
      </c>
      <c r="E5" s="238" t="s">
        <v>6</v>
      </c>
      <c r="F5" s="238" t="s">
        <v>4</v>
      </c>
      <c r="G5" s="238" t="s">
        <v>5</v>
      </c>
      <c r="H5" s="238" t="s">
        <v>6</v>
      </c>
      <c r="I5" s="210"/>
    </row>
    <row r="6" spans="2:12" x14ac:dyDescent="0.25">
      <c r="B6" s="228" t="s">
        <v>252</v>
      </c>
      <c r="C6" s="229">
        <v>100</v>
      </c>
      <c r="D6" s="206" t="s">
        <v>38</v>
      </c>
      <c r="E6" s="229">
        <v>147</v>
      </c>
      <c r="F6" s="230">
        <v>9</v>
      </c>
      <c r="G6" s="231" t="s">
        <v>38</v>
      </c>
      <c r="H6" s="230">
        <v>15</v>
      </c>
      <c r="I6" s="210"/>
      <c r="J6" s="234"/>
      <c r="K6" s="234"/>
      <c r="L6" s="234"/>
    </row>
    <row r="7" spans="2:12" x14ac:dyDescent="0.25">
      <c r="B7" s="232" t="s">
        <v>253</v>
      </c>
      <c r="C7" s="51">
        <v>3</v>
      </c>
      <c r="D7" s="241" t="s">
        <v>38</v>
      </c>
      <c r="E7" s="51">
        <v>5</v>
      </c>
      <c r="F7" s="49">
        <v>4</v>
      </c>
      <c r="G7" s="231" t="s">
        <v>38</v>
      </c>
      <c r="H7" s="49">
        <v>7</v>
      </c>
      <c r="I7" s="210"/>
      <c r="J7" s="234"/>
      <c r="K7" s="234"/>
      <c r="L7" s="234"/>
    </row>
    <row r="8" spans="2:12" x14ac:dyDescent="0.25">
      <c r="B8" s="232" t="s">
        <v>254</v>
      </c>
      <c r="C8" s="51">
        <v>14</v>
      </c>
      <c r="D8" s="205" t="s">
        <v>38</v>
      </c>
      <c r="E8" s="51">
        <v>20</v>
      </c>
      <c r="F8" s="49">
        <v>25</v>
      </c>
      <c r="G8" s="231">
        <v>2</v>
      </c>
      <c r="H8" s="49">
        <v>45</v>
      </c>
      <c r="I8" s="210"/>
      <c r="J8" s="234"/>
      <c r="K8" s="234"/>
      <c r="L8" s="234"/>
    </row>
    <row r="9" spans="2:12" x14ac:dyDescent="0.25">
      <c r="B9" s="232" t="s">
        <v>255</v>
      </c>
      <c r="C9" s="51">
        <v>28</v>
      </c>
      <c r="D9" s="241" t="s">
        <v>38</v>
      </c>
      <c r="E9" s="51">
        <v>40</v>
      </c>
      <c r="F9" s="49">
        <v>8</v>
      </c>
      <c r="G9" s="48" t="s">
        <v>38</v>
      </c>
      <c r="H9" s="49">
        <v>19</v>
      </c>
      <c r="I9" s="210"/>
      <c r="J9" s="234"/>
      <c r="K9" s="234"/>
      <c r="L9" s="234"/>
    </row>
    <row r="10" spans="2:12" x14ac:dyDescent="0.25">
      <c r="B10" s="232" t="s">
        <v>256</v>
      </c>
      <c r="C10" s="51">
        <v>114</v>
      </c>
      <c r="D10" s="205">
        <v>1</v>
      </c>
      <c r="E10" s="51">
        <v>211</v>
      </c>
      <c r="F10" s="49">
        <v>49</v>
      </c>
      <c r="G10" s="48">
        <v>1</v>
      </c>
      <c r="H10" s="49">
        <v>88</v>
      </c>
      <c r="I10" s="210"/>
      <c r="J10" s="234"/>
      <c r="K10" s="234"/>
      <c r="L10" s="234"/>
    </row>
    <row r="11" spans="2:12" x14ac:dyDescent="0.25">
      <c r="B11" s="232" t="s">
        <v>257</v>
      </c>
      <c r="C11" s="51">
        <v>14</v>
      </c>
      <c r="D11" s="205">
        <v>2</v>
      </c>
      <c r="E11" s="51">
        <v>22</v>
      </c>
      <c r="F11" s="49">
        <v>12</v>
      </c>
      <c r="G11" s="231">
        <v>1</v>
      </c>
      <c r="H11" s="49">
        <v>19</v>
      </c>
      <c r="I11" s="210"/>
      <c r="J11" s="234"/>
      <c r="K11" s="234"/>
      <c r="L11" s="234"/>
    </row>
    <row r="12" spans="2:12" x14ac:dyDescent="0.25">
      <c r="B12" s="232" t="s">
        <v>258</v>
      </c>
      <c r="C12" s="51">
        <v>17</v>
      </c>
      <c r="D12" s="205" t="s">
        <v>38</v>
      </c>
      <c r="E12" s="51">
        <v>26</v>
      </c>
      <c r="F12" s="49">
        <v>8</v>
      </c>
      <c r="G12" s="231">
        <v>1</v>
      </c>
      <c r="H12" s="49">
        <v>22</v>
      </c>
      <c r="I12" s="210"/>
      <c r="J12" s="234"/>
      <c r="K12" s="234"/>
      <c r="L12" s="234"/>
    </row>
    <row r="13" spans="2:12" x14ac:dyDescent="0.25">
      <c r="B13" s="232" t="s">
        <v>259</v>
      </c>
      <c r="C13" s="51">
        <v>89</v>
      </c>
      <c r="D13" s="241">
        <v>1</v>
      </c>
      <c r="E13" s="51">
        <v>135</v>
      </c>
      <c r="F13" s="49">
        <v>20</v>
      </c>
      <c r="G13" s="48">
        <v>4</v>
      </c>
      <c r="H13" s="49">
        <v>39</v>
      </c>
      <c r="I13" s="210"/>
      <c r="J13" s="234"/>
      <c r="K13" s="234"/>
      <c r="L13" s="234"/>
    </row>
    <row r="14" spans="2:12" x14ac:dyDescent="0.25">
      <c r="B14" s="242" t="s">
        <v>260</v>
      </c>
      <c r="C14" s="48">
        <v>3</v>
      </c>
      <c r="D14" s="205" t="s">
        <v>38</v>
      </c>
      <c r="E14" s="48">
        <v>6</v>
      </c>
      <c r="F14" s="243">
        <v>5</v>
      </c>
      <c r="G14" s="231" t="s">
        <v>38</v>
      </c>
      <c r="H14" s="243">
        <v>10</v>
      </c>
      <c r="I14" s="210"/>
      <c r="J14" s="234"/>
      <c r="K14" s="234"/>
      <c r="L14" s="234"/>
    </row>
    <row r="15" spans="2:12" x14ac:dyDescent="0.25">
      <c r="B15" s="244" t="s">
        <v>261</v>
      </c>
      <c r="C15" s="231">
        <v>140</v>
      </c>
      <c r="D15" s="241">
        <v>3</v>
      </c>
      <c r="E15" s="231">
        <v>192</v>
      </c>
      <c r="F15" s="241">
        <v>23</v>
      </c>
      <c r="G15" s="231">
        <v>2</v>
      </c>
      <c r="H15" s="241">
        <v>37</v>
      </c>
      <c r="I15" s="210"/>
      <c r="J15" s="234"/>
      <c r="K15" s="234"/>
      <c r="L15" s="234"/>
    </row>
    <row r="16" spans="2:12" x14ac:dyDescent="0.25">
      <c r="B16" s="242" t="s">
        <v>262</v>
      </c>
      <c r="C16" s="48">
        <v>104</v>
      </c>
      <c r="D16" s="241">
        <v>1</v>
      </c>
      <c r="E16" s="48">
        <v>174</v>
      </c>
      <c r="F16" s="243">
        <v>40</v>
      </c>
      <c r="G16" s="48">
        <v>3</v>
      </c>
      <c r="H16" s="243">
        <v>69</v>
      </c>
      <c r="I16" s="210"/>
      <c r="J16" s="234"/>
      <c r="K16" s="234"/>
      <c r="L16" s="234"/>
    </row>
    <row r="17" spans="2:12" x14ac:dyDescent="0.25">
      <c r="B17" s="244" t="s">
        <v>263</v>
      </c>
      <c r="C17" s="231">
        <v>328</v>
      </c>
      <c r="D17" s="241">
        <v>7</v>
      </c>
      <c r="E17" s="231">
        <v>411</v>
      </c>
      <c r="F17" s="241">
        <v>111</v>
      </c>
      <c r="G17" s="231" t="s">
        <v>38</v>
      </c>
      <c r="H17" s="241">
        <v>191</v>
      </c>
      <c r="I17" s="210"/>
      <c r="J17" s="234"/>
      <c r="K17" s="234"/>
      <c r="L17" s="234"/>
    </row>
    <row r="18" spans="2:12" x14ac:dyDescent="0.25">
      <c r="B18" s="242" t="s">
        <v>264</v>
      </c>
      <c r="C18" s="48">
        <v>6</v>
      </c>
      <c r="D18" s="205" t="s">
        <v>38</v>
      </c>
      <c r="E18" s="48">
        <v>12</v>
      </c>
      <c r="F18" s="243">
        <v>16</v>
      </c>
      <c r="G18" s="48">
        <v>1</v>
      </c>
      <c r="H18" s="243">
        <v>31</v>
      </c>
      <c r="I18" s="210"/>
      <c r="J18" s="234"/>
      <c r="K18" s="234"/>
      <c r="L18" s="234"/>
    </row>
    <row r="19" spans="2:12" x14ac:dyDescent="0.25">
      <c r="B19" s="242" t="s">
        <v>265</v>
      </c>
      <c r="C19" s="48">
        <v>30</v>
      </c>
      <c r="D19" s="205" t="s">
        <v>38</v>
      </c>
      <c r="E19" s="48">
        <v>43</v>
      </c>
      <c r="F19" s="243">
        <v>13</v>
      </c>
      <c r="G19" s="231" t="s">
        <v>38</v>
      </c>
      <c r="H19" s="243">
        <v>18</v>
      </c>
      <c r="I19" s="210"/>
      <c r="J19" s="234"/>
      <c r="K19" s="234"/>
      <c r="L19" s="234"/>
    </row>
    <row r="20" spans="2:12" x14ac:dyDescent="0.25">
      <c r="B20" s="242" t="s">
        <v>266</v>
      </c>
      <c r="C20" s="48">
        <v>27</v>
      </c>
      <c r="D20" s="243" t="s">
        <v>38</v>
      </c>
      <c r="E20" s="48">
        <v>47</v>
      </c>
      <c r="F20" s="243">
        <v>6</v>
      </c>
      <c r="G20" s="231" t="s">
        <v>38</v>
      </c>
      <c r="H20" s="243">
        <v>8</v>
      </c>
      <c r="I20" s="210"/>
      <c r="J20" s="234"/>
      <c r="K20" s="234"/>
      <c r="L20" s="234"/>
    </row>
    <row r="21" spans="2:12" x14ac:dyDescent="0.25">
      <c r="B21" s="242" t="s">
        <v>267</v>
      </c>
      <c r="C21" s="48">
        <v>18</v>
      </c>
      <c r="D21" s="241">
        <v>1</v>
      </c>
      <c r="E21" s="48">
        <v>27</v>
      </c>
      <c r="F21" s="243">
        <v>13</v>
      </c>
      <c r="G21" s="48" t="s">
        <v>38</v>
      </c>
      <c r="H21" s="243">
        <v>24</v>
      </c>
      <c r="I21" s="210"/>
      <c r="J21" s="234"/>
      <c r="K21" s="234"/>
      <c r="L21" s="234"/>
    </row>
    <row r="22" spans="2:12" x14ac:dyDescent="0.25">
      <c r="B22" s="244" t="s">
        <v>268</v>
      </c>
      <c r="C22" s="231">
        <v>106</v>
      </c>
      <c r="D22" s="241">
        <v>4</v>
      </c>
      <c r="E22" s="231">
        <v>155</v>
      </c>
      <c r="F22" s="241">
        <v>37</v>
      </c>
      <c r="G22" s="231">
        <v>6</v>
      </c>
      <c r="H22" s="241">
        <v>66</v>
      </c>
      <c r="I22" s="210"/>
      <c r="J22" s="234"/>
      <c r="K22" s="234"/>
      <c r="L22" s="234"/>
    </row>
    <row r="23" spans="2:12" x14ac:dyDescent="0.25">
      <c r="B23" s="242" t="s">
        <v>269</v>
      </c>
      <c r="C23" s="48">
        <v>11</v>
      </c>
      <c r="D23" s="241" t="s">
        <v>38</v>
      </c>
      <c r="E23" s="48">
        <v>33</v>
      </c>
      <c r="F23" s="243">
        <v>10</v>
      </c>
      <c r="G23" s="231" t="s">
        <v>38</v>
      </c>
      <c r="H23" s="243">
        <v>20</v>
      </c>
      <c r="I23" s="210"/>
      <c r="J23" s="234"/>
      <c r="K23" s="234"/>
      <c r="L23" s="234"/>
    </row>
    <row r="24" spans="2:12" x14ac:dyDescent="0.25">
      <c r="B24" s="228" t="s">
        <v>270</v>
      </c>
      <c r="C24" s="229">
        <v>57</v>
      </c>
      <c r="D24" s="206" t="s">
        <v>38</v>
      </c>
      <c r="E24" s="229">
        <v>86</v>
      </c>
      <c r="F24" s="230">
        <v>18</v>
      </c>
      <c r="G24" s="231">
        <v>1</v>
      </c>
      <c r="H24" s="230">
        <v>30</v>
      </c>
      <c r="I24" s="210"/>
      <c r="J24" s="234"/>
      <c r="K24" s="234"/>
      <c r="L24" s="234"/>
    </row>
    <row r="25" spans="2:12" x14ac:dyDescent="0.25">
      <c r="B25" s="203" t="s">
        <v>271</v>
      </c>
      <c r="C25" s="229">
        <v>1209</v>
      </c>
      <c r="D25" s="230">
        <v>20</v>
      </c>
      <c r="E25" s="229">
        <v>1792</v>
      </c>
      <c r="F25" s="230">
        <v>427</v>
      </c>
      <c r="G25" s="229">
        <v>22</v>
      </c>
      <c r="H25" s="230">
        <v>758</v>
      </c>
      <c r="I25" s="210"/>
    </row>
    <row r="26" spans="2:12" x14ac:dyDescent="0.25">
      <c r="B26" s="228" t="s">
        <v>220</v>
      </c>
      <c r="C26" s="229">
        <v>481</v>
      </c>
      <c r="D26" s="245">
        <v>10</v>
      </c>
      <c r="E26" s="229">
        <v>812</v>
      </c>
      <c r="F26" s="245">
        <v>654</v>
      </c>
      <c r="G26" s="229">
        <v>52</v>
      </c>
      <c r="H26" s="245">
        <v>1189</v>
      </c>
      <c r="I26" s="210"/>
    </row>
    <row r="27" spans="2:12" x14ac:dyDescent="0.25">
      <c r="B27" s="207" t="s">
        <v>227</v>
      </c>
      <c r="C27" s="208">
        <v>1690</v>
      </c>
      <c r="D27" s="208">
        <v>30</v>
      </c>
      <c r="E27" s="208">
        <v>2604</v>
      </c>
      <c r="F27" s="208">
        <v>1081</v>
      </c>
      <c r="G27" s="208">
        <v>74</v>
      </c>
      <c r="H27" s="208">
        <v>1947</v>
      </c>
      <c r="I27" s="210"/>
    </row>
    <row r="28" spans="2:12" x14ac:dyDescent="0.25">
      <c r="B28" s="210"/>
      <c r="C28" s="210"/>
      <c r="D28" s="210"/>
      <c r="E28" s="210"/>
      <c r="F28" s="210"/>
      <c r="G28" s="210"/>
      <c r="H28" s="210"/>
      <c r="I28" s="210"/>
    </row>
    <row r="29" spans="2:12" x14ac:dyDescent="0.25">
      <c r="B29" s="210"/>
      <c r="C29" s="210"/>
      <c r="D29" s="210"/>
      <c r="E29" s="210"/>
      <c r="F29" s="210"/>
      <c r="G29" s="210"/>
      <c r="H29" s="210"/>
      <c r="I29" s="210"/>
    </row>
    <row r="30" spans="2:12" x14ac:dyDescent="0.25">
      <c r="B30" s="210"/>
      <c r="C30" s="210"/>
      <c r="D30" s="210"/>
      <c r="E30" s="210"/>
      <c r="F30" s="210"/>
      <c r="G30" s="210"/>
      <c r="H30" s="210"/>
      <c r="I30" s="210"/>
    </row>
    <row r="31" spans="2:12" x14ac:dyDescent="0.25">
      <c r="B31" s="210"/>
      <c r="C31" s="210"/>
      <c r="D31" s="210"/>
      <c r="E31" s="210"/>
      <c r="F31" s="210"/>
      <c r="G31" s="210"/>
      <c r="H31" s="210"/>
      <c r="I31" s="210"/>
    </row>
    <row r="32" spans="2:12" x14ac:dyDescent="0.25">
      <c r="B32" s="210"/>
      <c r="C32" s="210"/>
      <c r="D32" s="210"/>
      <c r="E32" s="210"/>
      <c r="F32" s="210"/>
      <c r="G32" s="210"/>
      <c r="H32" s="210"/>
      <c r="I32" s="210"/>
    </row>
    <row r="33" spans="2:9" x14ac:dyDescent="0.25">
      <c r="B33" s="210"/>
      <c r="C33" s="210"/>
      <c r="D33" s="210"/>
      <c r="E33" s="210"/>
      <c r="F33" s="210"/>
      <c r="G33" s="210"/>
      <c r="H33" s="210"/>
      <c r="I33" s="210"/>
    </row>
    <row r="34" spans="2:9" x14ac:dyDescent="0.25">
      <c r="B34" s="210"/>
      <c r="C34" s="210"/>
      <c r="D34" s="210"/>
      <c r="E34" s="210"/>
      <c r="F34" s="210"/>
      <c r="G34" s="210"/>
      <c r="H34" s="210"/>
      <c r="I34" s="210"/>
    </row>
  </sheetData>
  <mergeCells count="4">
    <mergeCell ref="B3:G3"/>
    <mergeCell ref="B4:B5"/>
    <mergeCell ref="C4:E4"/>
    <mergeCell ref="F4: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workbookViewId="0">
      <selection activeCell="B2" sqref="B2"/>
    </sheetView>
  </sheetViews>
  <sheetFormatPr defaultRowHeight="15" x14ac:dyDescent="0.25"/>
  <sheetData>
    <row r="2" spans="2:11" x14ac:dyDescent="0.25">
      <c r="B2" s="74" t="s">
        <v>286</v>
      </c>
      <c r="C2" s="74"/>
      <c r="D2" s="74"/>
      <c r="E2" s="74"/>
      <c r="F2" s="74"/>
      <c r="G2" s="74"/>
      <c r="H2" s="74"/>
      <c r="I2" s="74"/>
      <c r="J2" s="74"/>
      <c r="K2" s="74"/>
    </row>
    <row r="3" spans="2:11" x14ac:dyDescent="0.25">
      <c r="B3" s="246" t="s">
        <v>10</v>
      </c>
      <c r="C3" s="246"/>
      <c r="D3" s="246"/>
      <c r="E3" s="246"/>
      <c r="F3" s="246"/>
      <c r="G3" s="246"/>
      <c r="H3" s="246"/>
      <c r="I3" s="246"/>
      <c r="J3" s="246"/>
      <c r="K3" s="246"/>
    </row>
    <row r="4" spans="2:11" ht="15" customHeight="1" x14ac:dyDescent="0.25">
      <c r="B4" s="296" t="s">
        <v>1</v>
      </c>
      <c r="C4" s="304">
        <v>2019</v>
      </c>
      <c r="D4" s="304"/>
      <c r="E4" s="304"/>
      <c r="F4" s="306">
        <v>2010</v>
      </c>
      <c r="G4" s="306"/>
      <c r="H4" s="306"/>
      <c r="I4" s="304" t="s">
        <v>11</v>
      </c>
      <c r="J4" s="304"/>
      <c r="K4" s="304"/>
    </row>
    <row r="5" spans="2:11" x14ac:dyDescent="0.25">
      <c r="B5" s="308"/>
      <c r="C5" s="305"/>
      <c r="D5" s="305"/>
      <c r="E5" s="305"/>
      <c r="F5" s="307"/>
      <c r="G5" s="307"/>
      <c r="H5" s="307"/>
      <c r="I5" s="305"/>
      <c r="J5" s="305"/>
      <c r="K5" s="305"/>
    </row>
    <row r="6" spans="2:11" x14ac:dyDescent="0.25">
      <c r="B6" s="297"/>
      <c r="C6" s="240" t="s">
        <v>4</v>
      </c>
      <c r="D6" s="240" t="s">
        <v>5</v>
      </c>
      <c r="E6" s="240" t="s">
        <v>6</v>
      </c>
      <c r="F6" s="240" t="s">
        <v>4</v>
      </c>
      <c r="G6" s="240" t="s">
        <v>5</v>
      </c>
      <c r="H6" s="240" t="s">
        <v>6</v>
      </c>
      <c r="I6" s="240" t="s">
        <v>4</v>
      </c>
      <c r="J6" s="240" t="s">
        <v>5</v>
      </c>
      <c r="K6" s="240" t="s">
        <v>6</v>
      </c>
    </row>
    <row r="7" spans="2:11" x14ac:dyDescent="0.25">
      <c r="B7" s="15" t="s">
        <v>252</v>
      </c>
      <c r="C7" s="2">
        <v>898</v>
      </c>
      <c r="D7" s="242">
        <v>37</v>
      </c>
      <c r="E7" s="2">
        <v>1506</v>
      </c>
      <c r="F7" s="242">
        <v>908</v>
      </c>
      <c r="G7" s="2">
        <v>41</v>
      </c>
      <c r="H7" s="247">
        <v>1588</v>
      </c>
      <c r="I7" s="13">
        <v>-1.1000000000000001</v>
      </c>
      <c r="J7" s="248">
        <v>-9.76</v>
      </c>
      <c r="K7" s="13">
        <v>-5.16</v>
      </c>
    </row>
    <row r="8" spans="2:11" x14ac:dyDescent="0.25">
      <c r="B8" s="15" t="s">
        <v>261</v>
      </c>
      <c r="C8" s="2">
        <v>478</v>
      </c>
      <c r="D8" s="242">
        <v>20</v>
      </c>
      <c r="E8" s="2">
        <v>785</v>
      </c>
      <c r="F8" s="242">
        <v>716</v>
      </c>
      <c r="G8" s="2">
        <v>31</v>
      </c>
      <c r="H8" s="247">
        <v>1208</v>
      </c>
      <c r="I8" s="13">
        <v>-33.24</v>
      </c>
      <c r="J8" s="248">
        <v>-35.479999999999997</v>
      </c>
      <c r="K8" s="13">
        <v>-35.020000000000003</v>
      </c>
    </row>
    <row r="9" spans="2:11" ht="27" x14ac:dyDescent="0.25">
      <c r="B9" s="15" t="s">
        <v>263</v>
      </c>
      <c r="C9" s="249">
        <v>939</v>
      </c>
      <c r="D9" s="242">
        <v>25</v>
      </c>
      <c r="E9" s="249">
        <v>1465</v>
      </c>
      <c r="F9" s="233">
        <v>1155</v>
      </c>
      <c r="G9" s="250">
        <v>38</v>
      </c>
      <c r="H9" s="233">
        <v>1796</v>
      </c>
      <c r="I9" s="251">
        <v>-18.7</v>
      </c>
      <c r="J9" s="248">
        <v>-34.21</v>
      </c>
      <c r="K9" s="251">
        <v>-18.43</v>
      </c>
    </row>
    <row r="10" spans="2:11" x14ac:dyDescent="0.25">
      <c r="B10" s="15" t="s">
        <v>268</v>
      </c>
      <c r="C10" s="2">
        <v>261</v>
      </c>
      <c r="D10" s="242">
        <v>13</v>
      </c>
      <c r="E10" s="2">
        <v>467</v>
      </c>
      <c r="F10" s="242">
        <v>258</v>
      </c>
      <c r="G10" s="2">
        <v>18</v>
      </c>
      <c r="H10" s="242">
        <v>459</v>
      </c>
      <c r="I10" s="13">
        <v>1.1599999999999999</v>
      </c>
      <c r="J10" s="248">
        <v>-27.78</v>
      </c>
      <c r="K10" s="13">
        <v>1.74</v>
      </c>
    </row>
    <row r="11" spans="2:11" x14ac:dyDescent="0.25">
      <c r="B11" s="15" t="s">
        <v>270</v>
      </c>
      <c r="C11" s="2">
        <v>195</v>
      </c>
      <c r="D11" s="252">
        <v>9</v>
      </c>
      <c r="E11" s="2">
        <v>328</v>
      </c>
      <c r="F11" s="242">
        <v>341</v>
      </c>
      <c r="G11" s="2">
        <v>10</v>
      </c>
      <c r="H11" s="242">
        <v>594</v>
      </c>
      <c r="I11" s="13">
        <v>-42.82</v>
      </c>
      <c r="J11" s="248">
        <v>-10</v>
      </c>
      <c r="K11" s="13">
        <v>-44.78</v>
      </c>
    </row>
    <row r="12" spans="2:11" x14ac:dyDescent="0.25">
      <c r="B12" s="20" t="s">
        <v>227</v>
      </c>
      <c r="C12" s="6">
        <v>2771</v>
      </c>
      <c r="D12" s="6">
        <v>104</v>
      </c>
      <c r="E12" s="6">
        <v>4551</v>
      </c>
      <c r="F12" s="191">
        <v>3378</v>
      </c>
      <c r="G12" s="191">
        <v>138</v>
      </c>
      <c r="H12" s="191">
        <v>5645</v>
      </c>
      <c r="I12" s="26">
        <v>-17.97</v>
      </c>
      <c r="J12" s="26">
        <v>-24.64</v>
      </c>
      <c r="K12" s="26">
        <v>-19.38</v>
      </c>
    </row>
    <row r="13" spans="2:11" x14ac:dyDescent="0.25">
      <c r="B13" s="9" t="s">
        <v>8</v>
      </c>
      <c r="C13" s="10">
        <v>172183</v>
      </c>
      <c r="D13" s="10">
        <v>3173</v>
      </c>
      <c r="E13" s="10">
        <v>241384</v>
      </c>
      <c r="F13" s="191">
        <v>212997</v>
      </c>
      <c r="G13" s="191">
        <v>4114</v>
      </c>
      <c r="H13" s="191">
        <v>304720</v>
      </c>
      <c r="I13" s="26">
        <v>-19.16</v>
      </c>
      <c r="J13" s="26">
        <v>-22.87</v>
      </c>
      <c r="K13" s="26">
        <v>-20.78</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F52"/>
  <sheetViews>
    <sheetView workbookViewId="0">
      <selection activeCell="C3" sqref="C3:F3"/>
    </sheetView>
  </sheetViews>
  <sheetFormatPr defaultRowHeight="15" x14ac:dyDescent="0.25"/>
  <cols>
    <col min="3" max="3" width="19.85546875" customWidth="1"/>
    <col min="4" max="5" width="21.42578125" customWidth="1"/>
  </cols>
  <sheetData>
    <row r="2" spans="3:6" x14ac:dyDescent="0.25">
      <c r="C2" s="71" t="s">
        <v>315</v>
      </c>
      <c r="D2" s="223"/>
      <c r="E2" s="223"/>
    </row>
    <row r="3" spans="3:6" x14ac:dyDescent="0.25">
      <c r="C3" s="390" t="s">
        <v>316</v>
      </c>
      <c r="D3" s="390"/>
      <c r="E3" s="390"/>
      <c r="F3" s="390"/>
    </row>
    <row r="4" spans="3:6" ht="15" customHeight="1" x14ac:dyDescent="0.25">
      <c r="C4" s="389" t="s">
        <v>244</v>
      </c>
      <c r="D4" s="311" t="s">
        <v>245</v>
      </c>
      <c r="E4" s="311"/>
    </row>
    <row r="5" spans="3:6" x14ac:dyDescent="0.25">
      <c r="C5" s="389"/>
      <c r="D5" s="224" t="s">
        <v>246</v>
      </c>
      <c r="E5" s="224" t="s">
        <v>247</v>
      </c>
    </row>
    <row r="6" spans="3:6" x14ac:dyDescent="0.25">
      <c r="C6" s="216" t="s">
        <v>226</v>
      </c>
      <c r="D6" s="213">
        <v>186.75222128433848</v>
      </c>
      <c r="E6" s="205">
        <v>1082000631</v>
      </c>
    </row>
    <row r="7" spans="3:6" x14ac:dyDescent="0.25">
      <c r="C7" s="216" t="s">
        <v>227</v>
      </c>
      <c r="D7" s="213">
        <v>195.77080565479082</v>
      </c>
      <c r="E7" s="205">
        <v>378995835</v>
      </c>
    </row>
    <row r="8" spans="3:6" x14ac:dyDescent="0.25">
      <c r="C8" s="216" t="s">
        <v>228</v>
      </c>
      <c r="D8" s="213">
        <v>207.5169721817141</v>
      </c>
      <c r="E8" s="205">
        <v>116189064</v>
      </c>
    </row>
    <row r="9" spans="3:6" x14ac:dyDescent="0.25">
      <c r="C9" s="216" t="s">
        <v>229</v>
      </c>
      <c r="D9" s="213">
        <v>222.53321495260127</v>
      </c>
      <c r="E9" s="205">
        <v>27946500</v>
      </c>
    </row>
    <row r="10" spans="3:6" x14ac:dyDescent="0.25">
      <c r="C10" s="216" t="s">
        <v>230</v>
      </c>
      <c r="D10" s="213">
        <v>223.19114340548103</v>
      </c>
      <c r="E10" s="205">
        <v>1112418249</v>
      </c>
    </row>
    <row r="11" spans="3:6" x14ac:dyDescent="0.25">
      <c r="C11" s="216" t="s">
        <v>231</v>
      </c>
      <c r="D11" s="213">
        <v>228.48495916747831</v>
      </c>
      <c r="E11" s="205">
        <v>373580334</v>
      </c>
    </row>
    <row r="12" spans="3:6" x14ac:dyDescent="0.25">
      <c r="C12" s="216" t="s">
        <v>232</v>
      </c>
      <c r="D12" s="213">
        <v>255.92119392290977</v>
      </c>
      <c r="E12" s="205">
        <v>1112973249</v>
      </c>
    </row>
    <row r="13" spans="3:6" x14ac:dyDescent="0.25">
      <c r="C13" s="216" t="s">
        <v>7</v>
      </c>
      <c r="D13" s="213">
        <v>266.1171734769901</v>
      </c>
      <c r="E13" s="205">
        <v>348260892</v>
      </c>
    </row>
    <row r="14" spans="3:6" x14ac:dyDescent="0.25">
      <c r="C14" s="216" t="s">
        <v>233</v>
      </c>
      <c r="D14" s="213">
        <v>270.17740906769563</v>
      </c>
      <c r="E14" s="205">
        <v>238066824</v>
      </c>
    </row>
    <row r="15" spans="3:6" x14ac:dyDescent="0.25">
      <c r="C15" s="216" t="s">
        <v>234</v>
      </c>
      <c r="D15" s="213">
        <v>272.4989349194359</v>
      </c>
      <c r="E15" s="205">
        <v>330619824</v>
      </c>
    </row>
    <row r="16" spans="3:6" x14ac:dyDescent="0.25">
      <c r="C16" s="216" t="s">
        <v>20</v>
      </c>
      <c r="D16" s="213">
        <v>273.74382772229995</v>
      </c>
      <c r="E16" s="205">
        <v>1100087340</v>
      </c>
    </row>
    <row r="17" spans="3:5" x14ac:dyDescent="0.25">
      <c r="C17" s="216" t="s">
        <v>235</v>
      </c>
      <c r="D17" s="213">
        <v>285.43334726147509</v>
      </c>
      <c r="E17" s="205">
        <v>86754897</v>
      </c>
    </row>
    <row r="18" spans="3:5" x14ac:dyDescent="0.25">
      <c r="C18" s="216" t="s">
        <v>236</v>
      </c>
      <c r="D18" s="213">
        <v>286.73849737135129</v>
      </c>
      <c r="E18" s="205">
        <v>2890975380</v>
      </c>
    </row>
    <row r="19" spans="3:5" x14ac:dyDescent="0.25">
      <c r="C19" s="216" t="s">
        <v>237</v>
      </c>
      <c r="D19" s="213">
        <v>290.77579949848541</v>
      </c>
      <c r="E19" s="205">
        <v>312161778</v>
      </c>
    </row>
    <row r="20" spans="3:5" x14ac:dyDescent="0.25">
      <c r="C20" s="216" t="s">
        <v>238</v>
      </c>
      <c r="D20" s="213">
        <v>295.96190494823588</v>
      </c>
      <c r="E20" s="205">
        <v>1452219660</v>
      </c>
    </row>
    <row r="21" spans="3:5" x14ac:dyDescent="0.25">
      <c r="C21" s="216" t="s">
        <v>239</v>
      </c>
      <c r="D21" s="213">
        <v>298.1601130593686</v>
      </c>
      <c r="E21" s="205">
        <v>1750889508</v>
      </c>
    </row>
    <row r="22" spans="3:5" x14ac:dyDescent="0.25">
      <c r="C22" s="216" t="s">
        <v>240</v>
      </c>
      <c r="D22" s="213">
        <v>346.54472444623616</v>
      </c>
      <c r="E22" s="205">
        <v>527384064</v>
      </c>
    </row>
    <row r="23" spans="3:5" x14ac:dyDescent="0.25">
      <c r="C23" s="216" t="s">
        <v>241</v>
      </c>
      <c r="D23" s="213">
        <v>361.02081404975866</v>
      </c>
      <c r="E23" s="205">
        <v>1345230342</v>
      </c>
    </row>
    <row r="24" spans="3:5" x14ac:dyDescent="0.25">
      <c r="C24" s="216" t="s">
        <v>242</v>
      </c>
      <c r="D24" s="213">
        <v>371.69258603084381</v>
      </c>
      <c r="E24" s="205">
        <v>1658974590</v>
      </c>
    </row>
    <row r="25" spans="3:5" x14ac:dyDescent="0.25">
      <c r="C25" s="216" t="s">
        <v>243</v>
      </c>
      <c r="D25" s="213">
        <v>393.71086639685535</v>
      </c>
      <c r="E25" s="205">
        <v>609024843</v>
      </c>
    </row>
    <row r="26" spans="3:5" x14ac:dyDescent="0.25">
      <c r="C26" s="225" t="s">
        <v>248</v>
      </c>
      <c r="D26" s="226">
        <v>279.5052892070039</v>
      </c>
      <c r="E26" s="227">
        <v>16854753804</v>
      </c>
    </row>
    <row r="27" spans="3:5" x14ac:dyDescent="0.25">
      <c r="C27" s="210"/>
      <c r="D27" s="210"/>
      <c r="E27" s="210"/>
    </row>
    <row r="28" spans="3:5" x14ac:dyDescent="0.25">
      <c r="C28" s="210"/>
      <c r="D28" s="210"/>
      <c r="E28" s="210"/>
    </row>
    <row r="29" spans="3:5" x14ac:dyDescent="0.25">
      <c r="C29" s="210"/>
      <c r="D29" s="210"/>
      <c r="E29" s="210"/>
    </row>
    <row r="30" spans="3:5" x14ac:dyDescent="0.25">
      <c r="C30" s="210"/>
      <c r="D30" s="210"/>
      <c r="E30" s="210"/>
    </row>
    <row r="31" spans="3:5" x14ac:dyDescent="0.25">
      <c r="C31" s="210"/>
      <c r="D31" s="210"/>
      <c r="E31" s="210"/>
    </row>
    <row r="32" spans="3:5" x14ac:dyDescent="0.25">
      <c r="C32" s="210"/>
      <c r="D32" s="210"/>
      <c r="E32" s="210"/>
    </row>
    <row r="33" spans="3:5" x14ac:dyDescent="0.25">
      <c r="C33" s="210"/>
      <c r="D33" s="210"/>
      <c r="E33" s="210"/>
    </row>
    <row r="34" spans="3:5" x14ac:dyDescent="0.25">
      <c r="C34" s="210"/>
      <c r="D34" s="210"/>
      <c r="E34" s="210"/>
    </row>
    <row r="35" spans="3:5" x14ac:dyDescent="0.25">
      <c r="C35" s="210"/>
      <c r="D35" s="210"/>
      <c r="E35" s="210"/>
    </row>
    <row r="36" spans="3:5" x14ac:dyDescent="0.25">
      <c r="C36" s="210"/>
      <c r="D36" s="210"/>
      <c r="E36" s="210"/>
    </row>
    <row r="37" spans="3:5" x14ac:dyDescent="0.25">
      <c r="C37" s="210"/>
      <c r="D37" s="210"/>
      <c r="E37" s="210"/>
    </row>
    <row r="38" spans="3:5" x14ac:dyDescent="0.25">
      <c r="C38" s="210"/>
      <c r="D38" s="210"/>
      <c r="E38" s="210"/>
    </row>
    <row r="39" spans="3:5" x14ac:dyDescent="0.25">
      <c r="C39" s="210"/>
      <c r="D39" s="210"/>
      <c r="E39" s="210"/>
    </row>
    <row r="40" spans="3:5" x14ac:dyDescent="0.25">
      <c r="C40" s="210"/>
      <c r="D40" s="210"/>
      <c r="E40" s="210"/>
    </row>
    <row r="41" spans="3:5" x14ac:dyDescent="0.25">
      <c r="C41" s="210"/>
      <c r="D41" s="210"/>
      <c r="E41" s="210"/>
    </row>
    <row r="42" spans="3:5" x14ac:dyDescent="0.25">
      <c r="C42" s="210"/>
      <c r="D42" s="210"/>
      <c r="E42" s="210"/>
    </row>
    <row r="43" spans="3:5" x14ac:dyDescent="0.25">
      <c r="C43" s="210"/>
      <c r="D43" s="210"/>
      <c r="E43" s="210"/>
    </row>
    <row r="44" spans="3:5" x14ac:dyDescent="0.25">
      <c r="C44" s="210"/>
      <c r="D44" s="210"/>
      <c r="E44" s="210"/>
    </row>
    <row r="45" spans="3:5" x14ac:dyDescent="0.25">
      <c r="C45" s="210"/>
      <c r="D45" s="210"/>
      <c r="E45" s="210"/>
    </row>
    <row r="46" spans="3:5" x14ac:dyDescent="0.25">
      <c r="C46" s="210"/>
      <c r="D46" s="210"/>
      <c r="E46" s="210"/>
    </row>
    <row r="47" spans="3:5" x14ac:dyDescent="0.25">
      <c r="C47" s="210"/>
      <c r="D47" s="210"/>
      <c r="E47" s="210"/>
    </row>
    <row r="48" spans="3:5" x14ac:dyDescent="0.25">
      <c r="C48" s="210"/>
      <c r="D48" s="210"/>
      <c r="E48" s="210"/>
    </row>
    <row r="49" spans="3:5" x14ac:dyDescent="0.25">
      <c r="C49" s="210"/>
      <c r="D49" s="210"/>
      <c r="E49" s="210"/>
    </row>
    <row r="50" spans="3:5" x14ac:dyDescent="0.25">
      <c r="C50" s="210"/>
      <c r="D50" s="210"/>
      <c r="E50" s="210"/>
    </row>
    <row r="51" spans="3:5" x14ac:dyDescent="0.25">
      <c r="C51" s="210"/>
      <c r="D51" s="210"/>
      <c r="E51" s="210"/>
    </row>
    <row r="52" spans="3:5" x14ac:dyDescent="0.25">
      <c r="C52" s="210"/>
      <c r="D52" s="210"/>
      <c r="E52" s="210"/>
    </row>
  </sheetData>
  <mergeCells count="3">
    <mergeCell ref="C4:C5"/>
    <mergeCell ref="D4:E4"/>
    <mergeCell ref="C3:F3"/>
  </mergeCells>
  <conditionalFormatting sqref="D6:D25">
    <cfRule type="dataBar" priority="2">
      <dataBar>
        <cfvo type="min"/>
        <cfvo type="max"/>
        <color rgb="FF638EC6"/>
      </dataBar>
      <extLst>
        <ext xmlns:x14="http://schemas.microsoft.com/office/spreadsheetml/2009/9/main" uri="{B025F937-C7B1-47D3-B67F-A62EFF666E3E}">
          <x14:id>{728E331A-4800-42E6-92CD-8BF212126189}</x14:id>
        </ext>
      </extLst>
    </cfRule>
  </conditionalFormatting>
  <conditionalFormatting sqref="E6:E25">
    <cfRule type="dataBar" priority="1">
      <dataBar>
        <cfvo type="min"/>
        <cfvo type="max"/>
        <color rgb="FFFF555A"/>
      </dataBar>
      <extLst>
        <ext xmlns:x14="http://schemas.microsoft.com/office/spreadsheetml/2009/9/main" uri="{B025F937-C7B1-47D3-B67F-A62EFF666E3E}">
          <x14:id>{9F5680C0-20FC-4F08-B43A-9E6FE3A70B9B}</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728E331A-4800-42E6-92CD-8BF212126189}">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9F5680C0-20FC-4F08-B43A-9E6FE3A70B9B}">
            <x14:dataBar minLength="0" maxLength="100" gradient="0">
              <x14:cfvo type="autoMin"/>
              <x14:cfvo type="autoMax"/>
              <x14:negativeFillColor rgb="FFFF0000"/>
              <x14:axisColor rgb="FF000000"/>
            </x14:dataBar>
          </x14:cfRule>
          <xm:sqref>E6:E25</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5"/>
  <sheetViews>
    <sheetView workbookViewId="0">
      <selection activeCell="B2" sqref="B2"/>
    </sheetView>
  </sheetViews>
  <sheetFormatPr defaultRowHeight="15" x14ac:dyDescent="0.25"/>
  <sheetData>
    <row r="1" spans="2:12" x14ac:dyDescent="0.25">
      <c r="B1" s="195"/>
      <c r="C1" s="37"/>
      <c r="D1" s="37"/>
      <c r="E1" s="37"/>
      <c r="F1" s="37"/>
      <c r="G1" s="37"/>
      <c r="H1" s="37"/>
      <c r="I1" s="37"/>
      <c r="J1" s="37"/>
      <c r="K1" s="37"/>
      <c r="L1" s="37"/>
    </row>
    <row r="2" spans="2:12" x14ac:dyDescent="0.25">
      <c r="B2" s="121" t="s">
        <v>317</v>
      </c>
      <c r="C2" s="37"/>
      <c r="D2" s="37"/>
      <c r="E2" s="37"/>
      <c r="F2" s="37"/>
      <c r="G2" s="37"/>
      <c r="H2" s="37"/>
      <c r="I2" s="37"/>
      <c r="J2" s="37"/>
      <c r="K2" s="37"/>
      <c r="L2" s="37"/>
    </row>
    <row r="3" spans="2:12" ht="15" customHeight="1" x14ac:dyDescent="0.25">
      <c r="B3" s="390" t="s">
        <v>210</v>
      </c>
      <c r="C3" s="390"/>
      <c r="D3" s="390"/>
      <c r="E3" s="390"/>
      <c r="F3" s="37"/>
      <c r="G3" s="37"/>
      <c r="H3" s="37"/>
      <c r="I3" s="37"/>
      <c r="J3" s="37"/>
      <c r="K3" s="37"/>
      <c r="L3" s="37"/>
    </row>
    <row r="4" spans="2:12" x14ac:dyDescent="0.25">
      <c r="B4" s="391" t="s">
        <v>110</v>
      </c>
      <c r="C4" s="320" t="s">
        <v>203</v>
      </c>
      <c r="D4" s="320"/>
      <c r="E4" s="320"/>
      <c r="F4" s="320"/>
      <c r="G4" s="320"/>
      <c r="H4" s="320"/>
      <c r="I4" s="320"/>
      <c r="J4" s="320"/>
      <c r="K4" s="320"/>
      <c r="L4" s="320"/>
    </row>
    <row r="5" spans="2:12" x14ac:dyDescent="0.25">
      <c r="B5" s="392"/>
      <c r="C5" s="305" t="s">
        <v>57</v>
      </c>
      <c r="D5" s="305"/>
      <c r="E5" s="305"/>
      <c r="F5" s="305"/>
      <c r="G5" s="394" t="s">
        <v>58</v>
      </c>
      <c r="H5" s="394"/>
      <c r="I5" s="305" t="s">
        <v>204</v>
      </c>
      <c r="J5" s="305"/>
      <c r="K5" s="305"/>
      <c r="L5" s="305"/>
    </row>
    <row r="6" spans="2:12" ht="40.5" x14ac:dyDescent="0.25">
      <c r="B6" s="393"/>
      <c r="C6" s="237" t="s">
        <v>205</v>
      </c>
      <c r="D6" s="237" t="s">
        <v>206</v>
      </c>
      <c r="E6" s="237" t="s">
        <v>207</v>
      </c>
      <c r="F6" s="237" t="s">
        <v>50</v>
      </c>
      <c r="G6" s="237" t="s">
        <v>205</v>
      </c>
      <c r="H6" s="237" t="s">
        <v>50</v>
      </c>
      <c r="I6" s="237" t="s">
        <v>205</v>
      </c>
      <c r="J6" s="237" t="s">
        <v>206</v>
      </c>
      <c r="K6" s="237" t="s">
        <v>207</v>
      </c>
      <c r="L6" s="237" t="s">
        <v>50</v>
      </c>
    </row>
    <row r="7" spans="2:12" x14ac:dyDescent="0.25">
      <c r="B7" s="274" t="s">
        <v>252</v>
      </c>
      <c r="C7" s="211">
        <v>61</v>
      </c>
      <c r="D7" s="212">
        <v>184</v>
      </c>
      <c r="E7" s="211">
        <v>303</v>
      </c>
      <c r="F7" s="193">
        <v>548</v>
      </c>
      <c r="G7" s="211">
        <v>73</v>
      </c>
      <c r="H7" s="193">
        <v>73</v>
      </c>
      <c r="I7" s="211">
        <v>102</v>
      </c>
      <c r="J7" s="212">
        <v>142</v>
      </c>
      <c r="K7" s="211">
        <v>33</v>
      </c>
      <c r="L7" s="193">
        <v>277</v>
      </c>
    </row>
    <row r="8" spans="2:12" x14ac:dyDescent="0.25">
      <c r="B8" s="274" t="s">
        <v>261</v>
      </c>
      <c r="C8" s="211">
        <v>24</v>
      </c>
      <c r="D8" s="212">
        <v>82</v>
      </c>
      <c r="E8" s="211">
        <v>201</v>
      </c>
      <c r="F8" s="193">
        <v>307</v>
      </c>
      <c r="G8" s="211">
        <v>20</v>
      </c>
      <c r="H8" s="193">
        <v>20</v>
      </c>
      <c r="I8" s="211">
        <v>49</v>
      </c>
      <c r="J8" s="212">
        <v>86</v>
      </c>
      <c r="K8" s="211">
        <v>16</v>
      </c>
      <c r="L8" s="193">
        <v>151</v>
      </c>
    </row>
    <row r="9" spans="2:12" ht="27" x14ac:dyDescent="0.25">
      <c r="B9" s="274" t="s">
        <v>263</v>
      </c>
      <c r="C9" s="211">
        <v>13</v>
      </c>
      <c r="D9" s="212">
        <v>181</v>
      </c>
      <c r="E9" s="211">
        <v>398</v>
      </c>
      <c r="F9" s="193">
        <v>592</v>
      </c>
      <c r="G9" s="211">
        <v>131</v>
      </c>
      <c r="H9" s="193">
        <v>131</v>
      </c>
      <c r="I9" s="211">
        <v>55</v>
      </c>
      <c r="J9" s="212">
        <v>150</v>
      </c>
      <c r="K9" s="211">
        <v>11</v>
      </c>
      <c r="L9" s="193">
        <v>216</v>
      </c>
    </row>
    <row r="10" spans="2:12" x14ac:dyDescent="0.25">
      <c r="B10" s="274" t="s">
        <v>268</v>
      </c>
      <c r="C10" s="211">
        <v>25</v>
      </c>
      <c r="D10" s="212">
        <v>77</v>
      </c>
      <c r="E10" s="211">
        <v>58</v>
      </c>
      <c r="F10" s="193">
        <v>160</v>
      </c>
      <c r="G10" s="211" t="s">
        <v>38</v>
      </c>
      <c r="H10" s="193" t="s">
        <v>38</v>
      </c>
      <c r="I10" s="211">
        <v>45</v>
      </c>
      <c r="J10" s="212">
        <v>54</v>
      </c>
      <c r="K10" s="211">
        <v>2</v>
      </c>
      <c r="L10" s="193">
        <v>101</v>
      </c>
    </row>
    <row r="11" spans="2:12" ht="27" x14ac:dyDescent="0.25">
      <c r="B11" s="274" t="s">
        <v>270</v>
      </c>
      <c r="C11" s="211">
        <v>28</v>
      </c>
      <c r="D11" s="212">
        <v>24</v>
      </c>
      <c r="E11" s="211">
        <v>31</v>
      </c>
      <c r="F11" s="193">
        <v>83</v>
      </c>
      <c r="G11" s="211">
        <v>24</v>
      </c>
      <c r="H11" s="193">
        <v>24</v>
      </c>
      <c r="I11" s="211">
        <v>14</v>
      </c>
      <c r="J11" s="212">
        <v>64</v>
      </c>
      <c r="K11" s="211">
        <v>10</v>
      </c>
      <c r="L11" s="193">
        <v>88</v>
      </c>
    </row>
    <row r="12" spans="2:12" x14ac:dyDescent="0.25">
      <c r="B12" s="188" t="s">
        <v>50</v>
      </c>
      <c r="C12" s="191">
        <v>151</v>
      </c>
      <c r="D12" s="191">
        <v>548</v>
      </c>
      <c r="E12" s="191">
        <v>991</v>
      </c>
      <c r="F12" s="191">
        <v>1690</v>
      </c>
      <c r="G12" s="191">
        <v>248</v>
      </c>
      <c r="H12" s="191">
        <v>248</v>
      </c>
      <c r="I12" s="194">
        <v>265</v>
      </c>
      <c r="J12" s="191">
        <v>496</v>
      </c>
      <c r="K12" s="191">
        <v>72</v>
      </c>
      <c r="L12" s="191">
        <v>833</v>
      </c>
    </row>
    <row r="13" spans="2:12" x14ac:dyDescent="0.25">
      <c r="B13" s="168"/>
      <c r="C13" s="37"/>
      <c r="D13" s="37"/>
      <c r="E13" s="37"/>
      <c r="F13" s="37"/>
      <c r="G13" s="37"/>
      <c r="H13" s="37"/>
      <c r="I13" s="37"/>
      <c r="J13" s="37"/>
      <c r="K13" s="37"/>
      <c r="L13" s="37"/>
    </row>
    <row r="14" spans="2:12" x14ac:dyDescent="0.25">
      <c r="B14" s="168" t="s">
        <v>17</v>
      </c>
      <c r="C14" s="37"/>
      <c r="D14" s="37"/>
      <c r="E14" s="37"/>
      <c r="F14" s="37"/>
      <c r="G14" s="37"/>
      <c r="H14" s="37"/>
      <c r="I14" s="37"/>
      <c r="J14" s="37"/>
      <c r="K14" s="37"/>
      <c r="L14" s="37"/>
    </row>
    <row r="15" spans="2:12" x14ac:dyDescent="0.25">
      <c r="B15" s="168" t="s">
        <v>208</v>
      </c>
      <c r="C15" s="37"/>
      <c r="D15" s="37"/>
      <c r="E15" s="37"/>
      <c r="F15" s="37"/>
      <c r="G15" s="37"/>
      <c r="H15" s="37"/>
      <c r="I15" s="37"/>
      <c r="J15" s="37"/>
      <c r="K15" s="37"/>
      <c r="L15" s="37"/>
    </row>
  </sheetData>
  <mergeCells count="6">
    <mergeCell ref="B3:E3"/>
    <mergeCell ref="B4:B6"/>
    <mergeCell ref="C4:L4"/>
    <mergeCell ref="C5:F5"/>
    <mergeCell ref="G5:H5"/>
    <mergeCell ref="I5:L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9"/>
  <sheetViews>
    <sheetView workbookViewId="0">
      <selection activeCell="B3" sqref="B3:E3"/>
    </sheetView>
  </sheetViews>
  <sheetFormatPr defaultRowHeight="15" x14ac:dyDescent="0.25"/>
  <sheetData>
    <row r="2" spans="2:7" x14ac:dyDescent="0.25">
      <c r="B2" s="71" t="s">
        <v>318</v>
      </c>
      <c r="C2" s="37"/>
      <c r="D2" s="37"/>
      <c r="E2" s="37"/>
      <c r="F2" s="37"/>
      <c r="G2" s="37"/>
    </row>
    <row r="3" spans="2:7" x14ac:dyDescent="0.25">
      <c r="B3" s="390" t="s">
        <v>74</v>
      </c>
      <c r="C3" s="390"/>
      <c r="D3" s="390"/>
      <c r="E3" s="390"/>
      <c r="F3" s="37"/>
      <c r="G3" s="37"/>
    </row>
    <row r="4" spans="2:7" ht="40.5" x14ac:dyDescent="0.25">
      <c r="B4" s="196" t="s">
        <v>87</v>
      </c>
      <c r="C4" s="73" t="s">
        <v>205</v>
      </c>
      <c r="D4" s="73" t="s">
        <v>206</v>
      </c>
      <c r="E4" s="73" t="s">
        <v>207</v>
      </c>
      <c r="F4" s="73" t="s">
        <v>50</v>
      </c>
      <c r="G4" s="37"/>
    </row>
    <row r="5" spans="2:7" x14ac:dyDescent="0.25">
      <c r="B5" s="197" t="s">
        <v>88</v>
      </c>
      <c r="C5" s="14">
        <v>55</v>
      </c>
      <c r="D5" s="198">
        <v>16</v>
      </c>
      <c r="E5" s="14">
        <v>84</v>
      </c>
      <c r="F5" s="199">
        <v>155</v>
      </c>
      <c r="G5" s="37"/>
    </row>
    <row r="6" spans="2:7" x14ac:dyDescent="0.25">
      <c r="B6" s="197" t="s">
        <v>89</v>
      </c>
      <c r="C6" s="14">
        <v>36</v>
      </c>
      <c r="D6" s="198">
        <v>83</v>
      </c>
      <c r="E6" s="14">
        <v>61</v>
      </c>
      <c r="F6" s="199">
        <v>180</v>
      </c>
      <c r="G6" s="37"/>
    </row>
    <row r="7" spans="2:7" x14ac:dyDescent="0.25">
      <c r="B7" s="197" t="s">
        <v>90</v>
      </c>
      <c r="C7" s="14">
        <v>55</v>
      </c>
      <c r="D7" s="198">
        <v>76</v>
      </c>
      <c r="E7" s="14">
        <v>107</v>
      </c>
      <c r="F7" s="199">
        <v>238</v>
      </c>
      <c r="G7" s="37"/>
    </row>
    <row r="8" spans="2:7" x14ac:dyDescent="0.25">
      <c r="B8" s="197" t="s">
        <v>91</v>
      </c>
      <c r="C8" s="14">
        <v>61</v>
      </c>
      <c r="D8" s="198">
        <v>81</v>
      </c>
      <c r="E8" s="14">
        <v>86</v>
      </c>
      <c r="F8" s="199">
        <v>228</v>
      </c>
      <c r="G8" s="37"/>
    </row>
    <row r="9" spans="2:7" x14ac:dyDescent="0.25">
      <c r="B9" s="197" t="s">
        <v>92</v>
      </c>
      <c r="C9" s="14">
        <v>46</v>
      </c>
      <c r="D9" s="198">
        <v>79</v>
      </c>
      <c r="E9" s="14">
        <v>107</v>
      </c>
      <c r="F9" s="199">
        <v>232</v>
      </c>
      <c r="G9" s="37"/>
    </row>
    <row r="10" spans="2:7" x14ac:dyDescent="0.25">
      <c r="B10" s="197" t="s">
        <v>93</v>
      </c>
      <c r="C10" s="14">
        <v>53</v>
      </c>
      <c r="D10" s="198">
        <v>115</v>
      </c>
      <c r="E10" s="14">
        <v>97</v>
      </c>
      <c r="F10" s="199">
        <v>265</v>
      </c>
      <c r="G10" s="37"/>
    </row>
    <row r="11" spans="2:7" x14ac:dyDescent="0.25">
      <c r="B11" s="197" t="s">
        <v>94</v>
      </c>
      <c r="C11" s="14">
        <v>74</v>
      </c>
      <c r="D11" s="198">
        <v>109</v>
      </c>
      <c r="E11" s="14">
        <v>94</v>
      </c>
      <c r="F11" s="199">
        <v>277</v>
      </c>
      <c r="G11" s="37"/>
    </row>
    <row r="12" spans="2:7" x14ac:dyDescent="0.25">
      <c r="B12" s="197" t="s">
        <v>95</v>
      </c>
      <c r="C12" s="14">
        <v>79</v>
      </c>
      <c r="D12" s="198">
        <v>141</v>
      </c>
      <c r="E12" s="14">
        <v>83</v>
      </c>
      <c r="F12" s="199">
        <v>303</v>
      </c>
      <c r="G12" s="37"/>
    </row>
    <row r="13" spans="2:7" x14ac:dyDescent="0.25">
      <c r="B13" s="197" t="s">
        <v>96</v>
      </c>
      <c r="C13" s="14">
        <v>50</v>
      </c>
      <c r="D13" s="198">
        <v>91</v>
      </c>
      <c r="E13" s="14">
        <v>84</v>
      </c>
      <c r="F13" s="199">
        <v>225</v>
      </c>
      <c r="G13" s="37"/>
    </row>
    <row r="14" spans="2:7" x14ac:dyDescent="0.25">
      <c r="B14" s="197" t="s">
        <v>97</v>
      </c>
      <c r="C14" s="14">
        <v>55</v>
      </c>
      <c r="D14" s="198">
        <v>77</v>
      </c>
      <c r="E14" s="14">
        <v>103</v>
      </c>
      <c r="F14" s="199">
        <v>235</v>
      </c>
      <c r="G14" s="37"/>
    </row>
    <row r="15" spans="2:7" x14ac:dyDescent="0.25">
      <c r="B15" s="197" t="s">
        <v>98</v>
      </c>
      <c r="C15" s="14">
        <v>43</v>
      </c>
      <c r="D15" s="198">
        <v>81</v>
      </c>
      <c r="E15" s="14">
        <v>78</v>
      </c>
      <c r="F15" s="199">
        <v>202</v>
      </c>
      <c r="G15" s="37"/>
    </row>
    <row r="16" spans="2:7" x14ac:dyDescent="0.25">
      <c r="B16" s="197" t="s">
        <v>99</v>
      </c>
      <c r="C16" s="14">
        <v>57</v>
      </c>
      <c r="D16" s="198">
        <v>95</v>
      </c>
      <c r="E16" s="14">
        <v>79</v>
      </c>
      <c r="F16" s="199">
        <v>231</v>
      </c>
      <c r="G16" s="37"/>
    </row>
    <row r="17" spans="2:7" x14ac:dyDescent="0.25">
      <c r="B17" s="188" t="s">
        <v>209</v>
      </c>
      <c r="C17" s="88">
        <v>664</v>
      </c>
      <c r="D17" s="88">
        <v>1044</v>
      </c>
      <c r="E17" s="88">
        <v>1063</v>
      </c>
      <c r="F17" s="88">
        <v>2771</v>
      </c>
      <c r="G17" s="37"/>
    </row>
    <row r="18" spans="2:7" x14ac:dyDescent="0.25">
      <c r="B18" s="169"/>
      <c r="C18" s="37"/>
      <c r="D18" s="37"/>
      <c r="E18" s="37"/>
      <c r="F18" s="37"/>
      <c r="G18" s="37"/>
    </row>
    <row r="19" spans="2:7" x14ac:dyDescent="0.25">
      <c r="B19" s="168" t="s">
        <v>17</v>
      </c>
      <c r="C19" s="37"/>
      <c r="D19" s="37"/>
      <c r="E19" s="37"/>
      <c r="F19" s="37"/>
      <c r="G19" s="37"/>
    </row>
  </sheetData>
  <mergeCells count="1">
    <mergeCell ref="B3:E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6"/>
  <sheetViews>
    <sheetView workbookViewId="0">
      <selection activeCell="F12" sqref="F12"/>
    </sheetView>
  </sheetViews>
  <sheetFormatPr defaultRowHeight="15" x14ac:dyDescent="0.25"/>
  <sheetData>
    <row r="2" spans="2:9" x14ac:dyDescent="0.25">
      <c r="B2" s="71" t="s">
        <v>319</v>
      </c>
      <c r="C2" s="37"/>
      <c r="D2" s="37"/>
      <c r="E2" s="37"/>
      <c r="F2" s="37"/>
      <c r="G2" s="37"/>
      <c r="H2" s="37"/>
      <c r="I2" s="37"/>
    </row>
    <row r="3" spans="2:9" x14ac:dyDescent="0.25">
      <c r="B3" s="179" t="s">
        <v>74</v>
      </c>
      <c r="C3" s="37"/>
      <c r="D3" s="37"/>
      <c r="E3" s="37"/>
      <c r="F3" s="37"/>
      <c r="G3" s="37"/>
    </row>
    <row r="4" spans="2:9" ht="54" x14ac:dyDescent="0.25">
      <c r="B4" s="200" t="s">
        <v>100</v>
      </c>
      <c r="C4" s="237" t="s">
        <v>205</v>
      </c>
      <c r="D4" s="237" t="s">
        <v>206</v>
      </c>
      <c r="E4" s="237" t="s">
        <v>207</v>
      </c>
      <c r="F4" s="237" t="s">
        <v>50</v>
      </c>
      <c r="G4" s="37"/>
    </row>
    <row r="5" spans="2:9" x14ac:dyDescent="0.25">
      <c r="B5" s="99" t="s">
        <v>101</v>
      </c>
      <c r="C5" s="211">
        <v>94</v>
      </c>
      <c r="D5" s="72">
        <v>152</v>
      </c>
      <c r="E5" s="211">
        <v>166</v>
      </c>
      <c r="F5" s="193">
        <v>412</v>
      </c>
      <c r="G5" s="37"/>
    </row>
    <row r="6" spans="2:9" x14ac:dyDescent="0.25">
      <c r="B6" s="99" t="s">
        <v>102</v>
      </c>
      <c r="C6" s="211">
        <v>93</v>
      </c>
      <c r="D6" s="72">
        <v>135</v>
      </c>
      <c r="E6" s="211">
        <v>177</v>
      </c>
      <c r="F6" s="193">
        <v>405</v>
      </c>
      <c r="G6" s="37"/>
    </row>
    <row r="7" spans="2:9" x14ac:dyDescent="0.25">
      <c r="B7" s="99" t="s">
        <v>103</v>
      </c>
      <c r="C7" s="211">
        <v>92</v>
      </c>
      <c r="D7" s="72">
        <v>154</v>
      </c>
      <c r="E7" s="211">
        <v>186</v>
      </c>
      <c r="F7" s="193">
        <v>432</v>
      </c>
      <c r="G7" s="37"/>
    </row>
    <row r="8" spans="2:9" x14ac:dyDescent="0.25">
      <c r="B8" s="99" t="s">
        <v>104</v>
      </c>
      <c r="C8" s="211">
        <v>109</v>
      </c>
      <c r="D8" s="72">
        <v>131</v>
      </c>
      <c r="E8" s="211">
        <v>153</v>
      </c>
      <c r="F8" s="193">
        <v>393</v>
      </c>
      <c r="G8" s="37"/>
    </row>
    <row r="9" spans="2:9" x14ac:dyDescent="0.25">
      <c r="B9" s="99" t="s">
        <v>105</v>
      </c>
      <c r="C9" s="211">
        <v>105</v>
      </c>
      <c r="D9" s="72">
        <v>143</v>
      </c>
      <c r="E9" s="211">
        <v>170</v>
      </c>
      <c r="F9" s="193">
        <v>418</v>
      </c>
      <c r="G9" s="37"/>
    </row>
    <row r="10" spans="2:9" x14ac:dyDescent="0.25">
      <c r="B10" s="99" t="s">
        <v>106</v>
      </c>
      <c r="C10" s="211">
        <v>87</v>
      </c>
      <c r="D10" s="72">
        <v>164</v>
      </c>
      <c r="E10" s="211">
        <v>134</v>
      </c>
      <c r="F10" s="193">
        <v>385</v>
      </c>
      <c r="G10" s="37"/>
    </row>
    <row r="11" spans="2:9" x14ac:dyDescent="0.25">
      <c r="B11" s="99" t="s">
        <v>107</v>
      </c>
      <c r="C11" s="211">
        <v>84</v>
      </c>
      <c r="D11" s="72">
        <v>165</v>
      </c>
      <c r="E11" s="211">
        <v>77</v>
      </c>
      <c r="F11" s="193">
        <v>326</v>
      </c>
      <c r="G11" s="37"/>
    </row>
    <row r="12" spans="2:9" x14ac:dyDescent="0.25">
      <c r="B12" s="188" t="s">
        <v>50</v>
      </c>
      <c r="C12" s="191">
        <v>664</v>
      </c>
      <c r="D12" s="191">
        <v>1044</v>
      </c>
      <c r="E12" s="191">
        <v>1063</v>
      </c>
      <c r="F12" s="191">
        <v>2771</v>
      </c>
      <c r="G12" s="37"/>
    </row>
    <row r="13" spans="2:9" x14ac:dyDescent="0.25">
      <c r="B13" s="169"/>
      <c r="C13" s="37"/>
      <c r="D13" s="37"/>
      <c r="E13" s="37"/>
      <c r="F13" s="37"/>
      <c r="G13" s="37"/>
    </row>
    <row r="14" spans="2:9" x14ac:dyDescent="0.25">
      <c r="B14" s="201" t="s">
        <v>17</v>
      </c>
      <c r="C14" s="37"/>
      <c r="D14" s="37"/>
      <c r="E14" s="37"/>
      <c r="F14" s="37"/>
      <c r="G14" s="37"/>
    </row>
    <row r="15" spans="2:9" x14ac:dyDescent="0.25">
      <c r="G15" s="37"/>
    </row>
    <row r="16" spans="2:9" x14ac:dyDescent="0.25">
      <c r="G16" s="37"/>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0"/>
  <sheetViews>
    <sheetView tabSelected="1" workbookViewId="0">
      <selection activeCell="I11" sqref="I11"/>
    </sheetView>
  </sheetViews>
  <sheetFormatPr defaultRowHeight="15" x14ac:dyDescent="0.25"/>
  <sheetData>
    <row r="2" spans="2:6" x14ac:dyDescent="0.25">
      <c r="B2" s="74" t="s">
        <v>320</v>
      </c>
      <c r="C2" s="263"/>
      <c r="D2" s="263"/>
      <c r="E2" s="263"/>
      <c r="F2" s="264"/>
    </row>
    <row r="3" spans="2:6" x14ac:dyDescent="0.25">
      <c r="B3" s="258" t="s">
        <v>212</v>
      </c>
      <c r="C3" s="239"/>
      <c r="D3" s="239"/>
      <c r="E3" s="239"/>
      <c r="F3" s="239"/>
    </row>
    <row r="4" spans="2:6" ht="15" customHeight="1" x14ac:dyDescent="0.25">
      <c r="B4" s="395" t="s">
        <v>109</v>
      </c>
      <c r="C4" s="336" t="s">
        <v>213</v>
      </c>
      <c r="D4" s="336" t="s">
        <v>214</v>
      </c>
      <c r="E4" s="336" t="s">
        <v>215</v>
      </c>
      <c r="F4" s="396" t="s">
        <v>50</v>
      </c>
    </row>
    <row r="5" spans="2:6" x14ac:dyDescent="0.25">
      <c r="B5" s="395"/>
      <c r="C5" s="336"/>
      <c r="D5" s="336"/>
      <c r="E5" s="336"/>
      <c r="F5" s="396"/>
    </row>
    <row r="6" spans="2:6" x14ac:dyDescent="0.25">
      <c r="B6" s="216">
        <v>1</v>
      </c>
      <c r="C6" s="287">
        <v>13</v>
      </c>
      <c r="D6" s="287">
        <v>29</v>
      </c>
      <c r="E6" s="287">
        <v>6</v>
      </c>
      <c r="F6" s="287">
        <v>48</v>
      </c>
    </row>
    <row r="7" spans="2:6" x14ac:dyDescent="0.25">
      <c r="B7" s="216">
        <v>2</v>
      </c>
      <c r="C7" s="287">
        <v>12</v>
      </c>
      <c r="D7" s="287">
        <v>23</v>
      </c>
      <c r="E7" s="287">
        <v>3</v>
      </c>
      <c r="F7" s="287">
        <v>38</v>
      </c>
    </row>
    <row r="8" spans="2:6" x14ac:dyDescent="0.25">
      <c r="B8" s="216">
        <v>3</v>
      </c>
      <c r="C8" s="287">
        <v>8</v>
      </c>
      <c r="D8" s="287">
        <v>23</v>
      </c>
      <c r="E8" s="287" t="s">
        <v>38</v>
      </c>
      <c r="F8" s="287">
        <v>31</v>
      </c>
    </row>
    <row r="9" spans="2:6" x14ac:dyDescent="0.25">
      <c r="B9" s="216">
        <v>4</v>
      </c>
      <c r="C9" s="287">
        <v>7</v>
      </c>
      <c r="D9" s="287">
        <v>21</v>
      </c>
      <c r="E9" s="287">
        <v>5</v>
      </c>
      <c r="F9" s="287">
        <v>33</v>
      </c>
    </row>
    <row r="10" spans="2:6" x14ac:dyDescent="0.25">
      <c r="B10" s="216">
        <v>5</v>
      </c>
      <c r="C10" s="287">
        <v>9</v>
      </c>
      <c r="D10" s="287">
        <v>13</v>
      </c>
      <c r="E10" s="287">
        <v>6</v>
      </c>
      <c r="F10" s="287">
        <v>28</v>
      </c>
    </row>
    <row r="11" spans="2:6" x14ac:dyDescent="0.25">
      <c r="B11" s="216">
        <v>6</v>
      </c>
      <c r="C11" s="287">
        <v>12</v>
      </c>
      <c r="D11" s="287">
        <v>16</v>
      </c>
      <c r="E11" s="287">
        <v>4</v>
      </c>
      <c r="F11" s="287">
        <v>32</v>
      </c>
    </row>
    <row r="12" spans="2:6" x14ac:dyDescent="0.25">
      <c r="B12" s="216">
        <v>7</v>
      </c>
      <c r="C12" s="287">
        <v>14</v>
      </c>
      <c r="D12" s="287">
        <v>20</v>
      </c>
      <c r="E12" s="287">
        <v>6</v>
      </c>
      <c r="F12" s="287">
        <v>40</v>
      </c>
    </row>
    <row r="13" spans="2:6" x14ac:dyDescent="0.25">
      <c r="B13" s="216">
        <v>8</v>
      </c>
      <c r="C13" s="287">
        <v>35</v>
      </c>
      <c r="D13" s="287">
        <v>26</v>
      </c>
      <c r="E13" s="287">
        <v>51</v>
      </c>
      <c r="F13" s="287">
        <v>112</v>
      </c>
    </row>
    <row r="14" spans="2:6" x14ac:dyDescent="0.25">
      <c r="B14" s="216">
        <v>9</v>
      </c>
      <c r="C14" s="287">
        <v>44</v>
      </c>
      <c r="D14" s="287">
        <v>40</v>
      </c>
      <c r="E14" s="287">
        <v>85</v>
      </c>
      <c r="F14" s="287">
        <v>169</v>
      </c>
    </row>
    <row r="15" spans="2:6" x14ac:dyDescent="0.25">
      <c r="B15" s="216">
        <v>10</v>
      </c>
      <c r="C15" s="287">
        <v>53</v>
      </c>
      <c r="D15" s="287">
        <v>51</v>
      </c>
      <c r="E15" s="287">
        <v>82</v>
      </c>
      <c r="F15" s="287">
        <v>186</v>
      </c>
    </row>
    <row r="16" spans="2:6" x14ac:dyDescent="0.25">
      <c r="B16" s="216">
        <v>11</v>
      </c>
      <c r="C16" s="287">
        <v>36</v>
      </c>
      <c r="D16" s="287">
        <v>57</v>
      </c>
      <c r="E16" s="287">
        <v>80</v>
      </c>
      <c r="F16" s="287">
        <v>173</v>
      </c>
    </row>
    <row r="17" spans="2:6" x14ac:dyDescent="0.25">
      <c r="B17" s="216">
        <v>12</v>
      </c>
      <c r="C17" s="287">
        <v>38</v>
      </c>
      <c r="D17" s="287">
        <v>58</v>
      </c>
      <c r="E17" s="287">
        <v>90</v>
      </c>
      <c r="F17" s="287">
        <v>186</v>
      </c>
    </row>
    <row r="18" spans="2:6" x14ac:dyDescent="0.25">
      <c r="B18" s="216">
        <v>13</v>
      </c>
      <c r="C18" s="287">
        <v>47</v>
      </c>
      <c r="D18" s="287">
        <v>79</v>
      </c>
      <c r="E18" s="287">
        <v>88</v>
      </c>
      <c r="F18" s="287">
        <v>214</v>
      </c>
    </row>
    <row r="19" spans="2:6" x14ac:dyDescent="0.25">
      <c r="B19" s="216">
        <v>14</v>
      </c>
      <c r="C19" s="287">
        <v>39</v>
      </c>
      <c r="D19" s="287">
        <v>56</v>
      </c>
      <c r="E19" s="287">
        <v>73</v>
      </c>
      <c r="F19" s="287">
        <v>168</v>
      </c>
    </row>
    <row r="20" spans="2:6" x14ac:dyDescent="0.25">
      <c r="B20" s="216">
        <v>15</v>
      </c>
      <c r="C20" s="287">
        <v>40</v>
      </c>
      <c r="D20" s="287">
        <v>58</v>
      </c>
      <c r="E20" s="287">
        <v>49</v>
      </c>
      <c r="F20" s="287">
        <v>147</v>
      </c>
    </row>
    <row r="21" spans="2:6" x14ac:dyDescent="0.25">
      <c r="B21" s="216">
        <v>16</v>
      </c>
      <c r="C21" s="287">
        <v>37</v>
      </c>
      <c r="D21" s="287">
        <v>49</v>
      </c>
      <c r="E21" s="287">
        <v>63</v>
      </c>
      <c r="F21" s="287">
        <v>149</v>
      </c>
    </row>
    <row r="22" spans="2:6" x14ac:dyDescent="0.25">
      <c r="B22" s="216">
        <v>17</v>
      </c>
      <c r="C22" s="287">
        <v>39</v>
      </c>
      <c r="D22" s="287">
        <v>78</v>
      </c>
      <c r="E22" s="287">
        <v>75</v>
      </c>
      <c r="F22" s="287">
        <v>192</v>
      </c>
    </row>
    <row r="23" spans="2:6" x14ac:dyDescent="0.25">
      <c r="B23" s="216">
        <v>18</v>
      </c>
      <c r="C23" s="287">
        <v>44</v>
      </c>
      <c r="D23" s="287">
        <v>75</v>
      </c>
      <c r="E23" s="287">
        <v>97</v>
      </c>
      <c r="F23" s="287">
        <v>216</v>
      </c>
    </row>
    <row r="24" spans="2:6" x14ac:dyDescent="0.25">
      <c r="B24" s="216">
        <v>19</v>
      </c>
      <c r="C24" s="287">
        <v>30</v>
      </c>
      <c r="D24" s="287">
        <v>70</v>
      </c>
      <c r="E24" s="287">
        <v>91</v>
      </c>
      <c r="F24" s="287">
        <v>191</v>
      </c>
    </row>
    <row r="25" spans="2:6" x14ac:dyDescent="0.25">
      <c r="B25" s="216">
        <v>20</v>
      </c>
      <c r="C25" s="287">
        <v>31</v>
      </c>
      <c r="D25" s="287">
        <v>59</v>
      </c>
      <c r="E25" s="287">
        <v>58</v>
      </c>
      <c r="F25" s="287">
        <v>148</v>
      </c>
    </row>
    <row r="26" spans="2:6" x14ac:dyDescent="0.25">
      <c r="B26" s="216">
        <v>21</v>
      </c>
      <c r="C26" s="287">
        <v>23</v>
      </c>
      <c r="D26" s="287">
        <v>48</v>
      </c>
      <c r="E26" s="287">
        <v>22</v>
      </c>
      <c r="F26" s="287">
        <v>93</v>
      </c>
    </row>
    <row r="27" spans="2:6" x14ac:dyDescent="0.25">
      <c r="B27" s="216">
        <v>22</v>
      </c>
      <c r="C27" s="287">
        <v>27</v>
      </c>
      <c r="D27" s="287">
        <v>41</v>
      </c>
      <c r="E27" s="287">
        <v>15</v>
      </c>
      <c r="F27" s="287">
        <v>83</v>
      </c>
    </row>
    <row r="28" spans="2:6" x14ac:dyDescent="0.25">
      <c r="B28" s="216">
        <v>23</v>
      </c>
      <c r="C28" s="287">
        <v>14</v>
      </c>
      <c r="D28" s="287">
        <v>25</v>
      </c>
      <c r="E28" s="287">
        <v>7</v>
      </c>
      <c r="F28" s="287">
        <v>46</v>
      </c>
    </row>
    <row r="29" spans="2:6" x14ac:dyDescent="0.25">
      <c r="B29" s="216">
        <v>24</v>
      </c>
      <c r="C29" s="287">
        <v>12</v>
      </c>
      <c r="D29" s="287">
        <v>29</v>
      </c>
      <c r="E29" s="287">
        <v>7</v>
      </c>
      <c r="F29" s="287">
        <v>48</v>
      </c>
    </row>
    <row r="30" spans="2:6" x14ac:dyDescent="0.25">
      <c r="B30" s="188" t="s">
        <v>50</v>
      </c>
      <c r="C30" s="188">
        <v>664</v>
      </c>
      <c r="D30" s="191">
        <v>1044</v>
      </c>
      <c r="E30" s="191">
        <v>1063</v>
      </c>
      <c r="F30" s="191">
        <v>2771</v>
      </c>
    </row>
  </sheetData>
  <mergeCells count="5">
    <mergeCell ref="B4:B5"/>
    <mergeCell ref="C4:C5"/>
    <mergeCell ref="D4:D5"/>
    <mergeCell ref="E4:E5"/>
    <mergeCell ref="F4:F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4"/>
  <sheetViews>
    <sheetView workbookViewId="0">
      <selection activeCell="K6" sqref="K6"/>
    </sheetView>
  </sheetViews>
  <sheetFormatPr defaultRowHeight="15" x14ac:dyDescent="0.25"/>
  <sheetData>
    <row r="3" spans="2:8" x14ac:dyDescent="0.25">
      <c r="B3" s="309" t="s">
        <v>287</v>
      </c>
      <c r="C3" s="309"/>
      <c r="D3" s="309"/>
      <c r="E3" s="309"/>
      <c r="F3" s="309"/>
      <c r="G3" s="309"/>
      <c r="H3" s="309"/>
    </row>
    <row r="4" spans="2:8" x14ac:dyDescent="0.25">
      <c r="B4" s="310" t="s">
        <v>12</v>
      </c>
      <c r="C4" s="310"/>
      <c r="D4" s="310"/>
      <c r="E4" s="310"/>
      <c r="F4" s="310"/>
      <c r="G4" s="255"/>
      <c r="H4" s="255"/>
    </row>
    <row r="5" spans="2:8" ht="15" customHeight="1" x14ac:dyDescent="0.25">
      <c r="B5" s="301" t="s">
        <v>1</v>
      </c>
      <c r="C5" s="311">
        <v>2019</v>
      </c>
      <c r="D5" s="311">
        <v>2017</v>
      </c>
      <c r="E5" s="312">
        <v>2018</v>
      </c>
      <c r="F5" s="312">
        <v>2016</v>
      </c>
      <c r="G5" s="255"/>
      <c r="H5" s="255"/>
    </row>
    <row r="6" spans="2:8" x14ac:dyDescent="0.25">
      <c r="B6" s="302"/>
      <c r="C6" s="311" t="s">
        <v>13</v>
      </c>
      <c r="D6" s="311" t="s">
        <v>14</v>
      </c>
      <c r="E6" s="312" t="s">
        <v>13</v>
      </c>
      <c r="F6" s="312" t="s">
        <v>14</v>
      </c>
      <c r="G6" s="255"/>
      <c r="H6" s="255"/>
    </row>
    <row r="7" spans="2:8" ht="27" x14ac:dyDescent="0.25">
      <c r="B7" s="303"/>
      <c r="C7" s="238" t="s">
        <v>15</v>
      </c>
      <c r="D7" s="238" t="s">
        <v>16</v>
      </c>
      <c r="E7" s="238" t="s">
        <v>15</v>
      </c>
      <c r="F7" s="238" t="s">
        <v>16</v>
      </c>
      <c r="G7" s="255"/>
      <c r="H7" s="255"/>
    </row>
    <row r="8" spans="2:8" x14ac:dyDescent="0.25">
      <c r="B8" s="15" t="s">
        <v>252</v>
      </c>
      <c r="C8" s="16">
        <v>4.12</v>
      </c>
      <c r="D8" s="17">
        <v>2.4</v>
      </c>
      <c r="E8" s="18">
        <v>4.67</v>
      </c>
      <c r="F8" s="19">
        <v>2.72</v>
      </c>
      <c r="G8" s="255"/>
      <c r="H8" s="255"/>
    </row>
    <row r="9" spans="2:8" x14ac:dyDescent="0.25">
      <c r="B9" s="15" t="s">
        <v>261</v>
      </c>
      <c r="C9" s="16">
        <v>4.18</v>
      </c>
      <c r="D9" s="17">
        <v>2.48</v>
      </c>
      <c r="E9" s="18">
        <v>5.14</v>
      </c>
      <c r="F9" s="19">
        <v>2.97</v>
      </c>
      <c r="G9" s="255"/>
      <c r="H9" s="255"/>
    </row>
    <row r="10" spans="2:8" ht="27" x14ac:dyDescent="0.25">
      <c r="B10" s="15" t="s">
        <v>263</v>
      </c>
      <c r="C10" s="16">
        <v>2.66</v>
      </c>
      <c r="D10" s="17">
        <v>1.68</v>
      </c>
      <c r="E10" s="18">
        <v>2.99</v>
      </c>
      <c r="F10" s="19">
        <v>1.8</v>
      </c>
      <c r="G10" s="255"/>
      <c r="H10" s="255"/>
    </row>
    <row r="11" spans="2:8" x14ac:dyDescent="0.25">
      <c r="B11" s="15" t="s">
        <v>268</v>
      </c>
      <c r="C11" s="16">
        <v>4.9800000000000004</v>
      </c>
      <c r="D11" s="17">
        <v>2.71</v>
      </c>
      <c r="E11" s="18">
        <v>4.96</v>
      </c>
      <c r="F11" s="19">
        <v>2.74</v>
      </c>
      <c r="G11" s="255"/>
      <c r="H11" s="255"/>
    </row>
    <row r="12" spans="2:8" x14ac:dyDescent="0.25">
      <c r="B12" s="15" t="s">
        <v>270</v>
      </c>
      <c r="C12" s="16">
        <v>4.62</v>
      </c>
      <c r="D12" s="17">
        <v>2.67</v>
      </c>
      <c r="E12" s="18">
        <v>6.22</v>
      </c>
      <c r="F12" s="19">
        <v>3.85</v>
      </c>
      <c r="G12" s="210"/>
      <c r="H12" s="210"/>
    </row>
    <row r="13" spans="2:8" x14ac:dyDescent="0.25">
      <c r="B13" s="20" t="s">
        <v>227</v>
      </c>
      <c r="C13" s="8">
        <v>3.75</v>
      </c>
      <c r="D13" s="8">
        <v>2.23</v>
      </c>
      <c r="E13" s="8">
        <v>4.34</v>
      </c>
      <c r="F13" s="8">
        <v>2.5499999999999998</v>
      </c>
      <c r="G13" s="210"/>
      <c r="H13" s="210"/>
    </row>
    <row r="14" spans="2:8" x14ac:dyDescent="0.25">
      <c r="B14" s="253" t="s">
        <v>8</v>
      </c>
      <c r="C14" s="254">
        <v>1.84</v>
      </c>
      <c r="D14" s="254">
        <v>1.3</v>
      </c>
      <c r="E14" s="254">
        <v>1.93</v>
      </c>
      <c r="F14" s="254">
        <v>1.35</v>
      </c>
      <c r="G14" s="210"/>
      <c r="H14" s="210"/>
    </row>
  </sheetData>
  <mergeCells count="5">
    <mergeCell ref="B3:H3"/>
    <mergeCell ref="B4:F4"/>
    <mergeCell ref="B5:B7"/>
    <mergeCell ref="C5:D6"/>
    <mergeCell ref="E5:F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4"/>
  <sheetViews>
    <sheetView workbookViewId="0">
      <selection activeCell="B2" sqref="B2"/>
    </sheetView>
  </sheetViews>
  <sheetFormatPr defaultRowHeight="15" x14ac:dyDescent="0.25"/>
  <sheetData>
    <row r="2" spans="2:9" x14ac:dyDescent="0.25">
      <c r="B2" s="71" t="s">
        <v>288</v>
      </c>
      <c r="C2" s="178"/>
      <c r="D2" s="178"/>
      <c r="E2" s="178"/>
      <c r="F2" s="178"/>
      <c r="G2" s="178"/>
      <c r="H2" s="178"/>
    </row>
    <row r="3" spans="2:9" ht="15" customHeight="1" x14ac:dyDescent="0.25">
      <c r="B3" s="313" t="s">
        <v>1</v>
      </c>
      <c r="C3" s="311">
        <v>2019</v>
      </c>
      <c r="D3" s="311">
        <v>2019</v>
      </c>
      <c r="E3" s="312">
        <v>2010</v>
      </c>
      <c r="F3" s="312">
        <v>2010</v>
      </c>
      <c r="G3" s="37"/>
      <c r="H3" s="37"/>
      <c r="I3" s="37"/>
    </row>
    <row r="4" spans="2:9" ht="9.75" customHeight="1" x14ac:dyDescent="0.25">
      <c r="B4" s="313"/>
      <c r="C4" s="311" t="s">
        <v>273</v>
      </c>
      <c r="D4" s="311" t="s">
        <v>14</v>
      </c>
      <c r="E4" s="312" t="s">
        <v>273</v>
      </c>
      <c r="F4" s="312" t="s">
        <v>14</v>
      </c>
      <c r="G4" s="37"/>
      <c r="H4" s="37"/>
      <c r="I4" s="37"/>
    </row>
    <row r="5" spans="2:9" ht="34.5" customHeight="1" x14ac:dyDescent="0.25">
      <c r="B5" s="313"/>
      <c r="C5" s="238" t="s">
        <v>132</v>
      </c>
      <c r="D5" s="238" t="s">
        <v>16</v>
      </c>
      <c r="E5" s="238" t="s">
        <v>132</v>
      </c>
      <c r="F5" s="238" t="s">
        <v>16</v>
      </c>
      <c r="G5" s="37"/>
      <c r="H5" s="37"/>
      <c r="I5" s="37"/>
    </row>
    <row r="6" spans="2:9" ht="15" customHeight="1" x14ac:dyDescent="0.25">
      <c r="B6" s="39" t="s">
        <v>252</v>
      </c>
      <c r="C6" s="213">
        <v>4.12</v>
      </c>
      <c r="D6" s="214">
        <v>2.4</v>
      </c>
      <c r="E6" s="213">
        <v>4.5199999999999996</v>
      </c>
      <c r="F6" s="41">
        <v>2.52</v>
      </c>
      <c r="G6" s="37"/>
      <c r="H6" s="159"/>
      <c r="I6" s="159"/>
    </row>
    <row r="7" spans="2:9" x14ac:dyDescent="0.25">
      <c r="B7" s="39" t="s">
        <v>261</v>
      </c>
      <c r="C7" s="213">
        <v>4.18</v>
      </c>
      <c r="D7" s="214">
        <v>2.48</v>
      </c>
      <c r="E7" s="213">
        <v>4.33</v>
      </c>
      <c r="F7" s="41">
        <v>2.5</v>
      </c>
      <c r="G7" s="37"/>
      <c r="H7" s="159"/>
      <c r="I7" s="159"/>
    </row>
    <row r="8" spans="2:9" ht="27" x14ac:dyDescent="0.25">
      <c r="B8" s="39" t="s">
        <v>263</v>
      </c>
      <c r="C8" s="213">
        <v>2.66</v>
      </c>
      <c r="D8" s="214">
        <v>1.68</v>
      </c>
      <c r="E8" s="213">
        <v>3.29</v>
      </c>
      <c r="F8" s="41">
        <v>2.0699999999999998</v>
      </c>
      <c r="G8" s="37"/>
      <c r="H8" s="159"/>
      <c r="I8" s="159"/>
    </row>
    <row r="9" spans="2:9" x14ac:dyDescent="0.25">
      <c r="B9" s="39" t="s">
        <v>268</v>
      </c>
      <c r="C9" s="213">
        <v>4.9800000000000004</v>
      </c>
      <c r="D9" s="214">
        <v>2.71</v>
      </c>
      <c r="E9" s="213">
        <v>6.98</v>
      </c>
      <c r="F9" s="41">
        <v>3.77</v>
      </c>
      <c r="G9" s="37"/>
      <c r="H9" s="159"/>
      <c r="I9" s="159"/>
    </row>
    <row r="10" spans="2:9" x14ac:dyDescent="0.25">
      <c r="B10" s="39" t="s">
        <v>270</v>
      </c>
      <c r="C10" s="213">
        <v>4.62</v>
      </c>
      <c r="D10" s="214">
        <v>2.67</v>
      </c>
      <c r="E10" s="213">
        <v>2.93</v>
      </c>
      <c r="F10" s="41">
        <v>1.66</v>
      </c>
      <c r="G10" s="37"/>
      <c r="H10" s="159"/>
      <c r="I10" s="159"/>
    </row>
    <row r="11" spans="2:9" x14ac:dyDescent="0.25">
      <c r="B11" s="188" t="s">
        <v>227</v>
      </c>
      <c r="C11" s="192">
        <v>3.75</v>
      </c>
      <c r="D11" s="192">
        <v>2.23</v>
      </c>
      <c r="E11" s="192">
        <v>4.09</v>
      </c>
      <c r="F11" s="192">
        <v>2.39</v>
      </c>
      <c r="G11" s="37"/>
      <c r="H11" s="159"/>
      <c r="I11" s="159"/>
    </row>
    <row r="12" spans="2:9" x14ac:dyDescent="0.25">
      <c r="B12" s="188" t="s">
        <v>8</v>
      </c>
      <c r="C12" s="192">
        <v>1.84</v>
      </c>
      <c r="D12" s="192">
        <v>1.3</v>
      </c>
      <c r="E12" s="192">
        <v>1.93</v>
      </c>
      <c r="F12" s="192">
        <v>1.33</v>
      </c>
      <c r="G12" s="37"/>
      <c r="H12" s="37"/>
      <c r="I12" s="37"/>
    </row>
    <row r="13" spans="2:9" x14ac:dyDescent="0.25">
      <c r="B13" s="256" t="s">
        <v>18</v>
      </c>
      <c r="C13" s="37"/>
      <c r="D13" s="37"/>
      <c r="E13" s="37"/>
      <c r="F13" s="37"/>
      <c r="G13" s="37"/>
      <c r="H13" s="37"/>
      <c r="I13" s="37"/>
    </row>
    <row r="14" spans="2:9" x14ac:dyDescent="0.25">
      <c r="B14" s="256" t="s">
        <v>19</v>
      </c>
      <c r="C14" s="37"/>
      <c r="D14" s="37"/>
      <c r="E14" s="37"/>
      <c r="F14" s="37"/>
      <c r="G14" s="37"/>
      <c r="H14" s="37"/>
      <c r="I14" s="37"/>
    </row>
  </sheetData>
  <mergeCells count="3">
    <mergeCell ref="B3:B5"/>
    <mergeCell ref="C3:D4"/>
    <mergeCell ref="E3: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0"/>
  <sheetViews>
    <sheetView workbookViewId="0">
      <selection activeCell="K7" sqref="K7:K8"/>
    </sheetView>
  </sheetViews>
  <sheetFormatPr defaultRowHeight="15" x14ac:dyDescent="0.25"/>
  <cols>
    <col min="8" max="8" width="11.7109375" customWidth="1"/>
    <col min="9" max="9" width="11.140625" customWidth="1"/>
  </cols>
  <sheetData>
    <row r="2" spans="2:9" x14ac:dyDescent="0.25">
      <c r="B2" s="309" t="s">
        <v>289</v>
      </c>
      <c r="C2" s="309"/>
      <c r="D2" s="309"/>
      <c r="E2" s="309"/>
      <c r="F2" s="309"/>
      <c r="G2" s="309"/>
      <c r="H2" s="309"/>
      <c r="I2" s="309"/>
    </row>
    <row r="3" spans="2:9" ht="15" customHeight="1" x14ac:dyDescent="0.25">
      <c r="B3" s="221" t="s">
        <v>274</v>
      </c>
      <c r="C3" s="222"/>
      <c r="D3" s="222"/>
      <c r="E3" s="222"/>
      <c r="F3" s="222"/>
      <c r="G3" s="210"/>
      <c r="H3" s="210"/>
      <c r="I3" s="236"/>
    </row>
    <row r="4" spans="2:9" ht="15" customHeight="1" x14ac:dyDescent="0.25">
      <c r="B4" s="314" t="s">
        <v>209</v>
      </c>
      <c r="C4" s="317" t="s">
        <v>4</v>
      </c>
      <c r="D4" s="317" t="s">
        <v>5</v>
      </c>
      <c r="E4" s="317" t="s">
        <v>6</v>
      </c>
      <c r="F4" s="317" t="s">
        <v>275</v>
      </c>
      <c r="G4" s="317" t="s">
        <v>114</v>
      </c>
      <c r="H4" s="320" t="s">
        <v>223</v>
      </c>
      <c r="I4" s="320" t="s">
        <v>224</v>
      </c>
    </row>
    <row r="5" spans="2:9" x14ac:dyDescent="0.25">
      <c r="B5" s="315"/>
      <c r="C5" s="318"/>
      <c r="D5" s="318"/>
      <c r="E5" s="318"/>
      <c r="F5" s="318"/>
      <c r="G5" s="318"/>
      <c r="H5" s="321"/>
      <c r="I5" s="321"/>
    </row>
    <row r="6" spans="2:9" x14ac:dyDescent="0.25">
      <c r="B6" s="315"/>
      <c r="C6" s="318"/>
      <c r="D6" s="318"/>
      <c r="E6" s="318"/>
      <c r="F6" s="318"/>
      <c r="G6" s="318"/>
      <c r="H6" s="321"/>
      <c r="I6" s="321"/>
    </row>
    <row r="7" spans="2:9" x14ac:dyDescent="0.25">
      <c r="B7" s="315"/>
      <c r="C7" s="318"/>
      <c r="D7" s="318"/>
      <c r="E7" s="318"/>
      <c r="F7" s="318"/>
      <c r="G7" s="318"/>
      <c r="H7" s="321"/>
      <c r="I7" s="321"/>
    </row>
    <row r="8" spans="2:9" ht="18" customHeight="1" x14ac:dyDescent="0.25">
      <c r="B8" s="316"/>
      <c r="C8" s="319"/>
      <c r="D8" s="319"/>
      <c r="E8" s="319"/>
      <c r="F8" s="319"/>
      <c r="G8" s="319"/>
      <c r="H8" s="322"/>
      <c r="I8" s="322"/>
    </row>
    <row r="9" spans="2:9" x14ac:dyDescent="0.25">
      <c r="B9" s="216">
        <v>2001</v>
      </c>
      <c r="C9" s="211">
        <v>4388</v>
      </c>
      <c r="D9" s="212">
        <v>173</v>
      </c>
      <c r="E9" s="211">
        <v>7341</v>
      </c>
      <c r="F9" s="214">
        <v>8.5925100000000008</v>
      </c>
      <c r="G9" s="213">
        <v>3.9425699999999999</v>
      </c>
      <c r="H9" s="214" t="s">
        <v>276</v>
      </c>
      <c r="I9" s="213" t="s">
        <v>276</v>
      </c>
    </row>
    <row r="10" spans="2:9" x14ac:dyDescent="0.25">
      <c r="B10" s="216">
        <v>2002</v>
      </c>
      <c r="C10" s="211">
        <v>4705</v>
      </c>
      <c r="D10" s="212">
        <v>168</v>
      </c>
      <c r="E10" s="211">
        <v>7897</v>
      </c>
      <c r="F10" s="214">
        <v>8.3851099999999992</v>
      </c>
      <c r="G10" s="213">
        <v>3.5706699999999998</v>
      </c>
      <c r="H10" s="214">
        <v>-2.8902000000000001</v>
      </c>
      <c r="I10" s="213">
        <v>-2.8902000000000001</v>
      </c>
    </row>
    <row r="11" spans="2:9" x14ac:dyDescent="0.25">
      <c r="B11" s="216">
        <v>2003</v>
      </c>
      <c r="C11" s="211">
        <v>4420</v>
      </c>
      <c r="D11" s="212">
        <v>151</v>
      </c>
      <c r="E11" s="211">
        <v>7275</v>
      </c>
      <c r="F11" s="214">
        <v>7.5540500000000002</v>
      </c>
      <c r="G11" s="213">
        <v>3.41629</v>
      </c>
      <c r="H11" s="214">
        <v>-10.119</v>
      </c>
      <c r="I11" s="213">
        <v>-12.716799999999999</v>
      </c>
    </row>
    <row r="12" spans="2:9" x14ac:dyDescent="0.25">
      <c r="B12" s="216">
        <v>2004</v>
      </c>
      <c r="C12" s="211">
        <v>4053</v>
      </c>
      <c r="D12" s="212">
        <v>159</v>
      </c>
      <c r="E12" s="211">
        <v>6919</v>
      </c>
      <c r="F12" s="214">
        <v>7.9733400000000003</v>
      </c>
      <c r="G12" s="213">
        <v>3.9230200000000002</v>
      </c>
      <c r="H12" s="214">
        <v>5.298</v>
      </c>
      <c r="I12" s="213">
        <v>-8.0924999999999994</v>
      </c>
    </row>
    <row r="13" spans="2:9" x14ac:dyDescent="0.25">
      <c r="B13" s="216">
        <v>2005</v>
      </c>
      <c r="C13" s="211">
        <v>3921</v>
      </c>
      <c r="D13" s="212">
        <v>163</v>
      </c>
      <c r="E13" s="211">
        <v>6627</v>
      </c>
      <c r="F13" s="214">
        <v>8.2159499999999994</v>
      </c>
      <c r="G13" s="213">
        <v>4.1570999999999998</v>
      </c>
      <c r="H13" s="214">
        <v>2.5156999999999998</v>
      </c>
      <c r="I13" s="213">
        <v>-5.7803000000000004</v>
      </c>
    </row>
    <row r="14" spans="2:9" x14ac:dyDescent="0.25">
      <c r="B14" s="216">
        <v>2006</v>
      </c>
      <c r="C14" s="211">
        <v>3717</v>
      </c>
      <c r="D14" s="212">
        <v>185</v>
      </c>
      <c r="E14" s="211">
        <v>6129</v>
      </c>
      <c r="F14" s="214">
        <v>9.3765300000000007</v>
      </c>
      <c r="G14" s="213">
        <v>4.9771299999999998</v>
      </c>
      <c r="H14" s="214">
        <v>13.4969</v>
      </c>
      <c r="I14" s="213">
        <v>6.9363999999999999</v>
      </c>
    </row>
    <row r="15" spans="2:9" x14ac:dyDescent="0.25">
      <c r="B15" s="216">
        <v>2007</v>
      </c>
      <c r="C15" s="211">
        <v>3526</v>
      </c>
      <c r="D15" s="212">
        <v>128</v>
      </c>
      <c r="E15" s="211">
        <v>5869</v>
      </c>
      <c r="F15" s="214">
        <v>6.4946799999999998</v>
      </c>
      <c r="G15" s="213">
        <v>3.6301800000000002</v>
      </c>
      <c r="H15" s="214">
        <v>-30.8108</v>
      </c>
      <c r="I15" s="213">
        <v>-26.011600000000001</v>
      </c>
    </row>
    <row r="16" spans="2:9" x14ac:dyDescent="0.25">
      <c r="B16" s="216">
        <v>2008</v>
      </c>
      <c r="C16" s="211">
        <v>3354</v>
      </c>
      <c r="D16" s="212">
        <v>120</v>
      </c>
      <c r="E16" s="211">
        <v>5650</v>
      </c>
      <c r="F16" s="214">
        <v>6.0838999999999999</v>
      </c>
      <c r="G16" s="213">
        <v>3.57782</v>
      </c>
      <c r="H16" s="214">
        <v>-6.25</v>
      </c>
      <c r="I16" s="213">
        <v>-30.6358</v>
      </c>
    </row>
    <row r="17" spans="2:9" x14ac:dyDescent="0.25">
      <c r="B17" s="216">
        <v>2009</v>
      </c>
      <c r="C17" s="211">
        <v>3457</v>
      </c>
      <c r="D17" s="212">
        <v>135</v>
      </c>
      <c r="E17" s="211">
        <v>5896</v>
      </c>
      <c r="F17" s="214">
        <v>6.8578099999999997</v>
      </c>
      <c r="G17" s="213">
        <v>3.9051200000000001</v>
      </c>
      <c r="H17" s="214">
        <v>12.5</v>
      </c>
      <c r="I17" s="213">
        <v>-21.965299999999999</v>
      </c>
    </row>
    <row r="18" spans="2:9" x14ac:dyDescent="0.25">
      <c r="B18" s="216">
        <v>2010</v>
      </c>
      <c r="C18" s="211">
        <v>3378</v>
      </c>
      <c r="D18" s="212">
        <v>138</v>
      </c>
      <c r="E18" s="211">
        <v>5645</v>
      </c>
      <c r="F18" s="214">
        <v>7.0243399999999996</v>
      </c>
      <c r="G18" s="213">
        <v>4.0852599999999999</v>
      </c>
      <c r="H18" s="214">
        <v>2.2222</v>
      </c>
      <c r="I18" s="213">
        <v>-20.231200000000001</v>
      </c>
    </row>
    <row r="19" spans="2:9" x14ac:dyDescent="0.25">
      <c r="B19" s="216">
        <v>2011</v>
      </c>
      <c r="C19" s="211">
        <v>2989</v>
      </c>
      <c r="D19" s="212">
        <v>104</v>
      </c>
      <c r="E19" s="211">
        <v>5116</v>
      </c>
      <c r="F19" s="214">
        <v>5.3044000000000002</v>
      </c>
      <c r="G19" s="213">
        <v>3.4794200000000002</v>
      </c>
      <c r="H19" s="214">
        <v>-24.637699999999999</v>
      </c>
      <c r="I19" s="213">
        <v>-39.884399999999999</v>
      </c>
    </row>
    <row r="20" spans="2:9" x14ac:dyDescent="0.25">
      <c r="B20" s="216">
        <v>2012</v>
      </c>
      <c r="C20" s="211">
        <v>2772</v>
      </c>
      <c r="D20" s="212">
        <v>123</v>
      </c>
      <c r="E20" s="211">
        <v>4697</v>
      </c>
      <c r="F20" s="214">
        <v>6.2808700000000002</v>
      </c>
      <c r="G20" s="213">
        <v>4.4372299999999996</v>
      </c>
      <c r="H20" s="214">
        <v>18.269200000000001</v>
      </c>
      <c r="I20" s="213">
        <v>-28.901700000000002</v>
      </c>
    </row>
    <row r="21" spans="2:9" x14ac:dyDescent="0.25">
      <c r="B21" s="216">
        <v>2013</v>
      </c>
      <c r="C21" s="211">
        <v>2773</v>
      </c>
      <c r="D21" s="212">
        <v>98</v>
      </c>
      <c r="E21" s="211">
        <v>4721</v>
      </c>
      <c r="F21" s="214">
        <v>4.9761699999999998</v>
      </c>
      <c r="G21" s="213">
        <v>3.5340799999999999</v>
      </c>
      <c r="H21" s="214">
        <v>-20.325199999999999</v>
      </c>
      <c r="I21" s="213">
        <v>-43.352600000000002</v>
      </c>
    </row>
    <row r="22" spans="2:9" x14ac:dyDescent="0.25">
      <c r="B22" s="216">
        <v>2014</v>
      </c>
      <c r="C22" s="211">
        <v>2659</v>
      </c>
      <c r="D22" s="212">
        <v>101</v>
      </c>
      <c r="E22" s="211">
        <v>4428</v>
      </c>
      <c r="F22" s="214">
        <v>5.1046699999999996</v>
      </c>
      <c r="G22" s="213">
        <v>3.7984200000000001</v>
      </c>
      <c r="H22" s="214">
        <v>3.0611999999999999</v>
      </c>
      <c r="I22" s="213">
        <v>-41.618499999999997</v>
      </c>
    </row>
    <row r="23" spans="2:9" x14ac:dyDescent="0.25">
      <c r="B23" s="216">
        <v>2015</v>
      </c>
      <c r="C23" s="211">
        <v>2733</v>
      </c>
      <c r="D23" s="212">
        <v>94</v>
      </c>
      <c r="E23" s="211">
        <v>4700</v>
      </c>
      <c r="F23" s="214">
        <v>4.7629299999999999</v>
      </c>
      <c r="G23" s="213">
        <v>3.4394399999999998</v>
      </c>
      <c r="H23" s="214">
        <v>-6.9306999999999999</v>
      </c>
      <c r="I23" s="213">
        <v>-45.664700000000003</v>
      </c>
    </row>
    <row r="24" spans="2:9" x14ac:dyDescent="0.25">
      <c r="B24" s="220">
        <v>2016</v>
      </c>
      <c r="C24" s="211">
        <v>2851</v>
      </c>
      <c r="D24" s="212">
        <v>117</v>
      </c>
      <c r="E24" s="211">
        <v>4868</v>
      </c>
      <c r="F24" s="214">
        <v>5.9456499999999997</v>
      </c>
      <c r="G24" s="213">
        <v>4.1038199999999998</v>
      </c>
      <c r="H24" s="214">
        <v>24.4681</v>
      </c>
      <c r="I24" s="213">
        <v>-32.369900000000001</v>
      </c>
    </row>
    <row r="25" spans="2:9" x14ac:dyDescent="0.25">
      <c r="B25" s="220">
        <v>2017</v>
      </c>
      <c r="C25" s="211">
        <v>2910</v>
      </c>
      <c r="D25" s="212">
        <v>100</v>
      </c>
      <c r="E25" s="211">
        <v>4863</v>
      </c>
      <c r="F25" s="214">
        <v>5.0996800000000002</v>
      </c>
      <c r="G25" s="213">
        <v>3.4364300000000001</v>
      </c>
      <c r="H25" s="214">
        <v>-14.5299</v>
      </c>
      <c r="I25" s="213">
        <v>-42.1965</v>
      </c>
    </row>
    <row r="26" spans="2:9" x14ac:dyDescent="0.25">
      <c r="B26" s="220">
        <v>2018</v>
      </c>
      <c r="C26" s="211">
        <v>2929</v>
      </c>
      <c r="D26" s="212">
        <v>127</v>
      </c>
      <c r="E26" s="211">
        <v>4862</v>
      </c>
      <c r="F26" s="214">
        <v>6.5064500000000001</v>
      </c>
      <c r="G26" s="213">
        <v>4.3359500000000004</v>
      </c>
      <c r="H26" s="214">
        <v>27</v>
      </c>
      <c r="I26" s="213">
        <v>-26.589600000000001</v>
      </c>
    </row>
    <row r="27" spans="2:9" s="210" customFormat="1" x14ac:dyDescent="0.25">
      <c r="B27" s="209">
        <v>2019</v>
      </c>
      <c r="C27" s="211">
        <v>2771</v>
      </c>
      <c r="D27" s="212">
        <v>104</v>
      </c>
      <c r="E27" s="211">
        <v>4551</v>
      </c>
      <c r="F27" s="214">
        <v>5.3721300000000003</v>
      </c>
      <c r="G27" s="213">
        <v>3.7531599999999998</v>
      </c>
      <c r="H27" s="214">
        <v>-18.110199999999999</v>
      </c>
      <c r="I27" s="213">
        <v>-39.884399999999999</v>
      </c>
    </row>
    <row r="28" spans="2:9" x14ac:dyDescent="0.25">
      <c r="B28" s="219" t="s">
        <v>277</v>
      </c>
      <c r="C28" s="215"/>
      <c r="D28" s="215"/>
      <c r="E28" s="215"/>
      <c r="F28" s="215"/>
      <c r="G28" s="215"/>
      <c r="H28" s="215"/>
      <c r="I28" s="215"/>
    </row>
    <row r="29" spans="2:9" x14ac:dyDescent="0.25">
      <c r="B29" s="218" t="s">
        <v>278</v>
      </c>
      <c r="C29" s="217"/>
      <c r="D29" s="215"/>
      <c r="E29" s="215"/>
      <c r="F29" s="215"/>
      <c r="G29" s="215"/>
      <c r="H29" s="215"/>
      <c r="I29" s="215"/>
    </row>
    <row r="30" spans="2:9" x14ac:dyDescent="0.25">
      <c r="B30" s="218" t="s">
        <v>225</v>
      </c>
      <c r="C30" s="217"/>
      <c r="D30" s="215"/>
      <c r="E30" s="215"/>
      <c r="F30" s="215"/>
      <c r="G30" s="215"/>
      <c r="H30" s="215"/>
      <c r="I30" s="215"/>
    </row>
  </sheetData>
  <mergeCells count="9">
    <mergeCell ref="B2:I2"/>
    <mergeCell ref="B4:B8"/>
    <mergeCell ref="C4:C8"/>
    <mergeCell ref="D4:D8"/>
    <mergeCell ref="E4:E8"/>
    <mergeCell ref="F4:F8"/>
    <mergeCell ref="G4:G8"/>
    <mergeCell ref="H4:H8"/>
    <mergeCell ref="I4:I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
  <sheetViews>
    <sheetView workbookViewId="0">
      <selection activeCell="B3" sqref="B3"/>
    </sheetView>
  </sheetViews>
  <sheetFormatPr defaultRowHeight="15" x14ac:dyDescent="0.25"/>
  <sheetData>
    <row r="2" spans="1:10" x14ac:dyDescent="0.25">
      <c r="B2" s="74" t="s">
        <v>291</v>
      </c>
      <c r="C2" s="210"/>
      <c r="D2" s="210"/>
      <c r="E2" s="210"/>
      <c r="F2" s="210"/>
      <c r="G2" s="210"/>
      <c r="H2" s="210"/>
      <c r="I2" s="210"/>
      <c r="J2" s="210"/>
    </row>
    <row r="3" spans="1:10" s="286" customFormat="1" x14ac:dyDescent="0.25">
      <c r="B3" s="43" t="s">
        <v>290</v>
      </c>
    </row>
    <row r="4" spans="1:10" s="210" customFormat="1" ht="15" customHeight="1" x14ac:dyDescent="0.25">
      <c r="A4"/>
      <c r="B4" s="323"/>
      <c r="C4" s="311" t="s">
        <v>227</v>
      </c>
      <c r="D4" s="311" t="s">
        <v>20</v>
      </c>
      <c r="E4" s="312" t="s">
        <v>8</v>
      </c>
      <c r="F4" s="312"/>
      <c r="G4" s="311" t="s">
        <v>227</v>
      </c>
      <c r="H4" s="311" t="s">
        <v>20</v>
      </c>
      <c r="I4" s="312" t="s">
        <v>8</v>
      </c>
      <c r="J4" s="312" t="s">
        <v>8</v>
      </c>
    </row>
    <row r="5" spans="1:10" ht="15" customHeight="1" x14ac:dyDescent="0.25">
      <c r="B5" s="324"/>
      <c r="C5" s="312" t="s">
        <v>21</v>
      </c>
      <c r="D5" s="312"/>
      <c r="E5" s="312"/>
      <c r="F5" s="312"/>
      <c r="G5" s="312" t="s">
        <v>22</v>
      </c>
      <c r="H5" s="312"/>
      <c r="I5" s="312"/>
      <c r="J5" s="312"/>
    </row>
    <row r="6" spans="1:10" ht="15" customHeight="1" x14ac:dyDescent="0.25">
      <c r="B6" s="325"/>
      <c r="C6" s="21">
        <v>2010</v>
      </c>
      <c r="D6" s="21">
        <v>2019</v>
      </c>
      <c r="E6" s="21">
        <v>2010</v>
      </c>
      <c r="F6" s="21">
        <v>2019</v>
      </c>
      <c r="G6" s="238">
        <v>2010</v>
      </c>
      <c r="H6" s="238">
        <v>2019</v>
      </c>
      <c r="I6" s="238">
        <v>2010</v>
      </c>
      <c r="J6" s="238">
        <v>2019</v>
      </c>
    </row>
    <row r="7" spans="1:10" ht="27" x14ac:dyDescent="0.25">
      <c r="B7" s="39" t="s">
        <v>23</v>
      </c>
      <c r="C7" s="90">
        <v>4</v>
      </c>
      <c r="D7" s="212" t="s">
        <v>38</v>
      </c>
      <c r="E7" s="22">
        <v>70</v>
      </c>
      <c r="F7" s="72">
        <v>35</v>
      </c>
      <c r="G7" s="23">
        <v>2.9</v>
      </c>
      <c r="H7" s="24" t="s">
        <v>38</v>
      </c>
      <c r="I7" s="23">
        <v>1.7</v>
      </c>
      <c r="J7" s="24">
        <v>1.1030570438071228</v>
      </c>
    </row>
    <row r="8" spans="1:10" ht="27" x14ac:dyDescent="0.25">
      <c r="B8" s="39" t="s">
        <v>24</v>
      </c>
      <c r="C8" s="90">
        <v>28</v>
      </c>
      <c r="D8" s="72">
        <v>23</v>
      </c>
      <c r="E8" s="22">
        <v>668</v>
      </c>
      <c r="F8" s="72">
        <v>406</v>
      </c>
      <c r="G8" s="23">
        <v>20.3</v>
      </c>
      <c r="H8" s="24">
        <v>22.115384615384613</v>
      </c>
      <c r="I8" s="23">
        <v>16.2</v>
      </c>
      <c r="J8" s="24">
        <v>12.795461708162623</v>
      </c>
    </row>
    <row r="9" spans="1:10" x14ac:dyDescent="0.25">
      <c r="B9" s="39" t="s">
        <v>25</v>
      </c>
      <c r="C9" s="90">
        <v>31</v>
      </c>
      <c r="D9" s="72">
        <v>28</v>
      </c>
      <c r="E9" s="22">
        <v>1064</v>
      </c>
      <c r="F9" s="72">
        <v>994</v>
      </c>
      <c r="G9" s="23">
        <v>22.5</v>
      </c>
      <c r="H9" s="24">
        <v>26.923076923076923</v>
      </c>
      <c r="I9" s="23">
        <v>25.9</v>
      </c>
      <c r="J9" s="24">
        <v>31.326820044122282</v>
      </c>
    </row>
    <row r="10" spans="1:10" x14ac:dyDescent="0.25">
      <c r="B10" s="39" t="s">
        <v>26</v>
      </c>
      <c r="C10" s="90">
        <v>75</v>
      </c>
      <c r="D10" s="72">
        <v>53</v>
      </c>
      <c r="E10" s="22">
        <v>2312</v>
      </c>
      <c r="F10" s="72">
        <v>1738</v>
      </c>
      <c r="G10" s="25">
        <v>54.3</v>
      </c>
      <c r="H10" s="24">
        <v>50.96153846153846</v>
      </c>
      <c r="I10" s="23">
        <v>56.2</v>
      </c>
      <c r="J10" s="24">
        <v>54.774661203907968</v>
      </c>
    </row>
    <row r="11" spans="1:10" x14ac:dyDescent="0.25">
      <c r="B11" s="188" t="s">
        <v>27</v>
      </c>
      <c r="C11" s="88">
        <v>138</v>
      </c>
      <c r="D11" s="88">
        <v>104</v>
      </c>
      <c r="E11" s="88">
        <v>4114</v>
      </c>
      <c r="F11" s="88">
        <v>3173</v>
      </c>
      <c r="G11" s="26">
        <v>100</v>
      </c>
      <c r="H11" s="26">
        <v>100</v>
      </c>
      <c r="I11" s="26">
        <v>100</v>
      </c>
      <c r="J11" s="26">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2"/>
  <sheetViews>
    <sheetView workbookViewId="0">
      <selection activeCell="B2" sqref="B2"/>
    </sheetView>
  </sheetViews>
  <sheetFormatPr defaultRowHeight="15" x14ac:dyDescent="0.25"/>
  <sheetData>
    <row r="2" spans="1:13" x14ac:dyDescent="0.25">
      <c r="B2" s="74" t="s">
        <v>292</v>
      </c>
      <c r="C2" s="210"/>
      <c r="D2" s="210"/>
      <c r="E2" s="210"/>
      <c r="F2" s="210"/>
      <c r="G2" s="210"/>
      <c r="H2" s="210"/>
      <c r="I2" s="210"/>
      <c r="J2" s="210"/>
      <c r="K2" s="257"/>
      <c r="L2" s="257"/>
      <c r="M2" s="257"/>
    </row>
    <row r="3" spans="1:13" s="286" customFormat="1" x14ac:dyDescent="0.25">
      <c r="B3" s="43" t="s">
        <v>290</v>
      </c>
      <c r="K3" s="257"/>
      <c r="L3" s="257"/>
      <c r="M3" s="257"/>
    </row>
    <row r="4" spans="1:13" x14ac:dyDescent="0.25">
      <c r="B4" s="323"/>
      <c r="C4" s="311" t="s">
        <v>227</v>
      </c>
      <c r="D4" s="311" t="s">
        <v>20</v>
      </c>
      <c r="E4" s="312" t="s">
        <v>8</v>
      </c>
      <c r="F4" s="312" t="s">
        <v>8</v>
      </c>
      <c r="G4" s="311" t="s">
        <v>227</v>
      </c>
      <c r="H4" s="311" t="s">
        <v>20</v>
      </c>
      <c r="I4" s="312" t="s">
        <v>8</v>
      </c>
      <c r="J4" s="312" t="s">
        <v>8</v>
      </c>
      <c r="K4" s="257"/>
      <c r="L4" s="257"/>
      <c r="M4" s="257"/>
    </row>
    <row r="5" spans="1:13" s="210" customFormat="1" ht="15" customHeight="1" x14ac:dyDescent="0.25">
      <c r="A5"/>
      <c r="B5" s="324"/>
      <c r="C5" s="312" t="s">
        <v>21</v>
      </c>
      <c r="D5" s="312"/>
      <c r="E5" s="312"/>
      <c r="F5" s="312"/>
      <c r="G5" s="312" t="s">
        <v>22</v>
      </c>
      <c r="H5" s="312"/>
      <c r="I5" s="312"/>
      <c r="J5" s="312"/>
      <c r="K5" s="257"/>
      <c r="L5" s="257"/>
      <c r="M5" s="257"/>
    </row>
    <row r="6" spans="1:13" x14ac:dyDescent="0.25">
      <c r="B6" s="325"/>
      <c r="C6" s="106">
        <v>2010</v>
      </c>
      <c r="D6" s="238">
        <v>2019</v>
      </c>
      <c r="E6" s="238">
        <v>2010</v>
      </c>
      <c r="F6" s="238">
        <v>2019</v>
      </c>
      <c r="G6" s="21">
        <v>2010</v>
      </c>
      <c r="H6" s="21">
        <v>2019</v>
      </c>
      <c r="I6" s="21">
        <v>2010</v>
      </c>
      <c r="J6" s="21">
        <v>2019</v>
      </c>
      <c r="K6" s="257"/>
      <c r="L6" s="257"/>
      <c r="M6" s="257"/>
    </row>
    <row r="7" spans="1:13" ht="27" x14ac:dyDescent="0.25">
      <c r="B7" s="39" t="s">
        <v>28</v>
      </c>
      <c r="C7" s="211">
        <v>6</v>
      </c>
      <c r="D7" s="212">
        <v>3</v>
      </c>
      <c r="E7" s="40">
        <v>206</v>
      </c>
      <c r="F7" s="212">
        <v>88</v>
      </c>
      <c r="G7" s="27">
        <v>4.4000000000000004</v>
      </c>
      <c r="H7" s="24">
        <v>2.8846153846153846</v>
      </c>
      <c r="I7" s="23">
        <v>5</v>
      </c>
      <c r="J7" s="24">
        <v>2.7734005672864797</v>
      </c>
      <c r="K7" s="257"/>
      <c r="L7" s="257"/>
      <c r="M7" s="257"/>
    </row>
    <row r="8" spans="1:13" x14ac:dyDescent="0.25">
      <c r="B8" s="39" t="s">
        <v>29</v>
      </c>
      <c r="C8" s="211">
        <v>16</v>
      </c>
      <c r="D8" s="212">
        <v>15</v>
      </c>
      <c r="E8" s="40">
        <v>950</v>
      </c>
      <c r="F8" s="212">
        <v>698</v>
      </c>
      <c r="G8" s="27">
        <v>11.6</v>
      </c>
      <c r="H8" s="24">
        <v>14.423076923076922</v>
      </c>
      <c r="I8" s="23">
        <v>23.1</v>
      </c>
      <c r="J8" s="24">
        <v>21.998109045067761</v>
      </c>
      <c r="K8" s="257"/>
      <c r="L8" s="257"/>
      <c r="M8" s="257"/>
    </row>
    <row r="9" spans="1:13" x14ac:dyDescent="0.25">
      <c r="B9" s="39" t="s">
        <v>30</v>
      </c>
      <c r="C9" s="211">
        <v>4</v>
      </c>
      <c r="D9" s="212">
        <v>3</v>
      </c>
      <c r="E9" s="40">
        <v>265</v>
      </c>
      <c r="F9" s="212">
        <v>253</v>
      </c>
      <c r="G9" s="27">
        <v>2.9</v>
      </c>
      <c r="H9" s="24">
        <v>2.8846153846153846</v>
      </c>
      <c r="I9" s="23">
        <v>6.4</v>
      </c>
      <c r="J9" s="24">
        <v>7.9735266309486299</v>
      </c>
      <c r="K9" s="257"/>
      <c r="L9" s="257"/>
      <c r="M9" s="257"/>
    </row>
    <row r="10" spans="1:13" x14ac:dyDescent="0.25">
      <c r="B10" s="39" t="s">
        <v>31</v>
      </c>
      <c r="C10" s="211">
        <v>14</v>
      </c>
      <c r="D10" s="212">
        <v>12</v>
      </c>
      <c r="E10" s="40">
        <v>621</v>
      </c>
      <c r="F10" s="212">
        <v>534</v>
      </c>
      <c r="G10" s="27">
        <v>10.1</v>
      </c>
      <c r="H10" s="24">
        <v>11.538461538461538</v>
      </c>
      <c r="I10" s="23">
        <v>15.1</v>
      </c>
      <c r="J10" s="24">
        <v>16.829498896942958</v>
      </c>
      <c r="K10" s="257"/>
      <c r="L10" s="257"/>
      <c r="M10" s="257"/>
    </row>
    <row r="11" spans="1:13" x14ac:dyDescent="0.25">
      <c r="B11" s="39" t="s">
        <v>32</v>
      </c>
      <c r="C11" s="211">
        <v>98</v>
      </c>
      <c r="D11" s="212">
        <v>71</v>
      </c>
      <c r="E11" s="40">
        <v>2072</v>
      </c>
      <c r="F11" s="212">
        <v>1600</v>
      </c>
      <c r="G11" s="27">
        <v>71</v>
      </c>
      <c r="H11" s="24">
        <v>68.269230769230774</v>
      </c>
      <c r="I11" s="23">
        <v>50.4</v>
      </c>
      <c r="J11" s="24">
        <v>50.425464859754179</v>
      </c>
      <c r="K11" s="257"/>
      <c r="L11" s="257"/>
      <c r="M11" s="257"/>
    </row>
    <row r="12" spans="1:13" x14ac:dyDescent="0.25">
      <c r="B12" s="188" t="s">
        <v>27</v>
      </c>
      <c r="C12" s="88">
        <v>138</v>
      </c>
      <c r="D12" s="88">
        <v>104</v>
      </c>
      <c r="E12" s="88">
        <v>4114</v>
      </c>
      <c r="F12" s="88">
        <v>3173</v>
      </c>
      <c r="G12" s="26">
        <v>100</v>
      </c>
      <c r="H12" s="26">
        <v>100</v>
      </c>
      <c r="I12" s="26">
        <v>100</v>
      </c>
      <c r="J12" s="26">
        <v>100</v>
      </c>
      <c r="K12" s="257"/>
      <c r="L12" s="257"/>
      <c r="M12" s="257"/>
    </row>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1"/>
  <sheetViews>
    <sheetView workbookViewId="0">
      <selection activeCell="B2" sqref="B2"/>
    </sheetView>
  </sheetViews>
  <sheetFormatPr defaultRowHeight="15" x14ac:dyDescent="0.25"/>
  <sheetData>
    <row r="2" spans="2:11" x14ac:dyDescent="0.25">
      <c r="B2" s="74" t="s">
        <v>293</v>
      </c>
      <c r="C2" s="210"/>
      <c r="D2" s="210"/>
      <c r="E2" s="210"/>
      <c r="F2" s="210"/>
      <c r="G2" s="210"/>
      <c r="H2" s="210"/>
      <c r="I2" s="210"/>
      <c r="J2" s="210"/>
      <c r="K2" s="210"/>
    </row>
    <row r="3" spans="2:11" x14ac:dyDescent="0.25">
      <c r="B3" s="43" t="s">
        <v>33</v>
      </c>
      <c r="C3" s="210"/>
      <c r="D3" s="210"/>
      <c r="E3" s="210"/>
      <c r="F3" s="210"/>
      <c r="G3" s="210"/>
      <c r="H3" s="210"/>
      <c r="I3" s="210"/>
      <c r="J3" s="210"/>
      <c r="K3" s="210"/>
    </row>
    <row r="4" spans="2:11" ht="15" customHeight="1" x14ac:dyDescent="0.25">
      <c r="B4" s="326" t="s">
        <v>34</v>
      </c>
      <c r="C4" s="328" t="s">
        <v>227</v>
      </c>
      <c r="D4" s="328"/>
      <c r="E4" s="328"/>
      <c r="F4" s="328"/>
      <c r="G4" s="329" t="s">
        <v>8</v>
      </c>
      <c r="H4" s="329"/>
      <c r="I4" s="329"/>
      <c r="J4" s="329"/>
      <c r="K4" s="210"/>
    </row>
    <row r="5" spans="2:11" x14ac:dyDescent="0.25">
      <c r="B5" s="327"/>
      <c r="C5" s="330">
        <v>2010</v>
      </c>
      <c r="D5" s="330"/>
      <c r="E5" s="331">
        <v>2019</v>
      </c>
      <c r="F5" s="331"/>
      <c r="G5" s="330">
        <v>2010</v>
      </c>
      <c r="H5" s="330"/>
      <c r="I5" s="331">
        <v>2019</v>
      </c>
      <c r="J5" s="331"/>
      <c r="K5" s="210"/>
    </row>
    <row r="6" spans="2:11" x14ac:dyDescent="0.25">
      <c r="B6" s="327"/>
      <c r="C6" s="44" t="s">
        <v>35</v>
      </c>
      <c r="D6" s="44" t="s">
        <v>6</v>
      </c>
      <c r="E6" s="44" t="s">
        <v>35</v>
      </c>
      <c r="F6" s="44" t="s">
        <v>6</v>
      </c>
      <c r="G6" s="44" t="s">
        <v>35</v>
      </c>
      <c r="H6" s="44" t="s">
        <v>6</v>
      </c>
      <c r="I6" s="44" t="s">
        <v>35</v>
      </c>
      <c r="J6" s="44" t="s">
        <v>6</v>
      </c>
      <c r="K6" s="210"/>
    </row>
    <row r="7" spans="2:11" x14ac:dyDescent="0.25">
      <c r="B7" s="45" t="s">
        <v>36</v>
      </c>
      <c r="C7" s="46">
        <v>1</v>
      </c>
      <c r="D7" s="47">
        <v>68</v>
      </c>
      <c r="E7" s="48" t="s">
        <v>38</v>
      </c>
      <c r="F7" s="49">
        <v>70</v>
      </c>
      <c r="G7" s="50">
        <v>27</v>
      </c>
      <c r="H7" s="47">
        <v>3381</v>
      </c>
      <c r="I7" s="51">
        <v>17</v>
      </c>
      <c r="J7" s="49">
        <v>3167</v>
      </c>
      <c r="K7" s="210"/>
    </row>
    <row r="8" spans="2:11" ht="15" customHeight="1" x14ac:dyDescent="0.25">
      <c r="B8" s="45" t="s">
        <v>37</v>
      </c>
      <c r="C8" s="52">
        <v>2</v>
      </c>
      <c r="D8" s="47">
        <v>71</v>
      </c>
      <c r="E8" s="46" t="s">
        <v>38</v>
      </c>
      <c r="F8" s="49">
        <v>62</v>
      </c>
      <c r="G8" s="50">
        <v>14</v>
      </c>
      <c r="H8" s="47">
        <v>3137</v>
      </c>
      <c r="I8" s="51">
        <v>4</v>
      </c>
      <c r="J8" s="49">
        <v>2821</v>
      </c>
      <c r="K8" s="210"/>
    </row>
    <row r="9" spans="2:11" x14ac:dyDescent="0.25">
      <c r="B9" s="45" t="s">
        <v>39</v>
      </c>
      <c r="C9" s="48">
        <v>1</v>
      </c>
      <c r="D9" s="47">
        <v>133</v>
      </c>
      <c r="E9" s="52" t="s">
        <v>38</v>
      </c>
      <c r="F9" s="49">
        <v>122</v>
      </c>
      <c r="G9" s="50">
        <v>29</v>
      </c>
      <c r="H9" s="47">
        <v>6314</v>
      </c>
      <c r="I9" s="51">
        <v>14</v>
      </c>
      <c r="J9" s="49">
        <v>5101</v>
      </c>
      <c r="K9" s="210"/>
    </row>
    <row r="10" spans="2:11" x14ac:dyDescent="0.25">
      <c r="B10" s="45" t="s">
        <v>40</v>
      </c>
      <c r="C10" s="50">
        <v>7</v>
      </c>
      <c r="D10" s="47">
        <v>325</v>
      </c>
      <c r="E10" s="52">
        <v>1</v>
      </c>
      <c r="F10" s="49">
        <v>189</v>
      </c>
      <c r="G10" s="50">
        <v>121</v>
      </c>
      <c r="H10" s="47">
        <v>14678</v>
      </c>
      <c r="I10" s="51">
        <v>67</v>
      </c>
      <c r="J10" s="49">
        <v>8711</v>
      </c>
      <c r="K10" s="210"/>
    </row>
    <row r="11" spans="2:11" x14ac:dyDescent="0.25">
      <c r="B11" s="45" t="s">
        <v>41</v>
      </c>
      <c r="C11" s="50">
        <v>10</v>
      </c>
      <c r="D11" s="47">
        <v>489</v>
      </c>
      <c r="E11" s="51">
        <v>11</v>
      </c>
      <c r="F11" s="49">
        <v>362</v>
      </c>
      <c r="G11" s="50">
        <v>253</v>
      </c>
      <c r="H11" s="47">
        <v>23858</v>
      </c>
      <c r="I11" s="51">
        <v>145</v>
      </c>
      <c r="J11" s="49">
        <v>15657</v>
      </c>
      <c r="K11" s="210"/>
    </row>
    <row r="12" spans="2:11" x14ac:dyDescent="0.25">
      <c r="B12" s="45" t="s">
        <v>42</v>
      </c>
      <c r="C12" s="46">
        <v>11</v>
      </c>
      <c r="D12" s="47">
        <v>597</v>
      </c>
      <c r="E12" s="48">
        <v>11</v>
      </c>
      <c r="F12" s="49">
        <v>409</v>
      </c>
      <c r="G12" s="50">
        <v>294</v>
      </c>
      <c r="H12" s="47">
        <v>28690</v>
      </c>
      <c r="I12" s="51">
        <v>194</v>
      </c>
      <c r="J12" s="49">
        <v>20213</v>
      </c>
      <c r="K12" s="210"/>
    </row>
    <row r="13" spans="2:11" x14ac:dyDescent="0.25">
      <c r="B13" s="45" t="s">
        <v>43</v>
      </c>
      <c r="C13" s="50">
        <v>14</v>
      </c>
      <c r="D13" s="47">
        <v>637</v>
      </c>
      <c r="E13" s="51">
        <v>6</v>
      </c>
      <c r="F13" s="49">
        <v>462</v>
      </c>
      <c r="G13" s="50">
        <v>351</v>
      </c>
      <c r="H13" s="47">
        <v>32620</v>
      </c>
      <c r="I13" s="51">
        <v>218</v>
      </c>
      <c r="J13" s="49">
        <v>23093</v>
      </c>
      <c r="K13" s="210"/>
    </row>
    <row r="14" spans="2:11" x14ac:dyDescent="0.25">
      <c r="B14" s="45" t="s">
        <v>44</v>
      </c>
      <c r="C14" s="50">
        <v>24</v>
      </c>
      <c r="D14" s="47">
        <v>1520</v>
      </c>
      <c r="E14" s="51">
        <v>13</v>
      </c>
      <c r="F14" s="49">
        <v>1107</v>
      </c>
      <c r="G14" s="50">
        <v>948</v>
      </c>
      <c r="H14" s="47">
        <v>86891</v>
      </c>
      <c r="I14" s="51">
        <v>556</v>
      </c>
      <c r="J14" s="49">
        <v>57333</v>
      </c>
      <c r="K14" s="210"/>
    </row>
    <row r="15" spans="2:11" x14ac:dyDescent="0.25">
      <c r="B15" s="45" t="s">
        <v>45</v>
      </c>
      <c r="C15" s="50">
        <v>19</v>
      </c>
      <c r="D15" s="47">
        <v>658</v>
      </c>
      <c r="E15" s="51">
        <v>21</v>
      </c>
      <c r="F15" s="49">
        <v>658</v>
      </c>
      <c r="G15" s="50">
        <v>522</v>
      </c>
      <c r="H15" s="47">
        <v>40907</v>
      </c>
      <c r="I15" s="51">
        <v>501</v>
      </c>
      <c r="J15" s="49">
        <v>40046</v>
      </c>
      <c r="K15" s="210"/>
    </row>
    <row r="16" spans="2:11" x14ac:dyDescent="0.25">
      <c r="B16" s="45" t="s">
        <v>46</v>
      </c>
      <c r="C16" s="50">
        <v>7</v>
      </c>
      <c r="D16" s="47">
        <v>239</v>
      </c>
      <c r="E16" s="51">
        <v>6</v>
      </c>
      <c r="F16" s="49">
        <v>297</v>
      </c>
      <c r="G16" s="50">
        <v>195</v>
      </c>
      <c r="H16" s="47">
        <v>13488</v>
      </c>
      <c r="I16" s="51">
        <v>221</v>
      </c>
      <c r="J16" s="49">
        <v>16712</v>
      </c>
      <c r="K16" s="210"/>
    </row>
    <row r="17" spans="2:11" x14ac:dyDescent="0.25">
      <c r="B17" s="45" t="s">
        <v>47</v>
      </c>
      <c r="C17" s="50">
        <v>8</v>
      </c>
      <c r="D17" s="47">
        <v>227</v>
      </c>
      <c r="E17" s="51">
        <v>7</v>
      </c>
      <c r="F17" s="49">
        <v>213</v>
      </c>
      <c r="G17" s="50">
        <v>202</v>
      </c>
      <c r="H17" s="47">
        <v>11264</v>
      </c>
      <c r="I17" s="51">
        <v>194</v>
      </c>
      <c r="J17" s="49">
        <v>12060</v>
      </c>
      <c r="K17" s="210"/>
    </row>
    <row r="18" spans="2:11" x14ac:dyDescent="0.25">
      <c r="B18" s="45" t="s">
        <v>48</v>
      </c>
      <c r="C18" s="50">
        <v>31</v>
      </c>
      <c r="D18" s="47">
        <v>445</v>
      </c>
      <c r="E18" s="51">
        <v>28</v>
      </c>
      <c r="F18" s="49">
        <v>550</v>
      </c>
      <c r="G18" s="50">
        <v>1064</v>
      </c>
      <c r="H18" s="47">
        <v>28223</v>
      </c>
      <c r="I18" s="51">
        <v>994</v>
      </c>
      <c r="J18" s="49">
        <v>31176</v>
      </c>
      <c r="K18" s="210"/>
    </row>
    <row r="19" spans="2:11" x14ac:dyDescent="0.25">
      <c r="B19" s="45" t="s">
        <v>49</v>
      </c>
      <c r="C19" s="46">
        <v>3</v>
      </c>
      <c r="D19" s="47">
        <v>236</v>
      </c>
      <c r="E19" s="50" t="s">
        <v>38</v>
      </c>
      <c r="F19" s="49">
        <v>50</v>
      </c>
      <c r="G19" s="50">
        <v>94</v>
      </c>
      <c r="H19" s="47">
        <v>11269</v>
      </c>
      <c r="I19" s="51">
        <v>48</v>
      </c>
      <c r="J19" s="49">
        <v>5294</v>
      </c>
      <c r="K19" s="210"/>
    </row>
    <row r="20" spans="2:11" x14ac:dyDescent="0.25">
      <c r="B20" s="188" t="s">
        <v>50</v>
      </c>
      <c r="C20" s="191">
        <v>138</v>
      </c>
      <c r="D20" s="88">
        <v>5645</v>
      </c>
      <c r="E20" s="191">
        <f>SUM(E7:E19)</f>
        <v>104</v>
      </c>
      <c r="F20" s="191">
        <f>SUM(F7:F19)</f>
        <v>4551</v>
      </c>
      <c r="G20" s="191">
        <v>4114</v>
      </c>
      <c r="H20" s="88">
        <v>304720</v>
      </c>
      <c r="I20" s="191">
        <v>3173</v>
      </c>
      <c r="J20" s="191">
        <v>241384</v>
      </c>
      <c r="K20" s="210"/>
    </row>
    <row r="21" spans="2:11" x14ac:dyDescent="0.25">
      <c r="B21" s="42"/>
      <c r="C21" s="42"/>
      <c r="D21" s="42"/>
      <c r="E21" s="42"/>
      <c r="F21" s="42"/>
      <c r="G21" s="42"/>
      <c r="H21" s="42"/>
      <c r="I21" s="42"/>
      <c r="J21" s="42"/>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Anna Pistillo</cp:lastModifiedBy>
  <dcterms:created xsi:type="dcterms:W3CDTF">2020-09-22T08:22:08Z</dcterms:created>
  <dcterms:modified xsi:type="dcterms:W3CDTF">2020-10-27T10:03:49Z</dcterms:modified>
</cp:coreProperties>
</file>