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TENTE\Desktop\KIT\"/>
    </mc:Choice>
  </mc:AlternateContent>
  <bookViews>
    <workbookView xWindow="0" yWindow="0" windowWidth="19170" windowHeight="6450" firstSheet="28" activeTab="33"/>
  </bookViews>
  <sheets>
    <sheet name="TAVOLA 1" sheetId="23" r:id="rId1"/>
    <sheet name="TAVOLA 1.1" sheetId="28" r:id="rId2"/>
    <sheet name="TAVOLA 1.2" sheetId="29" r:id="rId3"/>
    <sheet name="TAVOLA 2" sheetId="30" r:id="rId4"/>
    <sheet name="TAVOLA 2.1" sheetId="31" r:id="rId5"/>
    <sheet name="TAVOLA 3" sheetId="32" r:id="rId6"/>
    <sheet name="TAVOLA 4.1" sheetId="33" r:id="rId7"/>
    <sheet name="TAVOLA 4.2" sheetId="34" r:id="rId8"/>
    <sheet name="TAVOLA 4.3" sheetId="35" r:id="rId9"/>
    <sheet name="TAVOLA 5" sheetId="36" r:id="rId10"/>
    <sheet name="TAVOLA 5.1" sheetId="37" r:id="rId11"/>
    <sheet name="TAVOLA 5.2" sheetId="38" r:id="rId12"/>
    <sheet name="TAVOLA 6" sheetId="39" r:id="rId13"/>
    <sheet name="TAVOLA 6.1" sheetId="40" r:id="rId14"/>
    <sheet name="TAVOLA 6.2" sheetId="41" r:id="rId15"/>
    <sheet name="TAVOLA 7" sheetId="42" r:id="rId16"/>
    <sheet name="TAVOLA 8" sheetId="43" r:id="rId17"/>
    <sheet name="TAVOLA 9" sheetId="44" r:id="rId18"/>
    <sheet name="TAVOLA 10" sheetId="45" r:id="rId19"/>
    <sheet name="TAVOLA 10.1" sheetId="46" r:id="rId20"/>
    <sheet name="TAVOLA 10.2" sheetId="47" r:id="rId21"/>
    <sheet name="TAVOLA 11" sheetId="48" r:id="rId22"/>
    <sheet name="TAVOLA 12" sheetId="49" r:id="rId23"/>
    <sheet name="TAVOLA 13" sheetId="50" r:id="rId24"/>
    <sheet name="TAVOLA 14" sheetId="51" r:id="rId25"/>
    <sheet name="TAVOLA 15" sheetId="52" r:id="rId26"/>
    <sheet name="TAVOLA 16" sheetId="53" r:id="rId27"/>
    <sheet name="TAVOLA 17" sheetId="54" r:id="rId28"/>
    <sheet name="TAVOLA 18" sheetId="55" r:id="rId29"/>
    <sheet name="TAVOLA 19" sheetId="56" r:id="rId30"/>
    <sheet name="TAVOLA 20" sheetId="57" r:id="rId31"/>
    <sheet name="TAVOLA 21" sheetId="58" r:id="rId32"/>
    <sheet name="TAVOLA 22" sheetId="59" r:id="rId33"/>
    <sheet name="TAVOLA 23" sheetId="60" r:id="rId3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4" i="51" l="1"/>
  <c r="H22" i="45" l="1"/>
  <c r="H21" i="45"/>
  <c r="F21" i="45"/>
  <c r="D21" i="45"/>
  <c r="H17" i="56"/>
  <c r="H18" i="50" l="1"/>
  <c r="H17" i="50"/>
  <c r="H16" i="50"/>
  <c r="H15" i="50"/>
  <c r="H14" i="50"/>
  <c r="H13" i="50"/>
  <c r="H12" i="50"/>
  <c r="H11" i="50"/>
  <c r="H10" i="50"/>
  <c r="H9" i="50"/>
  <c r="H8" i="50"/>
  <c r="H7" i="50"/>
  <c r="H6" i="50"/>
  <c r="H5" i="50"/>
  <c r="E19" i="35" l="1"/>
  <c r="D19" i="35"/>
</calcChain>
</file>

<file path=xl/sharedStrings.xml><?xml version="1.0" encoding="utf-8"?>
<sst xmlns="http://schemas.openxmlformats.org/spreadsheetml/2006/main" count="1007" uniqueCount="325">
  <si>
    <t>PROVINCE</t>
  </si>
  <si>
    <t>Incidenti</t>
  </si>
  <si>
    <t>Morti</t>
  </si>
  <si>
    <t>Feriti</t>
  </si>
  <si>
    <t>Italia</t>
  </si>
  <si>
    <t>Anni 2019 e 2018, valori assoluti e variazioni percentuali</t>
  </si>
  <si>
    <t>Morti Differenza 2019/2018  (valori assoluti)</t>
  </si>
  <si>
    <t>Morti - Variazioni % 2019/2010</t>
  </si>
  <si>
    <t>Puglia</t>
  </si>
  <si>
    <t>Massa Carrara</t>
  </si>
  <si>
    <t>Lucca</t>
  </si>
  <si>
    <t>Pistoia</t>
  </si>
  <si>
    <t>Firenze</t>
  </si>
  <si>
    <t>Livorno</t>
  </si>
  <si>
    <t>Pisa</t>
  </si>
  <si>
    <t>Arezzo</t>
  </si>
  <si>
    <t>Siena</t>
  </si>
  <si>
    <t>Grosseto</t>
  </si>
  <si>
    <t>Prato</t>
  </si>
  <si>
    <t>Toscana</t>
  </si>
  <si>
    <t>Tasso di mortalità 2019</t>
  </si>
  <si>
    <t>Variazioni %                                           2019/2018</t>
  </si>
  <si>
    <t>Variazioni %                                           2019/2010</t>
  </si>
  <si>
    <t>Anni 2019 e 2010, valori assoluti e variazioni percentuali</t>
  </si>
  <si>
    <t>Anni 2019-2018</t>
  </si>
  <si>
    <t>Indice mortalità(a)</t>
  </si>
  <si>
    <t>Indice di gravità</t>
  </si>
  <si>
    <t xml:space="preserve"> Indice  di      mortalità(a)</t>
  </si>
  <si>
    <t xml:space="preserve"> Indice   di gravità (b)</t>
  </si>
  <si>
    <t>Totale</t>
  </si>
  <si>
    <t>Fonte Istat, Rilevazione degli incidenti stradali con lesioni a persone.</t>
  </si>
  <si>
    <t>(a) Rapporto tra il numero dei morti e il numero degli incidenti con lesioni a persone, moltiplicato 100.</t>
  </si>
  <si>
    <t>(b) Rapporto tra il numero dei morti e il numero dei morti e dei feriti in incidenti stradali con lesioni a persone, moltiplicato 100.</t>
  </si>
  <si>
    <t>Anni 2019 e 2010</t>
  </si>
  <si>
    <t>Indice mortalità</t>
  </si>
  <si>
    <t xml:space="preserve"> Indice  di      mortalità (a)</t>
  </si>
  <si>
    <t>Anni 2001 - 2019, valori assoluti, indicatori e variazioni percentuali</t>
  </si>
  <si>
    <t>Anno</t>
  </si>
  <si>
    <t>Morti per 100.000 abitanti (a)</t>
  </si>
  <si>
    <t>Indice di mortalità (b)</t>
  </si>
  <si>
    <t>Variazione percentuale numero di morti rispetto all'anno precedente (c)</t>
  </si>
  <si>
    <t>Variazione percentuale numero di morti rispetto al 2001</t>
  </si>
  <si>
    <t>.</t>
  </si>
  <si>
    <t>(a) Morti su popolazione media residente (per 100.000).</t>
  </si>
  <si>
    <t>(b) Rapporto tra il numero dei morti e il numero degli incidenti con lesioni a persone, moltiplicato 100.</t>
  </si>
  <si>
    <t>(c) La variazione percentuale annua è calcolata per l'anno t rispetto all'anno t-1 su base variabile.</t>
  </si>
  <si>
    <t>Valori assoluti</t>
  </si>
  <si>
    <t>Composizioni percentuali</t>
  </si>
  <si>
    <t>Bambini (0 - 14)</t>
  </si>
  <si>
    <t>-</t>
  </si>
  <si>
    <t>Giovani (15 - 24)</t>
  </si>
  <si>
    <t>Anziani (65+)</t>
  </si>
  <si>
    <t>Altri utenti</t>
  </si>
  <si>
    <t>TOTALE</t>
  </si>
  <si>
    <t>Ciclomotori  (a)</t>
  </si>
  <si>
    <t>Motocicli (a)</t>
  </si>
  <si>
    <t>Velocipedi (a)</t>
  </si>
  <si>
    <t>Pedoni</t>
  </si>
  <si>
    <t>Altri Utenti</t>
  </si>
  <si>
    <t>Anni 2010 e 2019, valori assoluti</t>
  </si>
  <si>
    <t>Classe di età</t>
  </si>
  <si>
    <t xml:space="preserve">Morti </t>
  </si>
  <si>
    <t>fino a 5 anni</t>
  </si>
  <si>
    <t>6-9 anni</t>
  </si>
  <si>
    <t>10-14 anni</t>
  </si>
  <si>
    <t>15-17 anni</t>
  </si>
  <si>
    <t>18-20 anni</t>
  </si>
  <si>
    <t>21-24 anni</t>
  </si>
  <si>
    <t>25-29 anni</t>
  </si>
  <si>
    <t>30-44 anni</t>
  </si>
  <si>
    <t>45-54 anni</t>
  </si>
  <si>
    <t>55-59 anni</t>
  </si>
  <si>
    <t>60-64 anni</t>
  </si>
  <si>
    <t>65 anni e più</t>
  </si>
  <si>
    <t>imprecisata</t>
  </si>
  <si>
    <t xml:space="preserve">Anno 2019, valori assoluti e indicatori </t>
  </si>
  <si>
    <t>AMBITO STRADALE</t>
  </si>
  <si>
    <t>Indice di  mortalità (a)</t>
  </si>
  <si>
    <t>Indice di lesività  (b)</t>
  </si>
  <si>
    <t>Strade urbane</t>
  </si>
  <si>
    <t>Autostrade e raccordi</t>
  </si>
  <si>
    <t>Altre strade (c)</t>
  </si>
  <si>
    <t>(a) Rapporto percentuale tra il numero dei morti e il numero degli incidenti con lesioni a persone,  moltiplicato 100.</t>
  </si>
  <si>
    <t>(b) Rapporto percentuale tra il numero dei feriti e il numero degli incidenti con lesioni a persone,  moltiplicato 100.</t>
  </si>
  <si>
    <t>(c) Sono incluse nella categoria 'Altre strade' le strade Statali, Regionali, Provinciali fuori dell'abitato e Comunali extraurbane.</t>
  </si>
  <si>
    <t>Anno 2018, valori assoluti e indicatori</t>
  </si>
  <si>
    <t>Indice di mortalità (a)</t>
  </si>
  <si>
    <t>Indice di lesività (b)</t>
  </si>
  <si>
    <t>(a)</t>
  </si>
  <si>
    <t>(b)</t>
  </si>
  <si>
    <t>(a) Rapporto tra il numero dei morti e il numero degli incidenti stradali con lesioni a persone, moltiplicato 100.</t>
  </si>
  <si>
    <t>(b) Rapporto tra il numero dei feriti e il numero degli incidenti stradali con lesioni a persone, moltiplicato 100.</t>
  </si>
  <si>
    <t>(c) Sono incluse nella categoria 'Altre strade' le srade Statali, Regionali, Provinciali fuori dell'abitato e Comunali extraurbane</t>
  </si>
  <si>
    <t>Anno 2019, valori assoluti e indicatore</t>
  </si>
  <si>
    <t>TIPO DI STRADA</t>
  </si>
  <si>
    <t>Una carreggiata a senso unico</t>
  </si>
  <si>
    <t>Una carreggiata a doppio senso</t>
  </si>
  <si>
    <t>Doppia carreggiata, più di due carreggiate</t>
  </si>
  <si>
    <t>Anno 2019, valori assoluti</t>
  </si>
  <si>
    <t>STRADE URBANE</t>
  </si>
  <si>
    <t>STRADE EXTRAURBANE</t>
  </si>
  <si>
    <t>Incrocio</t>
  </si>
  <si>
    <t>Rotatoria</t>
  </si>
  <si>
    <t>Intersezione</t>
  </si>
  <si>
    <t>Rettilineo</t>
  </si>
  <si>
    <t>Curva</t>
  </si>
  <si>
    <t>Altro (passaggio a livello, dosso, pendenza, galleria)</t>
  </si>
  <si>
    <t>Anno 2019, composizioni percentuali</t>
  </si>
  <si>
    <t>Strade Urbane</t>
  </si>
  <si>
    <t>Altro (passaggo a livello, dosso,  pendenze, galleria)</t>
  </si>
  <si>
    <t>Anno 2019, valori assoluti e composizioni percentuali</t>
  </si>
  <si>
    <t>MESE</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</si>
  <si>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</si>
  <si>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</si>
  <si>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</si>
  <si>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</si>
  <si>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</si>
  <si>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</si>
  <si>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</si>
  <si>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</si>
  <si>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</si>
  <si>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</si>
  <si>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</si>
  <si>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</si>
  <si>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</si>
  <si>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</si>
  <si>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</si>
  <si>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</si>
  <si>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</si>
  <si>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</si>
  <si>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</si>
  <si>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</si>
  <si>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Non rilevata</t>
  </si>
  <si>
    <t>ORA DEL GIORNO</t>
  </si>
  <si>
    <t>Anno 2019, valori assoluti e indicatori</t>
  </si>
  <si>
    <t>(b) Rapporto tra il numero dei morti e il numero degli incidenti stradali con lesioni a persone, moltiplicato 100.</t>
  </si>
  <si>
    <t>(a) Dalle ore 22 alle ore 6.</t>
  </si>
  <si>
    <t>Altre notti</t>
  </si>
  <si>
    <t>Sabato notte</t>
  </si>
  <si>
    <t>Venerdì notte</t>
  </si>
  <si>
    <t>PROVINCIA</t>
  </si>
  <si>
    <t>Anno 2019, valori assoluti e indice di mortalità.</t>
  </si>
  <si>
    <t xml:space="preserve">TAVOLA 10. INCIDENTI STRADALI CON LESIONI A PERSONE, MORTI E FERITI E INDICE DI MORTALITA', PER PROVINCIA, GIORNO DELLA SETTIMANA E FASCIA ORARIA NOTTURNA (a). TOSCANA.  </t>
  </si>
  <si>
    <t xml:space="preserve"> Anno 2019, valori assoluti e variazioni </t>
  </si>
  <si>
    <t>TIPOLOGIA DI COMUNE</t>
  </si>
  <si>
    <t xml:space="preserve">Variazioni </t>
  </si>
  <si>
    <t>2019/2018</t>
  </si>
  <si>
    <t>Numero comuni</t>
  </si>
  <si>
    <t>%</t>
  </si>
  <si>
    <t>Polo</t>
  </si>
  <si>
    <t>Polo intercomunale</t>
  </si>
  <si>
    <t>Cintura</t>
  </si>
  <si>
    <t>Totale Centri</t>
  </si>
  <si>
    <t>Intermedio</t>
  </si>
  <si>
    <t>Periferico</t>
  </si>
  <si>
    <t>Ultra periferico</t>
  </si>
  <si>
    <t>Totale Aree interne</t>
  </si>
  <si>
    <t>Anno 2019 e 2018, Indicatori</t>
  </si>
  <si>
    <t>(a) Rapporto percentuale  tra il numero dei morti e il numero degli incidenti con lesioni a persone.</t>
  </si>
  <si>
    <t>(b) Rapporto percentuale tra il numero dei morti e il complesso degli infortunati (morti e feriti) in incidenti con lesioni a persone.</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</si>
  <si>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</si>
  <si>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</si>
  <si>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</si>
  <si>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</si>
  <si>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</si>
  <si>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</si>
  <si>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</si>
  <si>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</si>
  <si>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</si>
  <si>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</si>
  <si>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</si>
  <si>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</si>
  <si>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</si>
  <si>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</si>
  <si>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</si>
  <si>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</si>
  <si>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Anno 2019, valori assoluti e valori percentuali (a) (b)</t>
  </si>
  <si>
    <t>CAUSE</t>
  </si>
  <si>
    <t>Strade extraurbane</t>
  </si>
  <si>
    <t>Procedeva con guida distratta o andamento indeciso</t>
  </si>
  <si>
    <t>Procedeva senza rispettare le regole della precedenza o il semaforo</t>
  </si>
  <si>
    <t xml:space="preserve"> -procedeva senza rispettare lo stop</t>
  </si>
  <si>
    <t xml:space="preserve"> -procedeva senza dare la precedenza al veicolo proveniente da destra</t>
  </si>
  <si>
    <t xml:space="preserve"> -procedeva senza rispettare il segnale di dare precedenza</t>
  </si>
  <si>
    <t xml:space="preserve"> -procedeva senza rispettare le segnalazioni semaforiche o dell'agente</t>
  </si>
  <si>
    <t>Procedeva con velocità troppo elevata</t>
  </si>
  <si>
    <t xml:space="preserve"> -procedeva con eccesso di velocità</t>
  </si>
  <si>
    <t xml:space="preserve">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</si>
  <si>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</si>
  <si>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</si>
  <si>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</si>
  <si>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</si>
  <si>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</si>
  <si>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</si>
  <si>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</si>
  <si>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</si>
  <si>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</si>
  <si>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</si>
  <si>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</si>
  <si>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</si>
  <si>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</si>
  <si>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Cause imputabili al comportamento scorretto del conducente e del pedone nella circolazione</t>
  </si>
  <si>
    <t xml:space="preserve">Altre cause </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</si>
  <si>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</si>
  <si>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</si>
  <si>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</si>
  <si>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Anno 2019, valori assoluti e valori percentuali</t>
  </si>
  <si>
    <t>CLASSE DI ETA'</t>
  </si>
  <si>
    <t>Conducente</t>
  </si>
  <si>
    <t>Persone trasportate</t>
  </si>
  <si>
    <t>Pedone</t>
  </si>
  <si>
    <t>VALORI ASSOLUTI</t>
  </si>
  <si>
    <t>&lt; 14</t>
  </si>
  <si>
    <t>15-29</t>
  </si>
  <si>
    <t>30-44</t>
  </si>
  <si>
    <t>45-64</t>
  </si>
  <si>
    <t>65 +</t>
  </si>
  <si>
    <t>Età imprecisata</t>
  </si>
  <si>
    <t xml:space="preserve">Totale </t>
  </si>
  <si>
    <t>VALORI PERCENTUALI</t>
  </si>
  <si>
    <t>Anno 2019, valori assoluti, composizioni percentuali e indice di gravità</t>
  </si>
  <si>
    <t>CATEGORIA DI UTENTE</t>
  </si>
  <si>
    <t>Indice di gravità (a)</t>
  </si>
  <si>
    <t>Composizioni    percentuali</t>
  </si>
  <si>
    <t>Valori   assoluti</t>
  </si>
  <si>
    <t>Composizioni  percentuali</t>
  </si>
  <si>
    <t>MASCHI</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</si>
  <si>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</si>
  <si>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</si>
  <si>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</si>
  <si>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</si>
  <si>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</si>
  <si>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Altri comuni</t>
  </si>
  <si>
    <t>Totale comuni &gt;35.000 abitanti</t>
  </si>
  <si>
    <t>Cascina</t>
  </si>
  <si>
    <t>Sesto Fiorentino</t>
  </si>
  <si>
    <t>Scandicci</t>
  </si>
  <si>
    <t>Empoli</t>
  </si>
  <si>
    <t>Campi Bisenzio</t>
  </si>
  <si>
    <t>Viareggio</t>
  </si>
  <si>
    <t>Capannori</t>
  </si>
  <si>
    <t>Massa</t>
  </si>
  <si>
    <t>Carrara</t>
  </si>
  <si>
    <t>Altri Comuni</t>
  </si>
  <si>
    <t>Feriti per 100.000 ab.</t>
  </si>
  <si>
    <t>Morti per 100.000 ab.</t>
  </si>
  <si>
    <t>Incidenti per 1.000 ab.</t>
  </si>
  <si>
    <t>CAPOLUOGHI</t>
  </si>
  <si>
    <t>Totale comuni &gt; 35.000 abitanti</t>
  </si>
  <si>
    <t xml:space="preserve">Strade extra-urbane </t>
  </si>
  <si>
    <r>
      <t xml:space="preserve">CAPOLUOGHI
</t>
    </r>
    <r>
      <rPr>
        <sz val="9"/>
        <color rgb="FF000000"/>
        <rFont val="Arial Narrow"/>
        <family val="2"/>
      </rPr>
      <t>Altri Comuni</t>
    </r>
  </si>
  <si>
    <t xml:space="preserve">Anno 2019, valori assoluti </t>
  </si>
  <si>
    <t>ITALIA</t>
  </si>
  <si>
    <t>Liguria</t>
  </si>
  <si>
    <t>Emilia-Romagna</t>
  </si>
  <si>
    <t>Marche</t>
  </si>
  <si>
    <t>Lazio</t>
  </si>
  <si>
    <t>Veneto</t>
  </si>
  <si>
    <t>Trentino-A.Adige</t>
  </si>
  <si>
    <t>Lombardia</t>
  </si>
  <si>
    <t>Molise</t>
  </si>
  <si>
    <t>Friuli-Venezia-Giulia</t>
  </si>
  <si>
    <t>Umbria</t>
  </si>
  <si>
    <t>Abruzzo</t>
  </si>
  <si>
    <t>Piemonte</t>
  </si>
  <si>
    <t>Sardegna</t>
  </si>
  <si>
    <t>Sicilia</t>
  </si>
  <si>
    <t xml:space="preserve">Valle d'Aosta/Vallée d'Aoste </t>
  </si>
  <si>
    <t>Basilicata</t>
  </si>
  <si>
    <t>Calabria</t>
  </si>
  <si>
    <t>Campania</t>
  </si>
  <si>
    <t>TOTALE (in euro)</t>
  </si>
  <si>
    <t>PROCAPITE (in euro)</t>
  </si>
  <si>
    <t>COSTO SOCIALE (a)</t>
  </si>
  <si>
    <t>REGIONI</t>
  </si>
  <si>
    <t>CATEGORIA DELLA STRADA</t>
  </si>
  <si>
    <t>Altre strade (a)</t>
  </si>
  <si>
    <t>Agente di Polizia stradale</t>
  </si>
  <si>
    <t>Carabiniere</t>
  </si>
  <si>
    <t>Agente di Polizia municipale</t>
  </si>
  <si>
    <t>Agente di Polizia provinciale</t>
  </si>
  <si>
    <t>(a) Sono incluse nella categoria 'Altre strade': le strade Statali, Regionali, Provinciali fuori dall'abitato e Comunali extraurbane.</t>
  </si>
  <si>
    <t>Polizia Provinciale</t>
  </si>
  <si>
    <t>Polizia Municipale</t>
  </si>
  <si>
    <t>Carabinieri</t>
  </si>
  <si>
    <t>Polizia Stradale</t>
  </si>
  <si>
    <t>TAVOLA 1. INCIDENTI STRADALI, MORTI E FERITI PER PROVINCIA, TOSCANA.</t>
  </si>
  <si>
    <t>TAVOLA 1.1. INCIDENTI STRADALI CON LESIONI A PERSONE, MORTI E FERITI PER PROVINCIA, TOSCANA</t>
  </si>
  <si>
    <t>TAVOLA 1.2. INCIDENTI STRADALI CON LESIONI A PERSONE, MORTI E FERITI  PER PROVINCIA, TOSCANA</t>
  </si>
  <si>
    <t xml:space="preserve">TAVOLA 2. INDICE DI MORTALITA' E DI GRAVITA' PER PROVINCIA, TOSCANA. </t>
  </si>
  <si>
    <t xml:space="preserve">TAVOLA 2.1: INDICE DI MORTALITA' E DI GRAVITA' PER PROVINCIA, TOSCANA  </t>
  </si>
  <si>
    <t>TAVOLA 3. INCIDENTI STRADALI CON LESIONI A PERSONE MORTI E FERITI, TOSCANA</t>
  </si>
  <si>
    <t xml:space="preserve">TAVOLA 4.1. UTENTI VULNERABILI  MORTI IN INCIDENTI STRADALI PER ETA' IN TOSCANA E IN ITALIA. </t>
  </si>
  <si>
    <t xml:space="preserve">TAVOLA 4.2.  UTENTI VULNERABILI MORTI IN INCIDENTI STRADALI PER CATEGORIA DI UTENTE DELLA STRADA IN TOSCANA E IN ITALIA </t>
  </si>
  <si>
    <t>TAVOLA 4.3. UTENTI  MORTI E FERITI IN INCIDENTI STRADALI PER CLASSI DI ETA' IN TOSCANA E IN ITALIA</t>
  </si>
  <si>
    <t>Anni 2010 e 2019, valori assoluti e composizioni percentuali</t>
  </si>
  <si>
    <t>TAVOLA 5.1. INCIDENTI STRADALI CON LESIONI A PERSONE SECONDO LA CATEGORIA DELLA STRADA,TOSCANA</t>
  </si>
  <si>
    <t>TAVOLA 5. INCIDENTI STRADALI CON LESIONI A PERSONE SECONDO LA CATEGORIA DELLA STRADA, TOSCANA</t>
  </si>
  <si>
    <t>TAVOLA 5.2 INCIDENTI STRADALI CON LESIONI A PERSONE SECONDO IL TIPO DI STRADA, TOSCANA</t>
  </si>
  <si>
    <t>TAVOLA 6. INCIDENTI STRADALI CON LESIONI A PERSONE PER PROVINCIA, CARATTERISTICA DELLA STRADA E AMBITO STRADALE, TOSCANA</t>
  </si>
  <si>
    <t>TAVOLA 6.2. INCIDENTI STRADALI CON LESIONI A PERSONE PER PROVINCIA, CARATTERISTICA DELLA STRADA E AMBITO STRADALE, TOSCANA</t>
  </si>
  <si>
    <t>TAVOLA 6.1. INCIDENTI STRADALI CON LESIONI A PERSONE PER PROVINCIA, CARATTERISTICA DELLA STRADA E AMBITO STRADALE, TOSCANA</t>
  </si>
  <si>
    <t>TAVOLA 7. INCIDENTI STRADALI CON LESIONI A PERSONE, MORTI E FERITI PER MESE, TOSCANA</t>
  </si>
  <si>
    <t>TAVOLA 8. INCIDENTI STRADALI CON LESIONI A PERSONE, MORTI E FERITI PER GIORNO DELLA SETTIMANA, TOSCANA</t>
  </si>
  <si>
    <t>TAVOLA 9. INCIDENTI STRADALI CON LESIONI A PERSONE MORTI E FERITI PER ORA DEL GIORNO, TOSCANA</t>
  </si>
  <si>
    <t xml:space="preserve">TAVOLA 10.2. INCIDENTI STRADALI CON LESIONI A PERSONE, MORTI E FERITI E INDICE DI MORTALITA', PER PROVINCIA, GIORNO DELLA SETTIMANA E FASCIA ORARIA NOTTURNA (a). STRADE EXTRAURBANE, TOSCANA </t>
  </si>
  <si>
    <t xml:space="preserve">TAVOLA 10.1. INCIDENTI STRADALI CON LESIONI A PERSONE, MORTI E FERITI E INDICE DI MORTALITA', PER PROVINCIA, GIORNO DELLA SETTIMANA E FASCIA ORARIA NOTTURNA (a). STRADE URBANE, TOSCANA </t>
  </si>
  <si>
    <t>TAVOLA 11. INCIDENTI STRADALI, MORTI E FERITIPER TIPOLOGIA DI COMUNE, TOSCANA</t>
  </si>
  <si>
    <t>TAVOLA 12. INCIDENTI STRADALI, MORTI E FERITI PER TIPOLOGIA DI COMUNE, TOSCANA</t>
  </si>
  <si>
    <t xml:space="preserve">TAVOLA 13: INCIDENTI STRADALI CON LESIONI A PERSONE INFORTUNATE SECONDO LA NATURA, TOSCANA </t>
  </si>
  <si>
    <t>Anno 2019, valori assoluti,  composizioni percentuali e indice di mortalità.</t>
  </si>
  <si>
    <t>TAVOLA 14. CAUSE ACCERTATE O PRESUNTE DI INCIDENTE SECONDO L’AMBITO STRADALE, TOSCANA</t>
  </si>
  <si>
    <t>TAVOLA 15. MORTI E FERITI PER CATEGORIA DI UTENTI E CLASSE DI ETÀ, TOSCANA</t>
  </si>
  <si>
    <t>TAVOLA 16. MORTI E FERITI PER CATEGORIA DI UTENTI E GENERE, TOSCANA</t>
  </si>
  <si>
    <t>TAVOLA 17. INCIDENTI STRADALI, MORTI E FERITI NEI COMUNI CAPOLUOGO E NEI COMUNI CON ALMENO 35.000 ABITANTI, TOSCANA</t>
  </si>
  <si>
    <t>TAVOLA 18. INCIDENTI STRADALI, MORTI E FERITI PER CATEGORIA DELLA STRADA NEI COMUNI CAPOLUOGO E NEI COMUNI CON ALMENO 35.000 ABITANTI, TOSCANA</t>
  </si>
  <si>
    <t xml:space="preserve">TAVOLA 19. COSTI SOCIALI TOTALI E PRO-CAPITE PER REGIONE, ITALIA </t>
  </si>
  <si>
    <t>Anno 2019</t>
  </si>
  <si>
    <t xml:space="preserve">TAVOLA 20. INCIDENTI STRADALI CON LESIONI A PERSONE PER ORGANO DI RILEVAZIONE, CATEGORIA DELLA STRADA E PROVINCIA, TOSCANA </t>
  </si>
  <si>
    <t>ANNO 2019, valori assoluti</t>
  </si>
  <si>
    <t xml:space="preserve">TAVOLA 21. INCIDENTI STRADALI CON LESIONI A PERSONE PER ORGANO DI RILEVAZIONE E MESE, TOSCANA  </t>
  </si>
  <si>
    <t>Anno 2019, valori assoluti.</t>
  </si>
  <si>
    <t>TAVOLA 22. INCIDENTI STRADALI CON LESIONI A PERSONE PER ORGANO DI RILEVAZIONE E GIORNO DELLA SETTIMANA, TOSCANA</t>
  </si>
  <si>
    <t xml:space="preserve"> Anno 2019, valori assoluti.</t>
  </si>
  <si>
    <t>TAVOLA 23. INCIDENTI STRADALI CON LESIONI A PERSONE PER ORGANO DI RILEVAZIONE E ORA DEL GIORNO, TOSCANA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</si>
</sst>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 _€_-;\-* #,##0.00\ _€_-;_-* &quot;-&quot;??\ _€_-;_-@_-"/>
    <numFmt numFmtId="164" formatCode="0.0"/>
    <numFmt numFmtId="165" formatCode="#,##0.0"/>
    <numFmt numFmtId="166" formatCode="_-* #,##0\ _€_-;\-* #,##0\ _€_-;_-* &quot;-&quot;??\ _€_-;_-@_-"/>
    <numFmt numFmtId="167" formatCode="0.0000"/>
    <numFmt numFmtId="168" formatCode="_-* #,##0.00_-;\-* #,##0.00_-;_-* &quot;-&quot;??_-;_-@_-"/>
    <numFmt numFmtId="169" formatCode="_-* #,##0_-;\-* #,##0_-;_-* &quot;-&quot;??_-;_-@_-"/>
    <numFmt numFmtId="170" formatCode="_-* #,##0.0_-;\-* #,##0.0_-;_-* &quot;-&quot;??_-;_-@_-"/>
  </numFmts>
  <fonts count="36" x14ac:knownFonts="1">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sz val="11"/>
      <color theme="1"/>
      <name val="Calibri"/>
      <family val="2"/>
      <scheme val="minor"/>
    </font>
    <font>
      <sz val="8"/>
      <color theme="1"/>
      <name val="Calibri"/>
      <family val="2"/>
      <scheme val="minor"/>
    </font>
    <font>
      <sz val="7.5"/>
      <color rgb="FF000000"/>
      <name val="Arial Narrow"/>
      <family val="2"/>
    </font>
    <font>
      <sz val="8"/>
      <color theme="1"/>
      <name val="Arial"/>
      <family val="2"/>
    </font>
    <font>
      <sz val="7.5"/>
      <color theme="1"/>
      <name val="Arial Narrow"/>
      <family val="2"/>
    </font>
    <font>
      <sz val="9"/>
      <color theme="1"/>
      <name val="Calibri"/>
      <family val="2"/>
      <scheme val="minor"/>
    </font>
    <font>
      <sz val="9.5"/>
      <color theme="1"/>
      <name val="Arial Narrow"/>
      <family val="2"/>
    </font>
    <font>
      <b/>
      <sz val="9"/>
      <name val="Arial Narrow"/>
      <family val="2"/>
    </font>
    <font>
      <b/>
      <sz val="9"/>
      <color theme="1"/>
      <name val="Arial Narrow"/>
      <family val="2"/>
    </font>
    <font>
      <sz val="9"/>
      <color theme="1"/>
      <name val="Arial Narrow"/>
      <family val="2"/>
    </font>
    <font>
      <sz val="9"/>
      <name val="Arial Narrow"/>
      <family val="2"/>
    </font>
    <font>
      <sz val="9.5"/>
      <name val="Arial Narrow"/>
      <family val="2"/>
    </font>
    <font>
      <b/>
      <sz val="9"/>
      <color theme="0"/>
      <name val="Arial Narrow"/>
      <family val="2"/>
    </font>
    <font>
      <b/>
      <i/>
      <sz val="8"/>
      <color theme="1"/>
      <name val="Arial"/>
      <family val="2"/>
    </font>
    <font>
      <sz val="9.5"/>
      <name val="Calibri"/>
      <family val="2"/>
      <scheme val="minor"/>
    </font>
    <font>
      <b/>
      <sz val="10"/>
      <color theme="0" tint="-0.499984740745262"/>
      <name val="Arial Narrow"/>
      <family val="2"/>
    </font>
    <font>
      <b/>
      <sz val="8"/>
      <color theme="0" tint="-0.499984740745262"/>
      <name val="Arial"/>
      <family val="2"/>
    </font>
    <font>
      <b/>
      <sz val="8"/>
      <color theme="1"/>
      <name val="Arial"/>
      <family val="2"/>
    </font>
    <font>
      <sz val="11"/>
      <color theme="1"/>
      <name val="Arial Narrow"/>
      <family val="2"/>
    </font>
    <font>
      <sz val="10"/>
      <color rgb="FF000000"/>
      <name val="Arial Narrow"/>
      <family val="2"/>
    </font>
    <font>
      <i/>
      <sz val="8"/>
      <color theme="1"/>
      <name val="Arial"/>
      <family val="2"/>
    </font>
    <font>
      <sz val="10"/>
      <name val="MS Sans Serif"/>
      <family val="2"/>
    </font>
    <font>
      <sz val="7"/>
      <color theme="1"/>
      <name val="Arial"/>
      <family val="2"/>
    </font>
    <font>
      <sz val="7.5"/>
      <color rgb="FF000000"/>
      <name val="Arial"/>
      <family val="2"/>
    </font>
    <font>
      <b/>
      <sz val="10"/>
      <color theme="0"/>
      <name val="Arial"/>
      <family val="2"/>
    </font>
    <font>
      <sz val="10"/>
      <name val="Arial"/>
      <family val="2"/>
    </font>
    <font>
      <b/>
      <sz val="8"/>
      <color rgb="FF000000"/>
      <name val="Arial"/>
      <family val="2"/>
    </font>
    <font>
      <sz val="9"/>
      <color rgb="FFFFFFFF"/>
      <name val="Arial Narrow"/>
      <family val="2"/>
    </font>
    <font>
      <sz val="8"/>
      <color rgb="FF000000"/>
      <name val="Arial Narrow"/>
      <family val="2"/>
    </font>
  </fonts>
  <fills count="13">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A71433"/>
        <bgColor indexed="64"/>
      </patternFill>
    </fill>
    <fill>
      <patternFill patternType="solid">
        <fgColor theme="0"/>
        <bgColor indexed="64"/>
      </patternFill>
    </fill>
    <fill>
      <patternFill patternType="solid">
        <fgColor rgb="FFF2F2F2"/>
        <bgColor indexed="64"/>
      </patternFill>
    </fill>
    <fill>
      <patternFill patternType="solid">
        <fgColor theme="0" tint="-4.9989318521683403E-2"/>
        <bgColor indexed="64"/>
      </patternFill>
    </fill>
    <fill>
      <patternFill patternType="solid">
        <fgColor rgb="FFFDFBF3"/>
        <bgColor indexed="64"/>
      </patternFill>
    </fill>
    <fill>
      <patternFill patternType="solid">
        <fgColor theme="0"/>
        <bgColor theme="0"/>
      </patternFill>
    </fill>
    <fill>
      <patternFill patternType="solid">
        <fgColor theme="0" tint="-4.9989318521683403E-2"/>
        <bgColor theme="0"/>
      </patternFill>
    </fill>
    <fill>
      <patternFill patternType="solid">
        <fgColor rgb="FFC00000"/>
        <bgColor indexed="64"/>
      </patternFill>
    </fill>
    <fill>
      <patternFill patternType="solid">
        <fgColor rgb="FFFAFBFE"/>
        <bgColor indexed="64"/>
      </patternFill>
    </fill>
  </fills>
  <borders count="14">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rgb="FFC1C1C1"/>
      </left>
      <right/>
      <top/>
      <bottom/>
      <diagonal/>
    </border>
    <border>
      <left style="thin">
        <color theme="0" tint="-0.14999847407452621"/>
      </left>
      <right style="thin">
        <color theme="0"/>
      </right>
      <top style="thin">
        <color indexed="64"/>
      </top>
      <bottom style="thin">
        <color indexed="64"/>
      </bottom>
      <diagonal/>
    </border>
    <border>
      <left style="thin">
        <color theme="0" tint="-0.14999847407452621"/>
      </left>
      <right style="thin">
        <color theme="0" tint="-0.14999847407452621"/>
      </right>
      <top/>
      <bottom style="thin">
        <color theme="0" tint="-0.14999847407452621"/>
      </bottom>
      <diagonal/>
    </border>
    <border>
      <left/>
      <right/>
      <top/>
      <bottom style="thin">
        <color theme="0" tint="-0.14999847407452621"/>
      </bottom>
      <diagonal/>
    </border>
    <border>
      <left/>
      <right/>
      <top/>
      <bottom style="medium">
        <color indexed="64"/>
      </bottom>
      <diagonal/>
    </border>
    <border>
      <left/>
      <right/>
      <top style="medium">
        <color indexed="64"/>
      </top>
      <bottom/>
      <diagonal/>
    </border>
    <border>
      <left style="medium">
        <color rgb="FF000000"/>
      </left>
      <right/>
      <top style="thin">
        <color indexed="64"/>
      </top>
      <bottom/>
      <diagonal/>
    </border>
    <border>
      <left/>
      <right/>
      <top style="medium">
        <color rgb="FFC1C1C1"/>
      </top>
      <bottom/>
      <diagonal/>
    </border>
    <border>
      <left style="medium">
        <color rgb="FF000000"/>
      </left>
      <right/>
      <top/>
      <bottom/>
      <diagonal/>
    </border>
    <border>
      <left style="medium">
        <color rgb="FF000000"/>
      </left>
      <right/>
      <top/>
      <bottom style="thin">
        <color indexed="64"/>
      </bottom>
      <diagonal/>
    </border>
  </borders>
  <cellStyleXfs count="6">
    <xf numFmtId="0" fontId="0" fillId="0" borderId="0"/>
    <xf numFmtId="43" fontId="7" fillId="0" borderId="0" applyFont="0" applyFill="0" applyBorder="0" applyAlignment="0" applyProtection="0"/>
    <xf numFmtId="9" fontId="7" fillId="0" borderId="0" applyFont="0" applyFill="0" applyBorder="0" applyAlignment="0" applyProtection="0"/>
    <xf numFmtId="168" fontId="7" fillId="0" borderId="0" applyFont="0" applyFill="0" applyBorder="0" applyAlignment="0" applyProtection="0"/>
    <xf numFmtId="0" fontId="28" fillId="0" borderId="0"/>
    <xf numFmtId="0" fontId="32" fillId="0" borderId="0"/>
  </cellStyleXfs>
  <cellXfs count="408">
    <xf numFmtId="0" fontId="0" fillId="0" borderId="0" xfId="0"/>
    <xf numFmtId="0" fontId="4" fillId="3" borderId="2" xfId="0" applyFont="1" applyFill="1" applyBorder="1" applyAlignment="1">
      <alignment horizontal="right" vertical="center" wrapText="1"/>
    </xf>
    <xf numFmtId="0" fontId="4" fillId="0" borderId="3" xfId="0" applyFont="1" applyBorder="1" applyAlignment="1">
      <alignment vertical="center" wrapText="1"/>
    </xf>
    <xf numFmtId="3" fontId="4" fillId="2" borderId="3" xfId="0" applyNumberFormat="1" applyFont="1" applyFill="1" applyBorder="1" applyAlignment="1">
      <alignment horizontal="right" vertical="center" wrapText="1"/>
    </xf>
    <xf numFmtId="3" fontId="4" fillId="3" borderId="3" xfId="0" applyNumberFormat="1" applyFont="1" applyFill="1" applyBorder="1" applyAlignment="1">
      <alignment horizontal="right" vertical="center" wrapText="1"/>
    </xf>
    <xf numFmtId="0" fontId="4" fillId="2" borderId="3" xfId="0" applyFont="1" applyFill="1" applyBorder="1" applyAlignment="1">
      <alignment horizontal="right" vertical="center" wrapText="1"/>
    </xf>
    <xf numFmtId="164" fontId="4" fillId="2" borderId="3" xfId="0" applyNumberFormat="1" applyFont="1" applyFill="1" applyBorder="1" applyAlignment="1">
      <alignment horizontal="right" vertical="center" wrapText="1"/>
    </xf>
    <xf numFmtId="0" fontId="5" fillId="4" borderId="3" xfId="0" applyFont="1" applyFill="1" applyBorder="1" applyAlignment="1">
      <alignment vertical="center" wrapText="1"/>
    </xf>
    <xf numFmtId="3" fontId="5" fillId="4" borderId="3" xfId="0" applyNumberFormat="1" applyFont="1" applyFill="1" applyBorder="1" applyAlignment="1">
      <alignment horizontal="right" vertical="center" wrapText="1"/>
    </xf>
    <xf numFmtId="0" fontId="5" fillId="4" borderId="3" xfId="0" applyFont="1" applyFill="1" applyBorder="1" applyAlignment="1">
      <alignment horizontal="right" vertical="center" wrapText="1"/>
    </xf>
    <xf numFmtId="164" fontId="5" fillId="4" borderId="3" xfId="0" applyNumberFormat="1" applyFont="1" applyFill="1" applyBorder="1" applyAlignment="1">
      <alignment horizontal="right" vertical="center" wrapText="1"/>
    </xf>
    <xf numFmtId="0" fontId="5" fillId="4" borderId="2" xfId="0" applyFont="1" applyFill="1" applyBorder="1" applyAlignment="1">
      <alignment vertical="center" wrapText="1"/>
    </xf>
    <xf numFmtId="3" fontId="5" fillId="4" borderId="2" xfId="0" applyNumberFormat="1" applyFont="1" applyFill="1" applyBorder="1" applyAlignment="1">
      <alignment horizontal="right" vertical="center" wrapText="1"/>
    </xf>
    <xf numFmtId="0" fontId="5" fillId="4" borderId="2" xfId="0" applyFont="1" applyFill="1" applyBorder="1" applyAlignment="1">
      <alignment horizontal="right" vertical="center" wrapText="1"/>
    </xf>
    <xf numFmtId="164" fontId="5" fillId="4" borderId="2" xfId="0" applyNumberFormat="1" applyFont="1" applyFill="1" applyBorder="1" applyAlignment="1">
      <alignment horizontal="right" vertical="center" wrapText="1"/>
    </xf>
    <xf numFmtId="0" fontId="1" fillId="0" borderId="0" xfId="0" applyFont="1" applyAlignment="1">
      <alignment horizontal="justify"/>
    </xf>
    <xf numFmtId="0" fontId="0" fillId="0" borderId="0" xfId="0" applyAlignment="1"/>
    <xf numFmtId="165" fontId="4" fillId="2" borderId="3" xfId="0" applyNumberFormat="1" applyFont="1" applyFill="1" applyBorder="1" applyAlignment="1">
      <alignment horizontal="right" vertical="center" wrapText="1"/>
    </xf>
    <xf numFmtId="165" fontId="4" fillId="3" borderId="3" xfId="0" applyNumberFormat="1" applyFont="1" applyFill="1" applyBorder="1" applyAlignment="1">
      <alignment horizontal="right" vertical="center" wrapText="1"/>
    </xf>
    <xf numFmtId="0" fontId="0" fillId="0" borderId="0" xfId="0" applyAlignment="1"/>
    <xf numFmtId="0" fontId="0" fillId="0" borderId="0" xfId="0" applyBorder="1" applyAlignment="1"/>
    <xf numFmtId="0" fontId="6" fillId="0" borderId="0" xfId="0" applyFont="1" applyAlignment="1">
      <alignment vertical="top"/>
    </xf>
    <xf numFmtId="164" fontId="5" fillId="4" borderId="3" xfId="0" applyNumberFormat="1" applyFont="1" applyFill="1" applyBorder="1" applyAlignment="1">
      <alignment horizontal="right" wrapText="1"/>
    </xf>
    <xf numFmtId="0" fontId="4" fillId="5" borderId="1" xfId="0" applyFont="1" applyFill="1" applyBorder="1" applyAlignment="1">
      <alignment horizontal="right" wrapText="1"/>
    </xf>
    <xf numFmtId="0" fontId="2" fillId="0" borderId="2" xfId="0" applyFont="1" applyBorder="1" applyAlignment="1"/>
    <xf numFmtId="165" fontId="5" fillId="4" borderId="3" xfId="0" applyNumberFormat="1" applyFont="1" applyFill="1" applyBorder="1" applyAlignment="1">
      <alignment horizontal="right" wrapText="1"/>
    </xf>
    <xf numFmtId="3" fontId="5" fillId="4" borderId="3" xfId="0" applyNumberFormat="1" applyFont="1" applyFill="1" applyBorder="1" applyAlignment="1">
      <alignment horizontal="right" wrapText="1"/>
    </xf>
    <xf numFmtId="165" fontId="4" fillId="0" borderId="1" xfId="1" applyNumberFormat="1" applyFont="1" applyBorder="1" applyAlignment="1">
      <alignment horizontal="right" vertical="top" wrapText="1"/>
    </xf>
    <xf numFmtId="166" fontId="4" fillId="0" borderId="1" xfId="1" applyNumberFormat="1" applyFont="1" applyBorder="1" applyAlignment="1">
      <alignment horizontal="right" vertical="top" wrapText="1"/>
    </xf>
    <xf numFmtId="165" fontId="4" fillId="0" borderId="3" xfId="1" applyNumberFormat="1" applyFont="1" applyBorder="1" applyAlignment="1">
      <alignment horizontal="right" vertical="top" wrapText="1"/>
    </xf>
    <xf numFmtId="166" fontId="4" fillId="0" borderId="3" xfId="1" applyNumberFormat="1" applyFont="1" applyBorder="1" applyAlignment="1">
      <alignment horizontal="right" vertical="top" wrapText="1"/>
    </xf>
    <xf numFmtId="165" fontId="4" fillId="2" borderId="3" xfId="0" applyNumberFormat="1" applyFont="1" applyFill="1" applyBorder="1" applyAlignment="1">
      <alignment horizontal="right" wrapText="1"/>
    </xf>
    <xf numFmtId="165" fontId="4" fillId="0" borderId="3" xfId="1" applyNumberFormat="1" applyFont="1" applyBorder="1" applyAlignment="1">
      <alignment wrapText="1"/>
    </xf>
    <xf numFmtId="166" fontId="4" fillId="0" borderId="3" xfId="1" applyNumberFormat="1" applyFont="1" applyBorder="1" applyAlignment="1">
      <alignment wrapText="1"/>
    </xf>
    <xf numFmtId="3" fontId="4" fillId="2" borderId="3" xfId="0" applyNumberFormat="1" applyFont="1" applyFill="1" applyBorder="1" applyAlignment="1">
      <alignment horizontal="right" wrapText="1"/>
    </xf>
    <xf numFmtId="0" fontId="4" fillId="5" borderId="3" xfId="0" applyFont="1" applyFill="1" applyBorder="1" applyAlignment="1">
      <alignment horizontal="right" wrapText="1"/>
    </xf>
    <xf numFmtId="0" fontId="1" fillId="0" borderId="0" xfId="0" applyFont="1" applyAlignment="1"/>
    <xf numFmtId="0" fontId="8" fillId="0" borderId="0" xfId="0" applyFont="1"/>
    <xf numFmtId="164" fontId="4" fillId="6" borderId="3" xfId="0" applyNumberFormat="1" applyFont="1" applyFill="1" applyBorder="1" applyAlignment="1">
      <alignment horizontal="right" vertical="center" wrapText="1"/>
    </xf>
    <xf numFmtId="164" fontId="4" fillId="0" borderId="3" xfId="0" applyNumberFormat="1" applyFont="1" applyBorder="1" applyAlignment="1">
      <alignment horizontal="right" vertical="center" wrapText="1"/>
    </xf>
    <xf numFmtId="164" fontId="4" fillId="7" borderId="3" xfId="0" applyNumberFormat="1" applyFont="1" applyFill="1" applyBorder="1" applyAlignment="1">
      <alignment horizontal="right" vertical="center" wrapText="1"/>
    </xf>
    <xf numFmtId="164" fontId="4" fillId="5" borderId="3" xfId="0" applyNumberFormat="1" applyFont="1" applyFill="1" applyBorder="1" applyAlignment="1">
      <alignment horizontal="right" vertical="center" wrapText="1"/>
    </xf>
    <xf numFmtId="0" fontId="9" fillId="0" borderId="0" xfId="0" applyFont="1" applyAlignment="1"/>
    <xf numFmtId="0" fontId="8" fillId="0" borderId="0" xfId="0" applyFont="1" applyAlignment="1">
      <alignment wrapText="1"/>
    </xf>
    <xf numFmtId="0" fontId="5" fillId="4" borderId="0" xfId="0" applyFont="1" applyFill="1" applyBorder="1" applyAlignment="1">
      <alignment vertical="center" wrapText="1"/>
    </xf>
    <xf numFmtId="0" fontId="10" fillId="0" borderId="0" xfId="0" applyFont="1"/>
    <xf numFmtId="0" fontId="4" fillId="0" borderId="4" xfId="0" applyFont="1" applyBorder="1" applyAlignment="1">
      <alignment horizontal="left" vertical="top"/>
    </xf>
    <xf numFmtId="164" fontId="4" fillId="7" borderId="0" xfId="0" applyNumberFormat="1" applyFont="1" applyFill="1" applyAlignment="1">
      <alignment vertical="top" wrapText="1"/>
    </xf>
    <xf numFmtId="164" fontId="4" fillId="0" borderId="0" xfId="0" applyNumberFormat="1" applyFont="1" applyAlignment="1">
      <alignment vertical="top" wrapText="1"/>
    </xf>
    <xf numFmtId="0" fontId="5" fillId="4" borderId="3" xfId="0" applyFont="1" applyFill="1" applyBorder="1" applyAlignment="1">
      <alignment wrapText="1"/>
    </xf>
    <xf numFmtId="164" fontId="5" fillId="4" borderId="3" xfId="0" applyNumberFormat="1" applyFont="1" applyFill="1" applyBorder="1" applyAlignment="1">
      <alignment wrapText="1"/>
    </xf>
    <xf numFmtId="0" fontId="4" fillId="0" borderId="3" xfId="0" applyFont="1" applyBorder="1" applyAlignment="1">
      <alignment horizontal="left" wrapText="1"/>
    </xf>
    <xf numFmtId="3" fontId="4" fillId="6" borderId="3" xfId="0" applyNumberFormat="1" applyFont="1" applyFill="1" applyBorder="1" applyAlignment="1">
      <alignment horizontal="right" wrapText="1"/>
    </xf>
    <xf numFmtId="3" fontId="4" fillId="0" borderId="3" xfId="0" applyNumberFormat="1" applyFont="1" applyBorder="1" applyAlignment="1">
      <alignment horizontal="right" wrapText="1"/>
    </xf>
    <xf numFmtId="164" fontId="4" fillId="0" borderId="3" xfId="0" applyNumberFormat="1" applyFont="1" applyBorder="1" applyAlignment="1">
      <alignment horizontal="right" wrapText="1"/>
    </xf>
    <xf numFmtId="164" fontId="4" fillId="6" borderId="3" xfId="0" applyNumberFormat="1" applyFont="1" applyFill="1" applyBorder="1" applyAlignment="1">
      <alignment horizontal="right" wrapText="1"/>
    </xf>
    <xf numFmtId="0" fontId="4" fillId="0" borderId="5" xfId="0" applyFont="1" applyBorder="1" applyAlignment="1">
      <alignment horizontal="left" wrapText="1"/>
    </xf>
    <xf numFmtId="0" fontId="9" fillId="8" borderId="6" xfId="0" applyFont="1" applyFill="1" applyBorder="1" applyAlignment="1">
      <alignment vertical="top"/>
    </xf>
    <xf numFmtId="0" fontId="11" fillId="0" borderId="0" xfId="0" applyFont="1"/>
    <xf numFmtId="0" fontId="9" fillId="8" borderId="7" xfId="0" applyFont="1" applyFill="1" applyBorder="1" applyAlignment="1">
      <alignment vertical="top"/>
    </xf>
    <xf numFmtId="0" fontId="11" fillId="0" borderId="7" xfId="0" applyFont="1" applyBorder="1"/>
    <xf numFmtId="1" fontId="4" fillId="5" borderId="3" xfId="0" applyNumberFormat="1" applyFont="1" applyFill="1" applyBorder="1" applyAlignment="1">
      <alignment horizontal="right" wrapText="1"/>
    </xf>
    <xf numFmtId="0" fontId="4" fillId="5" borderId="3" xfId="0" applyNumberFormat="1" applyFont="1" applyFill="1" applyBorder="1" applyAlignment="1">
      <alignment horizontal="right" wrapText="1"/>
    </xf>
    <xf numFmtId="0" fontId="4" fillId="0" borderId="3" xfId="0" applyFont="1" applyBorder="1" applyAlignment="1">
      <alignment wrapText="1"/>
    </xf>
    <xf numFmtId="3" fontId="4" fillId="6" borderId="3" xfId="0" applyNumberFormat="1" applyFont="1" applyFill="1" applyBorder="1" applyAlignment="1">
      <alignment wrapText="1"/>
    </xf>
    <xf numFmtId="3" fontId="4" fillId="0" borderId="3" xfId="0" applyNumberFormat="1" applyFont="1" applyFill="1" applyBorder="1" applyAlignment="1">
      <alignment horizontal="right" wrapText="1"/>
    </xf>
    <xf numFmtId="3" fontId="4" fillId="7" borderId="3" xfId="0" applyNumberFormat="1" applyFont="1" applyFill="1" applyBorder="1" applyAlignment="1">
      <alignment wrapText="1"/>
    </xf>
    <xf numFmtId="3" fontId="4" fillId="0" borderId="3" xfId="0" applyNumberFormat="1" applyFont="1" applyFill="1" applyBorder="1" applyAlignment="1">
      <alignment wrapText="1"/>
    </xf>
    <xf numFmtId="164" fontId="4" fillId="7" borderId="3" xfId="2" applyNumberFormat="1" applyFont="1" applyFill="1" applyBorder="1" applyAlignment="1">
      <alignment horizontal="right" wrapText="1"/>
    </xf>
    <xf numFmtId="164" fontId="4" fillId="0" borderId="3" xfId="2" applyNumberFormat="1" applyFont="1" applyFill="1" applyBorder="1" applyAlignment="1">
      <alignment horizontal="right" wrapText="1"/>
    </xf>
    <xf numFmtId="3" fontId="5" fillId="4" borderId="3" xfId="0" applyNumberFormat="1" applyFont="1" applyFill="1" applyBorder="1" applyAlignment="1">
      <alignment wrapText="1"/>
    </xf>
    <xf numFmtId="0" fontId="12" fillId="0" borderId="0" xfId="0" applyFont="1" applyFill="1"/>
    <xf numFmtId="1" fontId="4" fillId="0" borderId="3" xfId="0" applyNumberFormat="1" applyFont="1" applyFill="1" applyBorder="1" applyAlignment="1">
      <alignment horizontal="right" wrapText="1"/>
    </xf>
    <xf numFmtId="3" fontId="4" fillId="7" borderId="3" xfId="0" applyNumberFormat="1" applyFont="1" applyFill="1" applyBorder="1" applyAlignment="1">
      <alignment horizontal="right" wrapText="1"/>
    </xf>
    <xf numFmtId="164" fontId="4" fillId="6" borderId="3" xfId="2" applyNumberFormat="1" applyFont="1" applyFill="1" applyBorder="1" applyAlignment="1">
      <alignment horizontal="right" wrapText="1"/>
    </xf>
    <xf numFmtId="0" fontId="13" fillId="0" borderId="0" xfId="0" applyFont="1"/>
    <xf numFmtId="0" fontId="14" fillId="5" borderId="3" xfId="0" applyFont="1" applyFill="1" applyBorder="1" applyAlignment="1">
      <alignment wrapText="1"/>
    </xf>
    <xf numFmtId="0" fontId="16" fillId="5" borderId="3" xfId="0" applyFont="1" applyFill="1" applyBorder="1" applyAlignment="1">
      <alignment horizontal="right"/>
    </xf>
    <xf numFmtId="0" fontId="17" fillId="5" borderId="3" xfId="0" applyFont="1" applyFill="1" applyBorder="1" applyAlignment="1">
      <alignment vertical="top" wrapText="1"/>
    </xf>
    <xf numFmtId="3" fontId="17" fillId="7" borderId="3" xfId="0" quotePrefix="1" applyNumberFormat="1" applyFont="1" applyFill="1" applyBorder="1" applyAlignment="1">
      <alignment horizontal="right"/>
    </xf>
    <xf numFmtId="3" fontId="17" fillId="5" borderId="3" xfId="0" applyNumberFormat="1" applyFont="1" applyFill="1" applyBorder="1" applyAlignment="1">
      <alignment horizontal="right"/>
    </xf>
    <xf numFmtId="3" fontId="16" fillId="7" borderId="3" xfId="0" applyNumberFormat="1" applyFont="1" applyFill="1" applyBorder="1" applyAlignment="1">
      <alignment horizontal="right"/>
    </xf>
    <xf numFmtId="3" fontId="16" fillId="5" borderId="3" xfId="0" applyNumberFormat="1" applyFont="1" applyFill="1" applyBorder="1"/>
    <xf numFmtId="3" fontId="17" fillId="7" borderId="3" xfId="0" applyNumberFormat="1" applyFont="1" applyFill="1" applyBorder="1" applyAlignment="1">
      <alignment horizontal="right"/>
    </xf>
    <xf numFmtId="3" fontId="16" fillId="7" borderId="3" xfId="0" applyNumberFormat="1" applyFont="1" applyFill="1" applyBorder="1"/>
    <xf numFmtId="3" fontId="16" fillId="7" borderId="3" xfId="0" quotePrefix="1" applyNumberFormat="1" applyFont="1" applyFill="1" applyBorder="1" applyAlignment="1">
      <alignment horizontal="right"/>
    </xf>
    <xf numFmtId="0" fontId="18" fillId="0" borderId="0" xfId="0" applyFont="1" applyAlignment="1"/>
    <xf numFmtId="0" fontId="16" fillId="5" borderId="3" xfId="0" applyFont="1" applyFill="1" applyBorder="1" applyAlignment="1">
      <alignment horizontal="left" wrapText="1"/>
    </xf>
    <xf numFmtId="3" fontId="16" fillId="7" borderId="3" xfId="0" applyNumberFormat="1" applyFont="1" applyFill="1" applyBorder="1" applyAlignment="1">
      <alignment horizontal="right" vertical="center"/>
    </xf>
    <xf numFmtId="3" fontId="16" fillId="5" borderId="3" xfId="0" applyNumberFormat="1" applyFont="1" applyFill="1" applyBorder="1" applyAlignment="1">
      <alignment horizontal="right" vertical="center"/>
    </xf>
    <xf numFmtId="164" fontId="16" fillId="5" borderId="3" xfId="0" applyNumberFormat="1" applyFont="1" applyFill="1" applyBorder="1" applyAlignment="1">
      <alignment horizontal="right" vertical="center"/>
    </xf>
    <xf numFmtId="164" fontId="16" fillId="7" borderId="3" xfId="0" applyNumberFormat="1" applyFont="1" applyFill="1" applyBorder="1" applyAlignment="1">
      <alignment horizontal="right" vertical="center"/>
    </xf>
    <xf numFmtId="0" fontId="19" fillId="4" borderId="3" xfId="0" applyFont="1" applyFill="1" applyBorder="1" applyAlignment="1">
      <alignment horizontal="left" wrapText="1"/>
    </xf>
    <xf numFmtId="3" fontId="19" fillId="4" borderId="3" xfId="0" applyNumberFormat="1" applyFont="1" applyFill="1" applyBorder="1" applyAlignment="1">
      <alignment horizontal="right" vertical="center" wrapText="1"/>
    </xf>
    <xf numFmtId="164" fontId="19" fillId="4" borderId="3" xfId="0" applyNumberFormat="1" applyFont="1" applyFill="1" applyBorder="1" applyAlignment="1">
      <alignment horizontal="right" vertical="center" wrapText="1"/>
    </xf>
    <xf numFmtId="0" fontId="9" fillId="0" borderId="0" xfId="0" applyFont="1" applyFill="1" applyAlignment="1">
      <alignment horizontal="left" vertical="top"/>
    </xf>
    <xf numFmtId="2" fontId="10" fillId="0" borderId="0" xfId="0" applyNumberFormat="1" applyFont="1"/>
    <xf numFmtId="0" fontId="9" fillId="5" borderId="0" xfId="0" applyFont="1" applyFill="1" applyAlignment="1">
      <alignment horizontal="left" vertical="top"/>
    </xf>
    <xf numFmtId="0" fontId="11" fillId="5" borderId="0" xfId="0" applyFont="1" applyFill="1"/>
    <xf numFmtId="2" fontId="11" fillId="5" borderId="0" xfId="0" applyNumberFormat="1" applyFont="1" applyFill="1"/>
    <xf numFmtId="2" fontId="11" fillId="0" borderId="0" xfId="0" applyNumberFormat="1" applyFont="1"/>
    <xf numFmtId="0" fontId="20" fillId="0" borderId="0" xfId="0" applyFont="1" applyAlignment="1">
      <alignment horizontal="left" vertical="top"/>
    </xf>
    <xf numFmtId="0" fontId="18" fillId="0" borderId="0" xfId="0" applyFont="1" applyAlignment="1">
      <alignment horizontal="left" vertical="center"/>
    </xf>
    <xf numFmtId="0" fontId="9" fillId="8" borderId="0" xfId="0" applyFont="1" applyFill="1" applyAlignment="1">
      <alignment horizontal="left" vertical="top"/>
    </xf>
    <xf numFmtId="164" fontId="4" fillId="5" borderId="3" xfId="0" applyNumberFormat="1" applyFont="1" applyFill="1" applyBorder="1" applyAlignment="1">
      <alignment horizontal="right" wrapText="1"/>
    </xf>
    <xf numFmtId="0" fontId="1" fillId="0" borderId="0" xfId="0" applyFont="1" applyBorder="1" applyAlignment="1"/>
    <xf numFmtId="0" fontId="3" fillId="5" borderId="1" xfId="0" applyFont="1" applyFill="1" applyBorder="1" applyAlignment="1">
      <alignment horizontal="right" wrapText="1"/>
    </xf>
    <xf numFmtId="0" fontId="16" fillId="5" borderId="3" xfId="0" applyFont="1" applyFill="1" applyBorder="1" applyAlignment="1">
      <alignment horizontal="left" vertical="center" wrapText="1"/>
    </xf>
    <xf numFmtId="0" fontId="16" fillId="7" borderId="3" xfId="0" applyFont="1" applyFill="1" applyBorder="1" applyAlignment="1">
      <alignment horizontal="right" vertical="center"/>
    </xf>
    <xf numFmtId="0" fontId="16" fillId="0" borderId="3" xfId="0" applyFont="1" applyFill="1" applyBorder="1" applyAlignment="1">
      <alignment horizontal="right" vertical="center"/>
    </xf>
    <xf numFmtId="0" fontId="16" fillId="0" borderId="3" xfId="0" applyFont="1" applyFill="1" applyBorder="1" applyAlignment="1">
      <alignment horizontal="right"/>
    </xf>
    <xf numFmtId="0" fontId="16" fillId="7" borderId="3" xfId="0" applyFont="1" applyFill="1" applyBorder="1" applyAlignment="1">
      <alignment horizontal="right"/>
    </xf>
    <xf numFmtId="0" fontId="15" fillId="0" borderId="3" xfId="0" applyFont="1" applyFill="1" applyBorder="1" applyAlignment="1">
      <alignment horizontal="right"/>
    </xf>
    <xf numFmtId="0" fontId="19" fillId="4" borderId="3" xfId="0" applyFont="1" applyFill="1" applyBorder="1" applyAlignment="1">
      <alignment horizontal="left" vertical="center" wrapText="1"/>
    </xf>
    <xf numFmtId="3" fontId="19" fillId="4" borderId="3" xfId="0" applyNumberFormat="1" applyFont="1" applyFill="1" applyBorder="1" applyAlignment="1">
      <alignment horizontal="right" wrapText="1"/>
    </xf>
    <xf numFmtId="0" fontId="18" fillId="0" borderId="0" xfId="0" applyFont="1" applyAlignment="1">
      <alignment horizontal="justify" vertical="top"/>
    </xf>
    <xf numFmtId="0" fontId="4" fillId="5" borderId="3" xfId="0" applyFont="1" applyFill="1" applyBorder="1" applyAlignment="1">
      <alignment horizontal="right"/>
    </xf>
    <xf numFmtId="0" fontId="3" fillId="5" borderId="3" xfId="0" applyFont="1" applyFill="1" applyBorder="1" applyAlignment="1">
      <alignment horizontal="right"/>
    </xf>
    <xf numFmtId="0" fontId="22" fillId="0" borderId="0" xfId="0" applyFont="1" applyAlignment="1">
      <alignment vertical="top"/>
    </xf>
    <xf numFmtId="0" fontId="22" fillId="0" borderId="0" xfId="0" applyFont="1"/>
    <xf numFmtId="0" fontId="23" fillId="0" borderId="0" xfId="0" applyFont="1"/>
    <xf numFmtId="167" fontId="23" fillId="0" borderId="0" xfId="0" applyNumberFormat="1" applyFont="1"/>
    <xf numFmtId="0" fontId="4" fillId="9" borderId="3" xfId="0" applyFont="1" applyFill="1" applyBorder="1" applyAlignment="1">
      <alignment horizontal="right"/>
    </xf>
    <xf numFmtId="0" fontId="16" fillId="9" borderId="3" xfId="0" applyFont="1" applyFill="1" applyBorder="1" applyAlignment="1">
      <alignment horizontal="left" vertical="center" wrapText="1"/>
    </xf>
    <xf numFmtId="3" fontId="16" fillId="10" borderId="3" xfId="0" applyNumberFormat="1" applyFont="1" applyFill="1" applyBorder="1" applyAlignment="1">
      <alignment horizontal="right" vertical="center"/>
    </xf>
    <xf numFmtId="3" fontId="16" fillId="9" borderId="3" xfId="0" applyNumberFormat="1" applyFont="1" applyFill="1" applyBorder="1" applyAlignment="1">
      <alignment horizontal="right" vertical="center"/>
    </xf>
    <xf numFmtId="164" fontId="16" fillId="9" borderId="3" xfId="0" applyNumberFormat="1" applyFont="1" applyFill="1" applyBorder="1" applyAlignment="1">
      <alignment horizontal="right" vertical="center"/>
    </xf>
    <xf numFmtId="164" fontId="16" fillId="10" borderId="3" xfId="0" applyNumberFormat="1" applyFont="1" applyFill="1" applyBorder="1" applyAlignment="1">
      <alignment horizontal="right" vertical="center"/>
    </xf>
    <xf numFmtId="3" fontId="16" fillId="9" borderId="3" xfId="0" applyNumberFormat="1" applyFont="1" applyFill="1" applyBorder="1" applyAlignment="1">
      <alignment horizontal="right" vertical="center" wrapText="1"/>
    </xf>
    <xf numFmtId="3" fontId="16" fillId="10" borderId="3" xfId="0" applyNumberFormat="1" applyFont="1" applyFill="1" applyBorder="1" applyAlignment="1">
      <alignment horizontal="right" vertical="center" wrapText="1"/>
    </xf>
    <xf numFmtId="164" fontId="16" fillId="9" borderId="3" xfId="0" applyNumberFormat="1" applyFont="1" applyFill="1" applyBorder="1" applyAlignment="1">
      <alignment horizontal="right" vertical="center" wrapText="1"/>
    </xf>
    <xf numFmtId="164" fontId="16" fillId="10" borderId="3" xfId="0" applyNumberFormat="1" applyFont="1" applyFill="1" applyBorder="1" applyAlignment="1">
      <alignment horizontal="right" vertical="center" wrapText="1"/>
    </xf>
    <xf numFmtId="0" fontId="4" fillId="5" borderId="3" xfId="0" applyFont="1" applyFill="1" applyBorder="1" applyAlignment="1">
      <alignment wrapText="1"/>
    </xf>
    <xf numFmtId="3" fontId="4" fillId="0" borderId="3" xfId="0" applyNumberFormat="1" applyFont="1" applyBorder="1" applyAlignment="1">
      <alignment wrapText="1"/>
    </xf>
    <xf numFmtId="164" fontId="4" fillId="6" borderId="3" xfId="0" applyNumberFormat="1" applyFont="1" applyFill="1" applyBorder="1" applyAlignment="1">
      <alignment wrapText="1"/>
    </xf>
    <xf numFmtId="164" fontId="4" fillId="0" borderId="3" xfId="0" applyNumberFormat="1" applyFont="1" applyBorder="1" applyAlignment="1">
      <alignment wrapText="1"/>
    </xf>
    <xf numFmtId="165" fontId="5" fillId="4" borderId="3" xfId="0" applyNumberFormat="1" applyFont="1" applyFill="1" applyBorder="1" applyAlignment="1">
      <alignment wrapText="1"/>
    </xf>
    <xf numFmtId="0" fontId="9" fillId="0" borderId="0" xfId="0" applyFont="1" applyBorder="1" applyAlignment="1">
      <alignment horizontal="left" wrapText="1"/>
    </xf>
    <xf numFmtId="0" fontId="9" fillId="0" borderId="0" xfId="0" applyFont="1" applyBorder="1" applyAlignment="1">
      <alignment horizontal="justify" vertical="center"/>
    </xf>
    <xf numFmtId="164" fontId="19" fillId="4" borderId="3" xfId="0" applyNumberFormat="1" applyFont="1" applyFill="1" applyBorder="1" applyAlignment="1">
      <alignment vertical="center"/>
    </xf>
    <xf numFmtId="3" fontId="19" fillId="4" borderId="3" xfId="0" applyNumberFormat="1" applyFont="1" applyFill="1" applyBorder="1" applyAlignment="1">
      <alignment vertical="center" wrapText="1"/>
    </xf>
    <xf numFmtId="0" fontId="19" fillId="4" borderId="3" xfId="0" applyFont="1" applyFill="1" applyBorder="1" applyAlignment="1">
      <alignment horizontal="left" vertical="center"/>
    </xf>
    <xf numFmtId="164" fontId="4" fillId="7" borderId="3" xfId="0" applyNumberFormat="1" applyFont="1" applyFill="1" applyBorder="1" applyAlignment="1">
      <alignment horizontal="right" wrapText="1"/>
    </xf>
    <xf numFmtId="1" fontId="4" fillId="7" borderId="3" xfId="0" applyNumberFormat="1" applyFont="1" applyFill="1" applyBorder="1" applyAlignment="1">
      <alignment horizontal="right" wrapText="1"/>
    </xf>
    <xf numFmtId="3" fontId="4" fillId="0" borderId="3" xfId="0" applyNumberFormat="1" applyFont="1" applyBorder="1" applyAlignment="1">
      <alignment horizontal="right" vertical="center" wrapText="1"/>
    </xf>
    <xf numFmtId="3" fontId="4" fillId="7" borderId="3" xfId="0" applyNumberFormat="1" applyFont="1" applyFill="1" applyBorder="1" applyAlignment="1">
      <alignment vertical="center" wrapText="1"/>
    </xf>
    <xf numFmtId="1" fontId="4" fillId="0" borderId="3" xfId="0" applyNumberFormat="1" applyFont="1" applyBorder="1" applyAlignment="1">
      <alignment horizontal="right" wrapText="1"/>
    </xf>
    <xf numFmtId="164" fontId="16" fillId="7" borderId="3" xfId="0" applyNumberFormat="1" applyFont="1" applyFill="1" applyBorder="1" applyAlignment="1">
      <alignment vertical="center"/>
    </xf>
    <xf numFmtId="0" fontId="4" fillId="0" borderId="3" xfId="0" applyFont="1" applyBorder="1" applyAlignment="1">
      <alignment horizontal="left" vertical="center"/>
    </xf>
    <xf numFmtId="164" fontId="16" fillId="0" borderId="3" xfId="0" applyNumberFormat="1" applyFont="1" applyBorder="1" applyAlignment="1">
      <alignment horizontal="right" vertical="center"/>
    </xf>
    <xf numFmtId="164" fontId="16" fillId="0" borderId="3" xfId="0" applyNumberFormat="1" applyFont="1" applyBorder="1" applyAlignment="1">
      <alignment vertical="center"/>
    </xf>
    <xf numFmtId="3" fontId="4" fillId="0" borderId="3" xfId="0" applyNumberFormat="1" applyFont="1" applyBorder="1" applyAlignment="1">
      <alignment vertical="center" wrapText="1"/>
    </xf>
    <xf numFmtId="0" fontId="4" fillId="0" borderId="3" xfId="0" applyFont="1" applyFill="1" applyBorder="1" applyAlignment="1">
      <alignment horizontal="right" wrapText="1"/>
    </xf>
    <xf numFmtId="0" fontId="4" fillId="0" borderId="3" xfId="0" applyFont="1" applyFill="1" applyBorder="1" applyAlignment="1">
      <alignment horizontal="right"/>
    </xf>
    <xf numFmtId="0" fontId="3" fillId="5" borderId="3" xfId="0" applyFont="1" applyFill="1" applyBorder="1" applyAlignment="1">
      <alignment wrapText="1"/>
    </xf>
    <xf numFmtId="167" fontId="23" fillId="0" borderId="0" xfId="0" applyNumberFormat="1" applyFont="1" applyAlignment="1"/>
    <xf numFmtId="0" fontId="23" fillId="0" borderId="0" xfId="0" applyFont="1" applyAlignment="1"/>
    <xf numFmtId="0" fontId="9" fillId="0" borderId="0" xfId="0" applyFont="1" applyBorder="1" applyAlignment="1">
      <alignment horizontal="left" vertical="center"/>
    </xf>
    <xf numFmtId="164" fontId="19" fillId="4" borderId="3" xfId="0" applyNumberFormat="1" applyFont="1" applyFill="1" applyBorder="1" applyAlignment="1">
      <alignment vertical="center" wrapText="1"/>
    </xf>
    <xf numFmtId="169" fontId="19" fillId="4" borderId="3" xfId="3" applyNumberFormat="1" applyFont="1" applyFill="1" applyBorder="1" applyAlignment="1">
      <alignment vertical="center" wrapText="1"/>
    </xf>
    <xf numFmtId="0" fontId="19" fillId="4" borderId="3" xfId="0" applyFont="1" applyFill="1" applyBorder="1" applyAlignment="1">
      <alignment vertical="center" wrapText="1"/>
    </xf>
    <xf numFmtId="0" fontId="19" fillId="4" borderId="3" xfId="0" applyFont="1" applyFill="1" applyBorder="1" applyAlignment="1">
      <alignment horizontal="right" vertical="center" wrapText="1"/>
    </xf>
    <xf numFmtId="1" fontId="19" fillId="4" borderId="3" xfId="0" applyNumberFormat="1" applyFont="1" applyFill="1" applyBorder="1" applyAlignment="1">
      <alignment horizontal="right" vertical="center" wrapText="1"/>
    </xf>
    <xf numFmtId="164" fontId="4" fillId="5" borderId="3" xfId="0" applyNumberFormat="1" applyFont="1" applyFill="1" applyBorder="1" applyAlignment="1">
      <alignment vertical="center" wrapText="1"/>
    </xf>
    <xf numFmtId="169" fontId="4" fillId="7" borderId="3" xfId="3" applyNumberFormat="1" applyFont="1" applyFill="1" applyBorder="1" applyAlignment="1">
      <alignment vertical="center" wrapText="1"/>
    </xf>
    <xf numFmtId="0" fontId="4" fillId="5" borderId="3" xfId="0" applyFont="1" applyFill="1" applyBorder="1" applyAlignment="1">
      <alignment vertical="center" wrapText="1"/>
    </xf>
    <xf numFmtId="0" fontId="4" fillId="7" borderId="3" xfId="0" applyFont="1" applyFill="1" applyBorder="1" applyAlignment="1">
      <alignment vertical="center" wrapText="1"/>
    </xf>
    <xf numFmtId="0" fontId="4" fillId="5" borderId="3" xfId="0" applyFont="1" applyFill="1" applyBorder="1" applyAlignment="1">
      <alignment horizontal="right" vertical="center" wrapText="1"/>
    </xf>
    <xf numFmtId="0" fontId="4" fillId="5" borderId="3" xfId="0" applyFont="1" applyFill="1" applyBorder="1" applyAlignment="1">
      <alignment horizontal="left" vertical="center"/>
    </xf>
    <xf numFmtId="2" fontId="4" fillId="5" borderId="3" xfId="0" applyNumberFormat="1" applyFont="1" applyFill="1" applyBorder="1" applyAlignment="1">
      <alignment horizontal="right" wrapText="1"/>
    </xf>
    <xf numFmtId="0" fontId="18" fillId="0" borderId="0" xfId="0" applyFont="1" applyBorder="1" applyAlignment="1">
      <alignment horizontal="left" vertical="center"/>
    </xf>
    <xf numFmtId="0" fontId="22" fillId="0" borderId="0" xfId="0" applyFont="1" applyAlignment="1"/>
    <xf numFmtId="0" fontId="4" fillId="3" borderId="3" xfId="0" applyFont="1" applyFill="1" applyBorder="1" applyAlignment="1">
      <alignment horizontal="right" vertical="center" wrapText="1"/>
    </xf>
    <xf numFmtId="0" fontId="4" fillId="3" borderId="3" xfId="0" quotePrefix="1" applyFont="1" applyFill="1" applyBorder="1" applyAlignment="1">
      <alignment horizontal="right" vertical="center" wrapText="1"/>
    </xf>
    <xf numFmtId="0" fontId="4" fillId="3" borderId="3" xfId="0" applyFont="1" applyFill="1" applyBorder="1" applyAlignment="1">
      <alignment vertical="center" wrapText="1"/>
    </xf>
    <xf numFmtId="0" fontId="4" fillId="6" borderId="3" xfId="0" applyFont="1" applyFill="1" applyBorder="1" applyAlignment="1">
      <alignment horizontal="right" vertical="center" wrapText="1"/>
    </xf>
    <xf numFmtId="3" fontId="4" fillId="5" borderId="3" xfId="0" applyNumberFormat="1" applyFont="1" applyFill="1" applyBorder="1" applyAlignment="1">
      <alignment horizontal="right" vertical="center"/>
    </xf>
    <xf numFmtId="0" fontId="4" fillId="6" borderId="3" xfId="0" applyFont="1" applyFill="1" applyBorder="1" applyAlignment="1">
      <alignment horizontal="right" vertical="center"/>
    </xf>
    <xf numFmtId="1" fontId="4" fillId="6" borderId="3" xfId="0" applyNumberFormat="1" applyFont="1" applyFill="1" applyBorder="1" applyAlignment="1">
      <alignment horizontal="right" vertical="center" wrapText="1"/>
    </xf>
    <xf numFmtId="1" fontId="4" fillId="5" borderId="3" xfId="0" applyNumberFormat="1" applyFont="1" applyFill="1" applyBorder="1" applyAlignment="1">
      <alignment horizontal="right" vertical="center" wrapText="1"/>
    </xf>
    <xf numFmtId="1" fontId="4" fillId="3" borderId="3" xfId="0" applyNumberFormat="1" applyFont="1" applyFill="1" applyBorder="1" applyAlignment="1">
      <alignment horizontal="right" vertical="center" wrapText="1"/>
    </xf>
    <xf numFmtId="1" fontId="26" fillId="6" borderId="3" xfId="0" applyNumberFormat="1" applyFont="1" applyFill="1" applyBorder="1" applyAlignment="1">
      <alignment horizontal="right" vertical="center" wrapText="1"/>
    </xf>
    <xf numFmtId="0" fontId="3" fillId="3" borderId="3" xfId="0" applyFont="1" applyFill="1" applyBorder="1" applyAlignment="1">
      <alignment vertical="center" wrapText="1"/>
    </xf>
    <xf numFmtId="0" fontId="3" fillId="6" borderId="3" xfId="0" applyFont="1" applyFill="1" applyBorder="1" applyAlignment="1">
      <alignment horizontal="right" vertical="center" wrapText="1"/>
    </xf>
    <xf numFmtId="164" fontId="3" fillId="7" borderId="3" xfId="0" applyNumberFormat="1" applyFont="1" applyFill="1" applyBorder="1" applyAlignment="1">
      <alignment horizontal="right" vertical="center" wrapText="1"/>
    </xf>
    <xf numFmtId="3" fontId="3" fillId="5" borderId="3" xfId="0" applyNumberFormat="1" applyFont="1" applyFill="1" applyBorder="1" applyAlignment="1">
      <alignment horizontal="right" vertical="center"/>
    </xf>
    <xf numFmtId="164" fontId="3" fillId="5" borderId="3" xfId="0" applyNumberFormat="1" applyFont="1" applyFill="1" applyBorder="1" applyAlignment="1">
      <alignment horizontal="right" vertical="center" wrapText="1"/>
    </xf>
    <xf numFmtId="0" fontId="3" fillId="6" borderId="3" xfId="0" applyFont="1" applyFill="1" applyBorder="1" applyAlignment="1">
      <alignment horizontal="right" vertical="center"/>
    </xf>
    <xf numFmtId="1" fontId="3" fillId="6" borderId="3" xfId="0" applyNumberFormat="1" applyFont="1" applyFill="1" applyBorder="1" applyAlignment="1">
      <alignment horizontal="right" vertical="center" wrapText="1"/>
    </xf>
    <xf numFmtId="1" fontId="3" fillId="3" borderId="3" xfId="0" applyNumberFormat="1" applyFont="1" applyFill="1" applyBorder="1" applyAlignment="1">
      <alignment horizontal="right" vertical="center" wrapText="1"/>
    </xf>
    <xf numFmtId="0" fontId="4" fillId="5" borderId="3" xfId="0" applyFont="1" applyFill="1" applyBorder="1" applyAlignment="1">
      <alignment horizontal="right" vertical="center"/>
    </xf>
    <xf numFmtId="0" fontId="3" fillId="0" borderId="3" xfId="0" applyFont="1" applyBorder="1" applyAlignment="1">
      <alignment vertical="center" wrapText="1"/>
    </xf>
    <xf numFmtId="3" fontId="3" fillId="5" borderId="3" xfId="0" applyNumberFormat="1" applyFont="1" applyFill="1" applyBorder="1" applyAlignment="1">
      <alignment horizontal="right" vertical="center" wrapText="1"/>
    </xf>
    <xf numFmtId="1" fontId="3" fillId="0" borderId="3" xfId="0" applyNumberFormat="1" applyFont="1" applyBorder="1" applyAlignment="1">
      <alignment horizontal="right" vertical="center" wrapText="1"/>
    </xf>
    <xf numFmtId="0" fontId="5" fillId="4" borderId="8" xfId="0" applyFont="1" applyFill="1" applyBorder="1" applyAlignment="1">
      <alignment wrapText="1"/>
    </xf>
    <xf numFmtId="1" fontId="5" fillId="4" borderId="3" xfId="0" applyNumberFormat="1" applyFont="1" applyFill="1" applyBorder="1" applyAlignment="1">
      <alignment horizontal="right" vertical="center" wrapText="1"/>
    </xf>
    <xf numFmtId="0" fontId="4" fillId="5" borderId="8" xfId="0" applyFont="1" applyFill="1" applyBorder="1" applyAlignment="1">
      <alignment horizontal="right" wrapText="1"/>
    </xf>
    <xf numFmtId="0" fontId="16" fillId="3" borderId="8" xfId="0" applyFont="1" applyFill="1" applyBorder="1" applyAlignment="1">
      <alignment wrapText="1"/>
    </xf>
    <xf numFmtId="164" fontId="4" fillId="6" borderId="8" xfId="0" applyNumberFormat="1" applyFont="1" applyFill="1" applyBorder="1" applyAlignment="1">
      <alignment horizontal="right" wrapText="1"/>
    </xf>
    <xf numFmtId="164" fontId="4" fillId="0" borderId="8" xfId="0" applyNumberFormat="1" applyFont="1" applyBorder="1" applyAlignment="1">
      <alignment horizontal="right" wrapText="1"/>
    </xf>
    <xf numFmtId="164" fontId="4" fillId="7" borderId="8" xfId="0" applyNumberFormat="1" applyFont="1" applyFill="1" applyBorder="1" applyAlignment="1">
      <alignment horizontal="right" wrapText="1"/>
    </xf>
    <xf numFmtId="164" fontId="4" fillId="5" borderId="8" xfId="0" applyNumberFormat="1" applyFont="1" applyFill="1" applyBorder="1" applyAlignment="1">
      <alignment horizontal="right" wrapText="1"/>
    </xf>
    <xf numFmtId="0" fontId="15" fillId="3" borderId="8" xfId="0" applyFont="1" applyFill="1" applyBorder="1" applyAlignment="1">
      <alignment wrapText="1"/>
    </xf>
    <xf numFmtId="164" fontId="3" fillId="6" borderId="8" xfId="0" applyNumberFormat="1" applyFont="1" applyFill="1" applyBorder="1" applyAlignment="1">
      <alignment horizontal="right" wrapText="1"/>
    </xf>
    <xf numFmtId="164" fontId="3" fillId="0" borderId="8" xfId="0" applyNumberFormat="1" applyFont="1" applyBorder="1" applyAlignment="1">
      <alignment horizontal="right" wrapText="1"/>
    </xf>
    <xf numFmtId="164" fontId="3" fillId="7" borderId="8" xfId="0" applyNumberFormat="1" applyFont="1" applyFill="1" applyBorder="1" applyAlignment="1">
      <alignment horizontal="right" wrapText="1"/>
    </xf>
    <xf numFmtId="164" fontId="3" fillId="5" borderId="8" xfId="0" applyNumberFormat="1" applyFont="1" applyFill="1" applyBorder="1" applyAlignment="1">
      <alignment horizontal="right" wrapText="1"/>
    </xf>
    <xf numFmtId="0" fontId="15" fillId="0" borderId="8" xfId="0" applyFont="1" applyBorder="1" applyAlignment="1">
      <alignment wrapText="1"/>
    </xf>
    <xf numFmtId="164" fontId="5" fillId="4" borderId="8" xfId="0" applyNumberFormat="1" applyFont="1" applyFill="1" applyBorder="1" applyAlignment="1">
      <alignment horizontal="right" wrapText="1"/>
    </xf>
    <xf numFmtId="164" fontId="10" fillId="0" borderId="0" xfId="0" applyNumberFormat="1" applyFont="1"/>
    <xf numFmtId="0" fontId="6" fillId="0" borderId="0" xfId="0" applyFont="1" applyAlignment="1">
      <alignment horizontal="left" vertical="center"/>
    </xf>
    <xf numFmtId="164" fontId="16" fillId="5" borderId="3" xfId="0" applyNumberFormat="1" applyFont="1" applyFill="1" applyBorder="1" applyAlignment="1">
      <alignment horizontal="right" vertical="center" wrapText="1"/>
    </xf>
    <xf numFmtId="0" fontId="15" fillId="5" borderId="3" xfId="0" applyFont="1" applyFill="1" applyBorder="1" applyAlignment="1">
      <alignment horizontal="left" vertical="center" wrapText="1"/>
    </xf>
    <xf numFmtId="3" fontId="15" fillId="7" borderId="3" xfId="0" applyNumberFormat="1" applyFont="1" applyFill="1" applyBorder="1" applyAlignment="1">
      <alignment horizontal="right" vertical="center"/>
    </xf>
    <xf numFmtId="3" fontId="15" fillId="5" borderId="3" xfId="0" applyNumberFormat="1" applyFont="1" applyFill="1" applyBorder="1" applyAlignment="1">
      <alignment horizontal="right" vertical="center"/>
    </xf>
    <xf numFmtId="164" fontId="15" fillId="5" borderId="3" xfId="0" applyNumberFormat="1" applyFont="1" applyFill="1" applyBorder="1" applyAlignment="1">
      <alignment horizontal="right" vertical="center" wrapText="1"/>
    </xf>
    <xf numFmtId="164" fontId="15" fillId="7" borderId="3" xfId="0" applyNumberFormat="1" applyFont="1" applyFill="1" applyBorder="1" applyAlignment="1">
      <alignment horizontal="right" vertical="center"/>
    </xf>
    <xf numFmtId="0" fontId="19" fillId="4" borderId="1" xfId="0" applyFont="1" applyFill="1" applyBorder="1" applyAlignment="1">
      <alignment horizontal="left" vertical="center" wrapText="1"/>
    </xf>
    <xf numFmtId="3" fontId="19" fillId="4" borderId="1" xfId="0" applyNumberFormat="1" applyFont="1" applyFill="1" applyBorder="1" applyAlignment="1">
      <alignment horizontal="right" vertical="center"/>
    </xf>
    <xf numFmtId="0" fontId="10" fillId="0" borderId="0" xfId="0" applyFont="1" applyAlignment="1">
      <alignment horizontal="left"/>
    </xf>
    <xf numFmtId="0" fontId="27" fillId="0" borderId="0" xfId="0" applyFont="1" applyAlignment="1">
      <alignment horizontal="left" vertical="top"/>
    </xf>
    <xf numFmtId="0" fontId="17" fillId="5" borderId="3" xfId="4" applyFont="1" applyFill="1" applyBorder="1" applyAlignment="1">
      <alignment horizontal="right"/>
    </xf>
    <xf numFmtId="0" fontId="1" fillId="0" borderId="0" xfId="0" applyFont="1" applyAlignment="1">
      <alignment vertical="center"/>
    </xf>
    <xf numFmtId="2" fontId="16" fillId="5" borderId="3" xfId="0" applyNumberFormat="1" applyFont="1" applyFill="1" applyBorder="1" applyAlignment="1">
      <alignment horizontal="right" wrapText="1"/>
    </xf>
    <xf numFmtId="2" fontId="3" fillId="5" borderId="3" xfId="0" applyNumberFormat="1" applyFont="1" applyFill="1" applyBorder="1" applyAlignment="1">
      <alignment horizontal="right" wrapText="1"/>
    </xf>
    <xf numFmtId="2" fontId="29" fillId="5" borderId="3" xfId="0" applyNumberFormat="1" applyFont="1" applyFill="1" applyBorder="1" applyAlignment="1">
      <alignment horizontal="left" wrapText="1"/>
    </xf>
    <xf numFmtId="2" fontId="4" fillId="0" borderId="3" xfId="0" applyNumberFormat="1" applyFont="1" applyBorder="1" applyAlignment="1">
      <alignment horizontal="left" wrapText="1"/>
    </xf>
    <xf numFmtId="1" fontId="4" fillId="6" borderId="3" xfId="0" applyNumberFormat="1" applyFont="1" applyFill="1" applyBorder="1" applyAlignment="1">
      <alignment horizontal="right" wrapText="1"/>
    </xf>
    <xf numFmtId="2" fontId="5" fillId="4" borderId="3" xfId="0" applyNumberFormat="1" applyFont="1" applyFill="1" applyBorder="1" applyAlignment="1">
      <alignment wrapText="1"/>
    </xf>
    <xf numFmtId="1" fontId="5" fillId="4" borderId="3" xfId="0" applyNumberFormat="1" applyFont="1" applyFill="1" applyBorder="1" applyAlignment="1">
      <alignment horizontal="right" wrapText="1"/>
    </xf>
    <xf numFmtId="0" fontId="18" fillId="0" borderId="0" xfId="0" applyFont="1"/>
    <xf numFmtId="0" fontId="29" fillId="5" borderId="3" xfId="0" applyFont="1" applyFill="1" applyBorder="1" applyAlignment="1">
      <alignment horizontal="left" wrapText="1"/>
    </xf>
    <xf numFmtId="0" fontId="3" fillId="0" borderId="3" xfId="0" applyFont="1" applyBorder="1" applyAlignment="1">
      <alignment horizontal="left" wrapText="1"/>
    </xf>
    <xf numFmtId="1" fontId="3" fillId="6" borderId="3" xfId="0" applyNumberFormat="1" applyFont="1" applyFill="1" applyBorder="1" applyAlignment="1">
      <alignment horizontal="right" wrapText="1"/>
    </xf>
    <xf numFmtId="164" fontId="3" fillId="0" borderId="3" xfId="0" applyNumberFormat="1" applyFont="1" applyBorder="1" applyAlignment="1">
      <alignment horizontal="right" wrapText="1"/>
    </xf>
    <xf numFmtId="3" fontId="3" fillId="6" borderId="3" xfId="0" applyNumberFormat="1" applyFont="1" applyFill="1" applyBorder="1" applyAlignment="1">
      <alignment horizontal="right" wrapText="1"/>
    </xf>
    <xf numFmtId="164" fontId="3" fillId="6" borderId="3" xfId="0" applyNumberFormat="1" applyFont="1" applyFill="1" applyBorder="1" applyAlignment="1">
      <alignment horizontal="right" wrapText="1"/>
    </xf>
    <xf numFmtId="164" fontId="29" fillId="5" borderId="3" xfId="0" applyNumberFormat="1" applyFont="1" applyFill="1" applyBorder="1" applyAlignment="1">
      <alignment horizontal="left" wrapText="1"/>
    </xf>
    <xf numFmtId="165" fontId="15" fillId="5" borderId="3" xfId="0" applyNumberFormat="1" applyFont="1" applyFill="1" applyBorder="1" applyAlignment="1">
      <alignment horizontal="right"/>
    </xf>
    <xf numFmtId="164" fontId="15" fillId="7" borderId="3" xfId="0" applyNumberFormat="1" applyFont="1" applyFill="1" applyBorder="1" applyAlignment="1">
      <alignment horizontal="right"/>
    </xf>
    <xf numFmtId="164" fontId="15" fillId="5" borderId="3" xfId="0" applyNumberFormat="1" applyFont="1" applyFill="1" applyBorder="1" applyAlignment="1">
      <alignment horizontal="right"/>
    </xf>
    <xf numFmtId="165" fontId="15" fillId="7" borderId="3" xfId="0" applyNumberFormat="1" applyFont="1" applyFill="1" applyBorder="1" applyAlignment="1">
      <alignment horizontal="right"/>
    </xf>
    <xf numFmtId="3" fontId="15" fillId="7" borderId="3" xfId="0" applyNumberFormat="1" applyFont="1" applyFill="1" applyBorder="1" applyAlignment="1">
      <alignment horizontal="right"/>
    </xf>
    <xf numFmtId="3" fontId="15" fillId="5" borderId="3" xfId="0" applyNumberFormat="1" applyFont="1" applyFill="1" applyBorder="1" applyAlignment="1">
      <alignment horizontal="right"/>
    </xf>
    <xf numFmtId="0" fontId="15" fillId="5" borderId="3" xfId="0" applyFont="1" applyFill="1" applyBorder="1" applyAlignment="1">
      <alignment horizontal="left"/>
    </xf>
    <xf numFmtId="164" fontId="3" fillId="7" borderId="3" xfId="0" applyNumberFormat="1" applyFont="1" applyFill="1" applyBorder="1" applyAlignment="1">
      <alignment horizontal="right" wrapText="1"/>
    </xf>
    <xf numFmtId="0" fontId="15" fillId="7" borderId="3" xfId="0" applyFont="1" applyFill="1" applyBorder="1" applyAlignment="1">
      <alignment horizontal="right"/>
    </xf>
    <xf numFmtId="0" fontId="3" fillId="0" borderId="3" xfId="0" applyFont="1" applyBorder="1" applyAlignment="1">
      <alignment horizontal="right" wrapText="1"/>
    </xf>
    <xf numFmtId="0" fontId="15" fillId="5" borderId="3" xfId="0" applyFont="1" applyFill="1" applyBorder="1" applyAlignment="1">
      <alignment horizontal="right"/>
    </xf>
    <xf numFmtId="164" fontId="16" fillId="5" borderId="3" xfId="0" applyNumberFormat="1" applyFont="1" applyFill="1" applyBorder="1" applyAlignment="1">
      <alignment horizontal="right"/>
    </xf>
    <xf numFmtId="164" fontId="16" fillId="7" borderId="3" xfId="0" applyNumberFormat="1" applyFont="1" applyFill="1" applyBorder="1" applyAlignment="1">
      <alignment horizontal="right"/>
    </xf>
    <xf numFmtId="0" fontId="16" fillId="5" borderId="3" xfId="0" applyFont="1" applyFill="1" applyBorder="1" applyAlignment="1">
      <alignment horizontal="left"/>
    </xf>
    <xf numFmtId="0" fontId="4" fillId="0" borderId="3" xfId="0" applyFont="1" applyBorder="1" applyAlignment="1">
      <alignment horizontal="right" wrapText="1"/>
    </xf>
    <xf numFmtId="0" fontId="13" fillId="0" borderId="0" xfId="0" applyFont="1" applyAlignment="1">
      <alignment vertical="center"/>
    </xf>
    <xf numFmtId="3" fontId="14" fillId="5" borderId="3" xfId="0" applyNumberFormat="1" applyFont="1" applyFill="1" applyBorder="1" applyAlignment="1">
      <alignment horizontal="right" wrapText="1"/>
    </xf>
    <xf numFmtId="3" fontId="14" fillId="7" borderId="3" xfId="0" applyNumberFormat="1" applyFont="1" applyFill="1" applyBorder="1" applyAlignment="1">
      <alignment horizontal="right" wrapText="1"/>
    </xf>
    <xf numFmtId="0" fontId="14" fillId="5" borderId="3" xfId="0" applyFont="1" applyFill="1" applyBorder="1" applyAlignment="1">
      <alignment horizontal="right" wrapText="1"/>
    </xf>
    <xf numFmtId="0" fontId="16" fillId="0" borderId="3" xfId="0" applyFont="1" applyBorder="1" applyAlignment="1">
      <alignment horizontal="right"/>
    </xf>
    <xf numFmtId="3" fontId="15" fillId="0" borderId="3" xfId="0" applyNumberFormat="1" applyFont="1" applyBorder="1" applyAlignment="1">
      <alignment horizontal="right"/>
    </xf>
    <xf numFmtId="0" fontId="16" fillId="0" borderId="3" xfId="0" applyFont="1" applyBorder="1"/>
    <xf numFmtId="3" fontId="16" fillId="5" borderId="3" xfId="0" applyNumberFormat="1" applyFont="1" applyFill="1" applyBorder="1" applyAlignment="1">
      <alignment horizontal="right"/>
    </xf>
    <xf numFmtId="3" fontId="16" fillId="0" borderId="3" xfId="0" applyNumberFormat="1" applyFont="1" applyBorder="1" applyAlignment="1">
      <alignment horizontal="right"/>
    </xf>
    <xf numFmtId="0" fontId="15" fillId="0" borderId="3" xfId="0" applyFont="1" applyBorder="1" applyAlignment="1">
      <alignment horizontal="right"/>
    </xf>
    <xf numFmtId="0" fontId="15" fillId="0" borderId="3" xfId="0" applyFont="1" applyBorder="1"/>
    <xf numFmtId="3" fontId="19" fillId="11" borderId="3" xfId="0" applyNumberFormat="1" applyFont="1" applyFill="1" applyBorder="1" applyAlignment="1">
      <alignment horizontal="right"/>
    </xf>
    <xf numFmtId="164" fontId="19" fillId="11" borderId="3" xfId="0" applyNumberFormat="1" applyFont="1" applyFill="1" applyBorder="1" applyAlignment="1">
      <alignment horizontal="right" wrapText="1"/>
    </xf>
    <xf numFmtId="49" fontId="31" fillId="11" borderId="3" xfId="0" applyNumberFormat="1" applyFont="1" applyFill="1" applyBorder="1"/>
    <xf numFmtId="0" fontId="3" fillId="5" borderId="3" xfId="0" applyFont="1" applyFill="1" applyBorder="1" applyAlignment="1">
      <alignment horizontal="right" wrapText="1"/>
    </xf>
    <xf numFmtId="0" fontId="10" fillId="0" borderId="0" xfId="0" applyFont="1" applyAlignment="1"/>
    <xf numFmtId="0" fontId="3" fillId="0" borderId="3" xfId="0" applyFont="1" applyFill="1" applyBorder="1" applyAlignment="1">
      <alignment wrapText="1"/>
    </xf>
    <xf numFmtId="3" fontId="3" fillId="0" borderId="3" xfId="0" applyNumberFormat="1" applyFont="1" applyBorder="1" applyAlignment="1">
      <alignment horizontal="right" wrapText="1"/>
    </xf>
    <xf numFmtId="3" fontId="34" fillId="4" borderId="3" xfId="0" applyNumberFormat="1" applyFont="1" applyFill="1" applyBorder="1" applyAlignment="1">
      <alignment horizontal="right" wrapText="1"/>
    </xf>
    <xf numFmtId="0" fontId="10" fillId="0" borderId="0" xfId="0" applyFont="1" applyAlignment="1">
      <alignment vertical="center"/>
    </xf>
    <xf numFmtId="0" fontId="3" fillId="0" borderId="1" xfId="0" applyFont="1" applyBorder="1" applyAlignment="1">
      <alignment horizontal="left" vertical="center"/>
    </xf>
    <xf numFmtId="0" fontId="3" fillId="0" borderId="3" xfId="0" applyFont="1" applyBorder="1" applyAlignment="1">
      <alignment horizontal="left" vertical="top"/>
    </xf>
    <xf numFmtId="3" fontId="4" fillId="0" borderId="3" xfId="0" applyNumberFormat="1" applyFont="1" applyBorder="1" applyAlignment="1">
      <alignment vertical="top" wrapText="1"/>
    </xf>
    <xf numFmtId="3" fontId="4" fillId="7" borderId="3" xfId="0" applyNumberFormat="1" applyFont="1" applyFill="1" applyBorder="1" applyAlignment="1">
      <alignment vertical="top" wrapText="1"/>
    </xf>
    <xf numFmtId="3" fontId="3" fillId="7" borderId="3" xfId="0" applyNumberFormat="1" applyFont="1" applyFill="1" applyBorder="1" applyAlignment="1">
      <alignment horizontal="right" vertical="top" wrapText="1"/>
    </xf>
    <xf numFmtId="0" fontId="10" fillId="0" borderId="0" xfId="0" applyFont="1" applyAlignment="1">
      <alignment horizontal="left" vertical="center"/>
    </xf>
    <xf numFmtId="0" fontId="6" fillId="12" borderId="0" xfId="0" applyFont="1" applyFill="1" applyAlignment="1">
      <alignment horizontal="left" vertical="top"/>
    </xf>
    <xf numFmtId="0" fontId="3" fillId="0" borderId="3" xfId="0" applyFont="1" applyBorder="1" applyAlignment="1">
      <alignment horizontal="left" vertical="center" wrapText="1"/>
    </xf>
    <xf numFmtId="0" fontId="33" fillId="0" borderId="4" xfId="0" applyFont="1" applyBorder="1" applyAlignment="1">
      <alignment horizontal="left" vertical="top"/>
    </xf>
    <xf numFmtId="0" fontId="6" fillId="0" borderId="3" xfId="0" applyFont="1" applyBorder="1" applyAlignment="1">
      <alignment horizontal="right" vertical="top" wrapText="1"/>
    </xf>
    <xf numFmtId="0" fontId="6" fillId="0" borderId="0" xfId="0" applyFont="1" applyAlignment="1">
      <alignment wrapText="1"/>
    </xf>
    <xf numFmtId="0" fontId="21" fillId="0" borderId="0" xfId="0" applyFont="1" applyBorder="1" applyAlignment="1"/>
    <xf numFmtId="0" fontId="18" fillId="0" borderId="0" xfId="0" applyFont="1" applyBorder="1" applyAlignment="1"/>
    <xf numFmtId="0" fontId="0" fillId="0" borderId="0" xfId="0" applyAlignment="1"/>
    <xf numFmtId="0" fontId="0" fillId="0" borderId="0" xfId="0"/>
    <xf numFmtId="0" fontId="1" fillId="0" borderId="0" xfId="0" applyFont="1" applyAlignment="1">
      <alignment horizontal="justify"/>
    </xf>
    <xf numFmtId="0" fontId="0" fillId="0" borderId="0" xfId="0" applyAlignment="1"/>
    <xf numFmtId="0" fontId="2" fillId="0" borderId="0" xfId="0" applyFont="1" applyBorder="1" applyAlignment="1">
      <alignment horizontal="justify"/>
    </xf>
    <xf numFmtId="0" fontId="0" fillId="0" borderId="0" xfId="0" applyBorder="1" applyAlignment="1"/>
    <xf numFmtId="0" fontId="3" fillId="0" borderId="1"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 xfId="0" applyFont="1" applyBorder="1" applyAlignment="1">
      <alignment horizontal="justify"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2" borderId="1" xfId="0" applyFont="1" applyFill="1" applyBorder="1" applyAlignment="1">
      <alignment horizontal="center" vertical="top" wrapText="1"/>
    </xf>
    <xf numFmtId="0" fontId="3" fillId="2" borderId="0" xfId="0" applyFont="1" applyFill="1" applyBorder="1" applyAlignment="1">
      <alignment horizontal="center" vertical="top" wrapText="1"/>
    </xf>
    <xf numFmtId="0" fontId="3" fillId="2" borderId="2" xfId="0" applyFont="1" applyFill="1" applyBorder="1" applyAlignment="1">
      <alignment horizontal="center" vertical="top" wrapText="1"/>
    </xf>
    <xf numFmtId="0" fontId="3" fillId="0" borderId="1" xfId="0" applyFont="1" applyBorder="1" applyAlignment="1">
      <alignment horizontal="left" vertical="center" wrapText="1"/>
    </xf>
    <xf numFmtId="0" fontId="3" fillId="0" borderId="0" xfId="0" applyFont="1" applyBorder="1" applyAlignment="1">
      <alignment horizontal="left" vertical="center" wrapText="1"/>
    </xf>
    <xf numFmtId="0" fontId="3" fillId="0" borderId="2" xfId="0" applyFont="1" applyBorder="1" applyAlignment="1">
      <alignment horizontal="left" vertical="center" wrapText="1"/>
    </xf>
    <xf numFmtId="0" fontId="3" fillId="6" borderId="1" xfId="0" applyFont="1" applyFill="1" applyBorder="1" applyAlignment="1">
      <alignment horizontal="center" wrapText="1"/>
    </xf>
    <xf numFmtId="0" fontId="3" fillId="6" borderId="2" xfId="0" applyFont="1" applyFill="1" applyBorder="1" applyAlignment="1">
      <alignment horizontal="center" wrapText="1"/>
    </xf>
    <xf numFmtId="0" fontId="3" fillId="0" borderId="1" xfId="0" applyFont="1" applyBorder="1" applyAlignment="1">
      <alignment horizontal="center" wrapText="1"/>
    </xf>
    <xf numFmtId="0" fontId="3" fillId="0" borderId="2" xfId="0" applyFont="1" applyBorder="1" applyAlignment="1">
      <alignment horizontal="center" wrapText="1"/>
    </xf>
    <xf numFmtId="0" fontId="3" fillId="0" borderId="0" xfId="0" applyFont="1" applyBorder="1" applyAlignment="1">
      <alignment horizontal="center" vertical="center" wrapText="1"/>
    </xf>
    <xf numFmtId="0" fontId="1" fillId="0" borderId="0" xfId="0" applyFont="1" applyAlignment="1">
      <alignment horizontal="left"/>
    </xf>
    <xf numFmtId="0" fontId="2" fillId="0" borderId="2" xfId="0" applyFont="1" applyBorder="1" applyAlignment="1">
      <alignment horizontal="justify"/>
    </xf>
    <xf numFmtId="0" fontId="3" fillId="6" borderId="3" xfId="0" applyFont="1" applyFill="1" applyBorder="1" applyAlignment="1">
      <alignment horizontal="center" wrapText="1"/>
    </xf>
    <xf numFmtId="0" fontId="3" fillId="0" borderId="3" xfId="0" applyFont="1" applyBorder="1" applyAlignment="1">
      <alignment horizontal="center" wrapText="1"/>
    </xf>
    <xf numFmtId="0" fontId="3" fillId="0" borderId="1" xfId="0" applyFont="1" applyBorder="1" applyAlignment="1">
      <alignment horizontal="justify" wrapText="1"/>
    </xf>
    <xf numFmtId="0" fontId="3" fillId="0" borderId="0" xfId="0" applyFont="1" applyBorder="1" applyAlignment="1">
      <alignment horizontal="justify" wrapText="1"/>
    </xf>
    <xf numFmtId="0" fontId="3" fillId="0" borderId="2" xfId="0" applyFont="1" applyBorder="1" applyAlignment="1">
      <alignment horizontal="justify" wrapText="1"/>
    </xf>
    <xf numFmtId="0" fontId="4" fillId="5" borderId="3" xfId="0" applyFont="1" applyFill="1" applyBorder="1" applyAlignment="1">
      <alignment horizontal="left"/>
    </xf>
    <xf numFmtId="0" fontId="4" fillId="5" borderId="3" xfId="0" applyFont="1" applyFill="1" applyBorder="1" applyAlignment="1">
      <alignment horizontal="center" wrapText="1"/>
    </xf>
    <xf numFmtId="0" fontId="0" fillId="5" borderId="3" xfId="0" applyFill="1" applyBorder="1" applyAlignment="1">
      <alignment horizontal="center" wrapText="1"/>
    </xf>
    <xf numFmtId="0" fontId="12" fillId="0" borderId="1" xfId="0" applyFont="1" applyBorder="1" applyAlignment="1">
      <alignment horizontal="center"/>
    </xf>
    <xf numFmtId="0" fontId="12" fillId="0" borderId="0" xfId="0" applyFont="1" applyBorder="1" applyAlignment="1">
      <alignment horizontal="center"/>
    </xf>
    <xf numFmtId="0" fontId="12" fillId="0" borderId="2" xfId="0" applyFont="1" applyBorder="1" applyAlignment="1">
      <alignment horizontal="center"/>
    </xf>
    <xf numFmtId="0" fontId="3" fillId="0" borderId="3" xfId="0" applyFont="1" applyFill="1" applyBorder="1" applyAlignment="1">
      <alignment horizontal="center" wrapText="1"/>
    </xf>
    <xf numFmtId="0" fontId="14" fillId="5" borderId="3" xfId="0" applyFont="1" applyFill="1" applyBorder="1" applyAlignment="1">
      <alignment wrapText="1"/>
    </xf>
    <xf numFmtId="0" fontId="16" fillId="5" borderId="3" xfId="0" applyFont="1" applyFill="1" applyBorder="1" applyAlignment="1"/>
    <xf numFmtId="0" fontId="15" fillId="7" borderId="3" xfId="0" applyFont="1" applyFill="1" applyBorder="1" applyAlignment="1">
      <alignment horizontal="center"/>
    </xf>
    <xf numFmtId="0" fontId="15" fillId="0" borderId="3" xfId="0" applyFont="1" applyBorder="1" applyAlignment="1">
      <alignment horizontal="center"/>
    </xf>
    <xf numFmtId="0" fontId="16" fillId="0" borderId="3" xfId="0" applyFont="1" applyBorder="1" applyAlignment="1">
      <alignment horizontal="center"/>
    </xf>
    <xf numFmtId="0" fontId="16" fillId="7" borderId="3" xfId="0" applyFont="1" applyFill="1" applyBorder="1" applyAlignment="1">
      <alignment horizontal="center"/>
    </xf>
    <xf numFmtId="0" fontId="4" fillId="5" borderId="3" xfId="0" applyFont="1" applyFill="1" applyBorder="1" applyAlignment="1">
      <alignment horizontal="right" wrapText="1"/>
    </xf>
    <xf numFmtId="0" fontId="3" fillId="5" borderId="1" xfId="0" applyFont="1" applyFill="1" applyBorder="1" applyAlignment="1">
      <alignment horizontal="left" wrapText="1"/>
    </xf>
    <xf numFmtId="0" fontId="3" fillId="5" borderId="2" xfId="0" applyFont="1" applyFill="1" applyBorder="1" applyAlignment="1">
      <alignment horizontal="left" wrapText="1"/>
    </xf>
    <xf numFmtId="0" fontId="18" fillId="0" borderId="0" xfId="0" applyFont="1" applyAlignment="1">
      <alignment horizontal="justify" vertical="top"/>
    </xf>
    <xf numFmtId="0" fontId="21" fillId="0" borderId="0" xfId="0" applyFont="1" applyAlignment="1">
      <alignment vertical="top"/>
    </xf>
    <xf numFmtId="0" fontId="3" fillId="5" borderId="1"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2" fillId="0" borderId="0" xfId="0" applyFont="1" applyFill="1" applyAlignment="1">
      <alignment vertical="top" wrapText="1"/>
    </xf>
    <xf numFmtId="0" fontId="22" fillId="0" borderId="0" xfId="0" applyFont="1" applyFill="1" applyAlignment="1">
      <alignment horizontal="left" vertical="top" wrapText="1"/>
    </xf>
    <xf numFmtId="0" fontId="3" fillId="5" borderId="1" xfId="0" applyFont="1" applyFill="1" applyBorder="1" applyAlignment="1">
      <alignment horizontal="left" vertical="center"/>
    </xf>
    <xf numFmtId="0" fontId="3" fillId="5" borderId="2" xfId="0" applyFont="1" applyFill="1" applyBorder="1" applyAlignment="1">
      <alignment horizontal="left" vertical="center"/>
    </xf>
    <xf numFmtId="0" fontId="14" fillId="0" borderId="3" xfId="0" applyFont="1" applyFill="1" applyBorder="1" applyAlignment="1">
      <alignment horizontal="center" vertical="center"/>
    </xf>
    <xf numFmtId="0" fontId="14" fillId="0" borderId="3" xfId="0" applyFont="1" applyBorder="1" applyAlignment="1">
      <alignment horizontal="center" vertical="center"/>
    </xf>
    <xf numFmtId="0" fontId="18" fillId="0" borderId="0" xfId="0" applyFont="1" applyAlignment="1">
      <alignment horizontal="justify"/>
    </xf>
    <xf numFmtId="0" fontId="21" fillId="0" borderId="0" xfId="0" applyFont="1"/>
    <xf numFmtId="0" fontId="3" fillId="9" borderId="1" xfId="0" applyFont="1" applyFill="1" applyBorder="1" applyAlignment="1">
      <alignment horizontal="left" vertical="center" wrapText="1"/>
    </xf>
    <xf numFmtId="0" fontId="15" fillId="9" borderId="2" xfId="0" applyFont="1" applyFill="1" applyBorder="1" applyAlignment="1">
      <alignment horizontal="left" vertical="center" wrapText="1"/>
    </xf>
    <xf numFmtId="0" fontId="24" fillId="7" borderId="3" xfId="0" applyFont="1" applyFill="1" applyBorder="1" applyAlignment="1">
      <alignment horizontal="center"/>
    </xf>
    <xf numFmtId="0" fontId="3" fillId="9" borderId="3" xfId="0" applyFont="1" applyFill="1" applyBorder="1" applyAlignment="1">
      <alignment horizontal="center"/>
    </xf>
    <xf numFmtId="0" fontId="3" fillId="5" borderId="1" xfId="0" applyFont="1" applyFill="1" applyBorder="1" applyAlignment="1">
      <alignment horizontal="left" vertical="center" wrapText="1"/>
    </xf>
    <xf numFmtId="0" fontId="3" fillId="5" borderId="2" xfId="0" applyFont="1" applyFill="1" applyBorder="1" applyAlignment="1">
      <alignment horizontal="left" vertical="center" wrapText="1"/>
    </xf>
    <xf numFmtId="0" fontId="3" fillId="7" borderId="3" xfId="0" applyFont="1" applyFill="1" applyBorder="1" applyAlignment="1">
      <alignment horizontal="center"/>
    </xf>
    <xf numFmtId="0" fontId="3" fillId="5" borderId="3" xfId="0" applyFont="1" applyFill="1" applyBorder="1" applyAlignment="1">
      <alignment horizontal="center"/>
    </xf>
    <xf numFmtId="0" fontId="9" fillId="0" borderId="0" xfId="0" applyFont="1" applyBorder="1" applyAlignment="1">
      <alignment horizontal="justify" vertical="center"/>
    </xf>
    <xf numFmtId="0" fontId="25" fillId="0" borderId="0" xfId="0" applyFont="1" applyBorder="1" applyAlignment="1">
      <alignment vertical="center"/>
    </xf>
    <xf numFmtId="0" fontId="9" fillId="0" borderId="0" xfId="0" applyFont="1" applyBorder="1" applyAlignment="1">
      <alignment horizontal="left" wrapText="1"/>
    </xf>
    <xf numFmtId="0" fontId="3" fillId="5" borderId="0" xfId="0" applyFont="1" applyFill="1" applyBorder="1" applyAlignment="1">
      <alignment horizontal="left" vertical="center"/>
    </xf>
    <xf numFmtId="0" fontId="3" fillId="5" borderId="3" xfId="0" applyFont="1" applyFill="1" applyBorder="1" applyAlignment="1">
      <alignment horizontal="center" vertical="top" wrapText="1"/>
    </xf>
    <xf numFmtId="0" fontId="3" fillId="7" borderId="3" xfId="0" applyFont="1" applyFill="1" applyBorder="1" applyAlignment="1">
      <alignment horizontal="center" vertical="top" wrapText="1"/>
    </xf>
    <xf numFmtId="0" fontId="3" fillId="3" borderId="3" xfId="0" applyFont="1" applyFill="1" applyBorder="1" applyAlignment="1">
      <alignment horizontal="left" vertical="center" wrapText="1"/>
    </xf>
    <xf numFmtId="0" fontId="3" fillId="6" borderId="3"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9" fillId="0" borderId="0" xfId="0" applyFont="1" applyAlignment="1">
      <alignment horizontal="justify"/>
    </xf>
    <xf numFmtId="0" fontId="25" fillId="0" borderId="0" xfId="0" applyFont="1" applyAlignment="1"/>
    <xf numFmtId="0" fontId="3" fillId="3" borderId="9" xfId="0" applyFont="1" applyFill="1" applyBorder="1" applyAlignment="1">
      <alignment horizontal="justify" wrapText="1"/>
    </xf>
    <xf numFmtId="0" fontId="3" fillId="3" borderId="0" xfId="0" applyFont="1" applyFill="1" applyBorder="1" applyAlignment="1">
      <alignment horizontal="justify" wrapText="1"/>
    </xf>
    <xf numFmtId="0" fontId="3" fillId="3" borderId="8" xfId="0" applyFont="1" applyFill="1" applyBorder="1" applyAlignment="1">
      <alignment horizontal="justify" wrapText="1"/>
    </xf>
    <xf numFmtId="0" fontId="3" fillId="6" borderId="9" xfId="0" applyFont="1" applyFill="1" applyBorder="1" applyAlignment="1">
      <alignment horizontal="center" wrapText="1"/>
    </xf>
    <xf numFmtId="0" fontId="3" fillId="6" borderId="8" xfId="0" applyFont="1" applyFill="1" applyBorder="1" applyAlignment="1">
      <alignment horizontal="center" wrapText="1"/>
    </xf>
    <xf numFmtId="0" fontId="3" fillId="0" borderId="9" xfId="0" applyFont="1" applyBorder="1" applyAlignment="1">
      <alignment horizontal="center" wrapText="1"/>
    </xf>
    <xf numFmtId="0" fontId="3" fillId="0" borderId="8" xfId="0" applyFont="1" applyBorder="1" applyAlignment="1">
      <alignment horizontal="center" wrapText="1"/>
    </xf>
    <xf numFmtId="0" fontId="3" fillId="5" borderId="3" xfId="0" applyFont="1" applyFill="1" applyBorder="1" applyAlignment="1">
      <alignment horizontal="left" vertical="center" wrapText="1"/>
    </xf>
    <xf numFmtId="0" fontId="3" fillId="0" borderId="3" xfId="0" applyFont="1" applyFill="1" applyBorder="1" applyAlignment="1">
      <alignment horizontal="center" vertical="center"/>
    </xf>
    <xf numFmtId="0" fontId="3" fillId="7" borderId="3" xfId="0" applyFont="1" applyFill="1" applyBorder="1" applyAlignment="1">
      <alignment horizontal="center" vertical="center"/>
    </xf>
    <xf numFmtId="0" fontId="4" fillId="0" borderId="3" xfId="0" applyFont="1" applyFill="1" applyBorder="1" applyAlignment="1">
      <alignment horizontal="right" wrapText="1"/>
    </xf>
    <xf numFmtId="0" fontId="9" fillId="0" borderId="0" xfId="0" applyFont="1" applyBorder="1" applyAlignment="1">
      <alignment horizontal="justify"/>
    </xf>
    <xf numFmtId="0" fontId="25" fillId="0" borderId="0" xfId="0" applyFont="1" applyBorder="1" applyAlignment="1"/>
    <xf numFmtId="0" fontId="14" fillId="0" borderId="3" xfId="4" applyFont="1" applyBorder="1" applyAlignment="1"/>
    <xf numFmtId="0" fontId="3" fillId="5" borderId="3" xfId="0" applyFont="1" applyFill="1" applyBorder="1" applyAlignment="1">
      <alignment horizontal="center" wrapText="1"/>
    </xf>
    <xf numFmtId="0" fontId="9" fillId="0" borderId="1" xfId="0" applyFont="1" applyBorder="1" applyAlignment="1">
      <alignment horizontal="justify" vertical="top"/>
    </xf>
    <xf numFmtId="0" fontId="25" fillId="0" borderId="1" xfId="0" applyFont="1" applyBorder="1" applyAlignment="1">
      <alignment vertical="top"/>
    </xf>
    <xf numFmtId="2" fontId="3" fillId="5" borderId="3" xfId="0" applyNumberFormat="1" applyFont="1" applyFill="1" applyBorder="1" applyAlignment="1">
      <alignment horizontal="center"/>
    </xf>
    <xf numFmtId="2" fontId="3" fillId="7" borderId="3" xfId="0" applyNumberFormat="1" applyFont="1" applyFill="1" applyBorder="1" applyAlignment="1">
      <alignment horizontal="center"/>
    </xf>
    <xf numFmtId="2" fontId="16" fillId="5" borderId="3" xfId="0" applyNumberFormat="1" applyFont="1" applyFill="1" applyBorder="1" applyAlignment="1">
      <alignment horizontal="center" wrapText="1"/>
    </xf>
    <xf numFmtId="0" fontId="16" fillId="5" borderId="3" xfId="0" applyFont="1" applyFill="1" applyBorder="1" applyAlignment="1">
      <alignment horizontal="center" wrapText="1"/>
    </xf>
    <xf numFmtId="0" fontId="0" fillId="0" borderId="0" xfId="0"/>
    <xf numFmtId="0" fontId="3" fillId="9" borderId="2" xfId="0" applyFont="1" applyFill="1" applyBorder="1" applyAlignment="1">
      <alignment horizontal="left" vertical="center" wrapText="1"/>
    </xf>
    <xf numFmtId="0" fontId="4" fillId="5" borderId="1" xfId="0" applyFont="1" applyFill="1" applyBorder="1" applyAlignment="1">
      <alignment horizontal="right" wrapText="1"/>
    </xf>
    <xf numFmtId="0" fontId="4" fillId="5" borderId="2" xfId="0" applyFont="1" applyFill="1" applyBorder="1" applyAlignment="1">
      <alignment horizontal="right" wrapText="1"/>
    </xf>
    <xf numFmtId="0" fontId="4" fillId="5" borderId="3" xfId="0" applyFont="1" applyFill="1" applyBorder="1" applyAlignment="1">
      <alignment wrapText="1"/>
    </xf>
    <xf numFmtId="0" fontId="30" fillId="0" borderId="0" xfId="0" applyFont="1" applyBorder="1" applyAlignment="1">
      <alignment horizontal="justify"/>
    </xf>
    <xf numFmtId="0" fontId="30" fillId="0" borderId="0" xfId="0" applyFont="1" applyAlignment="1">
      <alignment horizontal="justify"/>
    </xf>
    <xf numFmtId="0" fontId="3" fillId="7" borderId="3" xfId="0" applyFont="1" applyFill="1" applyBorder="1" applyAlignment="1">
      <alignment horizontal="center" wrapText="1"/>
    </xf>
    <xf numFmtId="0" fontId="14" fillId="0" borderId="3" xfId="5" applyFont="1" applyBorder="1" applyAlignment="1"/>
    <xf numFmtId="0" fontId="24" fillId="0" borderId="10" xfId="0" applyFont="1" applyBorder="1" applyAlignment="1">
      <alignment horizontal="left" vertical="center"/>
    </xf>
    <xf numFmtId="0" fontId="24" fillId="0" borderId="12" xfId="0" applyFont="1" applyBorder="1" applyAlignment="1">
      <alignment horizontal="left" vertical="center"/>
    </xf>
    <xf numFmtId="0" fontId="24" fillId="0" borderId="13" xfId="0" applyFont="1" applyBorder="1" applyAlignment="1">
      <alignment horizontal="left" vertical="center"/>
    </xf>
    <xf numFmtId="0" fontId="33" fillId="0" borderId="11" xfId="0" applyFont="1" applyBorder="1" applyAlignment="1">
      <alignment horizontal="center" vertical="top" wrapText="1"/>
    </xf>
    <xf numFmtId="0" fontId="3" fillId="5" borderId="2" xfId="0" applyFont="1" applyFill="1" applyBorder="1" applyAlignment="1">
      <alignment horizontal="center"/>
    </xf>
    <xf numFmtId="0" fontId="3" fillId="5" borderId="3" xfId="0" applyFont="1" applyFill="1" applyBorder="1" applyAlignment="1">
      <alignment horizontal="left" wrapText="1"/>
    </xf>
    <xf numFmtId="0" fontId="3" fillId="5" borderId="3" xfId="0" applyFont="1" applyFill="1" applyBorder="1" applyAlignment="1">
      <alignment horizontal="right" wrapText="1"/>
    </xf>
    <xf numFmtId="170" fontId="0" fillId="0" borderId="0" xfId="0" applyNumberFormat="1"/>
    <xf numFmtId="164" fontId="0" fillId="0" borderId="0" xfId="0" applyNumberFormat="1"/>
    <xf numFmtId="3" fontId="16" fillId="0" borderId="3" xfId="0" applyNumberFormat="1" applyFont="1" applyFill="1" applyBorder="1" applyAlignment="1">
      <alignment horizontal="right" vertical="center"/>
    </xf>
    <xf numFmtId="3" fontId="15" fillId="0" borderId="3" xfId="0" applyNumberFormat="1" applyFont="1" applyFill="1" applyBorder="1" applyAlignment="1">
      <alignment horizontal="right" vertical="center"/>
    </xf>
    <xf numFmtId="0" fontId="35" fillId="0" borderId="0" xfId="0" applyFont="1" applyAlignment="1">
      <alignment horizontal="left" vertical="center"/>
    </xf>
    <xf numFmtId="0" fontId="6" fillId="12" borderId="0" xfId="0" applyFont="1" applyFill="1" applyAlignment="1">
      <alignment horizontal="left"/>
    </xf>
  </cellXfs>
  <cellStyles count="6">
    <cellStyle name="Migliaia" xfId="1" builtinId="3"/>
    <cellStyle name="Migliaia 2" xfId="3"/>
    <cellStyle name="Normale" xfId="0" builtinId="0"/>
    <cellStyle name="Normale 2" xfId="5"/>
    <cellStyle name="Normale 2 4" xfId="4"/>
    <cellStyle name="Percentual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J18"/>
  <sheetViews>
    <sheetView workbookViewId="0">
      <selection activeCell="A2" sqref="A2:J2"/>
    </sheetView>
  </sheetViews>
  <sheetFormatPr defaultRowHeight="15" x14ac:dyDescent="0.25"/>
  <cols>
    <col min="1" max="1" width="11" customWidth="1"/>
  </cols>
  <sheetData>
    <row r="2" spans="1:10" x14ac:dyDescent="0.25">
      <c r="A2" s="288" t="s">
        <v>286</v>
      </c>
      <c r="B2" s="289"/>
      <c r="C2" s="289"/>
      <c r="D2" s="289"/>
      <c r="E2" s="289"/>
      <c r="F2" s="289"/>
      <c r="G2" s="289"/>
      <c r="H2" s="289"/>
      <c r="I2" s="289"/>
      <c r="J2" s="289"/>
    </row>
    <row r="3" spans="1:10" x14ac:dyDescent="0.25">
      <c r="A3" s="290" t="s">
        <v>5</v>
      </c>
      <c r="B3" s="291"/>
      <c r="C3" s="291"/>
      <c r="D3" s="291"/>
      <c r="E3" s="291"/>
      <c r="F3" s="291"/>
      <c r="G3" s="291"/>
      <c r="H3" s="291"/>
      <c r="I3" s="291"/>
      <c r="J3" s="291"/>
    </row>
    <row r="4" spans="1:10" x14ac:dyDescent="0.25">
      <c r="A4" s="292" t="s">
        <v>0</v>
      </c>
      <c r="B4" s="295">
        <v>2019</v>
      </c>
      <c r="C4" s="295"/>
      <c r="D4" s="295"/>
      <c r="E4" s="297">
        <v>2018</v>
      </c>
      <c r="F4" s="297"/>
      <c r="G4" s="297"/>
      <c r="H4" s="299" t="s">
        <v>6</v>
      </c>
      <c r="I4" s="299" t="s">
        <v>7</v>
      </c>
      <c r="J4" s="299" t="s">
        <v>20</v>
      </c>
    </row>
    <row r="5" spans="1:10" ht="52.5" customHeight="1" x14ac:dyDescent="0.25">
      <c r="A5" s="293"/>
      <c r="B5" s="296"/>
      <c r="C5" s="296"/>
      <c r="D5" s="296"/>
      <c r="E5" s="298"/>
      <c r="F5" s="298"/>
      <c r="G5" s="298"/>
      <c r="H5" s="300"/>
      <c r="I5" s="300"/>
      <c r="J5" s="300"/>
    </row>
    <row r="6" spans="1:10" x14ac:dyDescent="0.25">
      <c r="A6" s="294"/>
      <c r="B6" s="1" t="s">
        <v>1</v>
      </c>
      <c r="C6" s="1" t="s">
        <v>2</v>
      </c>
      <c r="D6" s="1" t="s">
        <v>3</v>
      </c>
      <c r="E6" s="1" t="s">
        <v>1</v>
      </c>
      <c r="F6" s="1" t="s">
        <v>2</v>
      </c>
      <c r="G6" s="1" t="s">
        <v>3</v>
      </c>
      <c r="H6" s="301"/>
      <c r="I6" s="301"/>
      <c r="J6" s="301"/>
    </row>
    <row r="7" spans="1:10" x14ac:dyDescent="0.25">
      <c r="A7" s="2" t="s">
        <v>9</v>
      </c>
      <c r="B7" s="3">
        <v>804</v>
      </c>
      <c r="C7" s="4">
        <v>14</v>
      </c>
      <c r="D7" s="3">
        <v>1048</v>
      </c>
      <c r="E7" s="4">
        <v>788</v>
      </c>
      <c r="F7" s="3">
        <v>13</v>
      </c>
      <c r="G7" s="4">
        <v>1028</v>
      </c>
      <c r="H7" s="5">
        <v>1</v>
      </c>
      <c r="I7" s="18">
        <v>-22.22</v>
      </c>
      <c r="J7" s="6">
        <v>7.2</v>
      </c>
    </row>
    <row r="8" spans="1:10" x14ac:dyDescent="0.25">
      <c r="A8" s="2" t="s">
        <v>10</v>
      </c>
      <c r="B8" s="3">
        <v>1809</v>
      </c>
      <c r="C8" s="4">
        <v>30</v>
      </c>
      <c r="D8" s="3">
        <v>2370</v>
      </c>
      <c r="E8" s="4">
        <v>1918</v>
      </c>
      <c r="F8" s="3">
        <v>22</v>
      </c>
      <c r="G8" s="4">
        <v>2583</v>
      </c>
      <c r="H8" s="5">
        <v>8</v>
      </c>
      <c r="I8" s="18">
        <v>-9.09</v>
      </c>
      <c r="J8" s="6">
        <v>7.71</v>
      </c>
    </row>
    <row r="9" spans="1:10" x14ac:dyDescent="0.25">
      <c r="A9" s="2" t="s">
        <v>11</v>
      </c>
      <c r="B9" s="3">
        <v>992</v>
      </c>
      <c r="C9" s="4">
        <v>13</v>
      </c>
      <c r="D9" s="3">
        <v>1336</v>
      </c>
      <c r="E9" s="4">
        <v>975</v>
      </c>
      <c r="F9" s="3">
        <v>15</v>
      </c>
      <c r="G9" s="4">
        <v>1322</v>
      </c>
      <c r="H9" s="5">
        <v>-2</v>
      </c>
      <c r="I9" s="18">
        <v>-13.33</v>
      </c>
      <c r="J9" s="6">
        <v>4.4400000000000004</v>
      </c>
    </row>
    <row r="10" spans="1:10" x14ac:dyDescent="0.25">
      <c r="A10" s="2" t="s">
        <v>12</v>
      </c>
      <c r="B10" s="3">
        <v>4899</v>
      </c>
      <c r="C10" s="4">
        <v>44</v>
      </c>
      <c r="D10" s="3">
        <v>6218</v>
      </c>
      <c r="E10" s="4">
        <v>4942</v>
      </c>
      <c r="F10" s="3">
        <v>66</v>
      </c>
      <c r="G10" s="4">
        <v>6342</v>
      </c>
      <c r="H10" s="5">
        <v>-22</v>
      </c>
      <c r="I10" s="18">
        <v>-44.3</v>
      </c>
      <c r="J10" s="6">
        <v>4.37</v>
      </c>
    </row>
    <row r="11" spans="1:10" x14ac:dyDescent="0.25">
      <c r="A11" s="2" t="s">
        <v>13</v>
      </c>
      <c r="B11" s="3">
        <v>1624</v>
      </c>
      <c r="C11" s="4">
        <v>22</v>
      </c>
      <c r="D11" s="3">
        <v>2114</v>
      </c>
      <c r="E11" s="4">
        <v>1664</v>
      </c>
      <c r="F11" s="3">
        <v>20</v>
      </c>
      <c r="G11" s="4">
        <v>2141</v>
      </c>
      <c r="H11" s="5">
        <v>2</v>
      </c>
      <c r="I11" s="18">
        <v>-33.33</v>
      </c>
      <c r="J11" s="6">
        <v>6.58</v>
      </c>
    </row>
    <row r="12" spans="1:10" x14ac:dyDescent="0.25">
      <c r="A12" s="2" t="s">
        <v>14</v>
      </c>
      <c r="B12" s="3">
        <v>1608</v>
      </c>
      <c r="C12" s="4">
        <v>21</v>
      </c>
      <c r="D12" s="3">
        <v>2193</v>
      </c>
      <c r="E12" s="4">
        <v>1692</v>
      </c>
      <c r="F12" s="3">
        <v>28</v>
      </c>
      <c r="G12" s="4">
        <v>2300</v>
      </c>
      <c r="H12" s="5">
        <v>-7</v>
      </c>
      <c r="I12" s="18">
        <v>-36.36</v>
      </c>
      <c r="J12" s="6">
        <v>4.97</v>
      </c>
    </row>
    <row r="13" spans="1:10" x14ac:dyDescent="0.25">
      <c r="A13" s="2" t="s">
        <v>15</v>
      </c>
      <c r="B13" s="3">
        <v>1038</v>
      </c>
      <c r="C13" s="4">
        <v>19</v>
      </c>
      <c r="D13" s="3">
        <v>1406</v>
      </c>
      <c r="E13" s="4">
        <v>1094</v>
      </c>
      <c r="F13" s="3">
        <v>22</v>
      </c>
      <c r="G13" s="4">
        <v>1585</v>
      </c>
      <c r="H13" s="5">
        <v>-3</v>
      </c>
      <c r="I13" s="18">
        <v>-34.479999999999997</v>
      </c>
      <c r="J13" s="6">
        <v>5.55</v>
      </c>
    </row>
    <row r="14" spans="1:10" x14ac:dyDescent="0.25">
      <c r="A14" s="2" t="s">
        <v>16</v>
      </c>
      <c r="B14" s="3">
        <v>839</v>
      </c>
      <c r="C14" s="4">
        <v>20</v>
      </c>
      <c r="D14" s="3">
        <v>1147</v>
      </c>
      <c r="E14" s="4">
        <v>831</v>
      </c>
      <c r="F14" s="3">
        <v>22</v>
      </c>
      <c r="G14" s="4">
        <v>1133</v>
      </c>
      <c r="H14" s="5">
        <v>-2</v>
      </c>
      <c r="I14" s="18">
        <v>-13.04</v>
      </c>
      <c r="J14" s="6">
        <v>7.5</v>
      </c>
    </row>
    <row r="15" spans="1:10" x14ac:dyDescent="0.25">
      <c r="A15" s="2" t="s">
        <v>17</v>
      </c>
      <c r="B15" s="3">
        <v>834</v>
      </c>
      <c r="C15" s="4">
        <v>14</v>
      </c>
      <c r="D15" s="3">
        <v>1195</v>
      </c>
      <c r="E15" s="4">
        <v>783</v>
      </c>
      <c r="F15" s="3">
        <v>17</v>
      </c>
      <c r="G15" s="4">
        <v>1137</v>
      </c>
      <c r="H15" s="5">
        <v>-3</v>
      </c>
      <c r="I15" s="18">
        <v>-54.84</v>
      </c>
      <c r="J15" s="6">
        <v>6.33</v>
      </c>
    </row>
    <row r="16" spans="1:10" x14ac:dyDescent="0.25">
      <c r="A16" s="2" t="s">
        <v>18</v>
      </c>
      <c r="B16" s="3">
        <v>1078</v>
      </c>
      <c r="C16" s="4">
        <v>12</v>
      </c>
      <c r="D16" s="3">
        <v>1351</v>
      </c>
      <c r="E16" s="4">
        <v>1136</v>
      </c>
      <c r="F16" s="3">
        <v>14</v>
      </c>
      <c r="G16" s="4">
        <v>1414</v>
      </c>
      <c r="H16" s="5">
        <v>-2</v>
      </c>
      <c r="I16" s="18">
        <v>0</v>
      </c>
      <c r="J16" s="6">
        <v>4.6500000000000004</v>
      </c>
    </row>
    <row r="17" spans="1:10" x14ac:dyDescent="0.25">
      <c r="A17" s="7" t="s">
        <v>19</v>
      </c>
      <c r="B17" s="8">
        <v>15525</v>
      </c>
      <c r="C17" s="8">
        <v>209</v>
      </c>
      <c r="D17" s="8">
        <v>20378</v>
      </c>
      <c r="E17" s="8">
        <v>15823</v>
      </c>
      <c r="F17" s="8">
        <v>239</v>
      </c>
      <c r="G17" s="8">
        <v>20985</v>
      </c>
      <c r="H17" s="9">
        <v>-30</v>
      </c>
      <c r="I17" s="10">
        <v>-31.7</v>
      </c>
      <c r="J17" s="10">
        <v>5.61</v>
      </c>
    </row>
    <row r="18" spans="1:10" x14ac:dyDescent="0.25">
      <c r="A18" s="11" t="s">
        <v>4</v>
      </c>
      <c r="B18" s="12">
        <v>172183</v>
      </c>
      <c r="C18" s="12">
        <v>3173</v>
      </c>
      <c r="D18" s="12">
        <v>241384</v>
      </c>
      <c r="E18" s="12">
        <v>172553</v>
      </c>
      <c r="F18" s="12">
        <v>3334</v>
      </c>
      <c r="G18" s="12">
        <v>242919</v>
      </c>
      <c r="H18" s="13">
        <v>-161</v>
      </c>
      <c r="I18" s="14">
        <v>-22.87</v>
      </c>
      <c r="J18" s="14">
        <v>5.26</v>
      </c>
    </row>
  </sheetData>
  <mergeCells count="8">
    <mergeCell ref="A2:J2"/>
    <mergeCell ref="A3:J3"/>
    <mergeCell ref="A4:A6"/>
    <mergeCell ref="B4:D5"/>
    <mergeCell ref="E4:G5"/>
    <mergeCell ref="H4:H6"/>
    <mergeCell ref="I4:I6"/>
    <mergeCell ref="J4:J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heetViews>
  <sheetFormatPr defaultRowHeight="15" x14ac:dyDescent="0.25"/>
  <cols>
    <col min="1" max="1" width="28.42578125" customWidth="1"/>
  </cols>
  <sheetData>
    <row r="1" spans="1:8" x14ac:dyDescent="0.25">
      <c r="A1" s="36" t="s">
        <v>297</v>
      </c>
      <c r="B1" s="45"/>
      <c r="C1" s="45"/>
      <c r="D1" s="45"/>
      <c r="E1" s="45"/>
      <c r="F1" s="45"/>
      <c r="G1" s="45"/>
      <c r="H1" s="45"/>
    </row>
    <row r="2" spans="1:8" x14ac:dyDescent="0.25">
      <c r="A2" s="86" t="s">
        <v>75</v>
      </c>
      <c r="B2" s="45"/>
      <c r="C2" s="45"/>
      <c r="D2" s="45"/>
      <c r="E2" s="45"/>
      <c r="F2" s="45"/>
      <c r="G2" s="45"/>
      <c r="H2" s="45"/>
    </row>
    <row r="3" spans="1:8" x14ac:dyDescent="0.25">
      <c r="A3" s="331" t="s">
        <v>76</v>
      </c>
      <c r="B3" s="330" t="s">
        <v>1</v>
      </c>
      <c r="C3" s="330" t="s">
        <v>2</v>
      </c>
      <c r="D3" s="330" t="s">
        <v>3</v>
      </c>
      <c r="E3" s="330" t="s">
        <v>77</v>
      </c>
      <c r="F3" s="330" t="s">
        <v>78</v>
      </c>
      <c r="G3" s="45"/>
      <c r="H3" s="45"/>
    </row>
    <row r="4" spans="1:8" x14ac:dyDescent="0.25">
      <c r="A4" s="332"/>
      <c r="B4" s="330"/>
      <c r="C4" s="330"/>
      <c r="D4" s="330"/>
      <c r="E4" s="330"/>
      <c r="F4" s="330"/>
      <c r="G4" s="45"/>
      <c r="H4" s="45"/>
    </row>
    <row r="5" spans="1:8" x14ac:dyDescent="0.25">
      <c r="A5" s="87" t="s">
        <v>79</v>
      </c>
      <c r="B5" s="88">
        <v>12068</v>
      </c>
      <c r="C5" s="89">
        <v>110</v>
      </c>
      <c r="D5" s="88">
        <v>15138</v>
      </c>
      <c r="E5" s="90">
        <v>0.91</v>
      </c>
      <c r="F5" s="91">
        <v>125.44</v>
      </c>
      <c r="G5" s="45"/>
    </row>
    <row r="6" spans="1:8" x14ac:dyDescent="0.25">
      <c r="A6" s="87" t="s">
        <v>80</v>
      </c>
      <c r="B6" s="88">
        <v>600</v>
      </c>
      <c r="C6" s="89">
        <v>18</v>
      </c>
      <c r="D6" s="88">
        <v>937</v>
      </c>
      <c r="E6" s="90">
        <v>3</v>
      </c>
      <c r="F6" s="91">
        <v>156.16999999999999</v>
      </c>
      <c r="G6" s="45"/>
    </row>
    <row r="7" spans="1:8" x14ac:dyDescent="0.25">
      <c r="A7" s="87" t="s">
        <v>81</v>
      </c>
      <c r="B7" s="88">
        <v>2857</v>
      </c>
      <c r="C7" s="89">
        <v>81</v>
      </c>
      <c r="D7" s="88">
        <v>4303</v>
      </c>
      <c r="E7" s="90">
        <v>2.84</v>
      </c>
      <c r="F7" s="91">
        <v>150.61000000000001</v>
      </c>
      <c r="G7" s="45"/>
    </row>
    <row r="8" spans="1:8" x14ac:dyDescent="0.25">
      <c r="A8" s="92" t="s">
        <v>29</v>
      </c>
      <c r="B8" s="93">
        <v>15525</v>
      </c>
      <c r="C8" s="93">
        <v>209</v>
      </c>
      <c r="D8" s="93">
        <v>20378</v>
      </c>
      <c r="E8" s="94">
        <v>1.35</v>
      </c>
      <c r="F8" s="94">
        <v>131.26</v>
      </c>
      <c r="G8" s="45"/>
    </row>
    <row r="9" spans="1:8" x14ac:dyDescent="0.25">
      <c r="A9" s="95" t="s">
        <v>82</v>
      </c>
      <c r="B9" s="45"/>
      <c r="C9" s="45"/>
      <c r="D9" s="45"/>
      <c r="E9" s="96"/>
      <c r="F9" s="96"/>
      <c r="G9" s="45"/>
    </row>
    <row r="10" spans="1:8" x14ac:dyDescent="0.25">
      <c r="A10" s="97" t="s">
        <v>83</v>
      </c>
      <c r="B10" s="98"/>
      <c r="C10" s="98"/>
      <c r="D10" s="98"/>
      <c r="E10" s="99"/>
      <c r="F10" s="99"/>
      <c r="G10" s="98"/>
    </row>
    <row r="11" spans="1:8" x14ac:dyDescent="0.25">
      <c r="A11" s="95" t="s">
        <v>84</v>
      </c>
      <c r="B11" s="58"/>
      <c r="C11" s="58"/>
      <c r="D11" s="58"/>
      <c r="E11" s="100"/>
      <c r="F11" s="100"/>
      <c r="G11" s="58"/>
    </row>
    <row r="12" spans="1:8" x14ac:dyDescent="0.25">
      <c r="A12" s="101"/>
      <c r="B12" s="45"/>
      <c r="C12" s="45"/>
      <c r="D12" s="45"/>
      <c r="E12" s="45"/>
      <c r="F12" s="45"/>
      <c r="G12" s="45"/>
    </row>
  </sheetData>
  <mergeCells count="6">
    <mergeCell ref="F3:F4"/>
    <mergeCell ref="A3:A4"/>
    <mergeCell ref="B3:B4"/>
    <mergeCell ref="C3:C4"/>
    <mergeCell ref="D3:D4"/>
    <mergeCell ref="E3:E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workbookViewId="0">
      <selection activeCell="G11" sqref="G11"/>
    </sheetView>
  </sheetViews>
  <sheetFormatPr defaultRowHeight="15" x14ac:dyDescent="0.25"/>
  <cols>
    <col min="1" max="1" width="19.28515625" customWidth="1"/>
  </cols>
  <sheetData>
    <row r="1" spans="1:10" x14ac:dyDescent="0.25">
      <c r="A1" s="36" t="s">
        <v>296</v>
      </c>
      <c r="B1" s="45"/>
      <c r="C1" s="45"/>
      <c r="D1" s="45"/>
      <c r="E1" s="45"/>
      <c r="F1" s="45"/>
      <c r="G1" s="45"/>
      <c r="H1" s="45"/>
      <c r="I1" s="45"/>
      <c r="J1" s="45"/>
    </row>
    <row r="2" spans="1:10" x14ac:dyDescent="0.25">
      <c r="A2" s="102" t="s">
        <v>85</v>
      </c>
      <c r="B2" s="45"/>
      <c r="C2" s="45"/>
      <c r="D2" s="45"/>
      <c r="E2" s="45"/>
      <c r="F2" s="45"/>
      <c r="G2" s="45"/>
      <c r="H2" s="45"/>
      <c r="I2" s="45"/>
      <c r="J2" s="45"/>
    </row>
    <row r="3" spans="1:10" x14ac:dyDescent="0.25">
      <c r="A3" s="331" t="s">
        <v>76</v>
      </c>
      <c r="B3" s="330" t="s">
        <v>1</v>
      </c>
      <c r="C3" s="330" t="s">
        <v>2</v>
      </c>
      <c r="D3" s="330" t="s">
        <v>3</v>
      </c>
      <c r="E3" s="330" t="s">
        <v>86</v>
      </c>
      <c r="F3" s="330" t="s">
        <v>87</v>
      </c>
      <c r="G3" s="45"/>
      <c r="H3" s="45"/>
      <c r="I3" s="45"/>
      <c r="J3" s="45"/>
    </row>
    <row r="4" spans="1:10" x14ac:dyDescent="0.25">
      <c r="A4" s="332"/>
      <c r="B4" s="330"/>
      <c r="C4" s="330"/>
      <c r="D4" s="330"/>
      <c r="E4" s="330" t="s">
        <v>88</v>
      </c>
      <c r="F4" s="330" t="s">
        <v>89</v>
      </c>
      <c r="G4" s="45"/>
      <c r="H4" s="45"/>
      <c r="I4" s="45"/>
      <c r="J4" s="45"/>
    </row>
    <row r="5" spans="1:10" x14ac:dyDescent="0.25">
      <c r="A5" s="87" t="s">
        <v>79</v>
      </c>
      <c r="B5" s="88">
        <v>12256</v>
      </c>
      <c r="C5" s="89">
        <v>116</v>
      </c>
      <c r="D5" s="88">
        <v>15532</v>
      </c>
      <c r="E5" s="90">
        <v>0.95</v>
      </c>
      <c r="F5" s="91">
        <v>126.73</v>
      </c>
      <c r="G5" s="45"/>
      <c r="H5" s="45"/>
      <c r="I5" s="45"/>
      <c r="J5" s="45"/>
    </row>
    <row r="6" spans="1:10" x14ac:dyDescent="0.25">
      <c r="A6" s="87" t="s">
        <v>80</v>
      </c>
      <c r="B6" s="88">
        <v>602</v>
      </c>
      <c r="C6" s="89">
        <v>16</v>
      </c>
      <c r="D6" s="88">
        <v>968</v>
      </c>
      <c r="E6" s="90">
        <v>2.66</v>
      </c>
      <c r="F6" s="91">
        <v>160.80000000000001</v>
      </c>
      <c r="G6" s="45"/>
      <c r="H6" s="45"/>
      <c r="I6" s="45"/>
      <c r="J6" s="45"/>
    </row>
    <row r="7" spans="1:10" x14ac:dyDescent="0.25">
      <c r="A7" s="87" t="s">
        <v>81</v>
      </c>
      <c r="B7" s="88">
        <v>2965</v>
      </c>
      <c r="C7" s="89">
        <v>107</v>
      </c>
      <c r="D7" s="88">
        <v>4485</v>
      </c>
      <c r="E7" s="90">
        <v>3.61</v>
      </c>
      <c r="F7" s="91">
        <v>151.26</v>
      </c>
      <c r="G7" s="45"/>
      <c r="H7" s="45"/>
      <c r="I7" s="45"/>
      <c r="J7" s="45"/>
    </row>
    <row r="8" spans="1:10" x14ac:dyDescent="0.25">
      <c r="A8" s="92" t="s">
        <v>29</v>
      </c>
      <c r="B8" s="93">
        <v>15823</v>
      </c>
      <c r="C8" s="93">
        <v>239</v>
      </c>
      <c r="D8" s="93">
        <v>20985</v>
      </c>
      <c r="E8" s="94">
        <v>1.51</v>
      </c>
      <c r="F8" s="94">
        <v>132.62</v>
      </c>
      <c r="G8" s="45"/>
      <c r="H8" s="45"/>
      <c r="I8" s="45"/>
      <c r="J8" s="45"/>
    </row>
    <row r="9" spans="1:10" x14ac:dyDescent="0.25">
      <c r="A9" s="95" t="s">
        <v>90</v>
      </c>
      <c r="B9" s="45"/>
      <c r="C9" s="45"/>
      <c r="D9" s="45"/>
      <c r="E9" s="45"/>
      <c r="F9" s="45"/>
      <c r="G9" s="45"/>
      <c r="H9" s="45"/>
      <c r="I9" s="45"/>
      <c r="J9" s="45"/>
    </row>
    <row r="10" spans="1:10" x14ac:dyDescent="0.25">
      <c r="A10" s="97" t="s">
        <v>91</v>
      </c>
      <c r="B10" s="45"/>
      <c r="C10" s="45"/>
      <c r="D10" s="45"/>
      <c r="E10" s="45"/>
      <c r="F10" s="45"/>
      <c r="G10" s="45"/>
      <c r="H10" s="45"/>
      <c r="I10" s="45"/>
      <c r="J10" s="45"/>
    </row>
    <row r="11" spans="1:10" x14ac:dyDescent="0.25">
      <c r="A11" s="103" t="s">
        <v>92</v>
      </c>
      <c r="B11" s="45"/>
      <c r="C11" s="45"/>
      <c r="D11" s="45"/>
      <c r="E11" s="45"/>
      <c r="F11" s="45"/>
      <c r="G11" s="45"/>
      <c r="H11" s="45"/>
      <c r="I11" s="45"/>
      <c r="J11" s="45"/>
    </row>
  </sheetData>
  <mergeCells count="6">
    <mergeCell ref="F3:F4"/>
    <mergeCell ref="A3:A4"/>
    <mergeCell ref="B3:B4"/>
    <mergeCell ref="C3:C4"/>
    <mergeCell ref="D3:D4"/>
    <mergeCell ref="E3:E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heetViews>
  <sheetFormatPr defaultRowHeight="15" x14ac:dyDescent="0.25"/>
  <cols>
    <col min="1" max="1" width="34.42578125" customWidth="1"/>
  </cols>
  <sheetData>
    <row r="1" spans="1:7" x14ac:dyDescent="0.25">
      <c r="A1" s="36" t="s">
        <v>298</v>
      </c>
      <c r="B1" s="45"/>
      <c r="C1" s="45"/>
      <c r="D1" s="45"/>
      <c r="E1" s="45"/>
      <c r="F1" s="45"/>
      <c r="G1" s="45"/>
    </row>
    <row r="2" spans="1:7" x14ac:dyDescent="0.25">
      <c r="A2" s="86" t="s">
        <v>93</v>
      </c>
      <c r="B2" s="45"/>
      <c r="C2" s="45"/>
      <c r="D2" s="45"/>
      <c r="E2" s="45"/>
      <c r="F2" s="45"/>
      <c r="G2" s="45"/>
    </row>
    <row r="3" spans="1:7" x14ac:dyDescent="0.25">
      <c r="A3" s="331" t="s">
        <v>94</v>
      </c>
      <c r="B3" s="330" t="s">
        <v>1</v>
      </c>
      <c r="C3" s="330" t="s">
        <v>2</v>
      </c>
      <c r="D3" s="330" t="s">
        <v>3</v>
      </c>
      <c r="E3" s="330" t="s">
        <v>86</v>
      </c>
      <c r="F3" s="45"/>
      <c r="G3" s="45"/>
    </row>
    <row r="4" spans="1:7" x14ac:dyDescent="0.25">
      <c r="A4" s="332"/>
      <c r="B4" s="330"/>
      <c r="C4" s="330"/>
      <c r="D4" s="330"/>
      <c r="E4" s="330" t="s">
        <v>88</v>
      </c>
      <c r="F4" s="45"/>
      <c r="G4" s="45"/>
    </row>
    <row r="5" spans="1:7" x14ac:dyDescent="0.25">
      <c r="A5" s="63" t="s">
        <v>95</v>
      </c>
      <c r="B5" s="52">
        <v>3197</v>
      </c>
      <c r="C5" s="53">
        <v>16</v>
      </c>
      <c r="D5" s="73">
        <v>3838</v>
      </c>
      <c r="E5" s="104">
        <v>0.5</v>
      </c>
      <c r="F5" s="45"/>
      <c r="G5" s="45"/>
    </row>
    <row r="6" spans="1:7" x14ac:dyDescent="0.25">
      <c r="A6" s="63" t="s">
        <v>96</v>
      </c>
      <c r="B6" s="52">
        <v>10647</v>
      </c>
      <c r="C6" s="53">
        <v>168</v>
      </c>
      <c r="D6" s="73">
        <v>14186</v>
      </c>
      <c r="E6" s="104">
        <v>1.58</v>
      </c>
      <c r="F6" s="45"/>
      <c r="G6" s="45"/>
    </row>
    <row r="7" spans="1:7" x14ac:dyDescent="0.25">
      <c r="A7" s="63" t="s">
        <v>97</v>
      </c>
      <c r="B7" s="52">
        <v>1681</v>
      </c>
      <c r="C7" s="53">
        <v>25</v>
      </c>
      <c r="D7" s="73">
        <v>2354</v>
      </c>
      <c r="E7" s="104">
        <v>1.49</v>
      </c>
      <c r="F7" s="45"/>
      <c r="G7" s="45"/>
    </row>
    <row r="8" spans="1:7" x14ac:dyDescent="0.25">
      <c r="A8" s="49" t="s">
        <v>29</v>
      </c>
      <c r="B8" s="26">
        <v>15525</v>
      </c>
      <c r="C8" s="26">
        <v>209</v>
      </c>
      <c r="D8" s="26">
        <v>20378</v>
      </c>
      <c r="E8" s="22">
        <v>1.35</v>
      </c>
      <c r="F8" s="45"/>
      <c r="G8" s="45"/>
    </row>
    <row r="9" spans="1:7" x14ac:dyDescent="0.25">
      <c r="A9" s="95" t="s">
        <v>30</v>
      </c>
      <c r="B9" s="45"/>
      <c r="C9" s="45"/>
      <c r="D9" s="45"/>
      <c r="E9" s="45"/>
      <c r="F9" s="45"/>
      <c r="G9" s="45"/>
    </row>
    <row r="10" spans="1:7" x14ac:dyDescent="0.25">
      <c r="A10" s="95" t="s">
        <v>31</v>
      </c>
      <c r="B10" s="45"/>
      <c r="C10" s="45"/>
      <c r="D10" s="45"/>
      <c r="E10" s="45"/>
      <c r="F10" s="45"/>
      <c r="G10" s="45"/>
    </row>
  </sheetData>
  <mergeCells count="5">
    <mergeCell ref="A3:A4"/>
    <mergeCell ref="B3:B4"/>
    <mergeCell ref="C3:C4"/>
    <mergeCell ref="D3:D4"/>
    <mergeCell ref="E3:E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topLeftCell="A7" workbookViewId="0">
      <selection activeCell="H5" sqref="H5:H14"/>
    </sheetView>
  </sheetViews>
  <sheetFormatPr defaultRowHeight="15" x14ac:dyDescent="0.25"/>
  <sheetData>
    <row r="1" spans="1:15" x14ac:dyDescent="0.25">
      <c r="A1" s="105" t="s">
        <v>299</v>
      </c>
      <c r="B1" s="105"/>
      <c r="C1" s="105"/>
      <c r="D1" s="105"/>
      <c r="E1" s="105"/>
      <c r="F1" s="105"/>
      <c r="G1" s="105"/>
      <c r="H1" s="105"/>
      <c r="I1" s="105"/>
      <c r="J1" s="105"/>
      <c r="K1" s="105"/>
      <c r="L1" s="105"/>
      <c r="M1" s="105"/>
      <c r="N1" s="105"/>
      <c r="O1" s="105"/>
    </row>
    <row r="2" spans="1:15" x14ac:dyDescent="0.25">
      <c r="A2" s="333" t="s">
        <v>98</v>
      </c>
      <c r="B2" s="334"/>
      <c r="C2" s="334"/>
      <c r="D2" s="334"/>
      <c r="E2" s="334"/>
      <c r="F2" s="334"/>
      <c r="G2" s="334"/>
      <c r="H2" s="105"/>
      <c r="I2" s="105"/>
      <c r="J2" s="105"/>
      <c r="K2" s="105"/>
      <c r="L2" s="105"/>
      <c r="M2" s="105"/>
      <c r="N2" s="105"/>
      <c r="O2" s="105"/>
    </row>
    <row r="3" spans="1:15" x14ac:dyDescent="0.25">
      <c r="A3" s="335" t="s">
        <v>0</v>
      </c>
      <c r="B3" s="312" t="s">
        <v>99</v>
      </c>
      <c r="C3" s="312"/>
      <c r="D3" s="312"/>
      <c r="E3" s="312"/>
      <c r="F3" s="312"/>
      <c r="G3" s="312"/>
      <c r="H3" s="312"/>
      <c r="I3" s="313" t="s">
        <v>100</v>
      </c>
      <c r="J3" s="313"/>
      <c r="K3" s="313"/>
      <c r="L3" s="313"/>
      <c r="M3" s="313"/>
      <c r="N3" s="313"/>
      <c r="O3" s="313"/>
    </row>
    <row r="4" spans="1:15" ht="81" x14ac:dyDescent="0.25">
      <c r="A4" s="336"/>
      <c r="B4" s="23" t="s">
        <v>101</v>
      </c>
      <c r="C4" s="23" t="s">
        <v>102</v>
      </c>
      <c r="D4" s="23" t="s">
        <v>103</v>
      </c>
      <c r="E4" s="23" t="s">
        <v>104</v>
      </c>
      <c r="F4" s="23" t="s">
        <v>105</v>
      </c>
      <c r="G4" s="23" t="s">
        <v>106</v>
      </c>
      <c r="H4" s="106" t="s">
        <v>29</v>
      </c>
      <c r="I4" s="23" t="s">
        <v>101</v>
      </c>
      <c r="J4" s="23" t="s">
        <v>102</v>
      </c>
      <c r="K4" s="23" t="s">
        <v>103</v>
      </c>
      <c r="L4" s="23" t="s">
        <v>104</v>
      </c>
      <c r="M4" s="23" t="s">
        <v>105</v>
      </c>
      <c r="N4" s="23" t="s">
        <v>106</v>
      </c>
      <c r="O4" s="106" t="s">
        <v>29</v>
      </c>
    </row>
    <row r="5" spans="1:15" ht="27" x14ac:dyDescent="0.25">
      <c r="A5" s="107" t="s">
        <v>9</v>
      </c>
      <c r="B5" s="108">
        <v>141</v>
      </c>
      <c r="C5" s="109">
        <v>39</v>
      </c>
      <c r="D5" s="108">
        <v>122</v>
      </c>
      <c r="E5" s="109">
        <v>318</v>
      </c>
      <c r="F5" s="108">
        <v>32</v>
      </c>
      <c r="G5" s="109">
        <v>3</v>
      </c>
      <c r="H5" s="405">
        <v>655</v>
      </c>
      <c r="I5" s="110">
        <v>16</v>
      </c>
      <c r="J5" s="111">
        <v>2</v>
      </c>
      <c r="K5" s="110">
        <v>16</v>
      </c>
      <c r="L5" s="111">
        <v>66</v>
      </c>
      <c r="M5" s="110">
        <v>46</v>
      </c>
      <c r="N5" s="111">
        <v>3</v>
      </c>
      <c r="O5" s="112">
        <v>149</v>
      </c>
    </row>
    <row r="6" spans="1:15" x14ac:dyDescent="0.25">
      <c r="A6" s="107" t="s">
        <v>10</v>
      </c>
      <c r="B6" s="108">
        <v>359</v>
      </c>
      <c r="C6" s="109">
        <v>86</v>
      </c>
      <c r="D6" s="108">
        <v>265</v>
      </c>
      <c r="E6" s="109">
        <v>669</v>
      </c>
      <c r="F6" s="108">
        <v>84</v>
      </c>
      <c r="G6" s="109">
        <v>21</v>
      </c>
      <c r="H6" s="405">
        <v>1484</v>
      </c>
      <c r="I6" s="110">
        <v>39</v>
      </c>
      <c r="J6" s="111">
        <v>7</v>
      </c>
      <c r="K6" s="110">
        <v>21</v>
      </c>
      <c r="L6" s="111">
        <v>189</v>
      </c>
      <c r="M6" s="110">
        <v>67</v>
      </c>
      <c r="N6" s="111">
        <v>2</v>
      </c>
      <c r="O6" s="112">
        <v>325</v>
      </c>
    </row>
    <row r="7" spans="1:15" x14ac:dyDescent="0.25">
      <c r="A7" s="107" t="s">
        <v>11</v>
      </c>
      <c r="B7" s="108">
        <v>179</v>
      </c>
      <c r="C7" s="109">
        <v>33</v>
      </c>
      <c r="D7" s="108">
        <v>86</v>
      </c>
      <c r="E7" s="109">
        <v>396</v>
      </c>
      <c r="F7" s="108">
        <v>42</v>
      </c>
      <c r="G7" s="109">
        <v>17</v>
      </c>
      <c r="H7" s="405">
        <v>753</v>
      </c>
      <c r="I7" s="110">
        <v>29</v>
      </c>
      <c r="J7" s="111">
        <v>13</v>
      </c>
      <c r="K7" s="110">
        <v>12</v>
      </c>
      <c r="L7" s="111">
        <v>128</v>
      </c>
      <c r="M7" s="110">
        <v>52</v>
      </c>
      <c r="N7" s="111">
        <v>5</v>
      </c>
      <c r="O7" s="112">
        <v>239</v>
      </c>
    </row>
    <row r="8" spans="1:15" x14ac:dyDescent="0.25">
      <c r="A8" s="107" t="s">
        <v>12</v>
      </c>
      <c r="B8" s="108">
        <v>596</v>
      </c>
      <c r="C8" s="109">
        <v>195</v>
      </c>
      <c r="D8" s="108">
        <v>926</v>
      </c>
      <c r="E8" s="404">
        <v>1852</v>
      </c>
      <c r="F8" s="108">
        <v>251</v>
      </c>
      <c r="G8" s="109">
        <v>91</v>
      </c>
      <c r="H8" s="405">
        <v>3911</v>
      </c>
      <c r="I8" s="110">
        <v>77</v>
      </c>
      <c r="J8" s="111">
        <v>21</v>
      </c>
      <c r="K8" s="110">
        <v>64</v>
      </c>
      <c r="L8" s="111">
        <v>488</v>
      </c>
      <c r="M8" s="110">
        <v>295</v>
      </c>
      <c r="N8" s="111">
        <v>43</v>
      </c>
      <c r="O8" s="112">
        <v>988</v>
      </c>
    </row>
    <row r="9" spans="1:15" x14ac:dyDescent="0.25">
      <c r="A9" s="107" t="s">
        <v>13</v>
      </c>
      <c r="B9" s="108">
        <v>225</v>
      </c>
      <c r="C9" s="109">
        <v>89</v>
      </c>
      <c r="D9" s="108">
        <v>260</v>
      </c>
      <c r="E9" s="109">
        <v>696</v>
      </c>
      <c r="F9" s="108">
        <v>72</v>
      </c>
      <c r="G9" s="109">
        <v>12</v>
      </c>
      <c r="H9" s="405">
        <v>1354</v>
      </c>
      <c r="I9" s="110">
        <v>19</v>
      </c>
      <c r="J9" s="111">
        <v>7</v>
      </c>
      <c r="K9" s="110">
        <v>18</v>
      </c>
      <c r="L9" s="111">
        <v>160</v>
      </c>
      <c r="M9" s="110">
        <v>58</v>
      </c>
      <c r="N9" s="111">
        <v>8</v>
      </c>
      <c r="O9" s="112">
        <v>270</v>
      </c>
    </row>
    <row r="10" spans="1:15" x14ac:dyDescent="0.25">
      <c r="A10" s="107" t="s">
        <v>14</v>
      </c>
      <c r="B10" s="108">
        <v>211</v>
      </c>
      <c r="C10" s="109">
        <v>68</v>
      </c>
      <c r="D10" s="108">
        <v>270</v>
      </c>
      <c r="E10" s="109">
        <v>565</v>
      </c>
      <c r="F10" s="108">
        <v>76</v>
      </c>
      <c r="G10" s="109">
        <v>11</v>
      </c>
      <c r="H10" s="405">
        <v>1201</v>
      </c>
      <c r="I10" s="110">
        <v>40</v>
      </c>
      <c r="J10" s="111">
        <v>17</v>
      </c>
      <c r="K10" s="110">
        <v>48</v>
      </c>
      <c r="L10" s="111">
        <v>216</v>
      </c>
      <c r="M10" s="110">
        <v>78</v>
      </c>
      <c r="N10" s="111">
        <v>8</v>
      </c>
      <c r="O10" s="112">
        <v>407</v>
      </c>
    </row>
    <row r="11" spans="1:15" x14ac:dyDescent="0.25">
      <c r="A11" s="107" t="s">
        <v>15</v>
      </c>
      <c r="B11" s="108">
        <v>124</v>
      </c>
      <c r="C11" s="109">
        <v>35</v>
      </c>
      <c r="D11" s="108">
        <v>98</v>
      </c>
      <c r="E11" s="109">
        <v>349</v>
      </c>
      <c r="F11" s="108">
        <v>57</v>
      </c>
      <c r="G11" s="109">
        <v>19</v>
      </c>
      <c r="H11" s="405">
        <v>682</v>
      </c>
      <c r="I11" s="110">
        <v>27</v>
      </c>
      <c r="J11" s="111">
        <v>5</v>
      </c>
      <c r="K11" s="110">
        <v>24</v>
      </c>
      <c r="L11" s="111">
        <v>186</v>
      </c>
      <c r="M11" s="110">
        <v>99</v>
      </c>
      <c r="N11" s="111">
        <v>15</v>
      </c>
      <c r="O11" s="112">
        <v>356</v>
      </c>
    </row>
    <row r="12" spans="1:15" x14ac:dyDescent="0.25">
      <c r="A12" s="107" t="s">
        <v>16</v>
      </c>
      <c r="B12" s="108">
        <v>103</v>
      </c>
      <c r="C12" s="109">
        <v>16</v>
      </c>
      <c r="D12" s="108">
        <v>58</v>
      </c>
      <c r="E12" s="109">
        <v>259</v>
      </c>
      <c r="F12" s="108">
        <v>58</v>
      </c>
      <c r="G12" s="109">
        <v>16</v>
      </c>
      <c r="H12" s="405">
        <v>510</v>
      </c>
      <c r="I12" s="110">
        <v>17</v>
      </c>
      <c r="J12" s="111">
        <v>3</v>
      </c>
      <c r="K12" s="110">
        <v>12</v>
      </c>
      <c r="L12" s="111">
        <v>171</v>
      </c>
      <c r="M12" s="110">
        <v>115</v>
      </c>
      <c r="N12" s="111">
        <v>11</v>
      </c>
      <c r="O12" s="112">
        <v>329</v>
      </c>
    </row>
    <row r="13" spans="1:15" x14ac:dyDescent="0.25">
      <c r="A13" s="107" t="s">
        <v>17</v>
      </c>
      <c r="B13" s="108">
        <v>138</v>
      </c>
      <c r="C13" s="109">
        <v>55</v>
      </c>
      <c r="D13" s="108">
        <v>30</v>
      </c>
      <c r="E13" s="109">
        <v>248</v>
      </c>
      <c r="F13" s="108">
        <v>40</v>
      </c>
      <c r="G13" s="109">
        <v>5</v>
      </c>
      <c r="H13" s="405">
        <v>516</v>
      </c>
      <c r="I13" s="110">
        <v>40</v>
      </c>
      <c r="J13" s="111">
        <v>5</v>
      </c>
      <c r="K13" s="110">
        <v>17</v>
      </c>
      <c r="L13" s="111">
        <v>178</v>
      </c>
      <c r="M13" s="110">
        <v>67</v>
      </c>
      <c r="N13" s="111">
        <v>11</v>
      </c>
      <c r="O13" s="112">
        <v>318</v>
      </c>
    </row>
    <row r="14" spans="1:15" x14ac:dyDescent="0.25">
      <c r="A14" s="107" t="s">
        <v>18</v>
      </c>
      <c r="B14" s="108">
        <v>232</v>
      </c>
      <c r="C14" s="109">
        <v>121</v>
      </c>
      <c r="D14" s="108">
        <v>63</v>
      </c>
      <c r="E14" s="109">
        <v>532</v>
      </c>
      <c r="F14" s="108">
        <v>39</v>
      </c>
      <c r="G14" s="109">
        <v>15</v>
      </c>
      <c r="H14" s="405">
        <v>1002</v>
      </c>
      <c r="I14" s="110">
        <v>6</v>
      </c>
      <c r="J14" s="111">
        <v>2</v>
      </c>
      <c r="K14" s="110">
        <v>2</v>
      </c>
      <c r="L14" s="111">
        <v>45</v>
      </c>
      <c r="M14" s="110">
        <v>18</v>
      </c>
      <c r="N14" s="111">
        <v>3</v>
      </c>
      <c r="O14" s="112">
        <v>76</v>
      </c>
    </row>
    <row r="15" spans="1:15" x14ac:dyDescent="0.25">
      <c r="A15" s="113" t="s">
        <v>29</v>
      </c>
      <c r="B15" s="93">
        <v>2308</v>
      </c>
      <c r="C15" s="93">
        <v>737</v>
      </c>
      <c r="D15" s="93">
        <v>2178</v>
      </c>
      <c r="E15" s="93">
        <v>5884</v>
      </c>
      <c r="F15" s="93">
        <v>751</v>
      </c>
      <c r="G15" s="93">
        <v>210</v>
      </c>
      <c r="H15" s="93">
        <v>12068</v>
      </c>
      <c r="I15" s="114">
        <v>310</v>
      </c>
      <c r="J15" s="114">
        <v>82</v>
      </c>
      <c r="K15" s="114">
        <v>234</v>
      </c>
      <c r="L15" s="114">
        <v>1827</v>
      </c>
      <c r="M15" s="114">
        <v>895</v>
      </c>
      <c r="N15" s="114">
        <v>109</v>
      </c>
      <c r="O15" s="114">
        <v>3457</v>
      </c>
    </row>
  </sheetData>
  <mergeCells count="4">
    <mergeCell ref="A2:G2"/>
    <mergeCell ref="A3:A4"/>
    <mergeCell ref="B3:H3"/>
    <mergeCell ref="I3:O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workbookViewId="0">
      <selection sqref="A1:K1"/>
    </sheetView>
  </sheetViews>
  <sheetFormatPr defaultRowHeight="15" x14ac:dyDescent="0.25"/>
  <cols>
    <col min="1" max="1" width="15.42578125" customWidth="1"/>
    <col min="2" max="8" width="11" customWidth="1"/>
    <col min="11" max="11" width="31.85546875" customWidth="1"/>
  </cols>
  <sheetData>
    <row r="1" spans="1:11" x14ac:dyDescent="0.25">
      <c r="A1" s="337" t="s">
        <v>301</v>
      </c>
      <c r="B1" s="338"/>
      <c r="C1" s="338"/>
      <c r="D1" s="338"/>
      <c r="E1" s="338"/>
      <c r="F1" s="338"/>
      <c r="G1" s="338"/>
      <c r="H1" s="338"/>
      <c r="I1" s="338"/>
      <c r="J1" s="338"/>
      <c r="K1" s="338"/>
    </row>
    <row r="2" spans="1:11" x14ac:dyDescent="0.25">
      <c r="A2" s="333" t="s">
        <v>107</v>
      </c>
      <c r="B2" s="334"/>
      <c r="C2" s="334"/>
      <c r="D2" s="334"/>
      <c r="E2" s="334"/>
      <c r="F2" s="334"/>
      <c r="G2" s="334"/>
      <c r="H2" s="115"/>
    </row>
    <row r="3" spans="1:11" x14ac:dyDescent="0.25">
      <c r="A3" s="339" t="s">
        <v>0</v>
      </c>
      <c r="B3" s="341" t="s">
        <v>108</v>
      </c>
      <c r="C3" s="341"/>
      <c r="D3" s="341"/>
      <c r="E3" s="341"/>
      <c r="F3" s="341"/>
      <c r="G3" s="341"/>
      <c r="H3" s="341"/>
    </row>
    <row r="4" spans="1:11" ht="54" x14ac:dyDescent="0.25">
      <c r="A4" s="340"/>
      <c r="B4" s="116" t="s">
        <v>101</v>
      </c>
      <c r="C4" s="116" t="s">
        <v>102</v>
      </c>
      <c r="D4" s="116" t="s">
        <v>103</v>
      </c>
      <c r="E4" s="116" t="s">
        <v>104</v>
      </c>
      <c r="F4" s="116" t="s">
        <v>105</v>
      </c>
      <c r="G4" s="35" t="s">
        <v>109</v>
      </c>
      <c r="H4" s="117" t="s">
        <v>29</v>
      </c>
    </row>
    <row r="5" spans="1:11" x14ac:dyDescent="0.25">
      <c r="A5" s="107" t="s">
        <v>9</v>
      </c>
      <c r="B5" s="91">
        <v>21.53</v>
      </c>
      <c r="C5" s="90">
        <v>5.95</v>
      </c>
      <c r="D5" s="91">
        <v>18.63</v>
      </c>
      <c r="E5" s="90">
        <v>48.55</v>
      </c>
      <c r="F5" s="91">
        <v>4.8899999999999997</v>
      </c>
      <c r="G5" s="90">
        <v>0.46</v>
      </c>
      <c r="H5" s="91">
        <v>100</v>
      </c>
    </row>
    <row r="6" spans="1:11" x14ac:dyDescent="0.25">
      <c r="A6" s="107" t="s">
        <v>10</v>
      </c>
      <c r="B6" s="91">
        <v>24.19</v>
      </c>
      <c r="C6" s="90">
        <v>5.8</v>
      </c>
      <c r="D6" s="91">
        <v>17.86</v>
      </c>
      <c r="E6" s="90">
        <v>45.08</v>
      </c>
      <c r="F6" s="91">
        <v>5.66</v>
      </c>
      <c r="G6" s="90">
        <v>1.42</v>
      </c>
      <c r="H6" s="91">
        <v>100</v>
      </c>
    </row>
    <row r="7" spans="1:11" x14ac:dyDescent="0.25">
      <c r="A7" s="107" t="s">
        <v>11</v>
      </c>
      <c r="B7" s="91">
        <v>23.77</v>
      </c>
      <c r="C7" s="90">
        <v>4.38</v>
      </c>
      <c r="D7" s="91">
        <v>11.42</v>
      </c>
      <c r="E7" s="90">
        <v>52.59</v>
      </c>
      <c r="F7" s="91">
        <v>5.58</v>
      </c>
      <c r="G7" s="90">
        <v>2.2599999999999998</v>
      </c>
      <c r="H7" s="91">
        <v>100</v>
      </c>
    </row>
    <row r="8" spans="1:11" x14ac:dyDescent="0.25">
      <c r="A8" s="107" t="s">
        <v>12</v>
      </c>
      <c r="B8" s="91">
        <v>15.24</v>
      </c>
      <c r="C8" s="90">
        <v>4.99</v>
      </c>
      <c r="D8" s="91">
        <v>23.68</v>
      </c>
      <c r="E8" s="90">
        <v>47.35</v>
      </c>
      <c r="F8" s="91">
        <v>6.42</v>
      </c>
      <c r="G8" s="90">
        <v>2.33</v>
      </c>
      <c r="H8" s="91">
        <v>100</v>
      </c>
    </row>
    <row r="9" spans="1:11" x14ac:dyDescent="0.25">
      <c r="A9" s="107" t="s">
        <v>13</v>
      </c>
      <c r="B9" s="91">
        <v>16.62</v>
      </c>
      <c r="C9" s="90">
        <v>6.57</v>
      </c>
      <c r="D9" s="91">
        <v>19.2</v>
      </c>
      <c r="E9" s="90">
        <v>51.4</v>
      </c>
      <c r="F9" s="91">
        <v>5.32</v>
      </c>
      <c r="G9" s="90">
        <v>0.89</v>
      </c>
      <c r="H9" s="91">
        <v>100</v>
      </c>
    </row>
    <row r="10" spans="1:11" x14ac:dyDescent="0.25">
      <c r="A10" s="107" t="s">
        <v>14</v>
      </c>
      <c r="B10" s="91">
        <v>17.57</v>
      </c>
      <c r="C10" s="90">
        <v>5.66</v>
      </c>
      <c r="D10" s="91">
        <v>22.48</v>
      </c>
      <c r="E10" s="90">
        <v>47.04</v>
      </c>
      <c r="F10" s="91">
        <v>6.33</v>
      </c>
      <c r="G10" s="90">
        <v>0.92</v>
      </c>
      <c r="H10" s="91">
        <v>100</v>
      </c>
    </row>
    <row r="11" spans="1:11" x14ac:dyDescent="0.25">
      <c r="A11" s="107" t="s">
        <v>15</v>
      </c>
      <c r="B11" s="91">
        <v>18.18</v>
      </c>
      <c r="C11" s="90">
        <v>5.13</v>
      </c>
      <c r="D11" s="91">
        <v>14.37</v>
      </c>
      <c r="E11" s="90">
        <v>51.17</v>
      </c>
      <c r="F11" s="91">
        <v>8.36</v>
      </c>
      <c r="G11" s="90">
        <v>2.79</v>
      </c>
      <c r="H11" s="91">
        <v>100</v>
      </c>
    </row>
    <row r="12" spans="1:11" x14ac:dyDescent="0.25">
      <c r="A12" s="107" t="s">
        <v>16</v>
      </c>
      <c r="B12" s="91">
        <v>20.2</v>
      </c>
      <c r="C12" s="90">
        <v>3.14</v>
      </c>
      <c r="D12" s="91">
        <v>11.37</v>
      </c>
      <c r="E12" s="90">
        <v>50.78</v>
      </c>
      <c r="F12" s="91">
        <v>11.37</v>
      </c>
      <c r="G12" s="90">
        <v>3.14</v>
      </c>
      <c r="H12" s="91">
        <v>100</v>
      </c>
    </row>
    <row r="13" spans="1:11" x14ac:dyDescent="0.25">
      <c r="A13" s="107" t="s">
        <v>17</v>
      </c>
      <c r="B13" s="91">
        <v>26.74</v>
      </c>
      <c r="C13" s="90">
        <v>10.66</v>
      </c>
      <c r="D13" s="91">
        <v>5.81</v>
      </c>
      <c r="E13" s="90">
        <v>48.06</v>
      </c>
      <c r="F13" s="91">
        <v>7.75</v>
      </c>
      <c r="G13" s="90">
        <v>0.97</v>
      </c>
      <c r="H13" s="91">
        <v>100</v>
      </c>
    </row>
    <row r="14" spans="1:11" x14ac:dyDescent="0.25">
      <c r="A14" s="107" t="s">
        <v>18</v>
      </c>
      <c r="B14" s="91">
        <v>23.15</v>
      </c>
      <c r="C14" s="90">
        <v>12.08</v>
      </c>
      <c r="D14" s="91">
        <v>6.29</v>
      </c>
      <c r="E14" s="90">
        <v>53.09</v>
      </c>
      <c r="F14" s="91">
        <v>3.89</v>
      </c>
      <c r="G14" s="90">
        <v>1.5</v>
      </c>
      <c r="H14" s="91">
        <v>100</v>
      </c>
    </row>
    <row r="15" spans="1:11" x14ac:dyDescent="0.25">
      <c r="A15" s="49" t="s">
        <v>29</v>
      </c>
      <c r="B15" s="50">
        <v>19.12</v>
      </c>
      <c r="C15" s="50">
        <v>6.11</v>
      </c>
      <c r="D15" s="50">
        <v>18.05</v>
      </c>
      <c r="E15" s="50">
        <v>48.76</v>
      </c>
      <c r="F15" s="50">
        <v>6.22</v>
      </c>
      <c r="G15" s="50">
        <v>1.74</v>
      </c>
      <c r="H15" s="50">
        <v>100</v>
      </c>
    </row>
  </sheetData>
  <mergeCells count="4">
    <mergeCell ref="A1:K1"/>
    <mergeCell ref="A2:G2"/>
    <mergeCell ref="A3:A4"/>
    <mergeCell ref="B3:H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workbookViewId="0"/>
  </sheetViews>
  <sheetFormatPr defaultRowHeight="15" x14ac:dyDescent="0.25"/>
  <sheetData>
    <row r="1" spans="1:11" x14ac:dyDescent="0.25">
      <c r="A1" s="118" t="s">
        <v>300</v>
      </c>
      <c r="B1" s="118"/>
      <c r="C1" s="118"/>
      <c r="D1" s="118"/>
      <c r="E1" s="118"/>
      <c r="F1" s="118"/>
      <c r="G1" s="118"/>
      <c r="H1" s="118"/>
      <c r="I1" s="118"/>
      <c r="J1" s="118"/>
      <c r="K1" s="118"/>
    </row>
    <row r="2" spans="1:11" x14ac:dyDescent="0.25">
      <c r="A2" s="333" t="s">
        <v>107</v>
      </c>
      <c r="B2" s="334"/>
      <c r="C2" s="334"/>
      <c r="D2" s="334"/>
      <c r="E2" s="334"/>
      <c r="F2" s="334"/>
      <c r="G2" s="334"/>
      <c r="H2" s="115"/>
    </row>
    <row r="3" spans="1:11" x14ac:dyDescent="0.25">
      <c r="A3" s="339" t="s">
        <v>0</v>
      </c>
      <c r="B3" s="342" t="s">
        <v>108</v>
      </c>
      <c r="C3" s="342"/>
      <c r="D3" s="342"/>
      <c r="E3" s="342"/>
      <c r="F3" s="342"/>
      <c r="G3" s="342"/>
      <c r="H3" s="342"/>
    </row>
    <row r="4" spans="1:11" ht="81" x14ac:dyDescent="0.25">
      <c r="A4" s="340"/>
      <c r="B4" s="116" t="s">
        <v>101</v>
      </c>
      <c r="C4" s="116" t="s">
        <v>102</v>
      </c>
      <c r="D4" s="116" t="s">
        <v>103</v>
      </c>
      <c r="E4" s="116" t="s">
        <v>104</v>
      </c>
      <c r="F4" s="116" t="s">
        <v>105</v>
      </c>
      <c r="G4" s="35" t="s">
        <v>106</v>
      </c>
      <c r="H4" s="117" t="s">
        <v>29</v>
      </c>
    </row>
    <row r="5" spans="1:11" ht="27" x14ac:dyDescent="0.25">
      <c r="A5" s="107" t="s">
        <v>9</v>
      </c>
      <c r="B5" s="91">
        <v>10.74</v>
      </c>
      <c r="C5" s="90">
        <v>1.34</v>
      </c>
      <c r="D5" s="91">
        <v>10.74</v>
      </c>
      <c r="E5" s="90">
        <v>44.3</v>
      </c>
      <c r="F5" s="91">
        <v>30.87</v>
      </c>
      <c r="G5" s="90">
        <v>2.0099999999999998</v>
      </c>
      <c r="H5" s="91">
        <v>100</v>
      </c>
    </row>
    <row r="6" spans="1:11" x14ac:dyDescent="0.25">
      <c r="A6" s="107" t="s">
        <v>10</v>
      </c>
      <c r="B6" s="91">
        <v>12</v>
      </c>
      <c r="C6" s="90">
        <v>2.15</v>
      </c>
      <c r="D6" s="91">
        <v>6.46</v>
      </c>
      <c r="E6" s="90">
        <v>58.15</v>
      </c>
      <c r="F6" s="91">
        <v>20.62</v>
      </c>
      <c r="G6" s="90">
        <v>0.62</v>
      </c>
      <c r="H6" s="91">
        <v>100</v>
      </c>
    </row>
    <row r="7" spans="1:11" x14ac:dyDescent="0.25">
      <c r="A7" s="107" t="s">
        <v>11</v>
      </c>
      <c r="B7" s="91">
        <v>12.13</v>
      </c>
      <c r="C7" s="90">
        <v>5.44</v>
      </c>
      <c r="D7" s="91">
        <v>5.0199999999999996</v>
      </c>
      <c r="E7" s="90">
        <v>53.56</v>
      </c>
      <c r="F7" s="91">
        <v>21.76</v>
      </c>
      <c r="G7" s="90">
        <v>2.09</v>
      </c>
      <c r="H7" s="91">
        <v>100</v>
      </c>
    </row>
    <row r="8" spans="1:11" x14ac:dyDescent="0.25">
      <c r="A8" s="107" t="s">
        <v>12</v>
      </c>
      <c r="B8" s="91">
        <v>7.8</v>
      </c>
      <c r="C8" s="90">
        <v>2.13</v>
      </c>
      <c r="D8" s="91">
        <v>6.48</v>
      </c>
      <c r="E8" s="90">
        <v>49.44</v>
      </c>
      <c r="F8" s="91">
        <v>29.79</v>
      </c>
      <c r="G8" s="90">
        <v>4.3600000000000003</v>
      </c>
      <c r="H8" s="91">
        <v>100</v>
      </c>
    </row>
    <row r="9" spans="1:11" x14ac:dyDescent="0.25">
      <c r="A9" s="107" t="s">
        <v>13</v>
      </c>
      <c r="B9" s="91">
        <v>7.04</v>
      </c>
      <c r="C9" s="90">
        <v>2.59</v>
      </c>
      <c r="D9" s="91">
        <v>6.67</v>
      </c>
      <c r="E9" s="90">
        <v>59.26</v>
      </c>
      <c r="F9" s="91">
        <v>21.48</v>
      </c>
      <c r="G9" s="90">
        <v>2.96</v>
      </c>
      <c r="H9" s="91">
        <v>100</v>
      </c>
    </row>
    <row r="10" spans="1:11" x14ac:dyDescent="0.25">
      <c r="A10" s="107" t="s">
        <v>14</v>
      </c>
      <c r="B10" s="91">
        <v>9.83</v>
      </c>
      <c r="C10" s="90">
        <v>4.18</v>
      </c>
      <c r="D10" s="91">
        <v>11.79</v>
      </c>
      <c r="E10" s="90">
        <v>53.07</v>
      </c>
      <c r="F10" s="91">
        <v>19.16</v>
      </c>
      <c r="G10" s="90">
        <v>1.97</v>
      </c>
      <c r="H10" s="91">
        <v>100</v>
      </c>
    </row>
    <row r="11" spans="1:11" x14ac:dyDescent="0.25">
      <c r="A11" s="107" t="s">
        <v>15</v>
      </c>
      <c r="B11" s="91">
        <v>7.58</v>
      </c>
      <c r="C11" s="90">
        <v>1.4</v>
      </c>
      <c r="D11" s="91">
        <v>6.74</v>
      </c>
      <c r="E11" s="90">
        <v>52.25</v>
      </c>
      <c r="F11" s="91">
        <v>27.81</v>
      </c>
      <c r="G11" s="90">
        <v>4.21</v>
      </c>
      <c r="H11" s="91">
        <v>100</v>
      </c>
    </row>
    <row r="12" spans="1:11" x14ac:dyDescent="0.25">
      <c r="A12" s="107" t="s">
        <v>16</v>
      </c>
      <c r="B12" s="91">
        <v>5.15</v>
      </c>
      <c r="C12" s="90">
        <v>0.91</v>
      </c>
      <c r="D12" s="91">
        <v>3.64</v>
      </c>
      <c r="E12" s="90">
        <v>51.82</v>
      </c>
      <c r="F12" s="91">
        <v>35.15</v>
      </c>
      <c r="G12" s="90">
        <v>3.33</v>
      </c>
      <c r="H12" s="91">
        <v>100</v>
      </c>
    </row>
    <row r="13" spans="1:11" x14ac:dyDescent="0.25">
      <c r="A13" s="107" t="s">
        <v>17</v>
      </c>
      <c r="B13" s="91">
        <v>12.58</v>
      </c>
      <c r="C13" s="90">
        <v>1.57</v>
      </c>
      <c r="D13" s="91">
        <v>5.35</v>
      </c>
      <c r="E13" s="90">
        <v>55.97</v>
      </c>
      <c r="F13" s="91">
        <v>21.07</v>
      </c>
      <c r="G13" s="90">
        <v>3.46</v>
      </c>
      <c r="H13" s="91">
        <v>100</v>
      </c>
    </row>
    <row r="14" spans="1:11" x14ac:dyDescent="0.25">
      <c r="A14" s="107" t="s">
        <v>18</v>
      </c>
      <c r="B14" s="91">
        <v>7.89</v>
      </c>
      <c r="C14" s="90">
        <v>2.63</v>
      </c>
      <c r="D14" s="91">
        <v>2.63</v>
      </c>
      <c r="E14" s="90">
        <v>59.21</v>
      </c>
      <c r="F14" s="91">
        <v>23.68</v>
      </c>
      <c r="G14" s="90">
        <v>3.95</v>
      </c>
      <c r="H14" s="91">
        <v>100</v>
      </c>
    </row>
    <row r="15" spans="1:11" x14ac:dyDescent="0.25">
      <c r="A15" s="49" t="s">
        <v>29</v>
      </c>
      <c r="B15" s="50">
        <v>8.9700000000000006</v>
      </c>
      <c r="C15" s="50">
        <v>2.37</v>
      </c>
      <c r="D15" s="50">
        <v>6.77</v>
      </c>
      <c r="E15" s="50">
        <v>52.85</v>
      </c>
      <c r="F15" s="50">
        <v>25.89</v>
      </c>
      <c r="G15" s="50">
        <v>3.15</v>
      </c>
      <c r="H15" s="50">
        <v>100</v>
      </c>
    </row>
  </sheetData>
  <mergeCells count="3">
    <mergeCell ref="A2:G2"/>
    <mergeCell ref="A3:A4"/>
    <mergeCell ref="B3:H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workbookViewId="0"/>
  </sheetViews>
  <sheetFormatPr defaultRowHeight="15" x14ac:dyDescent="0.25"/>
  <sheetData>
    <row r="1" spans="1:7" x14ac:dyDescent="0.25">
      <c r="A1" s="119" t="s">
        <v>302</v>
      </c>
      <c r="B1" s="120"/>
      <c r="C1" s="120"/>
      <c r="D1" s="120"/>
      <c r="E1" s="121"/>
      <c r="F1" s="121"/>
      <c r="G1" s="121"/>
    </row>
    <row r="2" spans="1:7" x14ac:dyDescent="0.25">
      <c r="A2" s="343" t="s">
        <v>110</v>
      </c>
      <c r="B2" s="344"/>
      <c r="C2" s="344"/>
      <c r="D2" s="344"/>
      <c r="E2" s="344"/>
      <c r="F2" s="344"/>
      <c r="G2" s="344"/>
    </row>
    <row r="3" spans="1:7" x14ac:dyDescent="0.25">
      <c r="A3" s="345" t="s">
        <v>111</v>
      </c>
      <c r="B3" s="347" t="s">
        <v>46</v>
      </c>
      <c r="C3" s="347"/>
      <c r="D3" s="347"/>
      <c r="E3" s="348" t="s">
        <v>47</v>
      </c>
      <c r="F3" s="348"/>
      <c r="G3" s="348"/>
    </row>
    <row r="4" spans="1:7" x14ac:dyDescent="0.25">
      <c r="A4" s="346"/>
      <c r="B4" s="122" t="s">
        <v>1</v>
      </c>
      <c r="C4" s="122" t="s">
        <v>2</v>
      </c>
      <c r="D4" s="122" t="s">
        <v>3</v>
      </c>
      <c r="E4" s="122" t="s">
        <v>1</v>
      </c>
      <c r="F4" s="122" t="s">
        <v>2</v>
      </c>
      <c r="G4" s="122" t="s">
        <v>3</v>
      </c>
    </row>
    <row r="5" spans="1:7" x14ac:dyDescent="0.25">
      <c r="A5" s="123" t="s">
        <v>112</v>
      </c>
      <c r="B5" s="124">
        <v>1138</v>
      </c>
      <c r="C5" s="125">
        <v>12</v>
      </c>
      <c r="D5" s="124">
        <v>1566</v>
      </c>
      <c r="E5" s="126">
        <v>7.3300999999999998</v>
      </c>
      <c r="F5" s="127">
        <v>5.7416</v>
      </c>
      <c r="G5" s="126">
        <v>7.6848000000000001</v>
      </c>
    </row>
    <row r="6" spans="1:7" x14ac:dyDescent="0.25">
      <c r="A6" s="123" t="s">
        <v>113</v>
      </c>
      <c r="B6" s="124">
        <v>1001</v>
      </c>
      <c r="C6" s="125">
        <v>15</v>
      </c>
      <c r="D6" s="124">
        <v>1259</v>
      </c>
      <c r="E6" s="126">
        <v>6.4477000000000002</v>
      </c>
      <c r="F6" s="127">
        <v>7.1769999999999996</v>
      </c>
      <c r="G6" s="126">
        <v>6.1782000000000004</v>
      </c>
    </row>
    <row r="7" spans="1:7" x14ac:dyDescent="0.25">
      <c r="A7" s="123" t="s">
        <v>114</v>
      </c>
      <c r="B7" s="124">
        <v>1265</v>
      </c>
      <c r="C7" s="125">
        <v>23</v>
      </c>
      <c r="D7" s="124">
        <v>1644</v>
      </c>
      <c r="E7" s="126">
        <v>8.1480999999999995</v>
      </c>
      <c r="F7" s="127">
        <v>11.004799999999999</v>
      </c>
      <c r="G7" s="126">
        <v>8.0675000000000008</v>
      </c>
    </row>
    <row r="8" spans="1:7" x14ac:dyDescent="0.25">
      <c r="A8" s="123" t="s">
        <v>115</v>
      </c>
      <c r="B8" s="124">
        <v>1204</v>
      </c>
      <c r="C8" s="125">
        <v>15</v>
      </c>
      <c r="D8" s="124">
        <v>1582</v>
      </c>
      <c r="E8" s="126">
        <v>7.7552000000000003</v>
      </c>
      <c r="F8" s="127">
        <v>7.1769999999999996</v>
      </c>
      <c r="G8" s="126">
        <v>7.7633000000000001</v>
      </c>
    </row>
    <row r="9" spans="1:7" x14ac:dyDescent="0.25">
      <c r="A9" s="123" t="s">
        <v>116</v>
      </c>
      <c r="B9" s="124">
        <v>1219</v>
      </c>
      <c r="C9" s="125">
        <v>16</v>
      </c>
      <c r="D9" s="124">
        <v>1584</v>
      </c>
      <c r="E9" s="126">
        <v>7.8518999999999997</v>
      </c>
      <c r="F9" s="127">
        <v>7.6555</v>
      </c>
      <c r="G9" s="126">
        <v>7.7731000000000003</v>
      </c>
    </row>
    <row r="10" spans="1:7" x14ac:dyDescent="0.25">
      <c r="A10" s="123" t="s">
        <v>117</v>
      </c>
      <c r="B10" s="124">
        <v>1602</v>
      </c>
      <c r="C10" s="125">
        <v>24</v>
      </c>
      <c r="D10" s="124">
        <v>2128</v>
      </c>
      <c r="E10" s="126">
        <v>10.3188</v>
      </c>
      <c r="F10" s="127">
        <v>11.4833</v>
      </c>
      <c r="G10" s="126">
        <v>10.442600000000001</v>
      </c>
    </row>
    <row r="11" spans="1:7" x14ac:dyDescent="0.25">
      <c r="A11" s="123" t="s">
        <v>118</v>
      </c>
      <c r="B11" s="124">
        <v>1559</v>
      </c>
      <c r="C11" s="125">
        <v>23</v>
      </c>
      <c r="D11" s="124">
        <v>2074</v>
      </c>
      <c r="E11" s="126">
        <v>10.0419</v>
      </c>
      <c r="F11" s="127">
        <v>11.004799999999999</v>
      </c>
      <c r="G11" s="126">
        <v>10.1776</v>
      </c>
    </row>
    <row r="12" spans="1:7" x14ac:dyDescent="0.25">
      <c r="A12" s="123" t="s">
        <v>119</v>
      </c>
      <c r="B12" s="124">
        <v>1297</v>
      </c>
      <c r="C12" s="125">
        <v>14</v>
      </c>
      <c r="D12" s="124">
        <v>1745</v>
      </c>
      <c r="E12" s="126">
        <v>8.3543000000000003</v>
      </c>
      <c r="F12" s="127">
        <v>6.6985999999999999</v>
      </c>
      <c r="G12" s="126">
        <v>8.5632000000000001</v>
      </c>
    </row>
    <row r="13" spans="1:7" x14ac:dyDescent="0.25">
      <c r="A13" s="123" t="s">
        <v>120</v>
      </c>
      <c r="B13" s="124">
        <v>1425</v>
      </c>
      <c r="C13" s="125">
        <v>16</v>
      </c>
      <c r="D13" s="124">
        <v>1813</v>
      </c>
      <c r="E13" s="126">
        <v>9.1786999999999992</v>
      </c>
      <c r="F13" s="127">
        <v>7.6555</v>
      </c>
      <c r="G13" s="126">
        <v>8.8968000000000007</v>
      </c>
    </row>
    <row r="14" spans="1:7" x14ac:dyDescent="0.25">
      <c r="A14" s="123" t="s">
        <v>121</v>
      </c>
      <c r="B14" s="124">
        <v>1367</v>
      </c>
      <c r="C14" s="125">
        <v>22</v>
      </c>
      <c r="D14" s="124">
        <v>1746</v>
      </c>
      <c r="E14" s="126">
        <v>8.8051999999999992</v>
      </c>
      <c r="F14" s="127">
        <v>10.526300000000001</v>
      </c>
      <c r="G14" s="126">
        <v>8.5680999999999994</v>
      </c>
    </row>
    <row r="15" spans="1:7" x14ac:dyDescent="0.25">
      <c r="A15" s="123" t="s">
        <v>122</v>
      </c>
      <c r="B15" s="124">
        <v>1202</v>
      </c>
      <c r="C15" s="125">
        <v>14</v>
      </c>
      <c r="D15" s="124">
        <v>1581</v>
      </c>
      <c r="E15" s="126">
        <v>7.7423999999999999</v>
      </c>
      <c r="F15" s="127">
        <v>6.6985999999999999</v>
      </c>
      <c r="G15" s="126">
        <v>7.7584</v>
      </c>
    </row>
    <row r="16" spans="1:7" x14ac:dyDescent="0.25">
      <c r="A16" s="123" t="s">
        <v>123</v>
      </c>
      <c r="B16" s="124">
        <v>1246</v>
      </c>
      <c r="C16" s="128">
        <v>15</v>
      </c>
      <c r="D16" s="129">
        <v>1656</v>
      </c>
      <c r="E16" s="130">
        <v>8.0258000000000003</v>
      </c>
      <c r="F16" s="131">
        <v>7.1769999999999996</v>
      </c>
      <c r="G16" s="130">
        <v>8.1264000000000003</v>
      </c>
    </row>
    <row r="17" spans="1:7" x14ac:dyDescent="0.25">
      <c r="A17" s="49" t="s">
        <v>29</v>
      </c>
      <c r="B17" s="70">
        <v>15525</v>
      </c>
      <c r="C17" s="49">
        <v>209</v>
      </c>
      <c r="D17" s="70">
        <v>20378</v>
      </c>
      <c r="E17" s="50">
        <v>100</v>
      </c>
      <c r="F17" s="50">
        <v>100</v>
      </c>
      <c r="G17" s="50">
        <v>100</v>
      </c>
    </row>
  </sheetData>
  <mergeCells count="4">
    <mergeCell ref="A2:G2"/>
    <mergeCell ref="A3:A4"/>
    <mergeCell ref="B3:D3"/>
    <mergeCell ref="E3:G3"/>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sheetViews>
  <sheetFormatPr defaultRowHeight="15" x14ac:dyDescent="0.25"/>
  <cols>
    <col min="1" max="1" width="10.85546875" customWidth="1"/>
  </cols>
  <sheetData>
    <row r="1" spans="1:7" x14ac:dyDescent="0.25">
      <c r="A1" s="119" t="s">
        <v>303</v>
      </c>
      <c r="B1" s="120"/>
      <c r="C1" s="120"/>
      <c r="D1" s="120"/>
      <c r="E1" s="121"/>
      <c r="F1" s="121"/>
      <c r="G1" s="121"/>
    </row>
    <row r="2" spans="1:7" x14ac:dyDescent="0.25">
      <c r="A2" s="343" t="s">
        <v>110</v>
      </c>
      <c r="B2" s="344"/>
      <c r="C2" s="344"/>
      <c r="D2" s="344"/>
      <c r="E2" s="344"/>
      <c r="F2" s="344"/>
      <c r="G2" s="344"/>
    </row>
    <row r="3" spans="1:7" x14ac:dyDescent="0.25">
      <c r="A3" s="349" t="s">
        <v>124</v>
      </c>
      <c r="B3" s="351" t="s">
        <v>46</v>
      </c>
      <c r="C3" s="351"/>
      <c r="D3" s="351"/>
      <c r="E3" s="352" t="s">
        <v>47</v>
      </c>
      <c r="F3" s="352"/>
      <c r="G3" s="352"/>
    </row>
    <row r="4" spans="1:7" x14ac:dyDescent="0.25">
      <c r="A4" s="350"/>
      <c r="B4" s="116" t="s">
        <v>1</v>
      </c>
      <c r="C4" s="116" t="s">
        <v>2</v>
      </c>
      <c r="D4" s="116" t="s">
        <v>3</v>
      </c>
      <c r="E4" s="116" t="s">
        <v>1</v>
      </c>
      <c r="F4" s="116" t="s">
        <v>2</v>
      </c>
      <c r="G4" s="116" t="s">
        <v>3</v>
      </c>
    </row>
    <row r="5" spans="1:7" x14ac:dyDescent="0.25">
      <c r="A5" s="132" t="s">
        <v>125</v>
      </c>
      <c r="B5" s="133">
        <v>2335</v>
      </c>
      <c r="C5" s="64">
        <v>13</v>
      </c>
      <c r="D5" s="133">
        <v>3062</v>
      </c>
      <c r="E5" s="134">
        <v>15.0403</v>
      </c>
      <c r="F5" s="135">
        <v>6.2201000000000004</v>
      </c>
      <c r="G5" s="134">
        <v>15.026</v>
      </c>
    </row>
    <row r="6" spans="1:7" x14ac:dyDescent="0.25">
      <c r="A6" s="132" t="s">
        <v>126</v>
      </c>
      <c r="B6" s="133">
        <v>2386</v>
      </c>
      <c r="C6" s="64">
        <v>35</v>
      </c>
      <c r="D6" s="133">
        <v>3007</v>
      </c>
      <c r="E6" s="134">
        <v>15.3688</v>
      </c>
      <c r="F6" s="135">
        <v>16.746400000000001</v>
      </c>
      <c r="G6" s="134">
        <v>14.7561</v>
      </c>
    </row>
    <row r="7" spans="1:7" x14ac:dyDescent="0.25">
      <c r="A7" s="132" t="s">
        <v>127</v>
      </c>
      <c r="B7" s="133">
        <v>2344</v>
      </c>
      <c r="C7" s="64">
        <v>30</v>
      </c>
      <c r="D7" s="133">
        <v>2977</v>
      </c>
      <c r="E7" s="134">
        <v>15.0982</v>
      </c>
      <c r="F7" s="135">
        <v>14.354100000000001</v>
      </c>
      <c r="G7" s="134">
        <v>14.6089</v>
      </c>
    </row>
    <row r="8" spans="1:7" x14ac:dyDescent="0.25">
      <c r="A8" s="132" t="s">
        <v>128</v>
      </c>
      <c r="B8" s="133">
        <v>2415</v>
      </c>
      <c r="C8" s="64">
        <v>30</v>
      </c>
      <c r="D8" s="133">
        <v>3101</v>
      </c>
      <c r="E8" s="134">
        <v>15.5556</v>
      </c>
      <c r="F8" s="135">
        <v>14.354100000000001</v>
      </c>
      <c r="G8" s="134">
        <v>15.2174</v>
      </c>
    </row>
    <row r="9" spans="1:7" x14ac:dyDescent="0.25">
      <c r="A9" s="132" t="s">
        <v>129</v>
      </c>
      <c r="B9" s="133">
        <v>2438</v>
      </c>
      <c r="C9" s="64">
        <v>32</v>
      </c>
      <c r="D9" s="133">
        <v>3169</v>
      </c>
      <c r="E9" s="134">
        <v>15.7037</v>
      </c>
      <c r="F9" s="135">
        <v>15.311</v>
      </c>
      <c r="G9" s="134">
        <v>15.5511</v>
      </c>
    </row>
    <row r="10" spans="1:7" x14ac:dyDescent="0.25">
      <c r="A10" s="132" t="s">
        <v>130</v>
      </c>
      <c r="B10" s="133">
        <v>2111</v>
      </c>
      <c r="C10" s="64">
        <v>38</v>
      </c>
      <c r="D10" s="133">
        <v>2894</v>
      </c>
      <c r="E10" s="134">
        <v>13.5974</v>
      </c>
      <c r="F10" s="135">
        <v>18.181799999999999</v>
      </c>
      <c r="G10" s="134">
        <v>14.201599999999999</v>
      </c>
    </row>
    <row r="11" spans="1:7" x14ac:dyDescent="0.25">
      <c r="A11" s="132" t="s">
        <v>131</v>
      </c>
      <c r="B11" s="133">
        <v>1496</v>
      </c>
      <c r="C11" s="64">
        <v>31</v>
      </c>
      <c r="D11" s="133">
        <v>2168</v>
      </c>
      <c r="E11" s="134">
        <v>9.6361000000000008</v>
      </c>
      <c r="F11" s="135">
        <v>14.8325</v>
      </c>
      <c r="G11" s="134">
        <v>10.6389</v>
      </c>
    </row>
    <row r="12" spans="1:7" x14ac:dyDescent="0.25">
      <c r="A12" s="49" t="s">
        <v>29</v>
      </c>
      <c r="B12" s="70">
        <v>15525</v>
      </c>
      <c r="C12" s="49">
        <v>209</v>
      </c>
      <c r="D12" s="70">
        <v>20378</v>
      </c>
      <c r="E12" s="136">
        <v>100</v>
      </c>
      <c r="F12" s="136">
        <v>100</v>
      </c>
      <c r="G12" s="136">
        <v>100</v>
      </c>
    </row>
  </sheetData>
  <mergeCells count="4">
    <mergeCell ref="A2:G2"/>
    <mergeCell ref="A3:A4"/>
    <mergeCell ref="B3:D3"/>
    <mergeCell ref="E3:G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H32"/>
  <sheetViews>
    <sheetView topLeftCell="A13" workbookViewId="0">
      <selection activeCell="B2" sqref="B2"/>
    </sheetView>
  </sheetViews>
  <sheetFormatPr defaultRowHeight="15" x14ac:dyDescent="0.25"/>
  <sheetData>
    <row r="2" spans="2:8" x14ac:dyDescent="0.25">
      <c r="B2" s="36" t="s">
        <v>304</v>
      </c>
      <c r="C2" s="156"/>
      <c r="D2" s="156"/>
      <c r="E2" s="156"/>
      <c r="F2" s="155"/>
      <c r="G2" s="155"/>
      <c r="H2" s="155"/>
    </row>
    <row r="3" spans="2:8" x14ac:dyDescent="0.25">
      <c r="B3" s="102" t="s">
        <v>134</v>
      </c>
      <c r="C3" s="102"/>
      <c r="D3" s="102"/>
      <c r="E3" s="102"/>
      <c r="F3" s="102"/>
      <c r="G3" s="102"/>
      <c r="H3" s="102"/>
    </row>
    <row r="4" spans="2:8" ht="27" x14ac:dyDescent="0.25">
      <c r="B4" s="154" t="s">
        <v>133</v>
      </c>
      <c r="C4" s="153" t="s">
        <v>1</v>
      </c>
      <c r="D4" s="153" t="s">
        <v>2</v>
      </c>
      <c r="E4" s="153" t="s">
        <v>3</v>
      </c>
      <c r="F4" s="152" t="s">
        <v>86</v>
      </c>
      <c r="G4" s="152" t="s">
        <v>87</v>
      </c>
      <c r="H4" s="45"/>
    </row>
    <row r="5" spans="2:8" x14ac:dyDescent="0.25">
      <c r="B5" s="148">
        <v>1</v>
      </c>
      <c r="C5" s="145">
        <v>263</v>
      </c>
      <c r="D5" s="151">
        <v>10</v>
      </c>
      <c r="E5" s="145">
        <v>388</v>
      </c>
      <c r="F5" s="150">
        <v>3.8</v>
      </c>
      <c r="G5" s="147">
        <v>147.53</v>
      </c>
      <c r="H5" s="45"/>
    </row>
    <row r="6" spans="2:8" x14ac:dyDescent="0.25">
      <c r="B6" s="148">
        <v>2</v>
      </c>
      <c r="C6" s="145">
        <v>139</v>
      </c>
      <c r="D6" s="144">
        <v>5</v>
      </c>
      <c r="E6" s="145">
        <v>199</v>
      </c>
      <c r="F6" s="39">
        <v>3.6</v>
      </c>
      <c r="G6" s="147">
        <v>143.16999999999999</v>
      </c>
      <c r="H6" s="45"/>
    </row>
    <row r="7" spans="2:8" x14ac:dyDescent="0.25">
      <c r="B7" s="148">
        <v>3</v>
      </c>
      <c r="C7" s="145">
        <v>125</v>
      </c>
      <c r="D7" s="144">
        <v>7</v>
      </c>
      <c r="E7" s="145">
        <v>164</v>
      </c>
      <c r="F7" s="39">
        <v>5.6</v>
      </c>
      <c r="G7" s="147">
        <v>131.19999999999999</v>
      </c>
      <c r="H7" s="45"/>
    </row>
    <row r="8" spans="2:8" x14ac:dyDescent="0.25">
      <c r="B8" s="148">
        <v>4</v>
      </c>
      <c r="C8" s="145">
        <v>109</v>
      </c>
      <c r="D8" s="144">
        <v>1</v>
      </c>
      <c r="E8" s="145">
        <v>146</v>
      </c>
      <c r="F8" s="39">
        <v>0.92</v>
      </c>
      <c r="G8" s="147">
        <v>133.94</v>
      </c>
      <c r="H8" s="45"/>
    </row>
    <row r="9" spans="2:8" x14ac:dyDescent="0.25">
      <c r="B9" s="148">
        <v>5</v>
      </c>
      <c r="C9" s="145">
        <v>100</v>
      </c>
      <c r="D9" s="144">
        <v>5</v>
      </c>
      <c r="E9" s="145">
        <v>168</v>
      </c>
      <c r="F9" s="39">
        <v>5</v>
      </c>
      <c r="G9" s="147">
        <v>168</v>
      </c>
      <c r="H9" s="45"/>
    </row>
    <row r="10" spans="2:8" x14ac:dyDescent="0.25">
      <c r="B10" s="148">
        <v>6</v>
      </c>
      <c r="C10" s="145">
        <v>160</v>
      </c>
      <c r="D10" s="151">
        <v>3</v>
      </c>
      <c r="E10" s="145">
        <v>214</v>
      </c>
      <c r="F10" s="150">
        <v>1.88</v>
      </c>
      <c r="G10" s="147">
        <v>133.75</v>
      </c>
      <c r="H10" s="45"/>
    </row>
    <row r="11" spans="2:8" x14ac:dyDescent="0.25">
      <c r="B11" s="148">
        <v>7</v>
      </c>
      <c r="C11" s="145">
        <v>266</v>
      </c>
      <c r="D11" s="144">
        <v>6</v>
      </c>
      <c r="E11" s="145">
        <v>329</v>
      </c>
      <c r="F11" s="149">
        <v>2.2599999999999998</v>
      </c>
      <c r="G11" s="147">
        <v>123.68</v>
      </c>
      <c r="H11" s="45"/>
    </row>
    <row r="12" spans="2:8" x14ac:dyDescent="0.25">
      <c r="B12" s="148">
        <v>8</v>
      </c>
      <c r="C12" s="145">
        <v>843</v>
      </c>
      <c r="D12" s="151">
        <v>11</v>
      </c>
      <c r="E12" s="145">
        <v>1064</v>
      </c>
      <c r="F12" s="150">
        <v>1.3</v>
      </c>
      <c r="G12" s="147">
        <v>126.22</v>
      </c>
      <c r="H12" s="45"/>
    </row>
    <row r="13" spans="2:8" x14ac:dyDescent="0.25">
      <c r="B13" s="148">
        <v>9</v>
      </c>
      <c r="C13" s="145">
        <v>1070</v>
      </c>
      <c r="D13" s="144">
        <v>9</v>
      </c>
      <c r="E13" s="145">
        <v>1327</v>
      </c>
      <c r="F13" s="39">
        <v>0.84</v>
      </c>
      <c r="G13" s="147">
        <v>124.02</v>
      </c>
      <c r="H13" s="45"/>
    </row>
    <row r="14" spans="2:8" x14ac:dyDescent="0.25">
      <c r="B14" s="148">
        <v>10</v>
      </c>
      <c r="C14" s="145">
        <v>931</v>
      </c>
      <c r="D14" s="151">
        <v>11</v>
      </c>
      <c r="E14" s="145">
        <v>1141</v>
      </c>
      <c r="F14" s="150">
        <v>1.18</v>
      </c>
      <c r="G14" s="147">
        <v>122.56</v>
      </c>
      <c r="H14" s="45"/>
    </row>
    <row r="15" spans="2:8" x14ac:dyDescent="0.25">
      <c r="B15" s="148">
        <v>11</v>
      </c>
      <c r="C15" s="145">
        <v>994</v>
      </c>
      <c r="D15" s="151">
        <v>17</v>
      </c>
      <c r="E15" s="145">
        <v>1271</v>
      </c>
      <c r="F15" s="150">
        <v>1.71</v>
      </c>
      <c r="G15" s="147">
        <v>127.87</v>
      </c>
      <c r="H15" s="45"/>
    </row>
    <row r="16" spans="2:8" x14ac:dyDescent="0.25">
      <c r="B16" s="148">
        <v>12</v>
      </c>
      <c r="C16" s="145">
        <v>1028</v>
      </c>
      <c r="D16" s="151">
        <v>10</v>
      </c>
      <c r="E16" s="145">
        <v>1301</v>
      </c>
      <c r="F16" s="150">
        <v>0.97</v>
      </c>
      <c r="G16" s="147">
        <v>126.56</v>
      </c>
      <c r="H16" s="45"/>
    </row>
    <row r="17" spans="2:8" x14ac:dyDescent="0.25">
      <c r="B17" s="148">
        <v>13</v>
      </c>
      <c r="C17" s="145">
        <v>1021</v>
      </c>
      <c r="D17" s="144">
        <v>3</v>
      </c>
      <c r="E17" s="145">
        <v>1319</v>
      </c>
      <c r="F17" s="149">
        <v>0.28999999999999998</v>
      </c>
      <c r="G17" s="147">
        <v>129.19</v>
      </c>
      <c r="H17" s="45"/>
    </row>
    <row r="18" spans="2:8" x14ac:dyDescent="0.25">
      <c r="B18" s="148">
        <v>14</v>
      </c>
      <c r="C18" s="145">
        <v>966</v>
      </c>
      <c r="D18" s="151">
        <v>9</v>
      </c>
      <c r="E18" s="145">
        <v>1267</v>
      </c>
      <c r="F18" s="150">
        <v>0.93</v>
      </c>
      <c r="G18" s="147">
        <v>131.16</v>
      </c>
      <c r="H18" s="45"/>
    </row>
    <row r="19" spans="2:8" x14ac:dyDescent="0.25">
      <c r="B19" s="148">
        <v>15</v>
      </c>
      <c r="C19" s="145">
        <v>885</v>
      </c>
      <c r="D19" s="151">
        <v>12</v>
      </c>
      <c r="E19" s="145">
        <v>1208</v>
      </c>
      <c r="F19" s="150">
        <v>1.36</v>
      </c>
      <c r="G19" s="147">
        <v>136.5</v>
      </c>
      <c r="H19" s="45"/>
    </row>
    <row r="20" spans="2:8" x14ac:dyDescent="0.25">
      <c r="B20" s="148">
        <v>16</v>
      </c>
      <c r="C20" s="145">
        <v>966</v>
      </c>
      <c r="D20" s="151">
        <v>12</v>
      </c>
      <c r="E20" s="145">
        <v>1272</v>
      </c>
      <c r="F20" s="150">
        <v>1.24</v>
      </c>
      <c r="G20" s="147">
        <v>131.68</v>
      </c>
      <c r="H20" s="45"/>
    </row>
    <row r="21" spans="2:8" x14ac:dyDescent="0.25">
      <c r="B21" s="148">
        <v>17</v>
      </c>
      <c r="C21" s="145">
        <v>993</v>
      </c>
      <c r="D21" s="151">
        <v>15</v>
      </c>
      <c r="E21" s="145">
        <v>1307</v>
      </c>
      <c r="F21" s="150">
        <v>1.51</v>
      </c>
      <c r="G21" s="147">
        <v>131.62</v>
      </c>
      <c r="H21" s="45"/>
    </row>
    <row r="22" spans="2:8" x14ac:dyDescent="0.25">
      <c r="B22" s="148">
        <v>18</v>
      </c>
      <c r="C22" s="145">
        <v>1331</v>
      </c>
      <c r="D22" s="151">
        <v>14</v>
      </c>
      <c r="E22" s="145">
        <v>1751</v>
      </c>
      <c r="F22" s="150">
        <v>1.05</v>
      </c>
      <c r="G22" s="147">
        <v>131.56</v>
      </c>
      <c r="H22" s="45"/>
    </row>
    <row r="23" spans="2:8" x14ac:dyDescent="0.25">
      <c r="B23" s="148">
        <v>19</v>
      </c>
      <c r="C23" s="145">
        <v>1217</v>
      </c>
      <c r="D23" s="151">
        <v>19</v>
      </c>
      <c r="E23" s="145">
        <v>1629</v>
      </c>
      <c r="F23" s="150">
        <v>1.56</v>
      </c>
      <c r="G23" s="147">
        <v>133.85</v>
      </c>
      <c r="H23" s="45"/>
    </row>
    <row r="24" spans="2:8" x14ac:dyDescent="0.25">
      <c r="B24" s="148">
        <v>20</v>
      </c>
      <c r="C24" s="145">
        <v>858</v>
      </c>
      <c r="D24" s="144">
        <v>11</v>
      </c>
      <c r="E24" s="145">
        <v>1132</v>
      </c>
      <c r="F24" s="149">
        <v>1.28</v>
      </c>
      <c r="G24" s="147">
        <v>131.93</v>
      </c>
      <c r="H24" s="45"/>
    </row>
    <row r="25" spans="2:8" x14ac:dyDescent="0.25">
      <c r="B25" s="148">
        <v>21</v>
      </c>
      <c r="C25" s="145">
        <v>474</v>
      </c>
      <c r="D25" s="144">
        <v>9</v>
      </c>
      <c r="E25" s="145">
        <v>638</v>
      </c>
      <c r="F25" s="39">
        <v>1.9</v>
      </c>
      <c r="G25" s="147">
        <v>134.6</v>
      </c>
      <c r="H25" s="45"/>
    </row>
    <row r="26" spans="2:8" x14ac:dyDescent="0.25">
      <c r="B26" s="148">
        <v>22</v>
      </c>
      <c r="C26" s="145">
        <v>307</v>
      </c>
      <c r="D26" s="144">
        <v>4</v>
      </c>
      <c r="E26" s="145">
        <v>426</v>
      </c>
      <c r="F26" s="39">
        <v>1.3</v>
      </c>
      <c r="G26" s="147">
        <v>138.76</v>
      </c>
      <c r="H26" s="45"/>
    </row>
    <row r="27" spans="2:8" x14ac:dyDescent="0.25">
      <c r="B27" s="51">
        <v>23</v>
      </c>
      <c r="C27" s="145">
        <v>229</v>
      </c>
      <c r="D27" s="146">
        <v>2</v>
      </c>
      <c r="E27" s="143">
        <v>343</v>
      </c>
      <c r="F27" s="54">
        <v>0.87</v>
      </c>
      <c r="G27" s="142">
        <v>149.78</v>
      </c>
      <c r="H27" s="45"/>
    </row>
    <row r="28" spans="2:8" x14ac:dyDescent="0.25">
      <c r="B28" s="51">
        <v>24</v>
      </c>
      <c r="C28" s="145">
        <v>231</v>
      </c>
      <c r="D28" s="144">
        <v>3</v>
      </c>
      <c r="E28" s="143">
        <v>351</v>
      </c>
      <c r="F28" s="39">
        <v>1.3</v>
      </c>
      <c r="G28" s="142">
        <v>151.94999999999999</v>
      </c>
      <c r="H28" s="45"/>
    </row>
    <row r="29" spans="2:8" x14ac:dyDescent="0.25">
      <c r="B29" s="51" t="s">
        <v>132</v>
      </c>
      <c r="C29" s="145">
        <v>19</v>
      </c>
      <c r="D29" s="144">
        <v>1</v>
      </c>
      <c r="E29" s="143">
        <v>23</v>
      </c>
      <c r="F29" s="39">
        <v>5.26</v>
      </c>
      <c r="G29" s="142">
        <v>121.05</v>
      </c>
      <c r="H29" s="45"/>
    </row>
    <row r="30" spans="2:8" x14ac:dyDescent="0.25">
      <c r="B30" s="141" t="s">
        <v>29</v>
      </c>
      <c r="C30" s="140">
        <v>15525</v>
      </c>
      <c r="D30" s="140">
        <v>209</v>
      </c>
      <c r="E30" s="140">
        <v>20378</v>
      </c>
      <c r="F30" s="139">
        <v>1.35</v>
      </c>
      <c r="G30" s="139">
        <v>131.26</v>
      </c>
      <c r="H30" s="45"/>
    </row>
    <row r="31" spans="2:8" ht="27.75" customHeight="1" x14ac:dyDescent="0.25">
      <c r="B31" s="353" t="s">
        <v>90</v>
      </c>
      <c r="C31" s="354"/>
      <c r="D31" s="354"/>
      <c r="E31" s="354"/>
      <c r="F31" s="354"/>
      <c r="G31" s="354"/>
      <c r="H31" s="138"/>
    </row>
    <row r="32" spans="2:8" ht="26.25" customHeight="1" x14ac:dyDescent="0.25">
      <c r="B32" s="355" t="s">
        <v>91</v>
      </c>
      <c r="C32" s="355"/>
      <c r="D32" s="355"/>
      <c r="E32" s="355"/>
      <c r="F32" s="355"/>
      <c r="G32" s="355"/>
      <c r="H32" s="137"/>
    </row>
  </sheetData>
  <mergeCells count="2">
    <mergeCell ref="B31:G31"/>
    <mergeCell ref="B32:G3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R22"/>
  <sheetViews>
    <sheetView topLeftCell="A6" workbookViewId="0">
      <selection activeCell="H22" sqref="H22"/>
    </sheetView>
  </sheetViews>
  <sheetFormatPr defaultRowHeight="15" x14ac:dyDescent="0.25"/>
  <cols>
    <col min="2" max="2" width="9.85546875" customWidth="1"/>
  </cols>
  <sheetData>
    <row r="2" spans="2:18" x14ac:dyDescent="0.25">
      <c r="B2" s="105" t="s">
        <v>142</v>
      </c>
      <c r="C2" s="45"/>
      <c r="D2" s="45"/>
      <c r="E2" s="45"/>
      <c r="F2" s="96"/>
      <c r="G2" s="45"/>
      <c r="H2" s="45"/>
      <c r="I2" s="45"/>
      <c r="J2" s="96"/>
      <c r="K2" s="45"/>
      <c r="L2" s="45"/>
      <c r="M2" s="45"/>
      <c r="N2" s="96"/>
      <c r="O2" s="45"/>
      <c r="P2" s="45"/>
      <c r="Q2" s="45"/>
      <c r="R2" s="96"/>
    </row>
    <row r="3" spans="2:18" x14ac:dyDescent="0.25">
      <c r="B3" s="170" t="s">
        <v>141</v>
      </c>
      <c r="C3" s="170"/>
      <c r="D3" s="170"/>
      <c r="E3" s="170"/>
      <c r="F3" s="170"/>
      <c r="G3" s="170"/>
      <c r="H3" s="170"/>
      <c r="I3" s="45"/>
      <c r="J3" s="96"/>
      <c r="K3" s="45"/>
      <c r="L3" s="45"/>
      <c r="M3" s="45"/>
      <c r="N3" s="96"/>
      <c r="O3" s="45"/>
      <c r="P3" s="45"/>
      <c r="Q3" s="45"/>
      <c r="R3" s="96"/>
    </row>
    <row r="4" spans="2:18" x14ac:dyDescent="0.25">
      <c r="B4" s="339" t="s">
        <v>140</v>
      </c>
      <c r="C4" s="357" t="s">
        <v>124</v>
      </c>
      <c r="D4" s="357"/>
      <c r="E4" s="357"/>
      <c r="F4" s="357"/>
      <c r="G4" s="357"/>
      <c r="H4" s="357"/>
      <c r="I4" s="357"/>
      <c r="J4" s="357"/>
      <c r="K4" s="357"/>
      <c r="L4" s="357"/>
      <c r="M4" s="357"/>
      <c r="N4" s="357"/>
      <c r="O4" s="357"/>
      <c r="P4" s="357"/>
      <c r="Q4" s="357"/>
      <c r="R4" s="357"/>
    </row>
    <row r="5" spans="2:18" x14ac:dyDescent="0.25">
      <c r="B5" s="356"/>
      <c r="C5" s="358" t="s">
        <v>139</v>
      </c>
      <c r="D5" s="358"/>
      <c r="E5" s="358"/>
      <c r="F5" s="358"/>
      <c r="G5" s="357" t="s">
        <v>138</v>
      </c>
      <c r="H5" s="357"/>
      <c r="I5" s="357"/>
      <c r="J5" s="357"/>
      <c r="K5" s="358" t="s">
        <v>137</v>
      </c>
      <c r="L5" s="358"/>
      <c r="M5" s="358"/>
      <c r="N5" s="358"/>
      <c r="O5" s="357" t="s">
        <v>29</v>
      </c>
      <c r="P5" s="357"/>
      <c r="Q5" s="357"/>
      <c r="R5" s="357"/>
    </row>
    <row r="6" spans="2:18" ht="27" x14ac:dyDescent="0.25">
      <c r="B6" s="340"/>
      <c r="C6" s="35" t="s">
        <v>1</v>
      </c>
      <c r="D6" s="35" t="s">
        <v>2</v>
      </c>
      <c r="E6" s="35" t="s">
        <v>3</v>
      </c>
      <c r="F6" s="169" t="s">
        <v>39</v>
      </c>
      <c r="G6" s="35" t="s">
        <v>1</v>
      </c>
      <c r="H6" s="35" t="s">
        <v>2</v>
      </c>
      <c r="I6" s="35" t="s">
        <v>3</v>
      </c>
      <c r="J6" s="169" t="s">
        <v>39</v>
      </c>
      <c r="K6" s="35" t="s">
        <v>1</v>
      </c>
      <c r="L6" s="35" t="s">
        <v>2</v>
      </c>
      <c r="M6" s="35" t="s">
        <v>3</v>
      </c>
      <c r="N6" s="169" t="s">
        <v>39</v>
      </c>
      <c r="O6" s="35" t="s">
        <v>1</v>
      </c>
      <c r="P6" s="35" t="s">
        <v>2</v>
      </c>
      <c r="Q6" s="35" t="s">
        <v>3</v>
      </c>
      <c r="R6" s="169" t="s">
        <v>39</v>
      </c>
    </row>
    <row r="7" spans="2:18" x14ac:dyDescent="0.25">
      <c r="B7" s="168" t="s">
        <v>9</v>
      </c>
      <c r="C7" s="166">
        <v>33</v>
      </c>
      <c r="D7" s="167">
        <v>1</v>
      </c>
      <c r="E7" s="166">
        <v>51</v>
      </c>
      <c r="F7" s="41">
        <v>3.03</v>
      </c>
      <c r="G7" s="166">
        <v>18</v>
      </c>
      <c r="H7" s="167">
        <v>1</v>
      </c>
      <c r="I7" s="166">
        <v>32</v>
      </c>
      <c r="J7" s="41">
        <v>5.56</v>
      </c>
      <c r="K7" s="166">
        <v>40</v>
      </c>
      <c r="L7" s="165">
        <v>0</v>
      </c>
      <c r="M7" s="166">
        <v>54</v>
      </c>
      <c r="N7" s="163">
        <v>0</v>
      </c>
      <c r="O7" s="164">
        <v>91</v>
      </c>
      <c r="P7" s="165">
        <v>2</v>
      </c>
      <c r="Q7" s="164">
        <v>137</v>
      </c>
      <c r="R7" s="163">
        <v>2.2000000000000002</v>
      </c>
    </row>
    <row r="8" spans="2:18" x14ac:dyDescent="0.25">
      <c r="B8" s="168" t="s">
        <v>10</v>
      </c>
      <c r="C8" s="166">
        <v>32</v>
      </c>
      <c r="D8" s="167">
        <v>0</v>
      </c>
      <c r="E8" s="166">
        <v>54</v>
      </c>
      <c r="F8" s="41">
        <v>0</v>
      </c>
      <c r="G8" s="166">
        <v>45</v>
      </c>
      <c r="H8" s="167">
        <v>1</v>
      </c>
      <c r="I8" s="166">
        <v>77</v>
      </c>
      <c r="J8" s="41">
        <v>2.2200000000000002</v>
      </c>
      <c r="K8" s="166">
        <v>95</v>
      </c>
      <c r="L8" s="167">
        <v>5</v>
      </c>
      <c r="M8" s="166">
        <v>134</v>
      </c>
      <c r="N8" s="41">
        <v>5.26</v>
      </c>
      <c r="O8" s="164">
        <v>172</v>
      </c>
      <c r="P8" s="165">
        <v>6</v>
      </c>
      <c r="Q8" s="164">
        <v>265</v>
      </c>
      <c r="R8" s="163">
        <v>3.49</v>
      </c>
    </row>
    <row r="9" spans="2:18" x14ac:dyDescent="0.25">
      <c r="B9" s="168" t="s">
        <v>11</v>
      </c>
      <c r="C9" s="166">
        <v>21</v>
      </c>
      <c r="D9" s="167">
        <v>1</v>
      </c>
      <c r="E9" s="166">
        <v>29</v>
      </c>
      <c r="F9" s="41">
        <v>4.76</v>
      </c>
      <c r="G9" s="166">
        <v>15</v>
      </c>
      <c r="H9" s="167">
        <v>1</v>
      </c>
      <c r="I9" s="166">
        <v>26</v>
      </c>
      <c r="J9" s="41">
        <v>6.67</v>
      </c>
      <c r="K9" s="166">
        <v>43</v>
      </c>
      <c r="L9" s="167">
        <v>0</v>
      </c>
      <c r="M9" s="166">
        <v>73</v>
      </c>
      <c r="N9" s="41">
        <v>0</v>
      </c>
      <c r="O9" s="164">
        <v>79</v>
      </c>
      <c r="P9" s="165">
        <v>2</v>
      </c>
      <c r="Q9" s="164">
        <v>128</v>
      </c>
      <c r="R9" s="163">
        <v>2.5299999999999998</v>
      </c>
    </row>
    <row r="10" spans="2:18" x14ac:dyDescent="0.25">
      <c r="B10" s="168" t="s">
        <v>12</v>
      </c>
      <c r="C10" s="166">
        <v>116</v>
      </c>
      <c r="D10" s="167">
        <v>2</v>
      </c>
      <c r="E10" s="166">
        <v>160</v>
      </c>
      <c r="F10" s="41">
        <v>1.72</v>
      </c>
      <c r="G10" s="166">
        <v>113</v>
      </c>
      <c r="H10" s="167">
        <v>3</v>
      </c>
      <c r="I10" s="166">
        <v>146</v>
      </c>
      <c r="J10" s="41">
        <v>2.65</v>
      </c>
      <c r="K10" s="166">
        <v>317</v>
      </c>
      <c r="L10" s="167">
        <v>5</v>
      </c>
      <c r="M10" s="166">
        <v>442</v>
      </c>
      <c r="N10" s="41">
        <v>1.58</v>
      </c>
      <c r="O10" s="164">
        <v>546</v>
      </c>
      <c r="P10" s="165">
        <v>10</v>
      </c>
      <c r="Q10" s="164">
        <v>748</v>
      </c>
      <c r="R10" s="163">
        <v>1.83</v>
      </c>
    </row>
    <row r="11" spans="2:18" x14ac:dyDescent="0.25">
      <c r="B11" s="168" t="s">
        <v>13</v>
      </c>
      <c r="C11" s="166">
        <v>34</v>
      </c>
      <c r="D11" s="167">
        <v>0</v>
      </c>
      <c r="E11" s="166">
        <v>52</v>
      </c>
      <c r="F11" s="41">
        <v>0</v>
      </c>
      <c r="G11" s="166">
        <v>48</v>
      </c>
      <c r="H11" s="167">
        <v>1</v>
      </c>
      <c r="I11" s="166">
        <v>73</v>
      </c>
      <c r="J11" s="41">
        <v>2.08</v>
      </c>
      <c r="K11" s="166">
        <v>95</v>
      </c>
      <c r="L11" s="167">
        <v>4</v>
      </c>
      <c r="M11" s="166">
        <v>145</v>
      </c>
      <c r="N11" s="41">
        <v>4.21</v>
      </c>
      <c r="O11" s="164">
        <v>177</v>
      </c>
      <c r="P11" s="165">
        <v>5</v>
      </c>
      <c r="Q11" s="164">
        <v>270</v>
      </c>
      <c r="R11" s="163">
        <v>2.82</v>
      </c>
    </row>
    <row r="12" spans="2:18" x14ac:dyDescent="0.25">
      <c r="B12" s="168" t="s">
        <v>14</v>
      </c>
      <c r="C12" s="166">
        <v>25</v>
      </c>
      <c r="D12" s="167">
        <v>1</v>
      </c>
      <c r="E12" s="166">
        <v>37</v>
      </c>
      <c r="F12" s="41">
        <v>4</v>
      </c>
      <c r="G12" s="166">
        <v>40</v>
      </c>
      <c r="H12" s="167">
        <v>3</v>
      </c>
      <c r="I12" s="166">
        <v>66</v>
      </c>
      <c r="J12" s="41">
        <v>7.5</v>
      </c>
      <c r="K12" s="166">
        <v>88</v>
      </c>
      <c r="L12" s="167">
        <v>0</v>
      </c>
      <c r="M12" s="166">
        <v>129</v>
      </c>
      <c r="N12" s="41">
        <v>0</v>
      </c>
      <c r="O12" s="164">
        <v>153</v>
      </c>
      <c r="P12" s="165">
        <v>4</v>
      </c>
      <c r="Q12" s="164">
        <v>232</v>
      </c>
      <c r="R12" s="163">
        <v>2.61</v>
      </c>
    </row>
    <row r="13" spans="2:18" x14ac:dyDescent="0.25">
      <c r="B13" s="168" t="s">
        <v>15</v>
      </c>
      <c r="C13" s="166">
        <v>22</v>
      </c>
      <c r="D13" s="167">
        <v>0</v>
      </c>
      <c r="E13" s="166">
        <v>30</v>
      </c>
      <c r="F13" s="41">
        <v>0</v>
      </c>
      <c r="G13" s="166">
        <v>29</v>
      </c>
      <c r="H13" s="167">
        <v>1</v>
      </c>
      <c r="I13" s="166">
        <v>37</v>
      </c>
      <c r="J13" s="41">
        <v>3.45</v>
      </c>
      <c r="K13" s="166">
        <v>65</v>
      </c>
      <c r="L13" s="167">
        <v>3</v>
      </c>
      <c r="M13" s="166">
        <v>85</v>
      </c>
      <c r="N13" s="41">
        <v>4.62</v>
      </c>
      <c r="O13" s="164">
        <v>116</v>
      </c>
      <c r="P13" s="165">
        <v>4</v>
      </c>
      <c r="Q13" s="164">
        <v>152</v>
      </c>
      <c r="R13" s="163">
        <v>3.45</v>
      </c>
    </row>
    <row r="14" spans="2:18" x14ac:dyDescent="0.25">
      <c r="B14" s="168" t="s">
        <v>16</v>
      </c>
      <c r="C14" s="166">
        <v>18</v>
      </c>
      <c r="D14" s="167">
        <v>1</v>
      </c>
      <c r="E14" s="166">
        <v>24</v>
      </c>
      <c r="F14" s="41">
        <v>5.56</v>
      </c>
      <c r="G14" s="166">
        <v>17</v>
      </c>
      <c r="H14" s="167">
        <v>0</v>
      </c>
      <c r="I14" s="166">
        <v>30</v>
      </c>
      <c r="J14" s="41">
        <v>0</v>
      </c>
      <c r="K14" s="166">
        <v>67</v>
      </c>
      <c r="L14" s="167">
        <v>2</v>
      </c>
      <c r="M14" s="166">
        <v>102</v>
      </c>
      <c r="N14" s="41">
        <v>2.99</v>
      </c>
      <c r="O14" s="164">
        <v>102</v>
      </c>
      <c r="P14" s="165">
        <v>3</v>
      </c>
      <c r="Q14" s="164">
        <v>156</v>
      </c>
      <c r="R14" s="163">
        <v>2.94</v>
      </c>
    </row>
    <row r="15" spans="2:18" x14ac:dyDescent="0.25">
      <c r="B15" s="168" t="s">
        <v>17</v>
      </c>
      <c r="C15" s="166">
        <v>17</v>
      </c>
      <c r="D15" s="167">
        <v>2</v>
      </c>
      <c r="E15" s="166">
        <v>27</v>
      </c>
      <c r="F15" s="41">
        <v>11.76</v>
      </c>
      <c r="G15" s="166">
        <v>22</v>
      </c>
      <c r="H15" s="167">
        <v>1</v>
      </c>
      <c r="I15" s="166">
        <v>33</v>
      </c>
      <c r="J15" s="41">
        <v>4.55</v>
      </c>
      <c r="K15" s="166">
        <v>50</v>
      </c>
      <c r="L15" s="167">
        <v>1</v>
      </c>
      <c r="M15" s="166">
        <v>71</v>
      </c>
      <c r="N15" s="41">
        <v>2</v>
      </c>
      <c r="O15" s="164">
        <v>89</v>
      </c>
      <c r="P15" s="165">
        <v>4</v>
      </c>
      <c r="Q15" s="164">
        <v>131</v>
      </c>
      <c r="R15" s="163">
        <v>4.49</v>
      </c>
    </row>
    <row r="16" spans="2:18" x14ac:dyDescent="0.25">
      <c r="B16" s="168" t="s">
        <v>18</v>
      </c>
      <c r="C16" s="166">
        <v>18</v>
      </c>
      <c r="D16" s="167">
        <v>0</v>
      </c>
      <c r="E16" s="166">
        <v>25</v>
      </c>
      <c r="F16" s="41">
        <v>0</v>
      </c>
      <c r="G16" s="166">
        <v>26</v>
      </c>
      <c r="H16" s="167">
        <v>0</v>
      </c>
      <c r="I16" s="166">
        <v>36</v>
      </c>
      <c r="J16" s="41">
        <v>0</v>
      </c>
      <c r="K16" s="166">
        <v>94</v>
      </c>
      <c r="L16" s="167">
        <v>0</v>
      </c>
      <c r="M16" s="166">
        <v>119</v>
      </c>
      <c r="N16" s="41">
        <v>0</v>
      </c>
      <c r="O16" s="164">
        <v>138</v>
      </c>
      <c r="P16" s="165">
        <v>0</v>
      </c>
      <c r="Q16" s="164">
        <v>180</v>
      </c>
      <c r="R16" s="163">
        <v>0</v>
      </c>
    </row>
    <row r="17" spans="2:18" x14ac:dyDescent="0.25">
      <c r="B17" s="141" t="s">
        <v>29</v>
      </c>
      <c r="C17" s="160">
        <v>336</v>
      </c>
      <c r="D17" s="162">
        <v>8</v>
      </c>
      <c r="E17" s="160">
        <v>489</v>
      </c>
      <c r="F17" s="94">
        <v>2.38</v>
      </c>
      <c r="G17" s="160">
        <v>373</v>
      </c>
      <c r="H17" s="161">
        <v>12</v>
      </c>
      <c r="I17" s="160">
        <v>556</v>
      </c>
      <c r="J17" s="94">
        <v>3.22</v>
      </c>
      <c r="K17" s="160">
        <v>954</v>
      </c>
      <c r="L17" s="160">
        <v>20</v>
      </c>
      <c r="M17" s="159">
        <v>1354</v>
      </c>
      <c r="N17" s="158">
        <v>2.1</v>
      </c>
      <c r="O17" s="159">
        <v>1663</v>
      </c>
      <c r="P17" s="160">
        <v>40</v>
      </c>
      <c r="Q17" s="159">
        <v>2399</v>
      </c>
      <c r="R17" s="158">
        <v>2.41</v>
      </c>
    </row>
    <row r="18" spans="2:18" x14ac:dyDescent="0.25">
      <c r="B18" s="157" t="s">
        <v>136</v>
      </c>
      <c r="C18" s="58"/>
      <c r="D18" s="58"/>
      <c r="E18" s="58"/>
      <c r="F18" s="100"/>
      <c r="G18" s="58"/>
      <c r="H18" s="58"/>
      <c r="I18" s="45"/>
      <c r="J18" s="96"/>
      <c r="K18" s="45"/>
      <c r="L18" s="45"/>
      <c r="M18" s="45"/>
      <c r="N18" s="96"/>
      <c r="O18" s="45"/>
      <c r="P18" s="45"/>
      <c r="Q18" s="45"/>
      <c r="R18" s="96"/>
    </row>
    <row r="19" spans="2:18" x14ac:dyDescent="0.25">
      <c r="B19" s="157" t="s">
        <v>135</v>
      </c>
      <c r="C19" s="58"/>
      <c r="D19" s="58"/>
      <c r="E19" s="58"/>
      <c r="F19" s="100"/>
      <c r="G19" s="58"/>
      <c r="H19" s="58"/>
      <c r="I19" s="45"/>
      <c r="J19" s="96"/>
      <c r="K19" s="45"/>
      <c r="L19" s="45"/>
      <c r="M19" s="45"/>
      <c r="N19" s="96"/>
      <c r="O19" s="45"/>
      <c r="P19" s="45"/>
      <c r="Q19" s="45"/>
      <c r="R19" s="96"/>
    </row>
    <row r="21" spans="2:18" x14ac:dyDescent="0.25">
      <c r="D21" s="402">
        <f>C17+G17</f>
        <v>709</v>
      </c>
      <c r="F21">
        <f>D21/O17*100</f>
        <v>42.633794347564638</v>
      </c>
      <c r="H21">
        <f>E17+I17</f>
        <v>1045</v>
      </c>
    </row>
    <row r="22" spans="2:18" x14ac:dyDescent="0.25">
      <c r="H22" s="402">
        <f>H21/Q17*100</f>
        <v>43.559816590245937</v>
      </c>
    </row>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31"/>
  <sheetViews>
    <sheetView workbookViewId="0">
      <selection activeCell="B3" sqref="B3:K3"/>
    </sheetView>
  </sheetViews>
  <sheetFormatPr defaultRowHeight="15" x14ac:dyDescent="0.25"/>
  <sheetData>
    <row r="3" spans="2:11" x14ac:dyDescent="0.25">
      <c r="B3" s="288" t="s">
        <v>287</v>
      </c>
      <c r="C3" s="288"/>
      <c r="D3" s="288"/>
      <c r="E3" s="288"/>
      <c r="F3" s="288"/>
      <c r="G3" s="288"/>
      <c r="H3" s="288"/>
      <c r="I3" s="288"/>
      <c r="J3" s="288"/>
      <c r="K3" s="288"/>
    </row>
    <row r="4" spans="2:11" x14ac:dyDescent="0.25">
      <c r="B4" s="24" t="s">
        <v>5</v>
      </c>
      <c r="C4" s="24"/>
      <c r="D4" s="24"/>
      <c r="E4" s="24"/>
      <c r="F4" s="24"/>
      <c r="G4" s="24"/>
      <c r="H4" s="24"/>
      <c r="I4" s="24"/>
      <c r="J4" s="24"/>
      <c r="K4" s="24"/>
    </row>
    <row r="5" spans="2:11" x14ac:dyDescent="0.25">
      <c r="B5" s="302" t="s">
        <v>0</v>
      </c>
      <c r="C5" s="305">
        <v>2019</v>
      </c>
      <c r="D5" s="305"/>
      <c r="E5" s="305"/>
      <c r="F5" s="307">
        <v>2018</v>
      </c>
      <c r="G5" s="307"/>
      <c r="H5" s="307"/>
      <c r="I5" s="305" t="s">
        <v>21</v>
      </c>
      <c r="J5" s="305"/>
      <c r="K5" s="305"/>
    </row>
    <row r="6" spans="2:11" x14ac:dyDescent="0.25">
      <c r="B6" s="303"/>
      <c r="C6" s="306"/>
      <c r="D6" s="306"/>
      <c r="E6" s="306"/>
      <c r="F6" s="308"/>
      <c r="G6" s="308"/>
      <c r="H6" s="308"/>
      <c r="I6" s="306"/>
      <c r="J6" s="306"/>
      <c r="K6" s="306"/>
    </row>
    <row r="7" spans="2:11" x14ac:dyDescent="0.25">
      <c r="B7" s="304"/>
      <c r="C7" s="23" t="s">
        <v>1</v>
      </c>
      <c r="D7" s="23" t="s">
        <v>2</v>
      </c>
      <c r="E7" s="23" t="s">
        <v>3</v>
      </c>
      <c r="F7" s="23" t="s">
        <v>1</v>
      </c>
      <c r="G7" s="23" t="s">
        <v>2</v>
      </c>
      <c r="H7" s="23" t="s">
        <v>3</v>
      </c>
      <c r="I7" s="23" t="s">
        <v>1</v>
      </c>
      <c r="J7" s="23" t="s">
        <v>2</v>
      </c>
      <c r="K7" s="23" t="s">
        <v>3</v>
      </c>
    </row>
    <row r="8" spans="2:11" ht="27" x14ac:dyDescent="0.25">
      <c r="B8" s="2" t="s">
        <v>9</v>
      </c>
      <c r="C8" s="3">
        <v>804</v>
      </c>
      <c r="D8" s="4">
        <v>14</v>
      </c>
      <c r="E8" s="3">
        <v>1048</v>
      </c>
      <c r="F8" s="4">
        <v>788</v>
      </c>
      <c r="G8" s="3">
        <v>13</v>
      </c>
      <c r="H8" s="4">
        <v>1028</v>
      </c>
      <c r="I8" s="17">
        <v>2.0299999999999998</v>
      </c>
      <c r="J8" s="18">
        <v>7.69</v>
      </c>
      <c r="K8" s="17">
        <v>1.95</v>
      </c>
    </row>
    <row r="9" spans="2:11" x14ac:dyDescent="0.25">
      <c r="B9" s="2" t="s">
        <v>10</v>
      </c>
      <c r="C9" s="3">
        <v>1809</v>
      </c>
      <c r="D9" s="4">
        <v>30</v>
      </c>
      <c r="E9" s="3">
        <v>2370</v>
      </c>
      <c r="F9" s="4">
        <v>1918</v>
      </c>
      <c r="G9" s="3">
        <v>22</v>
      </c>
      <c r="H9" s="4">
        <v>2583</v>
      </c>
      <c r="I9" s="17">
        <v>-5.68</v>
      </c>
      <c r="J9" s="18">
        <v>36.36</v>
      </c>
      <c r="K9" s="17">
        <v>-8.25</v>
      </c>
    </row>
    <row r="10" spans="2:11" x14ac:dyDescent="0.25">
      <c r="B10" s="2" t="s">
        <v>11</v>
      </c>
      <c r="C10" s="3">
        <v>992</v>
      </c>
      <c r="D10" s="4">
        <v>13</v>
      </c>
      <c r="E10" s="3">
        <v>1336</v>
      </c>
      <c r="F10" s="4">
        <v>975</v>
      </c>
      <c r="G10" s="3">
        <v>15</v>
      </c>
      <c r="H10" s="4">
        <v>1322</v>
      </c>
      <c r="I10" s="17">
        <v>1.74</v>
      </c>
      <c r="J10" s="18">
        <v>-13.33</v>
      </c>
      <c r="K10" s="17">
        <v>1.06</v>
      </c>
    </row>
    <row r="11" spans="2:11" x14ac:dyDescent="0.25">
      <c r="B11" s="2" t="s">
        <v>12</v>
      </c>
      <c r="C11" s="3">
        <v>4899</v>
      </c>
      <c r="D11" s="4">
        <v>44</v>
      </c>
      <c r="E11" s="3">
        <v>6218</v>
      </c>
      <c r="F11" s="4">
        <v>4942</v>
      </c>
      <c r="G11" s="3">
        <v>66</v>
      </c>
      <c r="H11" s="4">
        <v>6342</v>
      </c>
      <c r="I11" s="17">
        <v>-0.87</v>
      </c>
      <c r="J11" s="18">
        <v>-33.33</v>
      </c>
      <c r="K11" s="17">
        <v>-1.96</v>
      </c>
    </row>
    <row r="12" spans="2:11" x14ac:dyDescent="0.25">
      <c r="B12" s="2" t="s">
        <v>13</v>
      </c>
      <c r="C12" s="3">
        <v>1624</v>
      </c>
      <c r="D12" s="4">
        <v>22</v>
      </c>
      <c r="E12" s="3">
        <v>2114</v>
      </c>
      <c r="F12" s="4">
        <v>1664</v>
      </c>
      <c r="G12" s="3">
        <v>20</v>
      </c>
      <c r="H12" s="4">
        <v>2141</v>
      </c>
      <c r="I12" s="17">
        <v>-2.4</v>
      </c>
      <c r="J12" s="18">
        <v>10</v>
      </c>
      <c r="K12" s="17">
        <v>-1.26</v>
      </c>
    </row>
    <row r="13" spans="2:11" x14ac:dyDescent="0.25">
      <c r="B13" s="2" t="s">
        <v>14</v>
      </c>
      <c r="C13" s="3">
        <v>1608</v>
      </c>
      <c r="D13" s="4">
        <v>21</v>
      </c>
      <c r="E13" s="3">
        <v>2193</v>
      </c>
      <c r="F13" s="4">
        <v>1692</v>
      </c>
      <c r="G13" s="3">
        <v>28</v>
      </c>
      <c r="H13" s="4">
        <v>2300</v>
      </c>
      <c r="I13" s="17">
        <v>-4.96</v>
      </c>
      <c r="J13" s="18">
        <v>-25</v>
      </c>
      <c r="K13" s="17">
        <v>-4.6500000000000004</v>
      </c>
    </row>
    <row r="14" spans="2:11" x14ac:dyDescent="0.25">
      <c r="B14" s="2" t="s">
        <v>15</v>
      </c>
      <c r="C14" s="3">
        <v>1038</v>
      </c>
      <c r="D14" s="4">
        <v>19</v>
      </c>
      <c r="E14" s="3">
        <v>1406</v>
      </c>
      <c r="F14" s="4">
        <v>1094</v>
      </c>
      <c r="G14" s="3">
        <v>22</v>
      </c>
      <c r="H14" s="4">
        <v>1585</v>
      </c>
      <c r="I14" s="17">
        <v>-5.12</v>
      </c>
      <c r="J14" s="18">
        <v>-13.64</v>
      </c>
      <c r="K14" s="17">
        <v>-11.29</v>
      </c>
    </row>
    <row r="15" spans="2:11" x14ac:dyDescent="0.25">
      <c r="B15" s="2" t="s">
        <v>16</v>
      </c>
      <c r="C15" s="3">
        <v>839</v>
      </c>
      <c r="D15" s="4">
        <v>20</v>
      </c>
      <c r="E15" s="3">
        <v>1147</v>
      </c>
      <c r="F15" s="4">
        <v>831</v>
      </c>
      <c r="G15" s="3">
        <v>22</v>
      </c>
      <c r="H15" s="4">
        <v>1133</v>
      </c>
      <c r="I15" s="17">
        <v>0.96</v>
      </c>
      <c r="J15" s="18">
        <v>-9.09</v>
      </c>
      <c r="K15" s="17">
        <v>1.24</v>
      </c>
    </row>
    <row r="16" spans="2:11" x14ac:dyDescent="0.25">
      <c r="B16" s="2" t="s">
        <v>17</v>
      </c>
      <c r="C16" s="3">
        <v>834</v>
      </c>
      <c r="D16" s="4">
        <v>14</v>
      </c>
      <c r="E16" s="3">
        <v>1195</v>
      </c>
      <c r="F16" s="4">
        <v>783</v>
      </c>
      <c r="G16" s="3">
        <v>17</v>
      </c>
      <c r="H16" s="4">
        <v>1137</v>
      </c>
      <c r="I16" s="17">
        <v>6.51</v>
      </c>
      <c r="J16" s="18">
        <v>-17.649999999999999</v>
      </c>
      <c r="K16" s="17">
        <v>5.0999999999999996</v>
      </c>
    </row>
    <row r="17" spans="2:11" x14ac:dyDescent="0.25">
      <c r="B17" s="2" t="s">
        <v>18</v>
      </c>
      <c r="C17" s="3">
        <v>1078</v>
      </c>
      <c r="D17" s="4">
        <v>12</v>
      </c>
      <c r="E17" s="3">
        <v>1351</v>
      </c>
      <c r="F17" s="4">
        <v>1136</v>
      </c>
      <c r="G17" s="3">
        <v>14</v>
      </c>
      <c r="H17" s="4">
        <v>1414</v>
      </c>
      <c r="I17" s="17">
        <v>-5.1100000000000003</v>
      </c>
      <c r="J17" s="18">
        <v>-14.29</v>
      </c>
      <c r="K17" s="17">
        <v>-4.46</v>
      </c>
    </row>
    <row r="18" spans="2:11" x14ac:dyDescent="0.25">
      <c r="B18" s="7" t="s">
        <v>19</v>
      </c>
      <c r="C18" s="8">
        <v>15525</v>
      </c>
      <c r="D18" s="8">
        <v>209</v>
      </c>
      <c r="E18" s="8">
        <v>20378</v>
      </c>
      <c r="F18" s="8">
        <v>15823</v>
      </c>
      <c r="G18" s="8">
        <v>239</v>
      </c>
      <c r="H18" s="8">
        <v>20985</v>
      </c>
      <c r="I18" s="22">
        <v>-1.88</v>
      </c>
      <c r="J18" s="22">
        <v>-12.55</v>
      </c>
      <c r="K18" s="22">
        <v>-2.89</v>
      </c>
    </row>
    <row r="19" spans="2:11" x14ac:dyDescent="0.25">
      <c r="B19" s="11" t="s">
        <v>4</v>
      </c>
      <c r="C19" s="12">
        <v>172183</v>
      </c>
      <c r="D19" s="12">
        <v>3173</v>
      </c>
      <c r="E19" s="12">
        <v>241384</v>
      </c>
      <c r="F19" s="12">
        <v>172553</v>
      </c>
      <c r="G19" s="12">
        <v>3334</v>
      </c>
      <c r="H19" s="12">
        <v>242919</v>
      </c>
      <c r="I19" s="22">
        <v>-0.21</v>
      </c>
      <c r="J19" s="22">
        <v>-4.83</v>
      </c>
      <c r="K19" s="22">
        <v>-0.63</v>
      </c>
    </row>
    <row r="21" spans="2:11" x14ac:dyDescent="0.25">
      <c r="C21" s="21"/>
      <c r="D21" s="21"/>
      <c r="E21" s="21"/>
    </row>
    <row r="22" spans="2:11" x14ac:dyDescent="0.25">
      <c r="C22" s="21"/>
      <c r="D22" s="21"/>
      <c r="E22" s="21"/>
    </row>
    <row r="23" spans="2:11" x14ac:dyDescent="0.25">
      <c r="C23" s="21"/>
      <c r="D23" s="21"/>
      <c r="E23" s="21"/>
    </row>
    <row r="24" spans="2:11" x14ac:dyDescent="0.25">
      <c r="C24" s="21"/>
      <c r="D24" s="21"/>
      <c r="E24" s="21"/>
    </row>
    <row r="25" spans="2:11" x14ac:dyDescent="0.25">
      <c r="C25" s="21"/>
      <c r="D25" s="21"/>
      <c r="E25" s="21"/>
    </row>
    <row r="26" spans="2:11" x14ac:dyDescent="0.25">
      <c r="C26" s="21"/>
      <c r="D26" s="21"/>
      <c r="E26" s="21"/>
    </row>
    <row r="27" spans="2:11" x14ac:dyDescent="0.25">
      <c r="C27" s="21"/>
      <c r="D27" s="21"/>
      <c r="E27" s="21"/>
    </row>
    <row r="28" spans="2:11" x14ac:dyDescent="0.25">
      <c r="C28" s="21"/>
      <c r="D28" s="21"/>
      <c r="E28" s="21"/>
    </row>
    <row r="29" spans="2:11" x14ac:dyDescent="0.25">
      <c r="C29" s="21"/>
      <c r="D29" s="21"/>
      <c r="E29" s="21"/>
    </row>
    <row r="30" spans="2:11" x14ac:dyDescent="0.25">
      <c r="C30" s="21"/>
      <c r="D30" s="21"/>
      <c r="E30" s="21"/>
    </row>
    <row r="31" spans="2:11" x14ac:dyDescent="0.25">
      <c r="C31" s="21"/>
      <c r="D31" s="21"/>
      <c r="E31" s="21"/>
    </row>
  </sheetData>
  <mergeCells count="5">
    <mergeCell ref="B3:K3"/>
    <mergeCell ref="B5:B7"/>
    <mergeCell ref="C5:E6"/>
    <mergeCell ref="F5:H6"/>
    <mergeCell ref="I5:K6"/>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R19"/>
  <sheetViews>
    <sheetView workbookViewId="0">
      <selection activeCell="B2" sqref="B2"/>
    </sheetView>
  </sheetViews>
  <sheetFormatPr defaultRowHeight="15" x14ac:dyDescent="0.25"/>
  <cols>
    <col min="2" max="2" width="9.85546875" customWidth="1"/>
  </cols>
  <sheetData>
    <row r="2" spans="2:18" x14ac:dyDescent="0.25">
      <c r="B2" s="105" t="s">
        <v>306</v>
      </c>
      <c r="C2" s="45"/>
      <c r="D2" s="45"/>
      <c r="E2" s="45"/>
      <c r="F2" s="96"/>
      <c r="G2" s="45"/>
      <c r="H2" s="45"/>
      <c r="I2" s="45"/>
      <c r="J2" s="96"/>
      <c r="K2" s="45"/>
      <c r="L2" s="45"/>
      <c r="M2" s="45"/>
      <c r="N2" s="96"/>
      <c r="O2" s="45"/>
      <c r="P2" s="45"/>
      <c r="Q2" s="45"/>
      <c r="R2" s="96"/>
    </row>
    <row r="3" spans="2:18" x14ac:dyDescent="0.25">
      <c r="B3" s="170" t="s">
        <v>141</v>
      </c>
      <c r="C3" s="170"/>
      <c r="D3" s="170"/>
      <c r="E3" s="170"/>
      <c r="F3" s="170"/>
      <c r="G3" s="170"/>
      <c r="H3" s="170"/>
      <c r="I3" s="45"/>
      <c r="J3" s="96"/>
      <c r="K3" s="45"/>
      <c r="L3" s="45"/>
      <c r="M3" s="45"/>
      <c r="N3" s="96"/>
      <c r="O3" s="45"/>
      <c r="P3" s="45"/>
      <c r="Q3" s="45"/>
      <c r="R3" s="96"/>
    </row>
    <row r="4" spans="2:18" x14ac:dyDescent="0.25">
      <c r="B4" s="339" t="s">
        <v>140</v>
      </c>
      <c r="C4" s="357" t="s">
        <v>124</v>
      </c>
      <c r="D4" s="357"/>
      <c r="E4" s="357"/>
      <c r="F4" s="357"/>
      <c r="G4" s="357"/>
      <c r="H4" s="357"/>
      <c r="I4" s="357"/>
      <c r="J4" s="357"/>
      <c r="K4" s="357"/>
      <c r="L4" s="357"/>
      <c r="M4" s="357"/>
      <c r="N4" s="357"/>
      <c r="O4" s="357"/>
      <c r="P4" s="357"/>
      <c r="Q4" s="357"/>
      <c r="R4" s="357"/>
    </row>
    <row r="5" spans="2:18" x14ac:dyDescent="0.25">
      <c r="B5" s="356"/>
      <c r="C5" s="358" t="s">
        <v>139</v>
      </c>
      <c r="D5" s="358"/>
      <c r="E5" s="358"/>
      <c r="F5" s="358"/>
      <c r="G5" s="357" t="s">
        <v>138</v>
      </c>
      <c r="H5" s="357"/>
      <c r="I5" s="357"/>
      <c r="J5" s="357"/>
      <c r="K5" s="358" t="s">
        <v>137</v>
      </c>
      <c r="L5" s="358"/>
      <c r="M5" s="358"/>
      <c r="N5" s="358"/>
      <c r="O5" s="357" t="s">
        <v>29</v>
      </c>
      <c r="P5" s="357"/>
      <c r="Q5" s="357"/>
      <c r="R5" s="357"/>
    </row>
    <row r="6" spans="2:18" ht="27" x14ac:dyDescent="0.25">
      <c r="B6" s="340"/>
      <c r="C6" s="35" t="s">
        <v>1</v>
      </c>
      <c r="D6" s="35" t="s">
        <v>2</v>
      </c>
      <c r="E6" s="35" t="s">
        <v>3</v>
      </c>
      <c r="F6" s="169" t="s">
        <v>39</v>
      </c>
      <c r="G6" s="35" t="s">
        <v>1</v>
      </c>
      <c r="H6" s="35" t="s">
        <v>2</v>
      </c>
      <c r="I6" s="35" t="s">
        <v>3</v>
      </c>
      <c r="J6" s="169" t="s">
        <v>39</v>
      </c>
      <c r="K6" s="35" t="s">
        <v>1</v>
      </c>
      <c r="L6" s="35" t="s">
        <v>2</v>
      </c>
      <c r="M6" s="35" t="s">
        <v>3</v>
      </c>
      <c r="N6" s="169" t="s">
        <v>39</v>
      </c>
      <c r="O6" s="35" t="s">
        <v>1</v>
      </c>
      <c r="P6" s="35" t="s">
        <v>2</v>
      </c>
      <c r="Q6" s="35" t="s">
        <v>3</v>
      </c>
      <c r="R6" s="169" t="s">
        <v>39</v>
      </c>
    </row>
    <row r="7" spans="2:18" x14ac:dyDescent="0.25">
      <c r="B7" s="168" t="s">
        <v>9</v>
      </c>
      <c r="C7" s="166">
        <v>24</v>
      </c>
      <c r="D7" s="167">
        <v>1</v>
      </c>
      <c r="E7" s="166">
        <v>36</v>
      </c>
      <c r="F7" s="41">
        <v>4.17</v>
      </c>
      <c r="G7" s="166">
        <v>13</v>
      </c>
      <c r="H7" s="167">
        <v>1</v>
      </c>
      <c r="I7" s="166">
        <v>21</v>
      </c>
      <c r="J7" s="41">
        <v>7.69</v>
      </c>
      <c r="K7" s="166">
        <v>32</v>
      </c>
      <c r="L7" s="167" t="s">
        <v>49</v>
      </c>
      <c r="M7" s="166">
        <v>45</v>
      </c>
      <c r="N7" s="41" t="s">
        <v>49</v>
      </c>
      <c r="O7" s="164">
        <v>69</v>
      </c>
      <c r="P7" s="165">
        <v>2</v>
      </c>
      <c r="Q7" s="164">
        <v>102</v>
      </c>
      <c r="R7" s="163">
        <v>2.9</v>
      </c>
    </row>
    <row r="8" spans="2:18" x14ac:dyDescent="0.25">
      <c r="B8" s="168" t="s">
        <v>10</v>
      </c>
      <c r="C8" s="166">
        <v>22</v>
      </c>
      <c r="D8" s="167" t="s">
        <v>49</v>
      </c>
      <c r="E8" s="166">
        <v>33</v>
      </c>
      <c r="F8" s="41" t="s">
        <v>49</v>
      </c>
      <c r="G8" s="166">
        <v>30</v>
      </c>
      <c r="H8" s="167">
        <v>1</v>
      </c>
      <c r="I8" s="166">
        <v>52</v>
      </c>
      <c r="J8" s="41">
        <v>3.33</v>
      </c>
      <c r="K8" s="166">
        <v>81</v>
      </c>
      <c r="L8" s="167">
        <v>4</v>
      </c>
      <c r="M8" s="166">
        <v>115</v>
      </c>
      <c r="N8" s="41">
        <v>4.9400000000000004</v>
      </c>
      <c r="O8" s="164">
        <v>133</v>
      </c>
      <c r="P8" s="165">
        <v>5</v>
      </c>
      <c r="Q8" s="164">
        <v>200</v>
      </c>
      <c r="R8" s="163">
        <v>3.76</v>
      </c>
    </row>
    <row r="9" spans="2:18" x14ac:dyDescent="0.25">
      <c r="B9" s="168" t="s">
        <v>11</v>
      </c>
      <c r="C9" s="166">
        <v>12</v>
      </c>
      <c r="D9" s="167">
        <v>1</v>
      </c>
      <c r="E9" s="166">
        <v>16</v>
      </c>
      <c r="F9" s="41">
        <v>8.33</v>
      </c>
      <c r="G9" s="166">
        <v>8</v>
      </c>
      <c r="H9" s="167">
        <v>1</v>
      </c>
      <c r="I9" s="166">
        <v>15</v>
      </c>
      <c r="J9" s="41">
        <v>12.5</v>
      </c>
      <c r="K9" s="166">
        <v>24</v>
      </c>
      <c r="L9" s="167" t="s">
        <v>49</v>
      </c>
      <c r="M9" s="166">
        <v>39</v>
      </c>
      <c r="N9" s="41" t="s">
        <v>49</v>
      </c>
      <c r="O9" s="164">
        <v>44</v>
      </c>
      <c r="P9" s="165">
        <v>2</v>
      </c>
      <c r="Q9" s="164">
        <v>70</v>
      </c>
      <c r="R9" s="163">
        <v>4.55</v>
      </c>
    </row>
    <row r="10" spans="2:18" x14ac:dyDescent="0.25">
      <c r="B10" s="168" t="s">
        <v>12</v>
      </c>
      <c r="C10" s="166">
        <v>97</v>
      </c>
      <c r="D10" s="167">
        <v>1</v>
      </c>
      <c r="E10" s="166">
        <v>120</v>
      </c>
      <c r="F10" s="41">
        <v>1.03</v>
      </c>
      <c r="G10" s="166">
        <v>97</v>
      </c>
      <c r="H10" s="167">
        <v>2</v>
      </c>
      <c r="I10" s="166">
        <v>123</v>
      </c>
      <c r="J10" s="41">
        <v>2.06</v>
      </c>
      <c r="K10" s="166">
        <v>249</v>
      </c>
      <c r="L10" s="167">
        <v>2</v>
      </c>
      <c r="M10" s="166">
        <v>349</v>
      </c>
      <c r="N10" s="41">
        <v>0.8</v>
      </c>
      <c r="O10" s="164">
        <v>443</v>
      </c>
      <c r="P10" s="165">
        <v>5</v>
      </c>
      <c r="Q10" s="164">
        <v>592</v>
      </c>
      <c r="R10" s="163">
        <v>1.1299999999999999</v>
      </c>
    </row>
    <row r="11" spans="2:18" x14ac:dyDescent="0.25">
      <c r="B11" s="168" t="s">
        <v>13</v>
      </c>
      <c r="C11" s="166">
        <v>23</v>
      </c>
      <c r="D11" s="167" t="s">
        <v>49</v>
      </c>
      <c r="E11" s="166">
        <v>34</v>
      </c>
      <c r="F11" s="41" t="s">
        <v>49</v>
      </c>
      <c r="G11" s="166">
        <v>38</v>
      </c>
      <c r="H11" s="167" t="s">
        <v>49</v>
      </c>
      <c r="I11" s="166">
        <v>53</v>
      </c>
      <c r="J11" s="41" t="s">
        <v>49</v>
      </c>
      <c r="K11" s="166">
        <v>68</v>
      </c>
      <c r="L11" s="167">
        <v>1</v>
      </c>
      <c r="M11" s="166">
        <v>104</v>
      </c>
      <c r="N11" s="41">
        <v>1.47</v>
      </c>
      <c r="O11" s="164">
        <v>129</v>
      </c>
      <c r="P11" s="165">
        <v>1</v>
      </c>
      <c r="Q11" s="164">
        <v>191</v>
      </c>
      <c r="R11" s="163">
        <v>0.78</v>
      </c>
    </row>
    <row r="12" spans="2:18" x14ac:dyDescent="0.25">
      <c r="B12" s="168" t="s">
        <v>14</v>
      </c>
      <c r="C12" s="166">
        <v>17</v>
      </c>
      <c r="D12" s="167" t="s">
        <v>49</v>
      </c>
      <c r="E12" s="166">
        <v>25</v>
      </c>
      <c r="F12" s="41" t="s">
        <v>49</v>
      </c>
      <c r="G12" s="166">
        <v>25</v>
      </c>
      <c r="H12" s="167" t="s">
        <v>49</v>
      </c>
      <c r="I12" s="166">
        <v>40</v>
      </c>
      <c r="J12" s="41" t="s">
        <v>49</v>
      </c>
      <c r="K12" s="166">
        <v>55</v>
      </c>
      <c r="L12" s="167" t="s">
        <v>49</v>
      </c>
      <c r="M12" s="166">
        <v>82</v>
      </c>
      <c r="N12" s="41" t="s">
        <v>49</v>
      </c>
      <c r="O12" s="164">
        <v>97</v>
      </c>
      <c r="P12" s="167" t="s">
        <v>49</v>
      </c>
      <c r="Q12" s="164">
        <v>147</v>
      </c>
      <c r="R12" s="41" t="s">
        <v>49</v>
      </c>
    </row>
    <row r="13" spans="2:18" x14ac:dyDescent="0.25">
      <c r="B13" s="168" t="s">
        <v>15</v>
      </c>
      <c r="C13" s="166">
        <v>10</v>
      </c>
      <c r="D13" s="167" t="s">
        <v>49</v>
      </c>
      <c r="E13" s="166">
        <v>12</v>
      </c>
      <c r="F13" s="41" t="s">
        <v>49</v>
      </c>
      <c r="G13" s="166">
        <v>18</v>
      </c>
      <c r="H13" s="167" t="s">
        <v>49</v>
      </c>
      <c r="I13" s="166">
        <v>23</v>
      </c>
      <c r="J13" s="41" t="s">
        <v>49</v>
      </c>
      <c r="K13" s="166">
        <v>35</v>
      </c>
      <c r="L13" s="167">
        <v>1</v>
      </c>
      <c r="M13" s="166">
        <v>45</v>
      </c>
      <c r="N13" s="41">
        <v>2.86</v>
      </c>
      <c r="O13" s="164">
        <v>63</v>
      </c>
      <c r="P13" s="165">
        <v>1</v>
      </c>
      <c r="Q13" s="164">
        <v>80</v>
      </c>
      <c r="R13" s="163">
        <v>1.59</v>
      </c>
    </row>
    <row r="14" spans="2:18" x14ac:dyDescent="0.25">
      <c r="B14" s="168" t="s">
        <v>16</v>
      </c>
      <c r="C14" s="166">
        <v>10</v>
      </c>
      <c r="D14" s="167" t="s">
        <v>49</v>
      </c>
      <c r="E14" s="166">
        <v>13</v>
      </c>
      <c r="F14" s="41" t="s">
        <v>49</v>
      </c>
      <c r="G14" s="166">
        <v>9</v>
      </c>
      <c r="H14" s="167" t="s">
        <v>49</v>
      </c>
      <c r="I14" s="166">
        <v>16</v>
      </c>
      <c r="J14" s="41" t="s">
        <v>49</v>
      </c>
      <c r="K14" s="166">
        <v>35</v>
      </c>
      <c r="L14" s="167" t="s">
        <v>49</v>
      </c>
      <c r="M14" s="166">
        <v>46</v>
      </c>
      <c r="N14" s="41" t="s">
        <v>49</v>
      </c>
      <c r="O14" s="164">
        <v>54</v>
      </c>
      <c r="P14" s="167" t="s">
        <v>49</v>
      </c>
      <c r="Q14" s="164">
        <v>75</v>
      </c>
      <c r="R14" s="41" t="s">
        <v>49</v>
      </c>
    </row>
    <row r="15" spans="2:18" x14ac:dyDescent="0.25">
      <c r="B15" s="168" t="s">
        <v>17</v>
      </c>
      <c r="C15" s="166">
        <v>11</v>
      </c>
      <c r="D15" s="167">
        <v>1</v>
      </c>
      <c r="E15" s="166">
        <v>18</v>
      </c>
      <c r="F15" s="41">
        <v>9.09</v>
      </c>
      <c r="G15" s="166">
        <v>10</v>
      </c>
      <c r="H15" s="167" t="s">
        <v>49</v>
      </c>
      <c r="I15" s="166">
        <v>17</v>
      </c>
      <c r="J15" s="41" t="s">
        <v>49</v>
      </c>
      <c r="K15" s="166">
        <v>24</v>
      </c>
      <c r="L15" s="167">
        <v>1</v>
      </c>
      <c r="M15" s="166">
        <v>30</v>
      </c>
      <c r="N15" s="41">
        <v>4.17</v>
      </c>
      <c r="O15" s="164">
        <v>45</v>
      </c>
      <c r="P15" s="165">
        <v>2</v>
      </c>
      <c r="Q15" s="164">
        <v>65</v>
      </c>
      <c r="R15" s="163">
        <v>4.4400000000000004</v>
      </c>
    </row>
    <row r="16" spans="2:18" x14ac:dyDescent="0.25">
      <c r="B16" s="168" t="s">
        <v>18</v>
      </c>
      <c r="C16" s="166">
        <v>17</v>
      </c>
      <c r="D16" s="167" t="s">
        <v>49</v>
      </c>
      <c r="E16" s="166">
        <v>24</v>
      </c>
      <c r="F16" s="41" t="s">
        <v>49</v>
      </c>
      <c r="G16" s="166">
        <v>23</v>
      </c>
      <c r="H16" s="167" t="s">
        <v>49</v>
      </c>
      <c r="I16" s="166">
        <v>31</v>
      </c>
      <c r="J16" s="41" t="s">
        <v>49</v>
      </c>
      <c r="K16" s="166">
        <v>86</v>
      </c>
      <c r="L16" s="167" t="s">
        <v>49</v>
      </c>
      <c r="M16" s="166">
        <v>109</v>
      </c>
      <c r="N16" s="41" t="s">
        <v>49</v>
      </c>
      <c r="O16" s="164">
        <v>126</v>
      </c>
      <c r="P16" s="167" t="s">
        <v>49</v>
      </c>
      <c r="Q16" s="164">
        <v>164</v>
      </c>
      <c r="R16" s="41" t="s">
        <v>49</v>
      </c>
    </row>
    <row r="17" spans="2:18" x14ac:dyDescent="0.25">
      <c r="B17" s="141" t="s">
        <v>29</v>
      </c>
      <c r="C17" s="160">
        <v>243</v>
      </c>
      <c r="D17" s="162">
        <v>4</v>
      </c>
      <c r="E17" s="160">
        <v>331</v>
      </c>
      <c r="F17" s="94">
        <v>1.65</v>
      </c>
      <c r="G17" s="160">
        <v>271</v>
      </c>
      <c r="H17" s="161">
        <v>5</v>
      </c>
      <c r="I17" s="160">
        <v>391</v>
      </c>
      <c r="J17" s="94">
        <v>1.85</v>
      </c>
      <c r="K17" s="160">
        <v>689</v>
      </c>
      <c r="L17" s="160">
        <v>9</v>
      </c>
      <c r="M17" s="159">
        <v>964</v>
      </c>
      <c r="N17" s="158">
        <v>1.31</v>
      </c>
      <c r="O17" s="159">
        <v>1203</v>
      </c>
      <c r="P17" s="160">
        <v>18</v>
      </c>
      <c r="Q17" s="159">
        <v>1686</v>
      </c>
      <c r="R17" s="158">
        <v>1.5</v>
      </c>
    </row>
    <row r="18" spans="2:18" x14ac:dyDescent="0.25">
      <c r="B18" s="157" t="s">
        <v>136</v>
      </c>
      <c r="C18" s="58"/>
      <c r="D18" s="58"/>
      <c r="E18" s="58"/>
      <c r="F18" s="100"/>
      <c r="G18" s="58"/>
      <c r="H18" s="58"/>
      <c r="I18" s="45"/>
      <c r="J18" s="96"/>
      <c r="K18" s="45"/>
      <c r="L18" s="45"/>
      <c r="M18" s="45"/>
      <c r="N18" s="96"/>
      <c r="O18" s="45"/>
      <c r="P18" s="45"/>
      <c r="Q18" s="45"/>
      <c r="R18" s="96"/>
    </row>
    <row r="19" spans="2:18" x14ac:dyDescent="0.25">
      <c r="B19" s="157" t="s">
        <v>135</v>
      </c>
      <c r="C19" s="58"/>
      <c r="D19" s="58"/>
      <c r="E19" s="58"/>
      <c r="F19" s="100"/>
      <c r="G19" s="58"/>
      <c r="H19" s="58"/>
      <c r="I19" s="45"/>
      <c r="J19" s="96"/>
      <c r="K19" s="45"/>
      <c r="L19" s="45"/>
      <c r="M19" s="45"/>
      <c r="N19" s="96"/>
      <c r="O19" s="45"/>
      <c r="P19" s="45"/>
      <c r="Q19" s="45"/>
      <c r="R19" s="96"/>
    </row>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R19"/>
  <sheetViews>
    <sheetView workbookViewId="0">
      <selection activeCell="B2" sqref="B2"/>
    </sheetView>
  </sheetViews>
  <sheetFormatPr defaultRowHeight="15" x14ac:dyDescent="0.25"/>
  <cols>
    <col min="2" max="2" width="9.85546875" customWidth="1"/>
  </cols>
  <sheetData>
    <row r="2" spans="2:18" x14ac:dyDescent="0.25">
      <c r="B2" s="105" t="s">
        <v>305</v>
      </c>
      <c r="C2" s="45"/>
      <c r="D2" s="45"/>
      <c r="E2" s="45"/>
      <c r="F2" s="96"/>
      <c r="G2" s="45"/>
      <c r="H2" s="45"/>
      <c r="I2" s="45"/>
      <c r="J2" s="96"/>
      <c r="K2" s="45"/>
      <c r="L2" s="45"/>
      <c r="M2" s="45"/>
      <c r="N2" s="96"/>
      <c r="O2" s="45"/>
      <c r="P2" s="45"/>
      <c r="Q2" s="45"/>
      <c r="R2" s="96"/>
    </row>
    <row r="3" spans="2:18" x14ac:dyDescent="0.25">
      <c r="B3" s="170" t="s">
        <v>141</v>
      </c>
      <c r="C3" s="170"/>
      <c r="D3" s="170"/>
      <c r="E3" s="170"/>
      <c r="F3" s="170"/>
      <c r="G3" s="170"/>
      <c r="H3" s="170"/>
      <c r="I3" s="45"/>
      <c r="J3" s="96"/>
      <c r="K3" s="45"/>
      <c r="L3" s="45"/>
      <c r="M3" s="45"/>
      <c r="N3" s="96"/>
      <c r="O3" s="45"/>
      <c r="P3" s="45"/>
      <c r="Q3" s="45"/>
      <c r="R3" s="96"/>
    </row>
    <row r="4" spans="2:18" x14ac:dyDescent="0.25">
      <c r="B4" s="339" t="s">
        <v>140</v>
      </c>
      <c r="C4" s="357" t="s">
        <v>124</v>
      </c>
      <c r="D4" s="357"/>
      <c r="E4" s="357"/>
      <c r="F4" s="357"/>
      <c r="G4" s="357"/>
      <c r="H4" s="357"/>
      <c r="I4" s="357"/>
      <c r="J4" s="357"/>
      <c r="K4" s="357"/>
      <c r="L4" s="357"/>
      <c r="M4" s="357"/>
      <c r="N4" s="357"/>
      <c r="O4" s="357"/>
      <c r="P4" s="357"/>
      <c r="Q4" s="357"/>
      <c r="R4" s="357"/>
    </row>
    <row r="5" spans="2:18" x14ac:dyDescent="0.25">
      <c r="B5" s="356"/>
      <c r="C5" s="358" t="s">
        <v>139</v>
      </c>
      <c r="D5" s="358"/>
      <c r="E5" s="358"/>
      <c r="F5" s="358"/>
      <c r="G5" s="357" t="s">
        <v>138</v>
      </c>
      <c r="H5" s="357"/>
      <c r="I5" s="357"/>
      <c r="J5" s="357"/>
      <c r="K5" s="358" t="s">
        <v>137</v>
      </c>
      <c r="L5" s="358"/>
      <c r="M5" s="358"/>
      <c r="N5" s="358"/>
      <c r="O5" s="357" t="s">
        <v>29</v>
      </c>
      <c r="P5" s="357"/>
      <c r="Q5" s="357"/>
      <c r="R5" s="357"/>
    </row>
    <row r="6" spans="2:18" ht="27" x14ac:dyDescent="0.25">
      <c r="B6" s="340"/>
      <c r="C6" s="35" t="s">
        <v>1</v>
      </c>
      <c r="D6" s="35" t="s">
        <v>2</v>
      </c>
      <c r="E6" s="35" t="s">
        <v>3</v>
      </c>
      <c r="F6" s="169" t="s">
        <v>39</v>
      </c>
      <c r="G6" s="35" t="s">
        <v>1</v>
      </c>
      <c r="H6" s="35" t="s">
        <v>2</v>
      </c>
      <c r="I6" s="35" t="s">
        <v>3</v>
      </c>
      <c r="J6" s="169" t="s">
        <v>39</v>
      </c>
      <c r="K6" s="35" t="s">
        <v>1</v>
      </c>
      <c r="L6" s="35" t="s">
        <v>2</v>
      </c>
      <c r="M6" s="35" t="s">
        <v>3</v>
      </c>
      <c r="N6" s="169" t="s">
        <v>39</v>
      </c>
      <c r="O6" s="35" t="s">
        <v>1</v>
      </c>
      <c r="P6" s="35" t="s">
        <v>2</v>
      </c>
      <c r="Q6" s="35" t="s">
        <v>3</v>
      </c>
      <c r="R6" s="169" t="s">
        <v>39</v>
      </c>
    </row>
    <row r="7" spans="2:18" x14ac:dyDescent="0.25">
      <c r="B7" s="168" t="s">
        <v>9</v>
      </c>
      <c r="C7" s="166">
        <v>9</v>
      </c>
      <c r="D7" s="167" t="s">
        <v>49</v>
      </c>
      <c r="E7" s="166">
        <v>15</v>
      </c>
      <c r="F7" s="41" t="s">
        <v>49</v>
      </c>
      <c r="G7" s="166">
        <v>5</v>
      </c>
      <c r="H7" s="167" t="s">
        <v>49</v>
      </c>
      <c r="I7" s="166">
        <v>11</v>
      </c>
      <c r="J7" s="41" t="s">
        <v>49</v>
      </c>
      <c r="K7" s="166">
        <v>8</v>
      </c>
      <c r="L7" s="167" t="s">
        <v>49</v>
      </c>
      <c r="M7" s="166">
        <v>9</v>
      </c>
      <c r="N7" s="41" t="s">
        <v>49</v>
      </c>
      <c r="O7" s="164">
        <v>22</v>
      </c>
      <c r="P7" s="167" t="s">
        <v>49</v>
      </c>
      <c r="Q7" s="164">
        <v>35</v>
      </c>
      <c r="R7" s="41" t="s">
        <v>49</v>
      </c>
    </row>
    <row r="8" spans="2:18" x14ac:dyDescent="0.25">
      <c r="B8" s="168" t="s">
        <v>10</v>
      </c>
      <c r="C8" s="166">
        <v>10</v>
      </c>
      <c r="D8" s="167" t="s">
        <v>49</v>
      </c>
      <c r="E8" s="166">
        <v>21</v>
      </c>
      <c r="F8" s="41" t="s">
        <v>49</v>
      </c>
      <c r="G8" s="166">
        <v>15</v>
      </c>
      <c r="H8" s="167" t="s">
        <v>49</v>
      </c>
      <c r="I8" s="166">
        <v>25</v>
      </c>
      <c r="J8" s="41" t="s">
        <v>49</v>
      </c>
      <c r="K8" s="166">
        <v>14</v>
      </c>
      <c r="L8" s="167">
        <v>1</v>
      </c>
      <c r="M8" s="166">
        <v>19</v>
      </c>
      <c r="N8" s="41">
        <v>7.14</v>
      </c>
      <c r="O8" s="164">
        <v>39</v>
      </c>
      <c r="P8" s="165">
        <v>1</v>
      </c>
      <c r="Q8" s="164">
        <v>65</v>
      </c>
      <c r="R8" s="163">
        <v>2.56</v>
      </c>
    </row>
    <row r="9" spans="2:18" x14ac:dyDescent="0.25">
      <c r="B9" s="168" t="s">
        <v>11</v>
      </c>
      <c r="C9" s="166">
        <v>9</v>
      </c>
      <c r="D9" s="167" t="s">
        <v>49</v>
      </c>
      <c r="E9" s="166">
        <v>13</v>
      </c>
      <c r="F9" s="41" t="s">
        <v>49</v>
      </c>
      <c r="G9" s="166">
        <v>7</v>
      </c>
      <c r="H9" s="167" t="s">
        <v>49</v>
      </c>
      <c r="I9" s="166">
        <v>11</v>
      </c>
      <c r="J9" s="41" t="s">
        <v>49</v>
      </c>
      <c r="K9" s="166">
        <v>19</v>
      </c>
      <c r="L9" s="167" t="s">
        <v>49</v>
      </c>
      <c r="M9" s="166">
        <v>34</v>
      </c>
      <c r="N9" s="41" t="s">
        <v>49</v>
      </c>
      <c r="O9" s="164">
        <v>35</v>
      </c>
      <c r="P9" s="167" t="s">
        <v>49</v>
      </c>
      <c r="Q9" s="164">
        <v>58</v>
      </c>
      <c r="R9" s="41" t="s">
        <v>49</v>
      </c>
    </row>
    <row r="10" spans="2:18" x14ac:dyDescent="0.25">
      <c r="B10" s="168" t="s">
        <v>12</v>
      </c>
      <c r="C10" s="166">
        <v>19</v>
      </c>
      <c r="D10" s="167">
        <v>1</v>
      </c>
      <c r="E10" s="166">
        <v>40</v>
      </c>
      <c r="F10" s="41">
        <v>5.26</v>
      </c>
      <c r="G10" s="166">
        <v>16</v>
      </c>
      <c r="H10" s="167">
        <v>1</v>
      </c>
      <c r="I10" s="166">
        <v>23</v>
      </c>
      <c r="J10" s="41">
        <v>6.25</v>
      </c>
      <c r="K10" s="166">
        <v>68</v>
      </c>
      <c r="L10" s="167">
        <v>3</v>
      </c>
      <c r="M10" s="166">
        <v>93</v>
      </c>
      <c r="N10" s="41">
        <v>4.41</v>
      </c>
      <c r="O10" s="164">
        <v>103</v>
      </c>
      <c r="P10" s="165">
        <v>5</v>
      </c>
      <c r="Q10" s="164">
        <v>156</v>
      </c>
      <c r="R10" s="163">
        <v>4.8499999999999996</v>
      </c>
    </row>
    <row r="11" spans="2:18" x14ac:dyDescent="0.25">
      <c r="B11" s="168" t="s">
        <v>13</v>
      </c>
      <c r="C11" s="166">
        <v>11</v>
      </c>
      <c r="D11" s="167" t="s">
        <v>49</v>
      </c>
      <c r="E11" s="166">
        <v>18</v>
      </c>
      <c r="F11" s="41" t="s">
        <v>49</v>
      </c>
      <c r="G11" s="166">
        <v>10</v>
      </c>
      <c r="H11" s="167">
        <v>1</v>
      </c>
      <c r="I11" s="166">
        <v>20</v>
      </c>
      <c r="J11" s="41">
        <v>10</v>
      </c>
      <c r="K11" s="166">
        <v>27</v>
      </c>
      <c r="L11" s="167">
        <v>3</v>
      </c>
      <c r="M11" s="166">
        <v>41</v>
      </c>
      <c r="N11" s="41">
        <v>11.11</v>
      </c>
      <c r="O11" s="164">
        <v>48</v>
      </c>
      <c r="P11" s="165">
        <v>4</v>
      </c>
      <c r="Q11" s="164">
        <v>79</v>
      </c>
      <c r="R11" s="163">
        <v>8.33</v>
      </c>
    </row>
    <row r="12" spans="2:18" x14ac:dyDescent="0.25">
      <c r="B12" s="168" t="s">
        <v>14</v>
      </c>
      <c r="C12" s="166">
        <v>8</v>
      </c>
      <c r="D12" s="167">
        <v>1</v>
      </c>
      <c r="E12" s="166">
        <v>12</v>
      </c>
      <c r="F12" s="41">
        <v>12.5</v>
      </c>
      <c r="G12" s="166">
        <v>15</v>
      </c>
      <c r="H12" s="167">
        <v>3</v>
      </c>
      <c r="I12" s="166">
        <v>26</v>
      </c>
      <c r="J12" s="41">
        <v>20</v>
      </c>
      <c r="K12" s="166">
        <v>33</v>
      </c>
      <c r="L12" s="167" t="s">
        <v>49</v>
      </c>
      <c r="M12" s="166">
        <v>47</v>
      </c>
      <c r="N12" s="41" t="s">
        <v>49</v>
      </c>
      <c r="O12" s="164">
        <v>56</v>
      </c>
      <c r="P12" s="167">
        <v>4</v>
      </c>
      <c r="Q12" s="164">
        <v>85</v>
      </c>
      <c r="R12" s="41">
        <v>7.14</v>
      </c>
    </row>
    <row r="13" spans="2:18" x14ac:dyDescent="0.25">
      <c r="B13" s="168" t="s">
        <v>15</v>
      </c>
      <c r="C13" s="166">
        <v>12</v>
      </c>
      <c r="D13" s="167" t="s">
        <v>49</v>
      </c>
      <c r="E13" s="166">
        <v>18</v>
      </c>
      <c r="F13" s="41" t="s">
        <v>49</v>
      </c>
      <c r="G13" s="166">
        <v>11</v>
      </c>
      <c r="H13" s="167">
        <v>1</v>
      </c>
      <c r="I13" s="166">
        <v>14</v>
      </c>
      <c r="J13" s="41">
        <v>9.09</v>
      </c>
      <c r="K13" s="166">
        <v>30</v>
      </c>
      <c r="L13" s="167">
        <v>2</v>
      </c>
      <c r="M13" s="166">
        <v>40</v>
      </c>
      <c r="N13" s="41">
        <v>6.67</v>
      </c>
      <c r="O13" s="164">
        <v>53</v>
      </c>
      <c r="P13" s="165">
        <v>3</v>
      </c>
      <c r="Q13" s="164">
        <v>72</v>
      </c>
      <c r="R13" s="163">
        <v>5.66</v>
      </c>
    </row>
    <row r="14" spans="2:18" x14ac:dyDescent="0.25">
      <c r="B14" s="168" t="s">
        <v>16</v>
      </c>
      <c r="C14" s="166">
        <v>8</v>
      </c>
      <c r="D14" s="167">
        <v>1</v>
      </c>
      <c r="E14" s="166">
        <v>11</v>
      </c>
      <c r="F14" s="41">
        <v>12.5</v>
      </c>
      <c r="G14" s="166">
        <v>8</v>
      </c>
      <c r="H14" s="167" t="s">
        <v>49</v>
      </c>
      <c r="I14" s="166">
        <v>14</v>
      </c>
      <c r="J14" s="41" t="s">
        <v>49</v>
      </c>
      <c r="K14" s="166">
        <v>32</v>
      </c>
      <c r="L14" s="167">
        <v>2</v>
      </c>
      <c r="M14" s="166">
        <v>56</v>
      </c>
      <c r="N14" s="41">
        <v>6.25</v>
      </c>
      <c r="O14" s="164">
        <v>48</v>
      </c>
      <c r="P14" s="167">
        <v>3</v>
      </c>
      <c r="Q14" s="164">
        <v>81</v>
      </c>
      <c r="R14" s="41">
        <v>6.25</v>
      </c>
    </row>
    <row r="15" spans="2:18" x14ac:dyDescent="0.25">
      <c r="B15" s="168" t="s">
        <v>17</v>
      </c>
      <c r="C15" s="166">
        <v>6</v>
      </c>
      <c r="D15" s="167">
        <v>1</v>
      </c>
      <c r="E15" s="166">
        <v>9</v>
      </c>
      <c r="F15" s="41">
        <v>16.670000000000002</v>
      </c>
      <c r="G15" s="166">
        <v>12</v>
      </c>
      <c r="H15" s="167">
        <v>1</v>
      </c>
      <c r="I15" s="166">
        <v>16</v>
      </c>
      <c r="J15" s="41">
        <v>8.33</v>
      </c>
      <c r="K15" s="166">
        <v>26</v>
      </c>
      <c r="L15" s="167" t="s">
        <v>49</v>
      </c>
      <c r="M15" s="166">
        <v>41</v>
      </c>
      <c r="N15" s="41" t="s">
        <v>49</v>
      </c>
      <c r="O15" s="164">
        <v>44</v>
      </c>
      <c r="P15" s="165">
        <v>2</v>
      </c>
      <c r="Q15" s="164">
        <v>66</v>
      </c>
      <c r="R15" s="163">
        <v>4.55</v>
      </c>
    </row>
    <row r="16" spans="2:18" x14ac:dyDescent="0.25">
      <c r="B16" s="168" t="s">
        <v>18</v>
      </c>
      <c r="C16" s="166">
        <v>1</v>
      </c>
      <c r="D16" s="167" t="s">
        <v>49</v>
      </c>
      <c r="E16" s="166">
        <v>1</v>
      </c>
      <c r="F16" s="41" t="s">
        <v>49</v>
      </c>
      <c r="G16" s="166">
        <v>3</v>
      </c>
      <c r="H16" s="167" t="s">
        <v>49</v>
      </c>
      <c r="I16" s="166">
        <v>5</v>
      </c>
      <c r="J16" s="41" t="s">
        <v>49</v>
      </c>
      <c r="K16" s="166">
        <v>8</v>
      </c>
      <c r="L16" s="167" t="s">
        <v>49</v>
      </c>
      <c r="M16" s="166">
        <v>10</v>
      </c>
      <c r="N16" s="41" t="s">
        <v>49</v>
      </c>
      <c r="O16" s="164">
        <v>12</v>
      </c>
      <c r="P16" s="167" t="s">
        <v>49</v>
      </c>
      <c r="Q16" s="164">
        <v>16</v>
      </c>
      <c r="R16" s="41" t="s">
        <v>49</v>
      </c>
    </row>
    <row r="17" spans="2:18" x14ac:dyDescent="0.25">
      <c r="B17" s="141" t="s">
        <v>29</v>
      </c>
      <c r="C17" s="160">
        <v>93</v>
      </c>
      <c r="D17" s="162">
        <v>4</v>
      </c>
      <c r="E17" s="160">
        <v>158</v>
      </c>
      <c r="F17" s="94">
        <v>4.3</v>
      </c>
      <c r="G17" s="160">
        <v>102</v>
      </c>
      <c r="H17" s="161">
        <v>7</v>
      </c>
      <c r="I17" s="160">
        <v>165</v>
      </c>
      <c r="J17" s="94">
        <v>6.86</v>
      </c>
      <c r="K17" s="160">
        <v>265</v>
      </c>
      <c r="L17" s="160">
        <v>11</v>
      </c>
      <c r="M17" s="159">
        <v>390</v>
      </c>
      <c r="N17" s="158">
        <v>4.1500000000000004</v>
      </c>
      <c r="O17" s="159">
        <v>460</v>
      </c>
      <c r="P17" s="160">
        <v>22</v>
      </c>
      <c r="Q17" s="159">
        <v>713</v>
      </c>
      <c r="R17" s="158">
        <v>4.78</v>
      </c>
    </row>
    <row r="18" spans="2:18" x14ac:dyDescent="0.25">
      <c r="B18" s="157" t="s">
        <v>136</v>
      </c>
      <c r="C18" s="58"/>
      <c r="D18" s="58"/>
      <c r="E18" s="58"/>
      <c r="F18" s="100"/>
      <c r="G18" s="58"/>
      <c r="H18" s="58"/>
      <c r="I18" s="45"/>
      <c r="J18" s="96"/>
      <c r="K18" s="45"/>
      <c r="L18" s="45"/>
      <c r="M18" s="45"/>
      <c r="N18" s="96"/>
      <c r="O18" s="45"/>
      <c r="P18" s="45"/>
      <c r="Q18" s="45"/>
      <c r="R18" s="96"/>
    </row>
    <row r="19" spans="2:18" x14ac:dyDescent="0.25">
      <c r="B19" s="157" t="s">
        <v>135</v>
      </c>
      <c r="C19" s="58"/>
      <c r="D19" s="58"/>
      <c r="E19" s="58"/>
      <c r="F19" s="100"/>
      <c r="G19" s="58"/>
      <c r="H19" s="58"/>
      <c r="I19" s="45"/>
      <c r="J19" s="96"/>
      <c r="K19" s="45"/>
      <c r="L19" s="45"/>
      <c r="M19" s="45"/>
      <c r="N19" s="96"/>
      <c r="O19" s="45"/>
      <c r="P19" s="45"/>
      <c r="Q19" s="45"/>
      <c r="R19" s="96"/>
    </row>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workbookViewId="0"/>
  </sheetViews>
  <sheetFormatPr defaultRowHeight="15" x14ac:dyDescent="0.25"/>
  <cols>
    <col min="1" max="1" width="21.7109375" customWidth="1"/>
    <col min="2" max="2" width="7.140625" customWidth="1"/>
    <col min="3" max="3" width="4.28515625" customWidth="1"/>
    <col min="4" max="4" width="6.7109375" customWidth="1"/>
    <col min="5" max="5" width="4.42578125" customWidth="1"/>
    <col min="6" max="6" width="5.85546875" customWidth="1"/>
    <col min="7" max="7" width="4.28515625" customWidth="1"/>
    <col min="8" max="8" width="5.5703125" customWidth="1"/>
    <col min="9" max="9" width="4.42578125" customWidth="1"/>
    <col min="10" max="10" width="7.42578125" customWidth="1"/>
    <col min="11" max="11" width="6.5703125" customWidth="1"/>
    <col min="12" max="12" width="6.85546875" customWidth="1"/>
  </cols>
  <sheetData>
    <row r="1" spans="1:12" x14ac:dyDescent="0.25">
      <c r="A1" s="171" t="s">
        <v>307</v>
      </c>
    </row>
    <row r="2" spans="1:12" x14ac:dyDescent="0.25">
      <c r="A2" s="86" t="s">
        <v>143</v>
      </c>
    </row>
    <row r="3" spans="1:12" x14ac:dyDescent="0.25">
      <c r="A3" s="359" t="s">
        <v>144</v>
      </c>
      <c r="B3" s="360">
        <v>2019</v>
      </c>
      <c r="C3" s="360"/>
      <c r="D3" s="360"/>
      <c r="E3" s="360"/>
      <c r="F3" s="360"/>
      <c r="G3" s="360"/>
      <c r="H3" s="360"/>
      <c r="I3" s="360"/>
      <c r="J3" s="361" t="s">
        <v>145</v>
      </c>
      <c r="K3" s="361"/>
      <c r="L3" s="361"/>
    </row>
    <row r="4" spans="1:12" x14ac:dyDescent="0.25">
      <c r="A4" s="359"/>
      <c r="B4" s="360"/>
      <c r="C4" s="360"/>
      <c r="D4" s="360"/>
      <c r="E4" s="360"/>
      <c r="F4" s="360"/>
      <c r="G4" s="360"/>
      <c r="H4" s="360"/>
      <c r="I4" s="360"/>
      <c r="J4" s="362" t="s">
        <v>146</v>
      </c>
      <c r="K4" s="362"/>
      <c r="L4" s="362"/>
    </row>
    <row r="5" spans="1:12" ht="27" x14ac:dyDescent="0.25">
      <c r="A5" s="359"/>
      <c r="B5" s="172" t="s">
        <v>147</v>
      </c>
      <c r="C5" s="173" t="s">
        <v>148</v>
      </c>
      <c r="D5" s="172" t="s">
        <v>1</v>
      </c>
      <c r="E5" s="173" t="s">
        <v>148</v>
      </c>
      <c r="F5" s="172" t="s">
        <v>2</v>
      </c>
      <c r="G5" s="173" t="s">
        <v>148</v>
      </c>
      <c r="H5" s="172" t="s">
        <v>3</v>
      </c>
      <c r="I5" s="173" t="s">
        <v>148</v>
      </c>
      <c r="J5" s="1" t="s">
        <v>1</v>
      </c>
      <c r="K5" s="1" t="s">
        <v>2</v>
      </c>
      <c r="L5" s="1" t="s">
        <v>3</v>
      </c>
    </row>
    <row r="6" spans="1:12" x14ac:dyDescent="0.25">
      <c r="A6" s="174" t="s">
        <v>149</v>
      </c>
      <c r="B6" s="175">
        <v>22</v>
      </c>
      <c r="C6" s="40">
        <v>8.0586080586080584</v>
      </c>
      <c r="D6" s="176">
        <v>8448</v>
      </c>
      <c r="E6" s="41">
        <v>54.42</v>
      </c>
      <c r="F6" s="177">
        <v>74</v>
      </c>
      <c r="G6" s="40">
        <v>35.409999999999997</v>
      </c>
      <c r="H6" s="176">
        <v>10755</v>
      </c>
      <c r="I6" s="41">
        <v>52.78</v>
      </c>
      <c r="J6" s="178">
        <v>-226</v>
      </c>
      <c r="K6" s="179">
        <v>-10</v>
      </c>
      <c r="L6" s="178">
        <v>-349</v>
      </c>
    </row>
    <row r="7" spans="1:12" x14ac:dyDescent="0.25">
      <c r="A7" s="174" t="s">
        <v>150</v>
      </c>
      <c r="B7" s="175">
        <v>12</v>
      </c>
      <c r="C7" s="40">
        <v>4.395604395604396</v>
      </c>
      <c r="D7" s="176">
        <v>1193</v>
      </c>
      <c r="E7" s="41">
        <v>7.68</v>
      </c>
      <c r="F7" s="177">
        <v>19</v>
      </c>
      <c r="G7" s="40">
        <v>9.09</v>
      </c>
      <c r="H7" s="176">
        <v>1549</v>
      </c>
      <c r="I7" s="41">
        <v>7.6</v>
      </c>
      <c r="J7" s="178">
        <v>-6</v>
      </c>
      <c r="K7" s="180">
        <v>0</v>
      </c>
      <c r="L7" s="181">
        <v>-8</v>
      </c>
    </row>
    <row r="8" spans="1:12" x14ac:dyDescent="0.25">
      <c r="A8" s="174" t="s">
        <v>151</v>
      </c>
      <c r="B8" s="175">
        <v>120</v>
      </c>
      <c r="C8" s="40">
        <v>43.956043956043956</v>
      </c>
      <c r="D8" s="176">
        <v>4810</v>
      </c>
      <c r="E8" s="41">
        <v>30.98</v>
      </c>
      <c r="F8" s="177">
        <v>95</v>
      </c>
      <c r="G8" s="40">
        <v>45.45</v>
      </c>
      <c r="H8" s="176">
        <v>6511</v>
      </c>
      <c r="I8" s="41">
        <v>31.95</v>
      </c>
      <c r="J8" s="178">
        <v>-17</v>
      </c>
      <c r="K8" s="180">
        <v>-4</v>
      </c>
      <c r="L8" s="178">
        <v>-193</v>
      </c>
    </row>
    <row r="9" spans="1:12" x14ac:dyDescent="0.25">
      <c r="A9" s="182" t="s">
        <v>152</v>
      </c>
      <c r="B9" s="183">
        <v>154</v>
      </c>
      <c r="C9" s="184">
        <v>56.410256410256409</v>
      </c>
      <c r="D9" s="185">
        <v>14451</v>
      </c>
      <c r="E9" s="186">
        <v>93.08</v>
      </c>
      <c r="F9" s="187">
        <v>188</v>
      </c>
      <c r="G9" s="184">
        <v>89.95</v>
      </c>
      <c r="H9" s="185">
        <v>18815</v>
      </c>
      <c r="I9" s="186">
        <v>92.33</v>
      </c>
      <c r="J9" s="188">
        <v>-249</v>
      </c>
      <c r="K9" s="189">
        <v>-14</v>
      </c>
      <c r="L9" s="188">
        <v>-550</v>
      </c>
    </row>
    <row r="10" spans="1:12" x14ac:dyDescent="0.25">
      <c r="A10" s="174" t="s">
        <v>153</v>
      </c>
      <c r="B10" s="175">
        <v>76</v>
      </c>
      <c r="C10" s="40">
        <v>27.838827838827839</v>
      </c>
      <c r="D10" s="190">
        <v>789</v>
      </c>
      <c r="E10" s="41">
        <v>5.08</v>
      </c>
      <c r="F10" s="177">
        <v>12</v>
      </c>
      <c r="G10" s="40">
        <v>5.74</v>
      </c>
      <c r="H10" s="176">
        <v>1160</v>
      </c>
      <c r="I10" s="41">
        <v>5.69</v>
      </c>
      <c r="J10" s="178">
        <v>-25</v>
      </c>
      <c r="K10" s="180">
        <v>-13</v>
      </c>
      <c r="L10" s="178">
        <v>-35</v>
      </c>
    </row>
    <row r="11" spans="1:12" x14ac:dyDescent="0.25">
      <c r="A11" s="174" t="s">
        <v>154</v>
      </c>
      <c r="B11" s="175">
        <v>42</v>
      </c>
      <c r="C11" s="40">
        <v>15.384615384615385</v>
      </c>
      <c r="D11" s="190">
        <v>283</v>
      </c>
      <c r="E11" s="41">
        <v>1.82</v>
      </c>
      <c r="F11" s="177">
        <v>9</v>
      </c>
      <c r="G11" s="40">
        <v>4.3099999999999996</v>
      </c>
      <c r="H11" s="190">
        <v>401</v>
      </c>
      <c r="I11" s="41">
        <v>1.97</v>
      </c>
      <c r="J11" s="178">
        <v>-25</v>
      </c>
      <c r="K11" s="180">
        <v>-3</v>
      </c>
      <c r="L11" s="178">
        <v>-23</v>
      </c>
    </row>
    <row r="12" spans="1:12" x14ac:dyDescent="0.25">
      <c r="A12" s="174" t="s">
        <v>155</v>
      </c>
      <c r="B12" s="175">
        <v>1</v>
      </c>
      <c r="C12" s="40">
        <v>0.36630036630036628</v>
      </c>
      <c r="D12" s="167">
        <v>2</v>
      </c>
      <c r="E12" s="41">
        <v>0.01</v>
      </c>
      <c r="F12" s="175">
        <v>0</v>
      </c>
      <c r="G12" s="40">
        <v>0</v>
      </c>
      <c r="H12" s="167">
        <v>2</v>
      </c>
      <c r="I12" s="41">
        <v>0.01</v>
      </c>
      <c r="J12" s="178">
        <v>1</v>
      </c>
      <c r="K12" s="180">
        <v>0</v>
      </c>
      <c r="L12" s="178">
        <v>1</v>
      </c>
    </row>
    <row r="13" spans="1:12" x14ac:dyDescent="0.25">
      <c r="A13" s="191" t="s">
        <v>156</v>
      </c>
      <c r="B13" s="183">
        <v>119</v>
      </c>
      <c r="C13" s="184">
        <v>43.589743589743591</v>
      </c>
      <c r="D13" s="192">
        <v>1074</v>
      </c>
      <c r="E13" s="186">
        <v>6.92</v>
      </c>
      <c r="F13" s="183">
        <v>21</v>
      </c>
      <c r="G13" s="184">
        <v>10.050000000000001</v>
      </c>
      <c r="H13" s="192">
        <v>1563</v>
      </c>
      <c r="I13" s="186">
        <v>7.67</v>
      </c>
      <c r="J13" s="188">
        <v>-49</v>
      </c>
      <c r="K13" s="193">
        <v>-16</v>
      </c>
      <c r="L13" s="188">
        <v>-57</v>
      </c>
    </row>
    <row r="14" spans="1:12" ht="15.75" thickBot="1" x14ac:dyDescent="0.3">
      <c r="A14" s="194" t="s">
        <v>19</v>
      </c>
      <c r="B14" s="9">
        <v>273</v>
      </c>
      <c r="C14" s="195">
        <v>100</v>
      </c>
      <c r="D14" s="8">
        <v>15525</v>
      </c>
      <c r="E14" s="195">
        <v>100</v>
      </c>
      <c r="F14" s="8">
        <v>209</v>
      </c>
      <c r="G14" s="195">
        <v>100</v>
      </c>
      <c r="H14" s="8">
        <v>20378</v>
      </c>
      <c r="I14" s="195">
        <v>100</v>
      </c>
      <c r="J14" s="195">
        <v>-298</v>
      </c>
      <c r="K14" s="195">
        <v>-30</v>
      </c>
      <c r="L14" s="195">
        <v>-607</v>
      </c>
    </row>
  </sheetData>
  <mergeCells count="4">
    <mergeCell ref="A3:A5"/>
    <mergeCell ref="B3:I4"/>
    <mergeCell ref="J3:L3"/>
    <mergeCell ref="J4:L4"/>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election activeCell="G8" sqref="G8"/>
    </sheetView>
  </sheetViews>
  <sheetFormatPr defaultRowHeight="15" x14ac:dyDescent="0.25"/>
  <cols>
    <col min="1" max="1" width="24.85546875" customWidth="1"/>
  </cols>
  <sheetData>
    <row r="1" spans="1:8" x14ac:dyDescent="0.25">
      <c r="A1" s="36" t="s">
        <v>308</v>
      </c>
      <c r="B1" s="36"/>
      <c r="C1" s="36"/>
      <c r="D1" s="36"/>
      <c r="E1" s="36"/>
    </row>
    <row r="2" spans="1:8" ht="15.75" thickBot="1" x14ac:dyDescent="0.3">
      <c r="A2" s="290" t="s">
        <v>157</v>
      </c>
      <c r="B2" s="290"/>
      <c r="C2" s="290"/>
      <c r="D2" s="290"/>
      <c r="E2" s="290"/>
    </row>
    <row r="3" spans="1:8" x14ac:dyDescent="0.25">
      <c r="A3" s="365" t="s">
        <v>144</v>
      </c>
      <c r="B3" s="368">
        <v>2019</v>
      </c>
      <c r="C3" s="368"/>
      <c r="D3" s="370">
        <v>2018</v>
      </c>
      <c r="E3" s="370"/>
    </row>
    <row r="4" spans="1:8" ht="15.75" thickBot="1" x14ac:dyDescent="0.3">
      <c r="A4" s="366"/>
      <c r="B4" s="369"/>
      <c r="C4" s="369"/>
      <c r="D4" s="371"/>
      <c r="E4" s="371"/>
    </row>
    <row r="5" spans="1:8" ht="27.75" thickBot="1" x14ac:dyDescent="0.3">
      <c r="A5" s="367"/>
      <c r="B5" s="196" t="s">
        <v>27</v>
      </c>
      <c r="C5" s="196" t="s">
        <v>28</v>
      </c>
      <c r="D5" s="196" t="s">
        <v>27</v>
      </c>
      <c r="E5" s="196" t="s">
        <v>28</v>
      </c>
    </row>
    <row r="6" spans="1:8" ht="15.75" thickBot="1" x14ac:dyDescent="0.3">
      <c r="A6" s="197" t="s">
        <v>149</v>
      </c>
      <c r="B6" s="198">
        <v>0.87594696969696961</v>
      </c>
      <c r="C6" s="199">
        <v>0.68335026318219594</v>
      </c>
      <c r="D6" s="200">
        <v>0.96841134424717545</v>
      </c>
      <c r="E6" s="201">
        <v>0.75080443332141578</v>
      </c>
    </row>
    <row r="7" spans="1:8" ht="15.75" thickBot="1" x14ac:dyDescent="0.3">
      <c r="A7" s="197" t="s">
        <v>150</v>
      </c>
      <c r="B7" s="198">
        <v>1.5926236378876781</v>
      </c>
      <c r="C7" s="199">
        <v>1.2117346938775511</v>
      </c>
      <c r="D7" s="200">
        <v>1.58465387823186</v>
      </c>
      <c r="E7" s="201">
        <v>1.2055837563451777</v>
      </c>
    </row>
    <row r="8" spans="1:8" ht="15.75" thickBot="1" x14ac:dyDescent="0.3">
      <c r="A8" s="197" t="s">
        <v>151</v>
      </c>
      <c r="B8" s="198">
        <v>1.9750519750519753</v>
      </c>
      <c r="C8" s="199">
        <v>1.4380865879503482</v>
      </c>
      <c r="D8" s="200">
        <v>2.0509633312616531</v>
      </c>
      <c r="E8" s="201">
        <v>1.4552403351462591</v>
      </c>
    </row>
    <row r="9" spans="1:8" ht="15.75" thickBot="1" x14ac:dyDescent="0.3">
      <c r="A9" s="202" t="s">
        <v>152</v>
      </c>
      <c r="B9" s="203">
        <v>1.3009480312781123</v>
      </c>
      <c r="C9" s="204">
        <v>0.98931747618797028</v>
      </c>
      <c r="D9" s="205">
        <v>1.3741496598639455</v>
      </c>
      <c r="E9" s="206">
        <v>1.0323503858537333</v>
      </c>
    </row>
    <row r="10" spans="1:8" ht="15.75" thickBot="1" x14ac:dyDescent="0.3">
      <c r="A10" s="197" t="s">
        <v>153</v>
      </c>
      <c r="B10" s="198">
        <v>1.520912547528517</v>
      </c>
      <c r="C10" s="199">
        <v>1.0238907849829351</v>
      </c>
      <c r="D10" s="200">
        <v>3.0712530712530715</v>
      </c>
      <c r="E10" s="201">
        <v>2.0491803278688523</v>
      </c>
    </row>
    <row r="11" spans="1:8" ht="15.75" thickBot="1" x14ac:dyDescent="0.3">
      <c r="A11" s="197" t="s">
        <v>154</v>
      </c>
      <c r="B11" s="198">
        <v>3.1802120141342751</v>
      </c>
      <c r="C11" s="199">
        <v>2.1951219512195119</v>
      </c>
      <c r="D11" s="200">
        <v>3.8961038961038961</v>
      </c>
      <c r="E11" s="201">
        <v>2.7522935779816518</v>
      </c>
    </row>
    <row r="12" spans="1:8" ht="15.75" thickBot="1" x14ac:dyDescent="0.3">
      <c r="A12" s="197" t="s">
        <v>155</v>
      </c>
      <c r="B12" s="198">
        <v>0</v>
      </c>
      <c r="C12" s="199">
        <v>0</v>
      </c>
      <c r="D12" s="200">
        <v>0</v>
      </c>
      <c r="E12" s="201">
        <v>0</v>
      </c>
    </row>
    <row r="13" spans="1:8" ht="15.75" thickBot="1" x14ac:dyDescent="0.3">
      <c r="A13" s="207" t="s">
        <v>156</v>
      </c>
      <c r="B13" s="203">
        <v>1.9553072625698324</v>
      </c>
      <c r="C13" s="204">
        <v>1.3257575757575757</v>
      </c>
      <c r="D13" s="205">
        <v>3.2947462154942118</v>
      </c>
      <c r="E13" s="206">
        <v>2.2329511164755584</v>
      </c>
    </row>
    <row r="14" spans="1:8" ht="15.75" thickBot="1" x14ac:dyDescent="0.3">
      <c r="A14" s="194" t="s">
        <v>19</v>
      </c>
      <c r="B14" s="208">
        <v>1.3462157809983897</v>
      </c>
      <c r="C14" s="208">
        <v>1.0152037693690192</v>
      </c>
      <c r="D14" s="208">
        <v>1.5104594577513746</v>
      </c>
      <c r="E14" s="208">
        <v>1.1260836788541273</v>
      </c>
    </row>
    <row r="15" spans="1:8" ht="16.5" x14ac:dyDescent="0.3">
      <c r="A15" s="363" t="s">
        <v>158</v>
      </c>
      <c r="B15" s="364"/>
      <c r="C15" s="364"/>
      <c r="D15" s="364"/>
      <c r="E15" s="364"/>
      <c r="F15" s="364"/>
      <c r="G15" s="364"/>
      <c r="H15" s="364"/>
    </row>
    <row r="16" spans="1:8" ht="16.5" x14ac:dyDescent="0.3">
      <c r="A16" s="363" t="s">
        <v>159</v>
      </c>
      <c r="B16" s="364"/>
      <c r="C16" s="364"/>
      <c r="D16" s="364"/>
      <c r="E16" s="364"/>
      <c r="F16" s="364"/>
      <c r="G16" s="364"/>
      <c r="H16" s="364"/>
    </row>
  </sheetData>
  <mergeCells count="6">
    <mergeCell ref="A16:H16"/>
    <mergeCell ref="A2:E2"/>
    <mergeCell ref="A3:A5"/>
    <mergeCell ref="B3:C4"/>
    <mergeCell ref="D3:E4"/>
    <mergeCell ref="A15:H1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workbookViewId="0">
      <selection activeCell="A2" sqref="A2"/>
    </sheetView>
  </sheetViews>
  <sheetFormatPr defaultRowHeight="15" x14ac:dyDescent="0.25"/>
  <cols>
    <col min="1" max="1" width="33.140625" customWidth="1"/>
  </cols>
  <sheetData>
    <row r="1" spans="1:13" x14ac:dyDescent="0.25">
      <c r="A1" s="105" t="s">
        <v>309</v>
      </c>
      <c r="B1" s="45"/>
      <c r="C1" s="45"/>
      <c r="D1" s="45"/>
      <c r="E1" s="209"/>
      <c r="F1" s="209"/>
      <c r="G1" s="209"/>
      <c r="H1" s="45"/>
      <c r="I1" s="45"/>
      <c r="J1" s="45"/>
      <c r="K1" s="45"/>
      <c r="L1" s="45"/>
      <c r="M1" s="45"/>
    </row>
    <row r="2" spans="1:13" x14ac:dyDescent="0.25">
      <c r="A2" s="210" t="s">
        <v>310</v>
      </c>
      <c r="B2" s="45"/>
      <c r="C2" s="45"/>
      <c r="D2" s="45"/>
      <c r="E2" s="209"/>
      <c r="F2" s="209"/>
      <c r="G2" s="209"/>
      <c r="H2" s="45"/>
      <c r="I2" s="45"/>
      <c r="J2" s="45"/>
      <c r="K2" s="45"/>
      <c r="L2" s="45"/>
      <c r="M2" s="45"/>
    </row>
    <row r="3" spans="1:13" x14ac:dyDescent="0.25">
      <c r="A3" s="372" t="s">
        <v>160</v>
      </c>
      <c r="B3" s="373" t="s">
        <v>46</v>
      </c>
      <c r="C3" s="373" t="s">
        <v>2</v>
      </c>
      <c r="D3" s="373" t="s">
        <v>3</v>
      </c>
      <c r="E3" s="374" t="s">
        <v>161</v>
      </c>
      <c r="F3" s="374"/>
      <c r="G3" s="374"/>
      <c r="H3" s="375" t="s">
        <v>86</v>
      </c>
      <c r="I3" s="45"/>
      <c r="J3" s="45"/>
      <c r="K3" s="45"/>
      <c r="L3" s="45"/>
      <c r="M3" s="45"/>
    </row>
    <row r="4" spans="1:13" x14ac:dyDescent="0.25">
      <c r="A4" s="372"/>
      <c r="B4" s="190" t="s">
        <v>1</v>
      </c>
      <c r="C4" s="190" t="s">
        <v>2</v>
      </c>
      <c r="D4" s="190" t="s">
        <v>3</v>
      </c>
      <c r="E4" s="190" t="s">
        <v>1</v>
      </c>
      <c r="F4" s="190" t="s">
        <v>2</v>
      </c>
      <c r="G4" s="190" t="s">
        <v>3</v>
      </c>
      <c r="H4" s="375"/>
      <c r="I4" s="45"/>
      <c r="J4" s="45"/>
      <c r="K4" s="45"/>
      <c r="L4" s="45"/>
      <c r="M4" s="45"/>
    </row>
    <row r="5" spans="1:13" x14ac:dyDescent="0.25">
      <c r="A5" s="107" t="s">
        <v>162</v>
      </c>
      <c r="B5" s="88">
        <v>818</v>
      </c>
      <c r="C5" s="89">
        <v>37</v>
      </c>
      <c r="D5" s="88">
        <v>1320</v>
      </c>
      <c r="E5" s="211">
        <v>5.27</v>
      </c>
      <c r="F5" s="91">
        <v>17.7</v>
      </c>
      <c r="G5" s="211">
        <v>6.48</v>
      </c>
      <c r="H5" s="91">
        <f t="shared" ref="H5:H18" si="0">C5/B5*100</f>
        <v>4.5232273838630803</v>
      </c>
      <c r="I5" s="45"/>
      <c r="J5" s="45"/>
      <c r="K5" s="45"/>
      <c r="L5" s="45"/>
      <c r="M5" s="45"/>
    </row>
    <row r="6" spans="1:13" x14ac:dyDescent="0.25">
      <c r="A6" s="107" t="s">
        <v>163</v>
      </c>
      <c r="B6" s="88">
        <v>5047</v>
      </c>
      <c r="C6" s="89">
        <v>42</v>
      </c>
      <c r="D6" s="88">
        <v>6877</v>
      </c>
      <c r="E6" s="211">
        <v>32.51</v>
      </c>
      <c r="F6" s="91">
        <v>20.100000000000001</v>
      </c>
      <c r="G6" s="211">
        <v>33.75</v>
      </c>
      <c r="H6" s="91">
        <f t="shared" si="0"/>
        <v>0.83217753120665738</v>
      </c>
      <c r="I6" s="45"/>
      <c r="J6" s="45"/>
      <c r="K6" s="45"/>
      <c r="L6" s="45"/>
      <c r="M6" s="45"/>
    </row>
    <row r="7" spans="1:13" x14ac:dyDescent="0.25">
      <c r="A7" s="107" t="s">
        <v>164</v>
      </c>
      <c r="B7" s="88">
        <v>1933</v>
      </c>
      <c r="C7" s="89">
        <v>11</v>
      </c>
      <c r="D7" s="88">
        <v>2342</v>
      </c>
      <c r="E7" s="211">
        <v>12.45</v>
      </c>
      <c r="F7" s="91">
        <v>5.26</v>
      </c>
      <c r="G7" s="211">
        <v>11.49</v>
      </c>
      <c r="H7" s="91">
        <f t="shared" si="0"/>
        <v>0.56906363166063112</v>
      </c>
      <c r="I7" s="45"/>
      <c r="J7" s="45"/>
      <c r="K7" s="45"/>
      <c r="L7" s="45"/>
      <c r="M7" s="45"/>
    </row>
    <row r="8" spans="1:13" x14ac:dyDescent="0.25">
      <c r="A8" s="107" t="s">
        <v>165</v>
      </c>
      <c r="B8" s="88">
        <v>2640</v>
      </c>
      <c r="C8" s="89">
        <v>27</v>
      </c>
      <c r="D8" s="88">
        <v>3946</v>
      </c>
      <c r="E8" s="211">
        <v>17</v>
      </c>
      <c r="F8" s="91">
        <v>12.92</v>
      </c>
      <c r="G8" s="211">
        <v>19.36</v>
      </c>
      <c r="H8" s="91">
        <f t="shared" si="0"/>
        <v>1.0227272727272727</v>
      </c>
      <c r="I8" s="45"/>
      <c r="J8" s="45"/>
      <c r="K8" s="45"/>
      <c r="L8" s="45"/>
      <c r="M8" s="45"/>
    </row>
    <row r="9" spans="1:13" x14ac:dyDescent="0.25">
      <c r="A9" s="107" t="s">
        <v>166</v>
      </c>
      <c r="B9" s="88">
        <v>639</v>
      </c>
      <c r="C9" s="89">
        <v>4</v>
      </c>
      <c r="D9" s="88">
        <v>813</v>
      </c>
      <c r="E9" s="211">
        <v>4.12</v>
      </c>
      <c r="F9" s="91">
        <v>1.91</v>
      </c>
      <c r="G9" s="211">
        <v>3.99</v>
      </c>
      <c r="H9" s="91">
        <f t="shared" si="0"/>
        <v>0.6259780907668232</v>
      </c>
      <c r="I9" s="45"/>
      <c r="J9" s="45"/>
      <c r="K9" s="45"/>
      <c r="L9" s="45"/>
      <c r="M9" s="45"/>
    </row>
    <row r="10" spans="1:13" x14ac:dyDescent="0.25">
      <c r="A10" s="212" t="s">
        <v>167</v>
      </c>
      <c r="B10" s="213">
        <v>11077</v>
      </c>
      <c r="C10" s="214">
        <v>121</v>
      </c>
      <c r="D10" s="213">
        <v>15298</v>
      </c>
      <c r="E10" s="215">
        <v>71.349999999999994</v>
      </c>
      <c r="F10" s="216">
        <v>57.89</v>
      </c>
      <c r="G10" s="215">
        <v>75.069999999999993</v>
      </c>
      <c r="H10" s="216">
        <f t="shared" si="0"/>
        <v>1.0923535253227408</v>
      </c>
      <c r="I10" s="45"/>
      <c r="J10" s="45"/>
      <c r="K10" s="45"/>
      <c r="L10" s="45"/>
      <c r="M10" s="45"/>
    </row>
    <row r="11" spans="1:13" x14ac:dyDescent="0.25">
      <c r="A11" s="107" t="s">
        <v>168</v>
      </c>
      <c r="B11" s="88">
        <v>1844</v>
      </c>
      <c r="C11" s="89">
        <v>32</v>
      </c>
      <c r="D11" s="88">
        <v>2047</v>
      </c>
      <c r="E11" s="211">
        <v>11.88</v>
      </c>
      <c r="F11" s="91">
        <v>15.31</v>
      </c>
      <c r="G11" s="211">
        <v>10.050000000000001</v>
      </c>
      <c r="H11" s="91">
        <f t="shared" si="0"/>
        <v>1.735357917570499</v>
      </c>
      <c r="I11" s="45"/>
      <c r="J11" s="45"/>
      <c r="K11" s="45"/>
      <c r="L11" s="45"/>
      <c r="M11" s="45"/>
    </row>
    <row r="12" spans="1:13" x14ac:dyDescent="0.25">
      <c r="A12" s="107" t="s">
        <v>169</v>
      </c>
      <c r="B12" s="88">
        <v>321</v>
      </c>
      <c r="C12" s="89">
        <v>3</v>
      </c>
      <c r="D12" s="88">
        <v>361</v>
      </c>
      <c r="E12" s="211">
        <v>2.0699999999999998</v>
      </c>
      <c r="F12" s="91">
        <v>1.44</v>
      </c>
      <c r="G12" s="211">
        <v>1.77</v>
      </c>
      <c r="H12" s="91">
        <f t="shared" si="0"/>
        <v>0.93457943925233633</v>
      </c>
      <c r="I12" s="45"/>
      <c r="J12" s="45"/>
      <c r="K12" s="45"/>
      <c r="L12" s="45"/>
      <c r="M12" s="45"/>
    </row>
    <row r="13" spans="1:13" x14ac:dyDescent="0.25">
      <c r="A13" s="107" t="s">
        <v>170</v>
      </c>
      <c r="B13" s="88">
        <v>670</v>
      </c>
      <c r="C13" s="89">
        <v>18</v>
      </c>
      <c r="D13" s="88">
        <v>808</v>
      </c>
      <c r="E13" s="211">
        <v>4.32</v>
      </c>
      <c r="F13" s="91">
        <v>8.61</v>
      </c>
      <c r="G13" s="211">
        <v>3.97</v>
      </c>
      <c r="H13" s="91">
        <f t="shared" si="0"/>
        <v>2.6865671641791042</v>
      </c>
      <c r="I13" s="45"/>
      <c r="J13" s="45"/>
      <c r="K13" s="45"/>
      <c r="L13" s="45"/>
      <c r="M13" s="45"/>
    </row>
    <row r="14" spans="1:13" x14ac:dyDescent="0.25">
      <c r="A14" s="107" t="s">
        <v>171</v>
      </c>
      <c r="B14" s="88">
        <v>1207</v>
      </c>
      <c r="C14" s="89">
        <v>33</v>
      </c>
      <c r="D14" s="88">
        <v>1437</v>
      </c>
      <c r="E14" s="211">
        <v>7.77</v>
      </c>
      <c r="F14" s="91">
        <v>15.79</v>
      </c>
      <c r="G14" s="211">
        <v>7.05</v>
      </c>
      <c r="H14" s="91">
        <f t="shared" si="0"/>
        <v>2.7340513670256836</v>
      </c>
      <c r="I14" s="45"/>
      <c r="J14" s="45"/>
      <c r="K14" s="45"/>
      <c r="L14" s="45"/>
      <c r="M14" s="45"/>
    </row>
    <row r="15" spans="1:13" x14ac:dyDescent="0.25">
      <c r="A15" s="107" t="s">
        <v>172</v>
      </c>
      <c r="B15" s="88">
        <v>46</v>
      </c>
      <c r="C15" s="89">
        <v>0</v>
      </c>
      <c r="D15" s="88">
        <v>51</v>
      </c>
      <c r="E15" s="211">
        <v>0.3</v>
      </c>
      <c r="F15" s="91">
        <v>0</v>
      </c>
      <c r="G15" s="211">
        <v>0.25</v>
      </c>
      <c r="H15" s="91">
        <f t="shared" si="0"/>
        <v>0</v>
      </c>
      <c r="I15" s="45"/>
      <c r="J15" s="45"/>
      <c r="K15" s="45"/>
      <c r="L15" s="45"/>
      <c r="M15" s="45"/>
    </row>
    <row r="16" spans="1:13" x14ac:dyDescent="0.25">
      <c r="A16" s="107" t="s">
        <v>173</v>
      </c>
      <c r="B16" s="88">
        <v>360</v>
      </c>
      <c r="C16" s="89">
        <v>2</v>
      </c>
      <c r="D16" s="88">
        <v>376</v>
      </c>
      <c r="E16" s="211">
        <v>2.3199999999999998</v>
      </c>
      <c r="F16" s="91">
        <v>0.96</v>
      </c>
      <c r="G16" s="211">
        <v>1.85</v>
      </c>
      <c r="H16" s="91">
        <f t="shared" si="0"/>
        <v>0.55555555555555558</v>
      </c>
      <c r="I16" s="45"/>
      <c r="J16" s="45"/>
      <c r="K16" s="45"/>
      <c r="L16" s="45"/>
      <c r="M16" s="45"/>
    </row>
    <row r="17" spans="1:13" x14ac:dyDescent="0.25">
      <c r="A17" s="212" t="s">
        <v>174</v>
      </c>
      <c r="B17" s="213">
        <v>4448</v>
      </c>
      <c r="C17" s="214">
        <v>88</v>
      </c>
      <c r="D17" s="213">
        <v>5080</v>
      </c>
      <c r="E17" s="215">
        <v>28.65</v>
      </c>
      <c r="F17" s="216">
        <v>42.11</v>
      </c>
      <c r="G17" s="215">
        <v>24.93</v>
      </c>
      <c r="H17" s="216">
        <f t="shared" si="0"/>
        <v>1.9784172661870503</v>
      </c>
      <c r="I17" s="45"/>
      <c r="J17" s="45"/>
      <c r="K17" s="45"/>
      <c r="L17" s="45"/>
      <c r="M17" s="45"/>
    </row>
    <row r="18" spans="1:13" x14ac:dyDescent="0.25">
      <c r="A18" s="217" t="s">
        <v>175</v>
      </c>
      <c r="B18" s="218">
        <v>15525</v>
      </c>
      <c r="C18" s="218">
        <v>209</v>
      </c>
      <c r="D18" s="218">
        <v>20378</v>
      </c>
      <c r="E18" s="218">
        <v>100</v>
      </c>
      <c r="F18" s="218">
        <v>100</v>
      </c>
      <c r="G18" s="218">
        <v>100</v>
      </c>
      <c r="H18" s="218">
        <f t="shared" si="0"/>
        <v>1.3462157809983897</v>
      </c>
      <c r="I18" s="45"/>
      <c r="J18" s="45"/>
      <c r="K18" s="45"/>
      <c r="L18" s="45"/>
      <c r="M18" s="45"/>
    </row>
    <row r="19" spans="1:13" x14ac:dyDescent="0.25">
      <c r="A19" s="219"/>
      <c r="B19" s="45"/>
      <c r="C19" s="45"/>
      <c r="D19" s="45"/>
      <c r="E19" s="209"/>
      <c r="F19" s="209"/>
      <c r="G19" s="209"/>
      <c r="H19" s="45"/>
      <c r="I19" s="45"/>
      <c r="J19" s="45"/>
      <c r="K19" s="45"/>
      <c r="L19" s="45"/>
      <c r="M19" s="45"/>
    </row>
    <row r="20" spans="1:13" x14ac:dyDescent="0.25">
      <c r="A20" s="220" t="s">
        <v>30</v>
      </c>
      <c r="B20" s="45"/>
      <c r="C20" s="45"/>
      <c r="D20" s="45"/>
      <c r="E20" s="45"/>
      <c r="F20" s="45"/>
      <c r="G20" s="45"/>
      <c r="H20" s="45"/>
      <c r="I20" s="45"/>
      <c r="J20" s="45"/>
      <c r="K20" s="45"/>
      <c r="L20" s="45"/>
      <c r="M20" s="45"/>
    </row>
    <row r="21" spans="1:13" x14ac:dyDescent="0.25">
      <c r="A21" s="220" t="s">
        <v>31</v>
      </c>
      <c r="B21" s="45"/>
      <c r="C21" s="45"/>
      <c r="D21" s="45"/>
      <c r="E21" s="209"/>
      <c r="F21" s="209"/>
      <c r="G21" s="209"/>
      <c r="H21" s="45"/>
      <c r="I21" s="45"/>
      <c r="J21" s="45"/>
      <c r="K21" s="45"/>
      <c r="L21" s="45"/>
      <c r="M21" s="45"/>
    </row>
  </sheetData>
  <mergeCells count="4">
    <mergeCell ref="A3:A4"/>
    <mergeCell ref="B3:D3"/>
    <mergeCell ref="E3:G3"/>
    <mergeCell ref="H3:H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workbookViewId="0"/>
  </sheetViews>
  <sheetFormatPr defaultRowHeight="15" x14ac:dyDescent="0.25"/>
  <cols>
    <col min="1" max="1" width="71.7109375" customWidth="1"/>
    <col min="8" max="8" width="1.85546875" customWidth="1"/>
  </cols>
  <sheetData>
    <row r="1" spans="1:10" x14ac:dyDescent="0.25">
      <c r="A1" s="105" t="s">
        <v>311</v>
      </c>
    </row>
    <row r="2" spans="1:10" x14ac:dyDescent="0.25">
      <c r="A2" s="86" t="s">
        <v>176</v>
      </c>
    </row>
    <row r="3" spans="1:10" x14ac:dyDescent="0.25">
      <c r="A3" s="378" t="s">
        <v>177</v>
      </c>
      <c r="B3" s="312" t="s">
        <v>79</v>
      </c>
      <c r="C3" s="312"/>
      <c r="D3" s="379" t="s">
        <v>178</v>
      </c>
      <c r="E3" s="379"/>
      <c r="F3" s="312" t="s">
        <v>29</v>
      </c>
      <c r="G3" s="312"/>
    </row>
    <row r="4" spans="1:10" x14ac:dyDescent="0.25">
      <c r="A4" s="378"/>
      <c r="B4" s="221" t="s">
        <v>46</v>
      </c>
      <c r="C4" s="221" t="s">
        <v>148</v>
      </c>
      <c r="D4" s="221" t="s">
        <v>46</v>
      </c>
      <c r="E4" s="221" t="s">
        <v>148</v>
      </c>
      <c r="F4" s="221" t="s">
        <v>46</v>
      </c>
      <c r="G4" s="221" t="s">
        <v>148</v>
      </c>
    </row>
    <row r="5" spans="1:10" x14ac:dyDescent="0.25">
      <c r="A5" s="51" t="s">
        <v>179</v>
      </c>
      <c r="B5" s="52">
        <v>1439</v>
      </c>
      <c r="C5" s="54">
        <v>8.6</v>
      </c>
      <c r="D5" s="52">
        <v>789</v>
      </c>
      <c r="E5" s="54">
        <v>16.2</v>
      </c>
      <c r="F5" s="52">
        <v>2228</v>
      </c>
      <c r="G5" s="54">
        <v>10.4</v>
      </c>
      <c r="J5" s="403"/>
    </row>
    <row r="6" spans="1:10" x14ac:dyDescent="0.25">
      <c r="A6" s="51" t="s">
        <v>180</v>
      </c>
      <c r="B6" s="52">
        <v>2308</v>
      </c>
      <c r="C6" s="54">
        <v>13.9</v>
      </c>
      <c r="D6" s="52">
        <v>300</v>
      </c>
      <c r="E6" s="54">
        <v>6.2</v>
      </c>
      <c r="F6" s="52">
        <v>2608</v>
      </c>
      <c r="G6" s="54">
        <v>12.1</v>
      </c>
    </row>
    <row r="7" spans="1:10" x14ac:dyDescent="0.25">
      <c r="A7" s="51" t="s">
        <v>181</v>
      </c>
      <c r="B7" s="52">
        <v>890</v>
      </c>
      <c r="C7" s="54">
        <v>5.3</v>
      </c>
      <c r="D7" s="52">
        <v>143</v>
      </c>
      <c r="E7" s="54">
        <v>2.9</v>
      </c>
      <c r="F7" s="52">
        <v>1033</v>
      </c>
      <c r="G7" s="54">
        <v>4.8</v>
      </c>
    </row>
    <row r="8" spans="1:10" x14ac:dyDescent="0.25">
      <c r="A8" s="51" t="s">
        <v>182</v>
      </c>
      <c r="B8" s="52">
        <v>490</v>
      </c>
      <c r="C8" s="54">
        <v>2.9</v>
      </c>
      <c r="D8" s="52">
        <v>70</v>
      </c>
      <c r="E8" s="54">
        <v>1.4</v>
      </c>
      <c r="F8" s="52">
        <v>560</v>
      </c>
      <c r="G8" s="54">
        <v>2.6</v>
      </c>
      <c r="J8" s="403"/>
    </row>
    <row r="9" spans="1:10" x14ac:dyDescent="0.25">
      <c r="A9" s="51" t="s">
        <v>183</v>
      </c>
      <c r="B9" s="52">
        <v>769</v>
      </c>
      <c r="C9" s="54">
        <v>4.5999999999999996</v>
      </c>
      <c r="D9" s="52">
        <v>79</v>
      </c>
      <c r="E9" s="54">
        <v>1.6</v>
      </c>
      <c r="F9" s="52">
        <v>848</v>
      </c>
      <c r="G9" s="54">
        <v>3.9</v>
      </c>
    </row>
    <row r="10" spans="1:10" x14ac:dyDescent="0.25">
      <c r="A10" s="51" t="s">
        <v>184</v>
      </c>
      <c r="B10" s="52">
        <v>159</v>
      </c>
      <c r="C10" s="54">
        <v>1</v>
      </c>
      <c r="D10" s="52">
        <v>8</v>
      </c>
      <c r="E10" s="54">
        <v>0.2</v>
      </c>
      <c r="F10" s="52">
        <v>167</v>
      </c>
      <c r="G10" s="54">
        <v>0.8</v>
      </c>
    </row>
    <row r="11" spans="1:10" x14ac:dyDescent="0.25">
      <c r="A11" s="51" t="s">
        <v>185</v>
      </c>
      <c r="B11" s="52">
        <v>842</v>
      </c>
      <c r="C11" s="54">
        <v>5.0999999999999996</v>
      </c>
      <c r="D11" s="52">
        <v>355</v>
      </c>
      <c r="E11" s="54">
        <v>7.3</v>
      </c>
      <c r="F11" s="52">
        <v>1197</v>
      </c>
      <c r="G11" s="54">
        <v>5.6</v>
      </c>
    </row>
    <row r="12" spans="1:10" x14ac:dyDescent="0.25">
      <c r="A12" s="51" t="s">
        <v>186</v>
      </c>
      <c r="B12" s="52">
        <v>763</v>
      </c>
      <c r="C12" s="54">
        <v>4.5999999999999996</v>
      </c>
      <c r="D12" s="52">
        <v>334</v>
      </c>
      <c r="E12" s="54">
        <v>6.9</v>
      </c>
      <c r="F12" s="52">
        <v>1097</v>
      </c>
      <c r="G12" s="54">
        <v>5.0999999999999996</v>
      </c>
    </row>
    <row r="13" spans="1:10" x14ac:dyDescent="0.25">
      <c r="A13" s="51" t="s">
        <v>187</v>
      </c>
      <c r="B13" s="52">
        <v>79</v>
      </c>
      <c r="C13" s="54">
        <v>0.5</v>
      </c>
      <c r="D13" s="52">
        <v>21</v>
      </c>
      <c r="E13" s="54">
        <v>0.4</v>
      </c>
      <c r="F13" s="52">
        <v>100</v>
      </c>
      <c r="G13" s="54">
        <v>0.5</v>
      </c>
    </row>
    <row r="14" spans="1:10" x14ac:dyDescent="0.25">
      <c r="A14" s="51" t="s">
        <v>188</v>
      </c>
      <c r="B14" s="52">
        <v>1182</v>
      </c>
      <c r="C14" s="54">
        <v>7.1</v>
      </c>
      <c r="D14" s="52">
        <v>564</v>
      </c>
      <c r="E14" s="54">
        <v>11.6</v>
      </c>
      <c r="F14" s="52">
        <v>1746</v>
      </c>
      <c r="G14" s="54">
        <v>8.1</v>
      </c>
    </row>
    <row r="15" spans="1:10" x14ac:dyDescent="0.25">
      <c r="A15" s="51" t="s">
        <v>189</v>
      </c>
      <c r="B15" s="52">
        <v>1108</v>
      </c>
      <c r="C15" s="54">
        <v>6.7</v>
      </c>
      <c r="D15" s="52">
        <v>236</v>
      </c>
      <c r="E15" s="54">
        <v>4.8</v>
      </c>
      <c r="F15" s="52">
        <v>1344</v>
      </c>
      <c r="G15" s="54">
        <v>6.2</v>
      </c>
    </row>
    <row r="16" spans="1:10" x14ac:dyDescent="0.25">
      <c r="A16" s="51" t="s">
        <v>190</v>
      </c>
      <c r="B16" s="52">
        <v>433</v>
      </c>
      <c r="C16" s="54">
        <v>2.6</v>
      </c>
      <c r="D16" s="52">
        <v>34</v>
      </c>
      <c r="E16" s="54">
        <v>0.7</v>
      </c>
      <c r="F16" s="52">
        <v>467</v>
      </c>
      <c r="G16" s="54">
        <v>2.2000000000000002</v>
      </c>
    </row>
    <row r="17" spans="1:7" x14ac:dyDescent="0.25">
      <c r="A17" s="51" t="s">
        <v>191</v>
      </c>
      <c r="B17" s="52">
        <v>270</v>
      </c>
      <c r="C17" s="54">
        <v>1.6</v>
      </c>
      <c r="D17" s="52">
        <v>136</v>
      </c>
      <c r="E17" s="54">
        <v>2.8</v>
      </c>
      <c r="F17" s="52">
        <v>406</v>
      </c>
      <c r="G17" s="54">
        <v>1.9</v>
      </c>
    </row>
    <row r="18" spans="1:7" x14ac:dyDescent="0.25">
      <c r="A18" s="51" t="s">
        <v>192</v>
      </c>
      <c r="B18" s="52">
        <v>268</v>
      </c>
      <c r="C18" s="54">
        <v>1.6</v>
      </c>
      <c r="D18" s="52">
        <v>87</v>
      </c>
      <c r="E18" s="54">
        <v>1.8</v>
      </c>
      <c r="F18" s="52">
        <v>355</v>
      </c>
      <c r="G18" s="54">
        <v>1.6</v>
      </c>
    </row>
    <row r="19" spans="1:7" x14ac:dyDescent="0.25">
      <c r="A19" s="51" t="s">
        <v>193</v>
      </c>
      <c r="B19" s="52">
        <v>723</v>
      </c>
      <c r="C19" s="54">
        <v>4.3</v>
      </c>
      <c r="D19" s="52">
        <v>9</v>
      </c>
      <c r="E19" s="54">
        <v>0.2</v>
      </c>
      <c r="F19" s="52">
        <v>732</v>
      </c>
      <c r="G19" s="54">
        <v>3.4</v>
      </c>
    </row>
    <row r="20" spans="1:7" x14ac:dyDescent="0.25">
      <c r="A20" s="51" t="s">
        <v>194</v>
      </c>
      <c r="B20" s="52">
        <v>179</v>
      </c>
      <c r="C20" s="54">
        <v>1.1000000000000001</v>
      </c>
      <c r="D20" s="52">
        <v>162</v>
      </c>
      <c r="E20" s="54">
        <v>3.3</v>
      </c>
      <c r="F20" s="52">
        <v>341</v>
      </c>
      <c r="G20" s="54">
        <v>1.6</v>
      </c>
    </row>
    <row r="21" spans="1:7" x14ac:dyDescent="0.25">
      <c r="A21" s="51" t="s">
        <v>195</v>
      </c>
      <c r="B21" s="52">
        <v>181</v>
      </c>
      <c r="C21" s="54">
        <v>1.1000000000000001</v>
      </c>
      <c r="D21" s="52">
        <v>31</v>
      </c>
      <c r="E21" s="54">
        <v>0.6</v>
      </c>
      <c r="F21" s="52">
        <v>212</v>
      </c>
      <c r="G21" s="54">
        <v>1</v>
      </c>
    </row>
    <row r="22" spans="1:7" x14ac:dyDescent="0.25">
      <c r="A22" s="51" t="s">
        <v>196</v>
      </c>
      <c r="B22" s="52">
        <v>68</v>
      </c>
      <c r="C22" s="54">
        <v>0.4</v>
      </c>
      <c r="D22" s="52">
        <v>33</v>
      </c>
      <c r="E22" s="54">
        <v>0.7</v>
      </c>
      <c r="F22" s="52">
        <v>101</v>
      </c>
      <c r="G22" s="54">
        <v>0.5</v>
      </c>
    </row>
    <row r="23" spans="1:7" x14ac:dyDescent="0.25">
      <c r="A23" s="51" t="s">
        <v>197</v>
      </c>
      <c r="B23" s="52">
        <v>41</v>
      </c>
      <c r="C23" s="54">
        <v>0.2</v>
      </c>
      <c r="D23" s="52">
        <v>27</v>
      </c>
      <c r="E23" s="54">
        <v>0.6</v>
      </c>
      <c r="F23" s="52">
        <v>68</v>
      </c>
      <c r="G23" s="54">
        <v>0.3</v>
      </c>
    </row>
    <row r="24" spans="1:7" x14ac:dyDescent="0.25">
      <c r="A24" s="51" t="s">
        <v>198</v>
      </c>
      <c r="B24" s="52">
        <v>6160</v>
      </c>
      <c r="C24" s="54">
        <v>37</v>
      </c>
      <c r="D24" s="52">
        <v>1510</v>
      </c>
      <c r="E24" s="54">
        <v>31</v>
      </c>
      <c r="F24" s="52">
        <v>7670</v>
      </c>
      <c r="G24" s="54">
        <v>35.6</v>
      </c>
    </row>
    <row r="25" spans="1:7" x14ac:dyDescent="0.25">
      <c r="A25" s="51" t="s">
        <v>199</v>
      </c>
      <c r="B25" s="52">
        <v>437</v>
      </c>
      <c r="C25" s="54">
        <v>2.6</v>
      </c>
      <c r="D25" s="52">
        <v>169</v>
      </c>
      <c r="E25" s="54">
        <v>3.5</v>
      </c>
      <c r="F25" s="52">
        <v>606</v>
      </c>
      <c r="G25" s="54">
        <v>2.8</v>
      </c>
    </row>
    <row r="26" spans="1:7" x14ac:dyDescent="0.25">
      <c r="A26" s="51" t="s">
        <v>200</v>
      </c>
      <c r="B26" s="52">
        <v>487</v>
      </c>
      <c r="C26" s="54">
        <v>2.9</v>
      </c>
      <c r="D26" s="52">
        <v>31</v>
      </c>
      <c r="E26" s="54">
        <v>0.6</v>
      </c>
      <c r="F26" s="52">
        <v>518</v>
      </c>
      <c r="G26" s="54">
        <v>2.4</v>
      </c>
    </row>
    <row r="27" spans="1:7" x14ac:dyDescent="0.25">
      <c r="A27" s="51" t="s">
        <v>201</v>
      </c>
      <c r="B27" s="52">
        <v>16126</v>
      </c>
      <c r="C27" s="54">
        <v>96.8</v>
      </c>
      <c r="D27" s="52">
        <v>4473</v>
      </c>
      <c r="E27" s="54">
        <v>91.8</v>
      </c>
      <c r="F27" s="52">
        <v>20599</v>
      </c>
      <c r="G27" s="54">
        <v>95.7</v>
      </c>
    </row>
    <row r="28" spans="1:7" x14ac:dyDescent="0.25">
      <c r="A28" s="51" t="s">
        <v>202</v>
      </c>
      <c r="B28" s="52">
        <v>527</v>
      </c>
      <c r="C28" s="54">
        <v>3.2</v>
      </c>
      <c r="D28" s="52">
        <v>397</v>
      </c>
      <c r="E28" s="54">
        <v>8.1999999999999993</v>
      </c>
      <c r="F28" s="52">
        <v>924</v>
      </c>
      <c r="G28" s="54">
        <v>4.3</v>
      </c>
    </row>
    <row r="29" spans="1:7" x14ac:dyDescent="0.25">
      <c r="A29" s="49" t="s">
        <v>203</v>
      </c>
      <c r="B29" s="26">
        <v>16653</v>
      </c>
      <c r="C29" s="50">
        <v>100</v>
      </c>
      <c r="D29" s="26">
        <v>4870</v>
      </c>
      <c r="E29" s="22">
        <v>100</v>
      </c>
      <c r="F29" s="26">
        <v>21523</v>
      </c>
      <c r="G29" s="22">
        <v>100</v>
      </c>
    </row>
    <row r="30" spans="1:7" ht="16.5" x14ac:dyDescent="0.25">
      <c r="A30" s="380" t="s">
        <v>204</v>
      </c>
      <c r="B30" s="381"/>
      <c r="C30" s="381"/>
      <c r="D30" s="381"/>
      <c r="E30" s="381"/>
      <c r="F30" s="381"/>
      <c r="G30" s="381"/>
    </row>
    <row r="31" spans="1:7" ht="16.5" x14ac:dyDescent="0.3">
      <c r="A31" s="376" t="s">
        <v>205</v>
      </c>
      <c r="B31" s="377"/>
      <c r="C31" s="377"/>
      <c r="D31" s="377"/>
      <c r="E31" s="377"/>
      <c r="F31" s="377"/>
      <c r="G31" s="377"/>
    </row>
    <row r="34" spans="4:4" x14ac:dyDescent="0.25">
      <c r="D34">
        <f>19/32</f>
        <v>0.59375</v>
      </c>
    </row>
  </sheetData>
  <mergeCells count="6">
    <mergeCell ref="A31:G31"/>
    <mergeCell ref="A3:A4"/>
    <mergeCell ref="B3:C3"/>
    <mergeCell ref="D3:E3"/>
    <mergeCell ref="F3:G3"/>
    <mergeCell ref="A30:G30"/>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A2" sqref="A2"/>
    </sheetView>
  </sheetViews>
  <sheetFormatPr defaultRowHeight="15" x14ac:dyDescent="0.25"/>
  <sheetData>
    <row r="1" spans="1:9" x14ac:dyDescent="0.25">
      <c r="A1" s="222" t="s">
        <v>312</v>
      </c>
      <c r="B1" s="20"/>
      <c r="C1" s="20"/>
      <c r="D1" s="20"/>
      <c r="E1" s="20"/>
      <c r="F1" s="20"/>
      <c r="G1" s="20"/>
      <c r="H1" s="20"/>
      <c r="I1" s="20"/>
    </row>
    <row r="2" spans="1:9" x14ac:dyDescent="0.25">
      <c r="A2" s="86" t="s">
        <v>206</v>
      </c>
      <c r="B2" s="20"/>
      <c r="C2" s="20"/>
      <c r="D2" s="20"/>
      <c r="E2" s="20"/>
      <c r="F2" s="20"/>
      <c r="G2" s="20"/>
      <c r="H2" s="20"/>
      <c r="I2" s="20"/>
    </row>
    <row r="3" spans="1:9" x14ac:dyDescent="0.25">
      <c r="A3" s="349" t="s">
        <v>207</v>
      </c>
      <c r="B3" s="382" t="s">
        <v>2</v>
      </c>
      <c r="C3" s="382"/>
      <c r="D3" s="382"/>
      <c r="E3" s="382"/>
      <c r="F3" s="383" t="s">
        <v>3</v>
      </c>
      <c r="G3" s="383"/>
      <c r="H3" s="383"/>
      <c r="I3" s="383"/>
    </row>
    <row r="4" spans="1:9" ht="27" x14ac:dyDescent="0.25">
      <c r="A4" s="350"/>
      <c r="B4" s="223" t="s">
        <v>208</v>
      </c>
      <c r="C4" s="223" t="s">
        <v>209</v>
      </c>
      <c r="D4" s="223" t="s">
        <v>210</v>
      </c>
      <c r="E4" s="224" t="s">
        <v>29</v>
      </c>
      <c r="F4" s="223" t="s">
        <v>208</v>
      </c>
      <c r="G4" s="223" t="s">
        <v>209</v>
      </c>
      <c r="H4" s="223" t="s">
        <v>210</v>
      </c>
      <c r="I4" s="224" t="s">
        <v>29</v>
      </c>
    </row>
    <row r="5" spans="1:9" x14ac:dyDescent="0.25">
      <c r="A5" s="225"/>
      <c r="B5" s="384" t="s">
        <v>211</v>
      </c>
      <c r="C5" s="384"/>
      <c r="D5" s="384"/>
      <c r="E5" s="384"/>
      <c r="F5" s="384"/>
      <c r="G5" s="384"/>
      <c r="H5" s="384"/>
      <c r="I5" s="384"/>
    </row>
    <row r="6" spans="1:9" x14ac:dyDescent="0.25">
      <c r="A6" s="226" t="s">
        <v>212</v>
      </c>
      <c r="B6" s="227" t="s">
        <v>49</v>
      </c>
      <c r="C6" s="146" t="s">
        <v>49</v>
      </c>
      <c r="D6" s="227" t="s">
        <v>49</v>
      </c>
      <c r="E6" s="146" t="s">
        <v>49</v>
      </c>
      <c r="F6" s="52">
        <v>89</v>
      </c>
      <c r="G6" s="53">
        <v>586</v>
      </c>
      <c r="H6" s="52">
        <v>150</v>
      </c>
      <c r="I6" s="53">
        <v>825</v>
      </c>
    </row>
    <row r="7" spans="1:9" x14ac:dyDescent="0.25">
      <c r="A7" s="226" t="s">
        <v>213</v>
      </c>
      <c r="B7" s="227">
        <v>30</v>
      </c>
      <c r="C7" s="146">
        <v>2</v>
      </c>
      <c r="D7" s="227">
        <v>3</v>
      </c>
      <c r="E7" s="146">
        <v>35</v>
      </c>
      <c r="F7" s="52">
        <v>3901</v>
      </c>
      <c r="G7" s="53">
        <v>1145</v>
      </c>
      <c r="H7" s="52">
        <v>313</v>
      </c>
      <c r="I7" s="53">
        <v>5359</v>
      </c>
    </row>
    <row r="8" spans="1:9" x14ac:dyDescent="0.25">
      <c r="A8" s="226" t="s">
        <v>214</v>
      </c>
      <c r="B8" s="227">
        <v>23</v>
      </c>
      <c r="C8" s="146">
        <v>4</v>
      </c>
      <c r="D8" s="227">
        <v>3</v>
      </c>
      <c r="E8" s="146">
        <v>30</v>
      </c>
      <c r="F8" s="52">
        <v>3586</v>
      </c>
      <c r="G8" s="53">
        <v>639</v>
      </c>
      <c r="H8" s="52">
        <v>272</v>
      </c>
      <c r="I8" s="53">
        <v>4497</v>
      </c>
    </row>
    <row r="9" spans="1:9" x14ac:dyDescent="0.25">
      <c r="A9" s="226" t="s">
        <v>215</v>
      </c>
      <c r="B9" s="227">
        <v>52</v>
      </c>
      <c r="C9" s="146">
        <v>3</v>
      </c>
      <c r="D9" s="227">
        <v>7</v>
      </c>
      <c r="E9" s="146">
        <v>62</v>
      </c>
      <c r="F9" s="52">
        <v>4865</v>
      </c>
      <c r="G9" s="53">
        <v>682</v>
      </c>
      <c r="H9" s="52">
        <v>511</v>
      </c>
      <c r="I9" s="53">
        <v>6058</v>
      </c>
    </row>
    <row r="10" spans="1:9" x14ac:dyDescent="0.25">
      <c r="A10" s="226" t="s">
        <v>216</v>
      </c>
      <c r="B10" s="227">
        <v>52</v>
      </c>
      <c r="C10" s="146">
        <v>10</v>
      </c>
      <c r="D10" s="227">
        <v>19</v>
      </c>
      <c r="E10" s="146">
        <v>81</v>
      </c>
      <c r="F10" s="52">
        <v>2034</v>
      </c>
      <c r="G10" s="53">
        <v>422</v>
      </c>
      <c r="H10" s="52">
        <v>735</v>
      </c>
      <c r="I10" s="53">
        <v>3191</v>
      </c>
    </row>
    <row r="11" spans="1:9" ht="27" x14ac:dyDescent="0.25">
      <c r="A11" s="226" t="s">
        <v>217</v>
      </c>
      <c r="B11" s="227">
        <v>1</v>
      </c>
      <c r="C11" s="146" t="s">
        <v>49</v>
      </c>
      <c r="D11" s="227" t="s">
        <v>49</v>
      </c>
      <c r="E11" s="146">
        <v>1</v>
      </c>
      <c r="F11" s="52">
        <v>197</v>
      </c>
      <c r="G11" s="53">
        <v>230</v>
      </c>
      <c r="H11" s="52">
        <v>21</v>
      </c>
      <c r="I11" s="53">
        <v>448</v>
      </c>
    </row>
    <row r="12" spans="1:9" x14ac:dyDescent="0.25">
      <c r="A12" s="228" t="s">
        <v>218</v>
      </c>
      <c r="B12" s="229">
        <v>158</v>
      </c>
      <c r="C12" s="229">
        <v>19</v>
      </c>
      <c r="D12" s="229">
        <v>32</v>
      </c>
      <c r="E12" s="229">
        <v>209</v>
      </c>
      <c r="F12" s="229">
        <v>14672</v>
      </c>
      <c r="G12" s="229">
        <v>3704</v>
      </c>
      <c r="H12" s="26">
        <v>2002</v>
      </c>
      <c r="I12" s="26">
        <v>20378</v>
      </c>
    </row>
    <row r="13" spans="1:9" x14ac:dyDescent="0.25">
      <c r="A13" s="225"/>
      <c r="B13" s="384" t="s">
        <v>219</v>
      </c>
      <c r="C13" s="384"/>
      <c r="D13" s="384"/>
      <c r="E13" s="384"/>
      <c r="F13" s="384"/>
      <c r="G13" s="384"/>
      <c r="H13" s="384"/>
      <c r="I13" s="384"/>
    </row>
    <row r="14" spans="1:9" x14ac:dyDescent="0.25">
      <c r="A14" s="226" t="s">
        <v>212</v>
      </c>
      <c r="B14" s="55" t="s">
        <v>49</v>
      </c>
      <c r="C14" s="54" t="s">
        <v>49</v>
      </c>
      <c r="D14" s="55" t="s">
        <v>49</v>
      </c>
      <c r="E14" s="54" t="s">
        <v>49</v>
      </c>
      <c r="F14" s="55">
        <v>0.60659760087240999</v>
      </c>
      <c r="G14" s="54">
        <v>15.820734341252699</v>
      </c>
      <c r="H14" s="55">
        <v>7.4925074925074924</v>
      </c>
      <c r="I14" s="54">
        <v>4.0484836588477773</v>
      </c>
    </row>
    <row r="15" spans="1:9" x14ac:dyDescent="0.25">
      <c r="A15" s="226" t="s">
        <v>213</v>
      </c>
      <c r="B15" s="55">
        <v>18.9873417721519</v>
      </c>
      <c r="C15" s="54">
        <v>10.526315789473683</v>
      </c>
      <c r="D15" s="55">
        <v>9.375</v>
      </c>
      <c r="E15" s="54">
        <v>16.746411483253588</v>
      </c>
      <c r="F15" s="55">
        <v>26.588058887677207</v>
      </c>
      <c r="G15" s="54">
        <v>30.912526997840175</v>
      </c>
      <c r="H15" s="55">
        <v>15.634365634365635</v>
      </c>
      <c r="I15" s="54">
        <v>26.297968397291193</v>
      </c>
    </row>
    <row r="16" spans="1:9" x14ac:dyDescent="0.25">
      <c r="A16" s="226" t="s">
        <v>214</v>
      </c>
      <c r="B16" s="55">
        <v>14.556962025316455</v>
      </c>
      <c r="C16" s="54">
        <v>21.052631578947366</v>
      </c>
      <c r="D16" s="55">
        <v>9.375</v>
      </c>
      <c r="E16" s="54">
        <v>14.354066985645932</v>
      </c>
      <c r="F16" s="55">
        <v>24.44111232279171</v>
      </c>
      <c r="G16" s="54">
        <v>17.251619870410366</v>
      </c>
      <c r="H16" s="55">
        <v>13.586413586413586</v>
      </c>
      <c r="I16" s="54">
        <v>22.067916380410246</v>
      </c>
    </row>
    <row r="17" spans="1:9" x14ac:dyDescent="0.25">
      <c r="A17" s="226" t="s">
        <v>215</v>
      </c>
      <c r="B17" s="55">
        <v>32.911392405063289</v>
      </c>
      <c r="C17" s="54">
        <v>15.789473684210526</v>
      </c>
      <c r="D17" s="55">
        <v>21.875</v>
      </c>
      <c r="E17" s="54">
        <v>29.665071770334926</v>
      </c>
      <c r="F17" s="55">
        <v>33.158396946564885</v>
      </c>
      <c r="G17" s="54">
        <v>18.412526997840175</v>
      </c>
      <c r="H17" s="55">
        <v>25.524475524475527</v>
      </c>
      <c r="I17" s="54">
        <v>29.72813818824222</v>
      </c>
    </row>
    <row r="18" spans="1:9" x14ac:dyDescent="0.25">
      <c r="A18" s="226" t="s">
        <v>216</v>
      </c>
      <c r="B18" s="55">
        <v>32.911392405063289</v>
      </c>
      <c r="C18" s="54">
        <v>52.631578947368418</v>
      </c>
      <c r="D18" s="55">
        <v>59.375</v>
      </c>
      <c r="E18" s="54">
        <v>38.755980861244019</v>
      </c>
      <c r="F18" s="55">
        <v>13.863140676117775</v>
      </c>
      <c r="G18" s="54">
        <v>11.393088552915767</v>
      </c>
      <c r="H18" s="55">
        <v>36.713286713286713</v>
      </c>
      <c r="I18" s="54">
        <v>15.659044067131219</v>
      </c>
    </row>
    <row r="19" spans="1:9" ht="27" x14ac:dyDescent="0.25">
      <c r="A19" s="226" t="s">
        <v>217</v>
      </c>
      <c r="B19" s="55">
        <v>0.63291139240506333</v>
      </c>
      <c r="C19" s="54" t="s">
        <v>49</v>
      </c>
      <c r="D19" s="55" t="s">
        <v>49</v>
      </c>
      <c r="E19" s="54">
        <v>0.4784688995215311</v>
      </c>
      <c r="F19" s="55">
        <v>1.3426935659760089</v>
      </c>
      <c r="G19" s="54">
        <v>6.2095032397408207</v>
      </c>
      <c r="H19" s="55">
        <v>1.048951048951049</v>
      </c>
      <c r="I19" s="54">
        <v>2.198449308077338</v>
      </c>
    </row>
    <row r="20" spans="1:9" x14ac:dyDescent="0.25">
      <c r="A20" s="228" t="s">
        <v>218</v>
      </c>
      <c r="B20" s="229">
        <v>100</v>
      </c>
      <c r="C20" s="229">
        <v>100</v>
      </c>
      <c r="D20" s="229">
        <v>100</v>
      </c>
      <c r="E20" s="229">
        <v>100</v>
      </c>
      <c r="F20" s="229">
        <v>100</v>
      </c>
      <c r="G20" s="229">
        <v>100</v>
      </c>
      <c r="H20" s="229">
        <v>100</v>
      </c>
      <c r="I20" s="229">
        <v>100</v>
      </c>
    </row>
  </sheetData>
  <mergeCells count="5">
    <mergeCell ref="A3:A4"/>
    <mergeCell ref="B3:E3"/>
    <mergeCell ref="F3:I3"/>
    <mergeCell ref="B5:I5"/>
    <mergeCell ref="B13:I1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heetViews>
  <sheetFormatPr defaultRowHeight="15" x14ac:dyDescent="0.25"/>
  <cols>
    <col min="1" max="1" width="21.140625" customWidth="1"/>
    <col min="3" max="3" width="12.7109375" customWidth="1"/>
  </cols>
  <sheetData>
    <row r="1" spans="1:6" x14ac:dyDescent="0.25">
      <c r="A1" s="222" t="s">
        <v>313</v>
      </c>
    </row>
    <row r="2" spans="1:6" x14ac:dyDescent="0.25">
      <c r="A2" s="230" t="s">
        <v>220</v>
      </c>
    </row>
    <row r="3" spans="1:6" x14ac:dyDescent="0.25">
      <c r="A3" s="345" t="s">
        <v>221</v>
      </c>
      <c r="B3" s="312" t="s">
        <v>2</v>
      </c>
      <c r="C3" s="312"/>
      <c r="D3" s="313" t="s">
        <v>3</v>
      </c>
      <c r="E3" s="313"/>
      <c r="F3" s="388" t="s">
        <v>222</v>
      </c>
    </row>
    <row r="4" spans="1:6" ht="27" x14ac:dyDescent="0.25">
      <c r="A4" s="387"/>
      <c r="B4" s="35" t="s">
        <v>46</v>
      </c>
      <c r="C4" s="35" t="s">
        <v>223</v>
      </c>
      <c r="D4" s="35" t="s">
        <v>224</v>
      </c>
      <c r="E4" s="35" t="s">
        <v>225</v>
      </c>
      <c r="F4" s="389"/>
    </row>
    <row r="5" spans="1:6" x14ac:dyDescent="0.25">
      <c r="A5" s="231"/>
      <c r="B5" s="385" t="s">
        <v>226</v>
      </c>
      <c r="C5" s="385"/>
      <c r="D5" s="385"/>
      <c r="E5" s="385"/>
      <c r="F5" s="231"/>
    </row>
    <row r="6" spans="1:6" x14ac:dyDescent="0.25">
      <c r="A6" s="51" t="s">
        <v>208</v>
      </c>
      <c r="B6" s="227">
        <v>136</v>
      </c>
      <c r="C6" s="54">
        <v>82.424242424242422</v>
      </c>
      <c r="D6" s="52">
        <v>10029</v>
      </c>
      <c r="E6" s="54">
        <v>81.457115009746587</v>
      </c>
      <c r="F6" s="55">
        <v>1.337924249877029</v>
      </c>
    </row>
    <row r="7" spans="1:6" x14ac:dyDescent="0.25">
      <c r="A7" s="51" t="s">
        <v>209</v>
      </c>
      <c r="B7" s="227">
        <v>9</v>
      </c>
      <c r="C7" s="54">
        <v>5.4545454545454541</v>
      </c>
      <c r="D7" s="52">
        <v>1393</v>
      </c>
      <c r="E7" s="54">
        <v>11.314165042235217</v>
      </c>
      <c r="F7" s="55">
        <v>0.64194008559201143</v>
      </c>
    </row>
    <row r="8" spans="1:6" x14ac:dyDescent="0.25">
      <c r="A8" s="51" t="s">
        <v>210</v>
      </c>
      <c r="B8" s="227">
        <v>20</v>
      </c>
      <c r="C8" s="54">
        <v>12.121212121212121</v>
      </c>
      <c r="D8" s="52">
        <v>890</v>
      </c>
      <c r="E8" s="54">
        <v>7.2287199480181936</v>
      </c>
      <c r="F8" s="55">
        <v>2.197802197802198</v>
      </c>
    </row>
    <row r="9" spans="1:6" x14ac:dyDescent="0.25">
      <c r="A9" s="232" t="s">
        <v>227</v>
      </c>
      <c r="B9" s="233">
        <v>165</v>
      </c>
      <c r="C9" s="234">
        <v>100</v>
      </c>
      <c r="D9" s="235">
        <v>12312</v>
      </c>
      <c r="E9" s="234">
        <v>100</v>
      </c>
      <c r="F9" s="236">
        <v>1.3224332772301035</v>
      </c>
    </row>
    <row r="10" spans="1:6" x14ac:dyDescent="0.25">
      <c r="A10" s="231"/>
      <c r="B10" s="385" t="s">
        <v>228</v>
      </c>
      <c r="C10" s="385"/>
      <c r="D10" s="385"/>
      <c r="E10" s="385"/>
      <c r="F10" s="237"/>
    </row>
    <row r="11" spans="1:6" x14ac:dyDescent="0.25">
      <c r="A11" s="51" t="s">
        <v>208</v>
      </c>
      <c r="B11" s="227">
        <v>22</v>
      </c>
      <c r="C11" s="54">
        <v>50</v>
      </c>
      <c r="D11" s="52">
        <v>4643</v>
      </c>
      <c r="E11" s="54">
        <v>57.562608480039671</v>
      </c>
      <c r="F11" s="55">
        <v>0.47159699892818863</v>
      </c>
    </row>
    <row r="12" spans="1:6" x14ac:dyDescent="0.25">
      <c r="A12" s="51" t="s">
        <v>209</v>
      </c>
      <c r="B12" s="227">
        <v>10</v>
      </c>
      <c r="C12" s="54">
        <v>22.727272727272727</v>
      </c>
      <c r="D12" s="52">
        <v>2311</v>
      </c>
      <c r="E12" s="54">
        <v>28.651128192412596</v>
      </c>
      <c r="F12" s="55">
        <v>0.43084877208099959</v>
      </c>
    </row>
    <row r="13" spans="1:6" x14ac:dyDescent="0.25">
      <c r="A13" s="51" t="s">
        <v>210</v>
      </c>
      <c r="B13" s="227">
        <v>12</v>
      </c>
      <c r="C13" s="54">
        <v>27.27272727272727</v>
      </c>
      <c r="D13" s="52">
        <v>1112</v>
      </c>
      <c r="E13" s="54">
        <v>13.786263327547733</v>
      </c>
      <c r="F13" s="55">
        <v>1.0676156583629894</v>
      </c>
    </row>
    <row r="14" spans="1:6" x14ac:dyDescent="0.25">
      <c r="A14" s="232" t="s">
        <v>229</v>
      </c>
      <c r="B14" s="233">
        <v>44</v>
      </c>
      <c r="C14" s="234">
        <v>100</v>
      </c>
      <c r="D14" s="235">
        <v>8066</v>
      </c>
      <c r="E14" s="234">
        <v>100</v>
      </c>
      <c r="F14" s="236">
        <v>0.54254007398273729</v>
      </c>
    </row>
    <row r="15" spans="1:6" x14ac:dyDescent="0.25">
      <c r="A15" s="231"/>
      <c r="B15" s="385" t="s">
        <v>230</v>
      </c>
      <c r="C15" s="385"/>
      <c r="D15" s="385"/>
      <c r="E15" s="385"/>
      <c r="F15" s="237"/>
    </row>
    <row r="16" spans="1:6" x14ac:dyDescent="0.25">
      <c r="A16" s="51" t="s">
        <v>208</v>
      </c>
      <c r="B16" s="227">
        <v>158</v>
      </c>
      <c r="C16" s="54">
        <v>75.598086124401902</v>
      </c>
      <c r="D16" s="52">
        <v>14672</v>
      </c>
      <c r="E16" s="54">
        <v>71.999214839532826</v>
      </c>
      <c r="F16" s="55">
        <v>1.0654079568442347</v>
      </c>
    </row>
    <row r="17" spans="1:6" x14ac:dyDescent="0.25">
      <c r="A17" s="51" t="s">
        <v>209</v>
      </c>
      <c r="B17" s="227">
        <v>19</v>
      </c>
      <c r="C17" s="54">
        <v>9.0909090909090917</v>
      </c>
      <c r="D17" s="52">
        <v>3704</v>
      </c>
      <c r="E17" s="54">
        <v>18.176464814996564</v>
      </c>
      <c r="F17" s="55">
        <v>0.51034112275047006</v>
      </c>
    </row>
    <row r="18" spans="1:6" x14ac:dyDescent="0.25">
      <c r="A18" s="51" t="s">
        <v>210</v>
      </c>
      <c r="B18" s="227">
        <v>32</v>
      </c>
      <c r="C18" s="54">
        <v>15.311004784688995</v>
      </c>
      <c r="D18" s="52">
        <v>2002</v>
      </c>
      <c r="E18" s="54">
        <v>9.8243203454706052</v>
      </c>
      <c r="F18" s="55">
        <v>1.5732546705998034</v>
      </c>
    </row>
    <row r="19" spans="1:6" x14ac:dyDescent="0.25">
      <c r="A19" s="49" t="s">
        <v>29</v>
      </c>
      <c r="B19" s="229">
        <v>209</v>
      </c>
      <c r="C19" s="50">
        <v>100</v>
      </c>
      <c r="D19" s="26">
        <v>20378</v>
      </c>
      <c r="E19" s="22">
        <v>100</v>
      </c>
      <c r="F19" s="22">
        <v>1.0152037693690192</v>
      </c>
    </row>
    <row r="20" spans="1:6" ht="26.25" customHeight="1" x14ac:dyDescent="0.25">
      <c r="A20" s="363" t="s">
        <v>231</v>
      </c>
      <c r="B20" s="386"/>
      <c r="C20" s="386"/>
      <c r="D20" s="386"/>
      <c r="E20" s="386"/>
      <c r="F20" s="386"/>
    </row>
  </sheetData>
  <mergeCells count="8">
    <mergeCell ref="B15:E15"/>
    <mergeCell ref="A20:F20"/>
    <mergeCell ref="A3:A4"/>
    <mergeCell ref="B3:C3"/>
    <mergeCell ref="D3:E3"/>
    <mergeCell ref="F3:F4"/>
    <mergeCell ref="B5:E5"/>
    <mergeCell ref="B10:E10"/>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I30"/>
  <sheetViews>
    <sheetView workbookViewId="0">
      <selection activeCell="A4" sqref="A4"/>
    </sheetView>
  </sheetViews>
  <sheetFormatPr defaultRowHeight="15" x14ac:dyDescent="0.25"/>
  <cols>
    <col min="1" max="1" width="24.7109375" customWidth="1"/>
    <col min="7" max="7" width="13.7109375" bestFit="1" customWidth="1"/>
    <col min="11" max="11" width="9.5703125" bestFit="1" customWidth="1"/>
  </cols>
  <sheetData>
    <row r="4" spans="1:9" x14ac:dyDescent="0.25">
      <c r="A4" s="105" t="s">
        <v>314</v>
      </c>
    </row>
    <row r="5" spans="1:9" x14ac:dyDescent="0.25">
      <c r="A5" s="253" t="s">
        <v>134</v>
      </c>
    </row>
    <row r="6" spans="1:9" x14ac:dyDescent="0.25">
      <c r="A6" s="154" t="s">
        <v>247</v>
      </c>
      <c r="B6" s="390" t="s">
        <v>1</v>
      </c>
      <c r="C6" s="390" t="s">
        <v>2</v>
      </c>
      <c r="D6" s="390" t="s">
        <v>3</v>
      </c>
      <c r="E6" s="390" t="s">
        <v>246</v>
      </c>
      <c r="F6" s="390" t="s">
        <v>245</v>
      </c>
      <c r="G6" s="390" t="s">
        <v>244</v>
      </c>
      <c r="H6" s="390" t="s">
        <v>86</v>
      </c>
      <c r="I6" s="390" t="s">
        <v>87</v>
      </c>
    </row>
    <row r="7" spans="1:9" x14ac:dyDescent="0.25">
      <c r="A7" s="132" t="s">
        <v>243</v>
      </c>
      <c r="B7" s="330"/>
      <c r="C7" s="330"/>
      <c r="D7" s="330"/>
      <c r="E7" s="330"/>
      <c r="F7" s="330"/>
      <c r="G7" s="330"/>
      <c r="H7" s="330"/>
      <c r="I7" s="330"/>
    </row>
    <row r="8" spans="1:9" x14ac:dyDescent="0.25">
      <c r="A8" s="244" t="s">
        <v>242</v>
      </c>
      <c r="B8" s="246">
        <v>269</v>
      </c>
      <c r="C8" s="248">
        <v>0</v>
      </c>
      <c r="D8" s="246">
        <v>359</v>
      </c>
      <c r="E8" s="240">
        <v>4.3236813977224298</v>
      </c>
      <c r="F8" s="239">
        <v>0</v>
      </c>
      <c r="G8" s="240">
        <v>577.02662519790101</v>
      </c>
      <c r="H8" s="239">
        <v>0</v>
      </c>
      <c r="I8" s="240">
        <v>133.457249070632</v>
      </c>
    </row>
    <row r="9" spans="1:9" x14ac:dyDescent="0.25">
      <c r="A9" s="244" t="s">
        <v>241</v>
      </c>
      <c r="B9" s="246">
        <v>380</v>
      </c>
      <c r="C9" s="248">
        <v>5</v>
      </c>
      <c r="D9" s="246">
        <v>483</v>
      </c>
      <c r="E9" s="240">
        <v>5.53117471962039</v>
      </c>
      <c r="F9" s="239">
        <v>7.2778614731847204</v>
      </c>
      <c r="G9" s="240">
        <v>703.04141830964295</v>
      </c>
      <c r="H9" s="239">
        <v>1.31578947368421</v>
      </c>
      <c r="I9" s="240">
        <v>127.105263157895</v>
      </c>
    </row>
    <row r="10" spans="1:9" x14ac:dyDescent="0.25">
      <c r="A10" s="251" t="s">
        <v>240</v>
      </c>
      <c r="B10" s="111">
        <v>150</v>
      </c>
      <c r="C10" s="77">
        <v>3</v>
      </c>
      <c r="D10" s="111">
        <v>212</v>
      </c>
      <c r="E10" s="249">
        <v>3.2261533498225599</v>
      </c>
      <c r="F10" s="250">
        <v>6.4523066996451197</v>
      </c>
      <c r="G10" s="249">
        <v>455.96300677492201</v>
      </c>
      <c r="H10" s="250">
        <v>2</v>
      </c>
      <c r="I10" s="249">
        <v>141.333333333333</v>
      </c>
    </row>
    <row r="11" spans="1:9" x14ac:dyDescent="0.25">
      <c r="A11" s="244" t="s">
        <v>10</v>
      </c>
      <c r="B11" s="246">
        <v>421</v>
      </c>
      <c r="C11" s="248">
        <v>6</v>
      </c>
      <c r="D11" s="246">
        <v>578</v>
      </c>
      <c r="E11" s="240">
        <v>4.7070925038713298</v>
      </c>
      <c r="F11" s="239">
        <v>6.7084453736883596</v>
      </c>
      <c r="G11" s="240">
        <v>646.24690433197804</v>
      </c>
      <c r="H11" s="239">
        <v>1.42517814726841</v>
      </c>
      <c r="I11" s="240">
        <v>137.29216152019001</v>
      </c>
    </row>
    <row r="12" spans="1:9" x14ac:dyDescent="0.25">
      <c r="A12" s="251" t="s">
        <v>239</v>
      </c>
      <c r="B12" s="111">
        <v>388</v>
      </c>
      <c r="C12" s="77">
        <v>3</v>
      </c>
      <c r="D12" s="111">
        <v>470</v>
      </c>
      <c r="E12" s="249">
        <v>6.2557942682091197</v>
      </c>
      <c r="F12" s="250">
        <v>4.8369543310895198</v>
      </c>
      <c r="G12" s="249">
        <v>757.78951187069197</v>
      </c>
      <c r="H12" s="250">
        <v>0.77319587628866004</v>
      </c>
      <c r="I12" s="249">
        <v>121.134020618557</v>
      </c>
    </row>
    <row r="13" spans="1:9" x14ac:dyDescent="0.25">
      <c r="A13" s="244" t="s">
        <v>11</v>
      </c>
      <c r="B13" s="246">
        <v>361</v>
      </c>
      <c r="C13" s="248">
        <v>6</v>
      </c>
      <c r="D13" s="246">
        <v>460</v>
      </c>
      <c r="E13" s="240">
        <v>3.9881790813931</v>
      </c>
      <c r="F13" s="239">
        <v>6.6285524898500299</v>
      </c>
      <c r="G13" s="240">
        <v>508.18902422183498</v>
      </c>
      <c r="H13" s="239">
        <v>1.6620498614958401</v>
      </c>
      <c r="I13" s="240">
        <v>127.42382271468099</v>
      </c>
    </row>
    <row r="14" spans="1:9" x14ac:dyDescent="0.25">
      <c r="A14" s="251" t="s">
        <v>238</v>
      </c>
      <c r="B14" s="111">
        <v>205</v>
      </c>
      <c r="C14" s="77">
        <v>1</v>
      </c>
      <c r="D14" s="111">
        <v>269</v>
      </c>
      <c r="E14" s="249">
        <v>4.3393590449176598</v>
      </c>
      <c r="F14" s="250">
        <v>2.1167605097159301</v>
      </c>
      <c r="G14" s="249">
        <v>569.40857711358501</v>
      </c>
      <c r="H14" s="250">
        <v>0.48780487804877998</v>
      </c>
      <c r="I14" s="249">
        <v>131.21951219512201</v>
      </c>
    </row>
    <row r="15" spans="1:9" x14ac:dyDescent="0.25">
      <c r="A15" s="251" t="s">
        <v>237</v>
      </c>
      <c r="B15" s="111">
        <v>212</v>
      </c>
      <c r="C15" s="77">
        <v>3</v>
      </c>
      <c r="D15" s="111">
        <v>281</v>
      </c>
      <c r="E15" s="249">
        <v>4.3429718628686196</v>
      </c>
      <c r="F15" s="250">
        <v>6.14571490028578</v>
      </c>
      <c r="G15" s="249">
        <v>575.64862899343404</v>
      </c>
      <c r="H15" s="250">
        <v>1.4150943396226401</v>
      </c>
      <c r="I15" s="249">
        <v>132.547169811321</v>
      </c>
    </row>
    <row r="16" spans="1:9" x14ac:dyDescent="0.25">
      <c r="A16" s="244" t="s">
        <v>12</v>
      </c>
      <c r="B16" s="242">
        <v>2398</v>
      </c>
      <c r="C16" s="248">
        <v>6</v>
      </c>
      <c r="D16" s="242">
        <v>2891</v>
      </c>
      <c r="E16" s="240">
        <v>6.3871979032518</v>
      </c>
      <c r="F16" s="239">
        <v>1.5981312518561599</v>
      </c>
      <c r="G16" s="240">
        <v>770.03290818602704</v>
      </c>
      <c r="H16" s="239">
        <v>0.25020850708924097</v>
      </c>
      <c r="I16" s="240">
        <v>120.558798999166</v>
      </c>
    </row>
    <row r="17" spans="1:9" x14ac:dyDescent="0.25">
      <c r="A17" s="251" t="s">
        <v>236</v>
      </c>
      <c r="B17" s="111">
        <v>258</v>
      </c>
      <c r="C17" s="77">
        <v>2</v>
      </c>
      <c r="D17" s="111">
        <v>325</v>
      </c>
      <c r="E17" s="249">
        <v>5.0919210160158697</v>
      </c>
      <c r="F17" s="250">
        <v>3.9472255938107499</v>
      </c>
      <c r="G17" s="249">
        <v>641.42415899424702</v>
      </c>
      <c r="H17" s="250">
        <v>0.775193798449612</v>
      </c>
      <c r="I17" s="249">
        <v>125.96899224806199</v>
      </c>
    </row>
    <row r="18" spans="1:9" x14ac:dyDescent="0.25">
      <c r="A18" s="251" t="s">
        <v>235</v>
      </c>
      <c r="B18" s="111">
        <v>259</v>
      </c>
      <c r="C18" s="252">
        <v>4</v>
      </c>
      <c r="D18" s="111">
        <v>312</v>
      </c>
      <c r="E18" s="249">
        <v>5.2594706007777496</v>
      </c>
      <c r="F18" s="142">
        <v>8.1227345185756796</v>
      </c>
      <c r="G18" s="249">
        <v>633.57329244890195</v>
      </c>
      <c r="H18" s="142">
        <v>1.54440154440154</v>
      </c>
      <c r="I18" s="249">
        <v>120.46332046332</v>
      </c>
    </row>
    <row r="19" spans="1:9" x14ac:dyDescent="0.25">
      <c r="A19" s="244" t="s">
        <v>13</v>
      </c>
      <c r="B19" s="246">
        <v>945</v>
      </c>
      <c r="C19" s="248">
        <v>7</v>
      </c>
      <c r="D19" s="242">
        <v>1201</v>
      </c>
      <c r="E19" s="240">
        <v>6.0036784442531497</v>
      </c>
      <c r="F19" s="239">
        <v>4.44716921796529</v>
      </c>
      <c r="G19" s="240">
        <v>763.00717582518803</v>
      </c>
      <c r="H19" s="239">
        <v>0.74074074074074103</v>
      </c>
      <c r="I19" s="240">
        <v>127.089947089947</v>
      </c>
    </row>
    <row r="20" spans="1:9" x14ac:dyDescent="0.25">
      <c r="A20" s="251" t="s">
        <v>234</v>
      </c>
      <c r="B20" s="111">
        <v>168</v>
      </c>
      <c r="C20" s="77">
        <v>3</v>
      </c>
      <c r="D20" s="111">
        <v>237</v>
      </c>
      <c r="E20" s="249">
        <v>3.7124200338095399</v>
      </c>
      <c r="F20" s="250">
        <v>6.6293214889456102</v>
      </c>
      <c r="G20" s="249">
        <v>523.71639762670304</v>
      </c>
      <c r="H20" s="250">
        <v>1.78571428571429</v>
      </c>
      <c r="I20" s="249">
        <v>141.07142857142901</v>
      </c>
    </row>
    <row r="21" spans="1:9" x14ac:dyDescent="0.25">
      <c r="A21" s="244" t="s">
        <v>14</v>
      </c>
      <c r="B21" s="246">
        <v>567</v>
      </c>
      <c r="C21" s="248">
        <v>1</v>
      </c>
      <c r="D21" s="246">
        <v>710</v>
      </c>
      <c r="E21" s="240">
        <v>6.2904594698041301</v>
      </c>
      <c r="F21" s="239">
        <v>1.1094284779196</v>
      </c>
      <c r="G21" s="240">
        <v>787.69421932291596</v>
      </c>
      <c r="H21" s="239">
        <v>0.17636684303351</v>
      </c>
      <c r="I21" s="240">
        <v>125.220458553792</v>
      </c>
    </row>
    <row r="22" spans="1:9" x14ac:dyDescent="0.25">
      <c r="A22" s="244" t="s">
        <v>15</v>
      </c>
      <c r="B22" s="246">
        <v>406</v>
      </c>
      <c r="C22" s="247">
        <v>6</v>
      </c>
      <c r="D22" s="246">
        <v>521</v>
      </c>
      <c r="E22" s="240">
        <v>4.0919788144348104</v>
      </c>
      <c r="F22" s="245">
        <v>6.0472593316770604</v>
      </c>
      <c r="G22" s="240">
        <v>525.10368530062397</v>
      </c>
      <c r="H22" s="245">
        <v>1.47783251231527</v>
      </c>
      <c r="I22" s="240">
        <v>128.32512315270901</v>
      </c>
    </row>
    <row r="23" spans="1:9" x14ac:dyDescent="0.25">
      <c r="A23" s="244" t="s">
        <v>16</v>
      </c>
      <c r="B23" s="246">
        <v>277</v>
      </c>
      <c r="C23" s="247">
        <v>4</v>
      </c>
      <c r="D23" s="246">
        <v>348</v>
      </c>
      <c r="E23" s="240">
        <v>5.1363354008473996</v>
      </c>
      <c r="F23" s="245">
        <v>7.4170908315485997</v>
      </c>
      <c r="G23" s="240">
        <v>645.28690234472697</v>
      </c>
      <c r="H23" s="245">
        <v>1.44404332129964</v>
      </c>
      <c r="I23" s="240">
        <v>125.631768953069</v>
      </c>
    </row>
    <row r="24" spans="1:9" x14ac:dyDescent="0.25">
      <c r="A24" s="244" t="s">
        <v>17</v>
      </c>
      <c r="B24" s="246">
        <v>407</v>
      </c>
      <c r="C24" s="247">
        <v>5</v>
      </c>
      <c r="D24" s="246">
        <v>544</v>
      </c>
      <c r="E24" s="240">
        <v>4.9413892952753304</v>
      </c>
      <c r="F24" s="245">
        <v>6.07050281974856</v>
      </c>
      <c r="G24" s="240">
        <v>660.47070678864304</v>
      </c>
      <c r="H24" s="245">
        <v>1.22850122850123</v>
      </c>
      <c r="I24" s="240">
        <v>133.66093366093401</v>
      </c>
    </row>
    <row r="25" spans="1:9" x14ac:dyDescent="0.25">
      <c r="A25" s="244" t="s">
        <v>18</v>
      </c>
      <c r="B25" s="246">
        <v>913</v>
      </c>
      <c r="C25" s="247">
        <v>6</v>
      </c>
      <c r="D25" s="242">
        <v>1151</v>
      </c>
      <c r="E25" s="240">
        <v>4.6880255094312497</v>
      </c>
      <c r="F25" s="245">
        <v>3.0808491847302801</v>
      </c>
      <c r="G25" s="240">
        <v>591.00956860409303</v>
      </c>
      <c r="H25" s="245">
        <v>0.65717415115005495</v>
      </c>
      <c r="I25" s="240">
        <v>126.067907995619</v>
      </c>
    </row>
    <row r="26" spans="1:9" x14ac:dyDescent="0.25">
      <c r="A26" s="244" t="s">
        <v>233</v>
      </c>
      <c r="B26" s="242">
        <v>8984</v>
      </c>
      <c r="C26" s="243">
        <v>71</v>
      </c>
      <c r="D26" s="242">
        <v>11352</v>
      </c>
      <c r="E26" s="238">
        <v>2.4110450769352569</v>
      </c>
      <c r="F26" s="241">
        <v>1.905434110222654</v>
      </c>
      <c r="G26" s="240">
        <v>304.65476083447282</v>
      </c>
      <c r="H26" s="239">
        <v>0.79029385574354416</v>
      </c>
      <c r="I26" s="238">
        <v>126.3579697239537</v>
      </c>
    </row>
    <row r="27" spans="1:9" x14ac:dyDescent="0.25">
      <c r="A27" s="244" t="s">
        <v>232</v>
      </c>
      <c r="B27" s="242">
        <v>6541</v>
      </c>
      <c r="C27" s="243">
        <v>138</v>
      </c>
      <c r="D27" s="242">
        <v>9026</v>
      </c>
      <c r="E27" s="238">
        <v>1.7554147204177999</v>
      </c>
      <c r="F27" s="241">
        <v>3.7035198198693839</v>
      </c>
      <c r="G27" s="240">
        <v>242.2316658995729</v>
      </c>
      <c r="H27" s="239">
        <v>2.1097691484482493</v>
      </c>
      <c r="I27" s="238">
        <v>137.99113285430363</v>
      </c>
    </row>
    <row r="28" spans="1:9" x14ac:dyDescent="0.25">
      <c r="A28" s="49" t="s">
        <v>19</v>
      </c>
      <c r="B28" s="26">
        <v>15525</v>
      </c>
      <c r="C28" s="70">
        <v>209</v>
      </c>
      <c r="D28" s="26">
        <v>20378</v>
      </c>
      <c r="E28" s="25">
        <v>4.166459797353057</v>
      </c>
      <c r="F28" s="25">
        <v>5.6089539300920377</v>
      </c>
      <c r="G28" s="22">
        <v>546.8864267340457</v>
      </c>
      <c r="H28" s="50">
        <v>1.3462157809983897</v>
      </c>
      <c r="I28" s="25">
        <v>131.25925925925927</v>
      </c>
    </row>
    <row r="29" spans="1:9" ht="15" customHeight="1" x14ac:dyDescent="0.25">
      <c r="A29" s="391" t="s">
        <v>90</v>
      </c>
      <c r="B29" s="291"/>
      <c r="C29" s="291"/>
      <c r="D29" s="291"/>
      <c r="E29" s="291"/>
      <c r="F29" s="291"/>
      <c r="G29" s="291"/>
      <c r="H29" s="291"/>
      <c r="I29" s="291"/>
    </row>
    <row r="30" spans="1:9" ht="15" customHeight="1" x14ac:dyDescent="0.25">
      <c r="A30" s="392" t="s">
        <v>91</v>
      </c>
      <c r="B30" s="289"/>
      <c r="C30" s="289"/>
      <c r="D30" s="289"/>
      <c r="E30" s="289"/>
      <c r="F30" s="289"/>
      <c r="G30" s="289"/>
      <c r="H30" s="289"/>
      <c r="I30" s="289"/>
    </row>
  </sheetData>
  <mergeCells count="10">
    <mergeCell ref="B6:B7"/>
    <mergeCell ref="A29:I29"/>
    <mergeCell ref="A30:I30"/>
    <mergeCell ref="I6:I7"/>
    <mergeCell ref="C6:C7"/>
    <mergeCell ref="D6:D7"/>
    <mergeCell ref="E6:E7"/>
    <mergeCell ref="F6:F7"/>
    <mergeCell ref="G6:G7"/>
    <mergeCell ref="H6:H7"/>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workbookViewId="0"/>
  </sheetViews>
  <sheetFormatPr defaultRowHeight="15" x14ac:dyDescent="0.25"/>
  <cols>
    <col min="1" max="1" width="24.140625" customWidth="1"/>
  </cols>
  <sheetData>
    <row r="1" spans="1:7" x14ac:dyDescent="0.25">
      <c r="A1" s="105" t="s">
        <v>315</v>
      </c>
    </row>
    <row r="2" spans="1:7" x14ac:dyDescent="0.25">
      <c r="A2" s="253" t="s">
        <v>251</v>
      </c>
    </row>
    <row r="3" spans="1:7" x14ac:dyDescent="0.25">
      <c r="A3" s="349" t="s">
        <v>250</v>
      </c>
      <c r="B3" s="393" t="s">
        <v>79</v>
      </c>
      <c r="C3" s="393"/>
      <c r="D3" s="393"/>
      <c r="E3" s="379" t="s">
        <v>249</v>
      </c>
      <c r="F3" s="379"/>
      <c r="G3" s="379"/>
    </row>
    <row r="4" spans="1:7" x14ac:dyDescent="0.25">
      <c r="A4" s="350"/>
      <c r="B4" s="35" t="s">
        <v>1</v>
      </c>
      <c r="C4" s="35" t="s">
        <v>2</v>
      </c>
      <c r="D4" s="35" t="s">
        <v>3</v>
      </c>
      <c r="E4" s="35" t="s">
        <v>1</v>
      </c>
      <c r="F4" s="35" t="s">
        <v>2</v>
      </c>
      <c r="G4" s="35" t="s">
        <v>3</v>
      </c>
    </row>
    <row r="5" spans="1:7" x14ac:dyDescent="0.25">
      <c r="A5" s="263" t="s">
        <v>241</v>
      </c>
      <c r="B5" s="242">
        <v>338</v>
      </c>
      <c r="C5" s="258">
        <v>3</v>
      </c>
      <c r="D5" s="242">
        <v>429</v>
      </c>
      <c r="E5" s="262">
        <v>42</v>
      </c>
      <c r="F5" s="235">
        <v>2</v>
      </c>
      <c r="G5" s="262">
        <v>54</v>
      </c>
    </row>
    <row r="6" spans="1:7" x14ac:dyDescent="0.25">
      <c r="A6" s="263" t="s">
        <v>10</v>
      </c>
      <c r="B6" s="242">
        <v>317</v>
      </c>
      <c r="C6" s="258">
        <v>5</v>
      </c>
      <c r="D6" s="242">
        <v>418</v>
      </c>
      <c r="E6" s="262">
        <v>104</v>
      </c>
      <c r="F6" s="246">
        <v>1</v>
      </c>
      <c r="G6" s="262">
        <v>160</v>
      </c>
    </row>
    <row r="7" spans="1:7" x14ac:dyDescent="0.25">
      <c r="A7" s="263" t="s">
        <v>11</v>
      </c>
      <c r="B7" s="242">
        <v>283</v>
      </c>
      <c r="C7" s="258">
        <v>6</v>
      </c>
      <c r="D7" s="242">
        <v>337</v>
      </c>
      <c r="E7" s="262">
        <v>78</v>
      </c>
      <c r="F7" s="246" t="s">
        <v>49</v>
      </c>
      <c r="G7" s="262">
        <v>123</v>
      </c>
    </row>
    <row r="8" spans="1:7" x14ac:dyDescent="0.25">
      <c r="A8" s="263" t="s">
        <v>12</v>
      </c>
      <c r="B8" s="242">
        <v>2361</v>
      </c>
      <c r="C8" s="258">
        <v>6</v>
      </c>
      <c r="D8" s="242">
        <v>2829</v>
      </c>
      <c r="E8" s="262">
        <v>37</v>
      </c>
      <c r="F8" s="258" t="s">
        <v>49</v>
      </c>
      <c r="G8" s="262">
        <v>62</v>
      </c>
    </row>
    <row r="9" spans="1:7" x14ac:dyDescent="0.25">
      <c r="A9" s="263" t="s">
        <v>13</v>
      </c>
      <c r="B9" s="242">
        <v>893</v>
      </c>
      <c r="C9" s="258">
        <v>6</v>
      </c>
      <c r="D9" s="242">
        <v>1129</v>
      </c>
      <c r="E9" s="262">
        <v>52</v>
      </c>
      <c r="F9" s="258">
        <v>1</v>
      </c>
      <c r="G9" s="262">
        <v>72</v>
      </c>
    </row>
    <row r="10" spans="1:7" x14ac:dyDescent="0.25">
      <c r="A10" s="263" t="s">
        <v>14</v>
      </c>
      <c r="B10" s="242">
        <v>496</v>
      </c>
      <c r="C10" s="258">
        <v>1</v>
      </c>
      <c r="D10" s="242">
        <v>606</v>
      </c>
      <c r="E10" s="262">
        <v>72</v>
      </c>
      <c r="F10" s="235" t="s">
        <v>49</v>
      </c>
      <c r="G10" s="262">
        <v>105</v>
      </c>
    </row>
    <row r="11" spans="1:7" x14ac:dyDescent="0.25">
      <c r="A11" s="263" t="s">
        <v>15</v>
      </c>
      <c r="B11" s="242">
        <v>315</v>
      </c>
      <c r="C11" s="258">
        <v>1</v>
      </c>
      <c r="D11" s="242">
        <v>385</v>
      </c>
      <c r="E11" s="262">
        <v>91</v>
      </c>
      <c r="F11" s="246">
        <v>5</v>
      </c>
      <c r="G11" s="262">
        <v>136</v>
      </c>
    </row>
    <row r="12" spans="1:7" x14ac:dyDescent="0.25">
      <c r="A12" s="263" t="s">
        <v>16</v>
      </c>
      <c r="B12" s="242">
        <v>237</v>
      </c>
      <c r="C12" s="258">
        <v>1</v>
      </c>
      <c r="D12" s="242">
        <v>293</v>
      </c>
      <c r="E12" s="262">
        <v>39</v>
      </c>
      <c r="F12" s="258">
        <v>3</v>
      </c>
      <c r="G12" s="262">
        <v>50</v>
      </c>
    </row>
    <row r="13" spans="1:7" x14ac:dyDescent="0.25">
      <c r="A13" s="263" t="s">
        <v>17</v>
      </c>
      <c r="B13" s="242">
        <v>321</v>
      </c>
      <c r="C13" s="258">
        <v>4</v>
      </c>
      <c r="D13" s="242">
        <v>407</v>
      </c>
      <c r="E13" s="262">
        <v>86</v>
      </c>
      <c r="F13" s="246">
        <v>1</v>
      </c>
      <c r="G13" s="262">
        <v>137</v>
      </c>
    </row>
    <row r="14" spans="1:7" x14ac:dyDescent="0.25">
      <c r="A14" s="263" t="s">
        <v>18</v>
      </c>
      <c r="B14" s="242">
        <v>867</v>
      </c>
      <c r="C14" s="258">
        <v>5</v>
      </c>
      <c r="D14" s="242">
        <v>1076</v>
      </c>
      <c r="E14" s="262">
        <v>46</v>
      </c>
      <c r="F14" s="258">
        <v>1</v>
      </c>
      <c r="G14" s="262">
        <v>75</v>
      </c>
    </row>
    <row r="15" spans="1:7" x14ac:dyDescent="0.25">
      <c r="A15" s="263" t="s">
        <v>242</v>
      </c>
      <c r="B15" s="242">
        <v>250</v>
      </c>
      <c r="C15" s="258" t="s">
        <v>49</v>
      </c>
      <c r="D15" s="242">
        <v>327</v>
      </c>
      <c r="E15" s="262">
        <v>19</v>
      </c>
      <c r="F15" s="258" t="s">
        <v>49</v>
      </c>
      <c r="G15" s="262">
        <v>32</v>
      </c>
    </row>
    <row r="16" spans="1:7" x14ac:dyDescent="0.25">
      <c r="A16" s="259" t="s">
        <v>240</v>
      </c>
      <c r="B16" s="81">
        <v>102</v>
      </c>
      <c r="C16" s="260">
        <v>3</v>
      </c>
      <c r="D16" s="81">
        <v>138</v>
      </c>
      <c r="E16" s="257">
        <v>48</v>
      </c>
      <c r="F16" s="258" t="s">
        <v>49</v>
      </c>
      <c r="G16" s="257">
        <v>74</v>
      </c>
    </row>
    <row r="17" spans="1:7" x14ac:dyDescent="0.25">
      <c r="A17" s="259" t="s">
        <v>239</v>
      </c>
      <c r="B17" s="81">
        <v>365</v>
      </c>
      <c r="C17" s="261">
        <v>3</v>
      </c>
      <c r="D17" s="81">
        <v>436</v>
      </c>
      <c r="E17" s="257">
        <v>23</v>
      </c>
      <c r="F17" s="260" t="s">
        <v>49</v>
      </c>
      <c r="G17" s="257">
        <v>34</v>
      </c>
    </row>
    <row r="18" spans="1:7" x14ac:dyDescent="0.25">
      <c r="A18" s="259" t="s">
        <v>238</v>
      </c>
      <c r="B18" s="81">
        <v>121</v>
      </c>
      <c r="C18" s="258">
        <v>1</v>
      </c>
      <c r="D18" s="81">
        <v>144</v>
      </c>
      <c r="E18" s="257">
        <v>84</v>
      </c>
      <c r="F18" s="111" t="s">
        <v>49</v>
      </c>
      <c r="G18" s="257">
        <v>125</v>
      </c>
    </row>
    <row r="19" spans="1:7" x14ac:dyDescent="0.25">
      <c r="A19" s="259" t="s">
        <v>237</v>
      </c>
      <c r="B19" s="81">
        <v>163</v>
      </c>
      <c r="C19" s="260">
        <v>2</v>
      </c>
      <c r="D19" s="81">
        <v>207</v>
      </c>
      <c r="E19" s="257">
        <v>49</v>
      </c>
      <c r="F19" s="52">
        <v>1</v>
      </c>
      <c r="G19" s="257">
        <v>74</v>
      </c>
    </row>
    <row r="20" spans="1:7" x14ac:dyDescent="0.25">
      <c r="A20" s="259" t="s">
        <v>236</v>
      </c>
      <c r="B20" s="81">
        <v>202</v>
      </c>
      <c r="C20" s="261">
        <v>1</v>
      </c>
      <c r="D20" s="81">
        <v>238</v>
      </c>
      <c r="E20" s="257">
        <v>55</v>
      </c>
      <c r="F20" s="260">
        <v>1</v>
      </c>
      <c r="G20" s="257">
        <v>86</v>
      </c>
    </row>
    <row r="21" spans="1:7" x14ac:dyDescent="0.25">
      <c r="A21" s="259" t="s">
        <v>235</v>
      </c>
      <c r="B21" s="81">
        <v>228</v>
      </c>
      <c r="C21" s="260">
        <v>4</v>
      </c>
      <c r="D21" s="81">
        <v>275</v>
      </c>
      <c r="E21" s="257">
        <v>30</v>
      </c>
      <c r="F21" s="258" t="s">
        <v>49</v>
      </c>
      <c r="G21" s="257">
        <v>36</v>
      </c>
    </row>
    <row r="22" spans="1:7" x14ac:dyDescent="0.25">
      <c r="A22" s="259" t="s">
        <v>234</v>
      </c>
      <c r="B22" s="81">
        <v>124</v>
      </c>
      <c r="C22" s="258" t="s">
        <v>49</v>
      </c>
      <c r="D22" s="81">
        <v>166</v>
      </c>
      <c r="E22" s="257">
        <v>42</v>
      </c>
      <c r="F22" s="111">
        <v>3</v>
      </c>
      <c r="G22" s="257">
        <v>69</v>
      </c>
    </row>
    <row r="23" spans="1:7" x14ac:dyDescent="0.25">
      <c r="A23" s="76" t="s">
        <v>248</v>
      </c>
      <c r="B23" s="255">
        <v>7983</v>
      </c>
      <c r="C23" s="254">
        <v>52</v>
      </c>
      <c r="D23" s="255">
        <v>9840</v>
      </c>
      <c r="E23" s="256">
        <v>997</v>
      </c>
      <c r="F23" s="255">
        <v>19</v>
      </c>
      <c r="G23" s="254">
        <v>1504</v>
      </c>
    </row>
    <row r="24" spans="1:7" x14ac:dyDescent="0.25">
      <c r="A24" s="76" t="s">
        <v>232</v>
      </c>
      <c r="B24" s="255">
        <v>4085</v>
      </c>
      <c r="C24" s="254">
        <v>58</v>
      </c>
      <c r="D24" s="255">
        <v>5298</v>
      </c>
      <c r="E24" s="254">
        <v>2460</v>
      </c>
      <c r="F24" s="255">
        <v>80</v>
      </c>
      <c r="G24" s="254">
        <v>3736</v>
      </c>
    </row>
    <row r="25" spans="1:7" x14ac:dyDescent="0.25">
      <c r="A25" s="49" t="s">
        <v>19</v>
      </c>
      <c r="B25" s="70">
        <v>12068</v>
      </c>
      <c r="C25" s="70">
        <v>110</v>
      </c>
      <c r="D25" s="70">
        <v>15138</v>
      </c>
      <c r="E25" s="70">
        <v>3457</v>
      </c>
      <c r="F25" s="70">
        <v>99</v>
      </c>
      <c r="G25" s="70">
        <v>5240</v>
      </c>
    </row>
  </sheetData>
  <mergeCells count="3">
    <mergeCell ref="A3:A4"/>
    <mergeCell ref="B3:D3"/>
    <mergeCell ref="E3:G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0"/>
  <sheetViews>
    <sheetView workbookViewId="0">
      <selection activeCell="B2" sqref="B2"/>
    </sheetView>
  </sheetViews>
  <sheetFormatPr defaultRowHeight="15" x14ac:dyDescent="0.25"/>
  <sheetData>
    <row r="2" spans="2:11" x14ac:dyDescent="0.25">
      <c r="B2" s="36" t="s">
        <v>288</v>
      </c>
      <c r="C2" s="36"/>
      <c r="D2" s="36"/>
      <c r="E2" s="36"/>
      <c r="F2" s="36"/>
      <c r="G2" s="36"/>
      <c r="H2" s="36"/>
      <c r="I2" s="36"/>
      <c r="J2" s="36"/>
      <c r="K2" s="36"/>
    </row>
    <row r="3" spans="2:11" x14ac:dyDescent="0.25">
      <c r="B3" s="24" t="s">
        <v>23</v>
      </c>
      <c r="C3" s="24"/>
      <c r="D3" s="24"/>
      <c r="E3" s="24"/>
      <c r="F3" s="24"/>
      <c r="G3" s="24"/>
      <c r="H3" s="24"/>
      <c r="I3" s="24"/>
      <c r="J3" s="24"/>
      <c r="K3" s="24"/>
    </row>
    <row r="4" spans="2:11" x14ac:dyDescent="0.25">
      <c r="B4" s="297" t="s">
        <v>0</v>
      </c>
      <c r="C4" s="305">
        <v>2019</v>
      </c>
      <c r="D4" s="305"/>
      <c r="E4" s="305"/>
      <c r="F4" s="307">
        <v>2010</v>
      </c>
      <c r="G4" s="307"/>
      <c r="H4" s="307"/>
      <c r="I4" s="305" t="s">
        <v>22</v>
      </c>
      <c r="J4" s="305"/>
      <c r="K4" s="305"/>
    </row>
    <row r="5" spans="2:11" x14ac:dyDescent="0.25">
      <c r="B5" s="309"/>
      <c r="C5" s="306"/>
      <c r="D5" s="306"/>
      <c r="E5" s="306"/>
      <c r="F5" s="308"/>
      <c r="G5" s="308"/>
      <c r="H5" s="308"/>
      <c r="I5" s="306"/>
      <c r="J5" s="306"/>
      <c r="K5" s="306"/>
    </row>
    <row r="6" spans="2:11" x14ac:dyDescent="0.25">
      <c r="B6" s="298"/>
      <c r="C6" s="23" t="s">
        <v>1</v>
      </c>
      <c r="D6" s="35" t="s">
        <v>2</v>
      </c>
      <c r="E6" s="23" t="s">
        <v>3</v>
      </c>
      <c r="F6" s="35" t="s">
        <v>1</v>
      </c>
      <c r="G6" s="23" t="s">
        <v>2</v>
      </c>
      <c r="H6" s="35" t="s">
        <v>3</v>
      </c>
      <c r="I6" s="23" t="s">
        <v>1</v>
      </c>
      <c r="J6" s="35" t="s">
        <v>2</v>
      </c>
      <c r="K6" s="23" t="s">
        <v>3</v>
      </c>
    </row>
    <row r="7" spans="2:11" ht="27" x14ac:dyDescent="0.25">
      <c r="B7" s="2" t="s">
        <v>9</v>
      </c>
      <c r="C7" s="34">
        <v>804</v>
      </c>
      <c r="D7" s="33">
        <v>14</v>
      </c>
      <c r="E7" s="34">
        <v>1048</v>
      </c>
      <c r="F7" s="33">
        <v>922</v>
      </c>
      <c r="G7" s="34">
        <v>18</v>
      </c>
      <c r="H7" s="33">
        <v>1264</v>
      </c>
      <c r="I7" s="31">
        <v>-12.8</v>
      </c>
      <c r="J7" s="32">
        <v>-22.22</v>
      </c>
      <c r="K7" s="31">
        <v>-17.09</v>
      </c>
    </row>
    <row r="8" spans="2:11" x14ac:dyDescent="0.25">
      <c r="B8" s="2" t="s">
        <v>10</v>
      </c>
      <c r="C8" s="3">
        <v>1809</v>
      </c>
      <c r="D8" s="30">
        <v>30</v>
      </c>
      <c r="E8" s="3">
        <v>2370</v>
      </c>
      <c r="F8" s="30">
        <v>2340</v>
      </c>
      <c r="G8" s="3">
        <v>33</v>
      </c>
      <c r="H8" s="30">
        <v>3163</v>
      </c>
      <c r="I8" s="17">
        <v>-22.69</v>
      </c>
      <c r="J8" s="29">
        <v>-9.09</v>
      </c>
      <c r="K8" s="17">
        <v>-25.07</v>
      </c>
    </row>
    <row r="9" spans="2:11" x14ac:dyDescent="0.25">
      <c r="B9" s="2" t="s">
        <v>11</v>
      </c>
      <c r="C9" s="3">
        <v>992</v>
      </c>
      <c r="D9" s="30">
        <v>13</v>
      </c>
      <c r="E9" s="3">
        <v>1336</v>
      </c>
      <c r="F9" s="30">
        <v>1120</v>
      </c>
      <c r="G9" s="3">
        <v>15</v>
      </c>
      <c r="H9" s="30">
        <v>1548</v>
      </c>
      <c r="I9" s="17">
        <v>-11.43</v>
      </c>
      <c r="J9" s="29">
        <v>-13.33</v>
      </c>
      <c r="K9" s="17">
        <v>-13.7</v>
      </c>
    </row>
    <row r="10" spans="2:11" x14ac:dyDescent="0.25">
      <c r="B10" s="2" t="s">
        <v>12</v>
      </c>
      <c r="C10" s="3">
        <v>4899</v>
      </c>
      <c r="D10" s="30">
        <v>44</v>
      </c>
      <c r="E10" s="3">
        <v>6218</v>
      </c>
      <c r="F10" s="30">
        <v>6011</v>
      </c>
      <c r="G10" s="3">
        <v>79</v>
      </c>
      <c r="H10" s="30">
        <v>7887</v>
      </c>
      <c r="I10" s="17">
        <v>-18.5</v>
      </c>
      <c r="J10" s="29">
        <v>-44.3</v>
      </c>
      <c r="K10" s="17">
        <v>-21.16</v>
      </c>
    </row>
    <row r="11" spans="2:11" x14ac:dyDescent="0.25">
      <c r="B11" s="2" t="s">
        <v>13</v>
      </c>
      <c r="C11" s="3">
        <v>1624</v>
      </c>
      <c r="D11" s="30">
        <v>22</v>
      </c>
      <c r="E11" s="3">
        <v>2114</v>
      </c>
      <c r="F11" s="30">
        <v>1964</v>
      </c>
      <c r="G11" s="3">
        <v>33</v>
      </c>
      <c r="H11" s="30">
        <v>2457</v>
      </c>
      <c r="I11" s="17">
        <v>-17.309999999999999</v>
      </c>
      <c r="J11" s="29">
        <v>-33.33</v>
      </c>
      <c r="K11" s="17">
        <v>-13.96</v>
      </c>
    </row>
    <row r="12" spans="2:11" x14ac:dyDescent="0.25">
      <c r="B12" s="2" t="s">
        <v>14</v>
      </c>
      <c r="C12" s="3">
        <v>1608</v>
      </c>
      <c r="D12" s="30">
        <v>21</v>
      </c>
      <c r="E12" s="3">
        <v>2193</v>
      </c>
      <c r="F12" s="30">
        <v>1819</v>
      </c>
      <c r="G12" s="3">
        <v>33</v>
      </c>
      <c r="H12" s="30">
        <v>2553</v>
      </c>
      <c r="I12" s="17">
        <v>-11.6</v>
      </c>
      <c r="J12" s="29">
        <v>-36.36</v>
      </c>
      <c r="K12" s="17">
        <v>-14.1</v>
      </c>
    </row>
    <row r="13" spans="2:11" x14ac:dyDescent="0.25">
      <c r="B13" s="2" t="s">
        <v>15</v>
      </c>
      <c r="C13" s="3">
        <v>1038</v>
      </c>
      <c r="D13" s="30">
        <v>19</v>
      </c>
      <c r="E13" s="3">
        <v>1406</v>
      </c>
      <c r="F13" s="30">
        <v>1268</v>
      </c>
      <c r="G13" s="3">
        <v>29</v>
      </c>
      <c r="H13" s="30">
        <v>1813</v>
      </c>
      <c r="I13" s="17">
        <v>-18.14</v>
      </c>
      <c r="J13" s="29">
        <v>-34.479999999999997</v>
      </c>
      <c r="K13" s="17">
        <v>-22.45</v>
      </c>
    </row>
    <row r="14" spans="2:11" x14ac:dyDescent="0.25">
      <c r="B14" s="2" t="s">
        <v>16</v>
      </c>
      <c r="C14" s="3">
        <v>839</v>
      </c>
      <c r="D14" s="30">
        <v>20</v>
      </c>
      <c r="E14" s="3">
        <v>1147</v>
      </c>
      <c r="F14" s="30">
        <v>1068</v>
      </c>
      <c r="G14" s="3">
        <v>23</v>
      </c>
      <c r="H14" s="30">
        <v>1490</v>
      </c>
      <c r="I14" s="17">
        <v>-21.44</v>
      </c>
      <c r="J14" s="29">
        <v>-13.04</v>
      </c>
      <c r="K14" s="17">
        <v>-23.02</v>
      </c>
    </row>
    <row r="15" spans="2:11" x14ac:dyDescent="0.25">
      <c r="B15" s="2" t="s">
        <v>17</v>
      </c>
      <c r="C15" s="3">
        <v>834</v>
      </c>
      <c r="D15" s="30">
        <v>14</v>
      </c>
      <c r="E15" s="3">
        <v>1195</v>
      </c>
      <c r="F15" s="30">
        <v>1046</v>
      </c>
      <c r="G15" s="3">
        <v>31</v>
      </c>
      <c r="H15" s="30">
        <v>1452</v>
      </c>
      <c r="I15" s="17">
        <v>-20.27</v>
      </c>
      <c r="J15" s="29">
        <v>-54.84</v>
      </c>
      <c r="K15" s="17">
        <v>-17.7</v>
      </c>
    </row>
    <row r="16" spans="2:11" x14ac:dyDescent="0.25">
      <c r="B16" s="2" t="s">
        <v>18</v>
      </c>
      <c r="C16" s="3">
        <v>1078</v>
      </c>
      <c r="D16" s="28">
        <v>12</v>
      </c>
      <c r="E16" s="3">
        <v>1351</v>
      </c>
      <c r="F16" s="28">
        <v>1307</v>
      </c>
      <c r="G16" s="3">
        <v>12</v>
      </c>
      <c r="H16" s="28">
        <v>1657</v>
      </c>
      <c r="I16" s="17">
        <v>-17.52</v>
      </c>
      <c r="J16" s="27">
        <v>0</v>
      </c>
      <c r="K16" s="17">
        <v>-18.47</v>
      </c>
    </row>
    <row r="17" spans="2:11" x14ac:dyDescent="0.25">
      <c r="B17" s="7" t="s">
        <v>19</v>
      </c>
      <c r="C17" s="8">
        <v>15525</v>
      </c>
      <c r="D17" s="8">
        <v>209</v>
      </c>
      <c r="E17" s="8">
        <v>20378</v>
      </c>
      <c r="F17" s="26">
        <v>18865</v>
      </c>
      <c r="G17" s="26">
        <v>306</v>
      </c>
      <c r="H17" s="26">
        <v>25284</v>
      </c>
      <c r="I17" s="25">
        <v>-17.7</v>
      </c>
      <c r="J17" s="25">
        <v>-31.7</v>
      </c>
      <c r="K17" s="25">
        <v>-19.399999999999999</v>
      </c>
    </row>
    <row r="18" spans="2:11" x14ac:dyDescent="0.25">
      <c r="B18" s="11" t="s">
        <v>4</v>
      </c>
      <c r="C18" s="12">
        <v>172183</v>
      </c>
      <c r="D18" s="12">
        <v>3173</v>
      </c>
      <c r="E18" s="12">
        <v>241384</v>
      </c>
      <c r="F18" s="26">
        <v>212997</v>
      </c>
      <c r="G18" s="26">
        <v>4114</v>
      </c>
      <c r="H18" s="26">
        <v>304720</v>
      </c>
      <c r="I18" s="25">
        <v>-19.16</v>
      </c>
      <c r="J18" s="25">
        <v>-22.87</v>
      </c>
      <c r="K18" s="25">
        <v>-20.78</v>
      </c>
    </row>
    <row r="20" spans="2:11" x14ac:dyDescent="0.25">
      <c r="C20" s="21"/>
      <c r="D20" s="21"/>
      <c r="E20" s="21"/>
    </row>
    <row r="21" spans="2:11" x14ac:dyDescent="0.25">
      <c r="C21" s="21"/>
      <c r="D21" s="21"/>
      <c r="E21" s="21"/>
    </row>
    <row r="22" spans="2:11" x14ac:dyDescent="0.25">
      <c r="C22" s="21"/>
      <c r="D22" s="21"/>
      <c r="E22" s="21"/>
    </row>
    <row r="23" spans="2:11" x14ac:dyDescent="0.25">
      <c r="C23" s="21"/>
      <c r="D23" s="21"/>
      <c r="E23" s="21"/>
    </row>
    <row r="24" spans="2:11" x14ac:dyDescent="0.25">
      <c r="C24" s="21"/>
      <c r="D24" s="21"/>
      <c r="E24" s="21"/>
    </row>
    <row r="25" spans="2:11" x14ac:dyDescent="0.25">
      <c r="C25" s="21"/>
      <c r="D25" s="21"/>
      <c r="E25" s="21"/>
    </row>
    <row r="26" spans="2:11" x14ac:dyDescent="0.25">
      <c r="C26" s="21"/>
      <c r="D26" s="21"/>
      <c r="E26" s="21"/>
    </row>
    <row r="27" spans="2:11" x14ac:dyDescent="0.25">
      <c r="C27" s="21"/>
      <c r="D27" s="21"/>
      <c r="E27" s="21"/>
    </row>
    <row r="28" spans="2:11" x14ac:dyDescent="0.25">
      <c r="C28" s="21"/>
      <c r="D28" s="21"/>
      <c r="E28" s="21"/>
    </row>
    <row r="29" spans="2:11" x14ac:dyDescent="0.25">
      <c r="C29" s="21"/>
      <c r="D29" s="21"/>
      <c r="E29" s="21"/>
    </row>
    <row r="30" spans="2:11" x14ac:dyDescent="0.25">
      <c r="C30" s="21"/>
      <c r="D30" s="21"/>
      <c r="E30" s="21"/>
    </row>
  </sheetData>
  <mergeCells count="4">
    <mergeCell ref="B4:B6"/>
    <mergeCell ref="C4:E5"/>
    <mergeCell ref="F4:H5"/>
    <mergeCell ref="I4:K5"/>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H29"/>
  <sheetViews>
    <sheetView workbookViewId="0">
      <selection activeCell="J12" sqref="J12"/>
    </sheetView>
  </sheetViews>
  <sheetFormatPr defaultRowHeight="15" x14ac:dyDescent="0.25"/>
  <cols>
    <col min="2" max="2" width="18.85546875" customWidth="1"/>
    <col min="3" max="3" width="21" customWidth="1"/>
    <col min="4" max="4" width="21.140625" customWidth="1"/>
  </cols>
  <sheetData>
    <row r="5" spans="1:4" x14ac:dyDescent="0.25">
      <c r="B5" s="36" t="s">
        <v>316</v>
      </c>
      <c r="C5" s="19"/>
      <c r="D5" s="19"/>
    </row>
    <row r="6" spans="1:4" x14ac:dyDescent="0.25">
      <c r="A6" s="86"/>
      <c r="B6" s="86" t="s">
        <v>317</v>
      </c>
    </row>
    <row r="7" spans="1:4" x14ac:dyDescent="0.25">
      <c r="B7" s="394" t="s">
        <v>274</v>
      </c>
      <c r="C7" s="312" t="s">
        <v>273</v>
      </c>
      <c r="D7" s="312"/>
    </row>
    <row r="8" spans="1:4" x14ac:dyDescent="0.25">
      <c r="B8" s="394"/>
      <c r="C8" s="267" t="s">
        <v>272</v>
      </c>
      <c r="D8" s="267" t="s">
        <v>271</v>
      </c>
    </row>
    <row r="9" spans="1:4" x14ac:dyDescent="0.25">
      <c r="B9" s="51" t="s">
        <v>270</v>
      </c>
      <c r="C9" s="55">
        <v>186.75222128433848</v>
      </c>
      <c r="D9" s="260">
        <v>1082000631</v>
      </c>
    </row>
    <row r="10" spans="1:4" x14ac:dyDescent="0.25">
      <c r="B10" s="51" t="s">
        <v>269</v>
      </c>
      <c r="C10" s="55">
        <v>195.77080565479082</v>
      </c>
      <c r="D10" s="260">
        <v>378995835</v>
      </c>
    </row>
    <row r="11" spans="1:4" x14ac:dyDescent="0.25">
      <c r="B11" s="51" t="s">
        <v>268</v>
      </c>
      <c r="C11" s="55">
        <v>207.5169721817141</v>
      </c>
      <c r="D11" s="260">
        <v>116189064</v>
      </c>
    </row>
    <row r="12" spans="1:4" x14ac:dyDescent="0.25">
      <c r="B12" s="51" t="s">
        <v>267</v>
      </c>
      <c r="C12" s="55">
        <v>222.53321495260127</v>
      </c>
      <c r="D12" s="260">
        <v>27946500</v>
      </c>
    </row>
    <row r="13" spans="1:4" x14ac:dyDescent="0.25">
      <c r="B13" s="51" t="s">
        <v>266</v>
      </c>
      <c r="C13" s="55">
        <v>223.19114340548103</v>
      </c>
      <c r="D13" s="260">
        <v>1112418249</v>
      </c>
    </row>
    <row r="14" spans="1:4" x14ac:dyDescent="0.25">
      <c r="B14" s="51" t="s">
        <v>265</v>
      </c>
      <c r="C14" s="55">
        <v>228.48495916747831</v>
      </c>
      <c r="D14" s="260">
        <v>373580334</v>
      </c>
    </row>
    <row r="15" spans="1:4" x14ac:dyDescent="0.25">
      <c r="B15" s="51" t="s">
        <v>264</v>
      </c>
      <c r="C15" s="55">
        <v>255.92119392290977</v>
      </c>
      <c r="D15" s="260">
        <v>1112973249</v>
      </c>
    </row>
    <row r="16" spans="1:4" x14ac:dyDescent="0.25">
      <c r="B16" s="51" t="s">
        <v>263</v>
      </c>
      <c r="C16" s="55">
        <v>266.1171734769901</v>
      </c>
      <c r="D16" s="260">
        <v>348260892</v>
      </c>
    </row>
    <row r="17" spans="2:8" x14ac:dyDescent="0.25">
      <c r="B17" s="51" t="s">
        <v>262</v>
      </c>
      <c r="C17" s="55">
        <v>270.17740906769563</v>
      </c>
      <c r="D17" s="260">
        <v>238066824</v>
      </c>
      <c r="H17">
        <f>D26/D29*100</f>
        <v>7.9813111341961438</v>
      </c>
    </row>
    <row r="18" spans="2:8" x14ac:dyDescent="0.25">
      <c r="B18" s="51" t="s">
        <v>261</v>
      </c>
      <c r="C18" s="55">
        <v>272.4989349194359</v>
      </c>
      <c r="D18" s="260">
        <v>330619824</v>
      </c>
    </row>
    <row r="19" spans="2:8" x14ac:dyDescent="0.25">
      <c r="B19" s="51" t="s">
        <v>8</v>
      </c>
      <c r="C19" s="55">
        <v>273.74382772229995</v>
      </c>
      <c r="D19" s="260">
        <v>1100087340</v>
      </c>
    </row>
    <row r="20" spans="2:8" x14ac:dyDescent="0.25">
      <c r="B20" s="51" t="s">
        <v>260</v>
      </c>
      <c r="C20" s="55">
        <v>285.43334726147509</v>
      </c>
      <c r="D20" s="260">
        <v>86754897</v>
      </c>
    </row>
    <row r="21" spans="2:8" x14ac:dyDescent="0.25">
      <c r="B21" s="51" t="s">
        <v>259</v>
      </c>
      <c r="C21" s="55">
        <v>286.73849737135129</v>
      </c>
      <c r="D21" s="260">
        <v>2890975380</v>
      </c>
    </row>
    <row r="22" spans="2:8" x14ac:dyDescent="0.25">
      <c r="B22" s="51" t="s">
        <v>258</v>
      </c>
      <c r="C22" s="55">
        <v>290.77579949848541</v>
      </c>
      <c r="D22" s="260">
        <v>312161778</v>
      </c>
    </row>
    <row r="23" spans="2:8" x14ac:dyDescent="0.25">
      <c r="B23" s="51" t="s">
        <v>257</v>
      </c>
      <c r="C23" s="55">
        <v>295.96190494823588</v>
      </c>
      <c r="D23" s="260">
        <v>1452219660</v>
      </c>
    </row>
    <row r="24" spans="2:8" x14ac:dyDescent="0.25">
      <c r="B24" s="51" t="s">
        <v>256</v>
      </c>
      <c r="C24" s="55">
        <v>298.1601130593686</v>
      </c>
      <c r="D24" s="260">
        <v>1750889508</v>
      </c>
    </row>
    <row r="25" spans="2:8" x14ac:dyDescent="0.25">
      <c r="B25" s="51" t="s">
        <v>255</v>
      </c>
      <c r="C25" s="55">
        <v>346.54472444623616</v>
      </c>
      <c r="D25" s="260">
        <v>527384064</v>
      </c>
    </row>
    <row r="26" spans="2:8" x14ac:dyDescent="0.25">
      <c r="B26" s="51" t="s">
        <v>19</v>
      </c>
      <c r="C26" s="55">
        <v>361.02081404975866</v>
      </c>
      <c r="D26" s="260">
        <v>1345230342</v>
      </c>
    </row>
    <row r="27" spans="2:8" x14ac:dyDescent="0.25">
      <c r="B27" s="51" t="s">
        <v>254</v>
      </c>
      <c r="C27" s="55">
        <v>371.69258603084381</v>
      </c>
      <c r="D27" s="260">
        <v>1658974590</v>
      </c>
    </row>
    <row r="28" spans="2:8" x14ac:dyDescent="0.25">
      <c r="B28" s="51" t="s">
        <v>253</v>
      </c>
      <c r="C28" s="55">
        <v>393.71086639685535</v>
      </c>
      <c r="D28" s="260">
        <v>609024843</v>
      </c>
    </row>
    <row r="29" spans="2:8" x14ac:dyDescent="0.25">
      <c r="B29" s="266" t="s">
        <v>252</v>
      </c>
      <c r="C29" s="265">
        <v>279.5052892070039</v>
      </c>
      <c r="D29" s="264">
        <v>16854753804</v>
      </c>
    </row>
  </sheetData>
  <mergeCells count="2">
    <mergeCell ref="B7:B8"/>
    <mergeCell ref="C7:D7"/>
  </mergeCells>
  <conditionalFormatting sqref="C9:C28">
    <cfRule type="dataBar" priority="2">
      <dataBar>
        <cfvo type="min"/>
        <cfvo type="max"/>
        <color rgb="FF638EC6"/>
      </dataBar>
      <extLst>
        <ext xmlns:x14="http://schemas.microsoft.com/office/spreadsheetml/2009/9/main" uri="{B025F937-C7B1-47D3-B67F-A62EFF666E3E}">
          <x14:id>{835969C5-750C-4C34-9A72-064ED44DA34B}</x14:id>
        </ext>
      </extLst>
    </cfRule>
  </conditionalFormatting>
  <conditionalFormatting sqref="D9:D28">
    <cfRule type="dataBar" priority="1">
      <dataBar>
        <cfvo type="min"/>
        <cfvo type="max"/>
        <color rgb="FFFF555A"/>
      </dataBar>
      <extLst>
        <ext xmlns:x14="http://schemas.microsoft.com/office/spreadsheetml/2009/9/main" uri="{B025F937-C7B1-47D3-B67F-A62EFF666E3E}">
          <x14:id>{128A389A-4B05-4A75-B241-6CED096D24F2}</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835969C5-750C-4C34-9A72-064ED44DA34B}">
            <x14:dataBar minLength="0" maxLength="100" gradient="0">
              <x14:cfvo type="autoMin"/>
              <x14:cfvo type="autoMax"/>
              <x14:negativeFillColor rgb="FFFF0000"/>
              <x14:axisColor rgb="FF000000"/>
            </x14:dataBar>
          </x14:cfRule>
          <xm:sqref>C9:C28</xm:sqref>
        </x14:conditionalFormatting>
        <x14:conditionalFormatting xmlns:xm="http://schemas.microsoft.com/office/excel/2006/main">
          <x14:cfRule type="dataBar" id="{128A389A-4B05-4A75-B241-6CED096D24F2}">
            <x14:dataBar minLength="0" maxLength="100" gradient="0">
              <x14:cfvo type="autoMin"/>
              <x14:cfvo type="autoMax"/>
              <x14:negativeFillColor rgb="FFFF0000"/>
              <x14:axisColor rgb="FF000000"/>
            </x14:dataBar>
          </x14:cfRule>
          <xm:sqref>D9:D28</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workbookViewId="0">
      <selection activeCell="A2" sqref="A2"/>
    </sheetView>
  </sheetViews>
  <sheetFormatPr defaultRowHeight="15" x14ac:dyDescent="0.25"/>
  <cols>
    <col min="1" max="1" width="14.28515625" customWidth="1"/>
  </cols>
  <sheetData>
    <row r="1" spans="1:17" x14ac:dyDescent="0.25">
      <c r="A1" s="171" t="s">
        <v>318</v>
      </c>
      <c r="B1" s="268"/>
      <c r="C1" s="268"/>
      <c r="D1" s="268"/>
      <c r="E1" s="268"/>
      <c r="F1" s="268"/>
      <c r="G1" s="268"/>
      <c r="H1" s="268"/>
      <c r="I1" s="268"/>
      <c r="J1" s="268"/>
      <c r="K1" s="268"/>
      <c r="L1" s="268"/>
      <c r="M1" s="268"/>
      <c r="N1" s="268"/>
      <c r="O1" s="268"/>
      <c r="P1" s="268"/>
      <c r="Q1" s="268"/>
    </row>
    <row r="2" spans="1:17" ht="15.75" thickBot="1" x14ac:dyDescent="0.3">
      <c r="A2" s="210" t="s">
        <v>319</v>
      </c>
      <c r="B2" s="268"/>
      <c r="C2" s="268"/>
      <c r="D2" s="268"/>
      <c r="E2" s="268"/>
      <c r="F2" s="268"/>
      <c r="G2" s="268"/>
      <c r="H2" s="268"/>
      <c r="I2" s="268"/>
      <c r="J2" s="268"/>
      <c r="K2" s="268"/>
      <c r="L2" s="268"/>
      <c r="M2" s="268"/>
      <c r="N2" s="268"/>
      <c r="O2" s="268"/>
      <c r="P2" s="268"/>
      <c r="Q2" s="268"/>
    </row>
    <row r="3" spans="1:17" x14ac:dyDescent="0.25">
      <c r="A3" s="395" t="s">
        <v>140</v>
      </c>
      <c r="B3" s="398" t="s">
        <v>275</v>
      </c>
      <c r="C3" s="398"/>
      <c r="D3" s="398"/>
      <c r="E3" s="398"/>
      <c r="F3" s="398"/>
      <c r="G3" s="398"/>
      <c r="H3" s="398"/>
      <c r="I3" s="398"/>
      <c r="J3" s="398"/>
      <c r="K3" s="398"/>
      <c r="L3" s="398"/>
      <c r="M3" s="398"/>
      <c r="N3" s="398"/>
      <c r="O3" s="398"/>
      <c r="P3" s="268"/>
      <c r="Q3" s="268"/>
    </row>
    <row r="4" spans="1:17" x14ac:dyDescent="0.25">
      <c r="A4" s="396"/>
      <c r="B4" s="306" t="s">
        <v>79</v>
      </c>
      <c r="C4" s="306"/>
      <c r="D4" s="306"/>
      <c r="E4" s="306"/>
      <c r="F4" s="306"/>
      <c r="G4" s="399" t="s">
        <v>80</v>
      </c>
      <c r="H4" s="399"/>
      <c r="I4" s="399"/>
      <c r="J4" s="399"/>
      <c r="K4" s="306" t="s">
        <v>276</v>
      </c>
      <c r="L4" s="306"/>
      <c r="M4" s="306"/>
      <c r="N4" s="306"/>
      <c r="O4" s="306"/>
      <c r="P4" s="268"/>
      <c r="Q4" s="268"/>
    </row>
    <row r="5" spans="1:17" ht="40.5" x14ac:dyDescent="0.25">
      <c r="A5" s="397"/>
      <c r="B5" s="267" t="s">
        <v>277</v>
      </c>
      <c r="C5" s="267" t="s">
        <v>278</v>
      </c>
      <c r="D5" s="267" t="s">
        <v>279</v>
      </c>
      <c r="E5" s="267" t="s">
        <v>280</v>
      </c>
      <c r="F5" s="267" t="s">
        <v>29</v>
      </c>
      <c r="G5" s="267" t="s">
        <v>277</v>
      </c>
      <c r="H5" s="267" t="s">
        <v>278</v>
      </c>
      <c r="I5" s="267" t="s">
        <v>279</v>
      </c>
      <c r="J5" s="267" t="s">
        <v>29</v>
      </c>
      <c r="K5" s="267" t="s">
        <v>277</v>
      </c>
      <c r="L5" s="267" t="s">
        <v>278</v>
      </c>
      <c r="M5" s="267" t="s">
        <v>279</v>
      </c>
      <c r="N5" s="267" t="s">
        <v>280</v>
      </c>
      <c r="O5" s="267" t="s">
        <v>29</v>
      </c>
      <c r="P5" s="268"/>
      <c r="Q5" s="268"/>
    </row>
    <row r="6" spans="1:17" x14ac:dyDescent="0.25">
      <c r="A6" s="269" t="s">
        <v>9</v>
      </c>
      <c r="B6" s="52">
        <v>57</v>
      </c>
      <c r="C6" s="53">
        <v>83</v>
      </c>
      <c r="D6" s="52">
        <v>515</v>
      </c>
      <c r="E6" s="270" t="s">
        <v>49</v>
      </c>
      <c r="F6" s="52">
        <v>655</v>
      </c>
      <c r="G6" s="270">
        <v>40</v>
      </c>
      <c r="H6" s="52" t="s">
        <v>49</v>
      </c>
      <c r="I6" s="53" t="s">
        <v>49</v>
      </c>
      <c r="J6" s="52">
        <v>40</v>
      </c>
      <c r="K6" s="269">
        <v>19</v>
      </c>
      <c r="L6" s="52">
        <v>42</v>
      </c>
      <c r="M6" s="53">
        <v>48</v>
      </c>
      <c r="N6" s="52" t="s">
        <v>49</v>
      </c>
      <c r="O6" s="270">
        <v>109</v>
      </c>
      <c r="P6" s="268"/>
      <c r="Q6" s="268"/>
    </row>
    <row r="7" spans="1:17" x14ac:dyDescent="0.25">
      <c r="A7" s="269" t="s">
        <v>10</v>
      </c>
      <c r="B7" s="52">
        <v>49</v>
      </c>
      <c r="C7" s="53">
        <v>128</v>
      </c>
      <c r="D7" s="52">
        <v>1307</v>
      </c>
      <c r="E7" s="270" t="s">
        <v>49</v>
      </c>
      <c r="F7" s="52">
        <v>1484</v>
      </c>
      <c r="G7" s="270">
        <v>78</v>
      </c>
      <c r="H7" s="52" t="s">
        <v>49</v>
      </c>
      <c r="I7" s="53" t="s">
        <v>49</v>
      </c>
      <c r="J7" s="52">
        <v>78</v>
      </c>
      <c r="K7" s="269">
        <v>9</v>
      </c>
      <c r="L7" s="52">
        <v>55</v>
      </c>
      <c r="M7" s="53">
        <v>183</v>
      </c>
      <c r="N7" s="52" t="s">
        <v>49</v>
      </c>
      <c r="O7" s="270">
        <v>247</v>
      </c>
      <c r="P7" s="268"/>
      <c r="Q7" s="268"/>
    </row>
    <row r="8" spans="1:17" x14ac:dyDescent="0.25">
      <c r="A8" s="269" t="s">
        <v>11</v>
      </c>
      <c r="B8" s="52">
        <v>35</v>
      </c>
      <c r="C8" s="53">
        <v>140</v>
      </c>
      <c r="D8" s="52">
        <v>578</v>
      </c>
      <c r="E8" s="270" t="s">
        <v>49</v>
      </c>
      <c r="F8" s="52">
        <v>753</v>
      </c>
      <c r="G8" s="270">
        <v>64</v>
      </c>
      <c r="H8" s="52" t="s">
        <v>49</v>
      </c>
      <c r="I8" s="53">
        <v>2</v>
      </c>
      <c r="J8" s="52">
        <v>66</v>
      </c>
      <c r="K8" s="269">
        <v>20</v>
      </c>
      <c r="L8" s="52">
        <v>70</v>
      </c>
      <c r="M8" s="53">
        <v>83</v>
      </c>
      <c r="N8" s="52" t="s">
        <v>49</v>
      </c>
      <c r="O8" s="270">
        <v>173</v>
      </c>
      <c r="P8" s="268"/>
      <c r="Q8" s="268"/>
    </row>
    <row r="9" spans="1:17" x14ac:dyDescent="0.25">
      <c r="A9" s="269" t="s">
        <v>12</v>
      </c>
      <c r="B9" s="52">
        <v>18</v>
      </c>
      <c r="C9" s="53">
        <v>312</v>
      </c>
      <c r="D9" s="52">
        <v>3581</v>
      </c>
      <c r="E9" s="270" t="s">
        <v>49</v>
      </c>
      <c r="F9" s="52">
        <v>3911</v>
      </c>
      <c r="G9" s="270">
        <v>244</v>
      </c>
      <c r="H9" s="52">
        <v>1</v>
      </c>
      <c r="I9" s="53" t="s">
        <v>49</v>
      </c>
      <c r="J9" s="52">
        <v>245</v>
      </c>
      <c r="K9" s="269">
        <v>109</v>
      </c>
      <c r="L9" s="52">
        <v>164</v>
      </c>
      <c r="M9" s="53">
        <v>470</v>
      </c>
      <c r="N9" s="52" t="s">
        <v>49</v>
      </c>
      <c r="O9" s="270">
        <v>743</v>
      </c>
      <c r="P9" s="268"/>
      <c r="Q9" s="268"/>
    </row>
    <row r="10" spans="1:17" x14ac:dyDescent="0.25">
      <c r="A10" s="269" t="s">
        <v>13</v>
      </c>
      <c r="B10" s="52">
        <v>19</v>
      </c>
      <c r="C10" s="53">
        <v>114</v>
      </c>
      <c r="D10" s="52">
        <v>1221</v>
      </c>
      <c r="E10" s="270" t="s">
        <v>49</v>
      </c>
      <c r="F10" s="52">
        <v>1354</v>
      </c>
      <c r="G10" s="270">
        <v>11</v>
      </c>
      <c r="H10" s="52" t="s">
        <v>49</v>
      </c>
      <c r="I10" s="53" t="s">
        <v>49</v>
      </c>
      <c r="J10" s="52">
        <v>11</v>
      </c>
      <c r="K10" s="269">
        <v>66</v>
      </c>
      <c r="L10" s="52">
        <v>71</v>
      </c>
      <c r="M10" s="53">
        <v>121</v>
      </c>
      <c r="N10" s="52">
        <v>1</v>
      </c>
      <c r="O10" s="270">
        <v>259</v>
      </c>
      <c r="P10" s="268"/>
      <c r="Q10" s="268"/>
    </row>
    <row r="11" spans="1:17" x14ac:dyDescent="0.25">
      <c r="A11" s="269" t="s">
        <v>14</v>
      </c>
      <c r="B11" s="52">
        <v>30</v>
      </c>
      <c r="C11" s="53">
        <v>223</v>
      </c>
      <c r="D11" s="52">
        <v>947</v>
      </c>
      <c r="E11" s="270">
        <v>1</v>
      </c>
      <c r="F11" s="52">
        <v>1201</v>
      </c>
      <c r="G11" s="270">
        <v>34</v>
      </c>
      <c r="H11" s="52" t="s">
        <v>49</v>
      </c>
      <c r="I11" s="53" t="s">
        <v>49</v>
      </c>
      <c r="J11" s="52">
        <v>34</v>
      </c>
      <c r="K11" s="269">
        <v>106</v>
      </c>
      <c r="L11" s="52">
        <v>114</v>
      </c>
      <c r="M11" s="53">
        <v>152</v>
      </c>
      <c r="N11" s="52">
        <v>1</v>
      </c>
      <c r="O11" s="270">
        <v>373</v>
      </c>
      <c r="P11" s="268"/>
      <c r="Q11" s="268"/>
    </row>
    <row r="12" spans="1:17" x14ac:dyDescent="0.25">
      <c r="A12" s="269" t="s">
        <v>15</v>
      </c>
      <c r="B12" s="52">
        <v>31</v>
      </c>
      <c r="C12" s="53">
        <v>183</v>
      </c>
      <c r="D12" s="52">
        <v>468</v>
      </c>
      <c r="E12" s="270" t="s">
        <v>49</v>
      </c>
      <c r="F12" s="52">
        <v>682</v>
      </c>
      <c r="G12" s="270">
        <v>41</v>
      </c>
      <c r="H12" s="52">
        <v>6</v>
      </c>
      <c r="I12" s="53" t="s">
        <v>49</v>
      </c>
      <c r="J12" s="52">
        <v>47</v>
      </c>
      <c r="K12" s="269">
        <v>25</v>
      </c>
      <c r="L12" s="52">
        <v>150</v>
      </c>
      <c r="M12" s="53">
        <v>134</v>
      </c>
      <c r="N12" s="52" t="s">
        <v>49</v>
      </c>
      <c r="O12" s="270">
        <v>309</v>
      </c>
      <c r="P12" s="268"/>
      <c r="Q12" s="268"/>
    </row>
    <row r="13" spans="1:17" x14ac:dyDescent="0.25">
      <c r="A13" s="269" t="s">
        <v>16</v>
      </c>
      <c r="B13" s="52">
        <v>38</v>
      </c>
      <c r="C13" s="53">
        <v>127</v>
      </c>
      <c r="D13" s="52">
        <v>345</v>
      </c>
      <c r="E13" s="270" t="s">
        <v>49</v>
      </c>
      <c r="F13" s="52">
        <v>510</v>
      </c>
      <c r="G13" s="270">
        <v>49</v>
      </c>
      <c r="H13" s="52">
        <v>1</v>
      </c>
      <c r="I13" s="53" t="s">
        <v>49</v>
      </c>
      <c r="J13" s="52">
        <v>50</v>
      </c>
      <c r="K13" s="269">
        <v>30</v>
      </c>
      <c r="L13" s="52">
        <v>155</v>
      </c>
      <c r="M13" s="53">
        <v>93</v>
      </c>
      <c r="N13" s="52">
        <v>1</v>
      </c>
      <c r="O13" s="270">
        <v>279</v>
      </c>
      <c r="P13" s="268"/>
      <c r="Q13" s="268"/>
    </row>
    <row r="14" spans="1:17" x14ac:dyDescent="0.25">
      <c r="A14" s="269" t="s">
        <v>17</v>
      </c>
      <c r="B14" s="52">
        <v>16</v>
      </c>
      <c r="C14" s="53">
        <v>80</v>
      </c>
      <c r="D14" s="52">
        <v>420</v>
      </c>
      <c r="E14" s="270" t="s">
        <v>49</v>
      </c>
      <c r="F14" s="52">
        <v>516</v>
      </c>
      <c r="G14" s="270" t="s">
        <v>49</v>
      </c>
      <c r="H14" s="52" t="s">
        <v>49</v>
      </c>
      <c r="I14" s="53" t="s">
        <v>49</v>
      </c>
      <c r="J14" s="52" t="s">
        <v>49</v>
      </c>
      <c r="K14" s="269">
        <v>64</v>
      </c>
      <c r="L14" s="52">
        <v>128</v>
      </c>
      <c r="M14" s="53">
        <v>126</v>
      </c>
      <c r="N14" s="52" t="s">
        <v>49</v>
      </c>
      <c r="O14" s="270">
        <v>318</v>
      </c>
      <c r="P14" s="268"/>
      <c r="Q14" s="268"/>
    </row>
    <row r="15" spans="1:17" x14ac:dyDescent="0.25">
      <c r="A15" s="269" t="s">
        <v>18</v>
      </c>
      <c r="B15" s="52">
        <v>5</v>
      </c>
      <c r="C15" s="53">
        <v>28</v>
      </c>
      <c r="D15" s="52">
        <v>969</v>
      </c>
      <c r="E15" s="270" t="s">
        <v>49</v>
      </c>
      <c r="F15" s="52">
        <v>1002</v>
      </c>
      <c r="G15" s="270">
        <v>29</v>
      </c>
      <c r="H15" s="52" t="s">
        <v>49</v>
      </c>
      <c r="I15" s="53" t="s">
        <v>49</v>
      </c>
      <c r="J15" s="52">
        <v>29</v>
      </c>
      <c r="K15" s="269" t="s">
        <v>49</v>
      </c>
      <c r="L15" s="52">
        <v>8</v>
      </c>
      <c r="M15" s="53">
        <v>39</v>
      </c>
      <c r="N15" s="52" t="s">
        <v>49</v>
      </c>
      <c r="O15" s="270">
        <v>47</v>
      </c>
      <c r="P15" s="268"/>
      <c r="Q15" s="268"/>
    </row>
    <row r="16" spans="1:17" x14ac:dyDescent="0.25">
      <c r="A16" s="49" t="s">
        <v>29</v>
      </c>
      <c r="B16" s="26">
        <v>298</v>
      </c>
      <c r="C16" s="26">
        <v>1418</v>
      </c>
      <c r="D16" s="26">
        <v>10351</v>
      </c>
      <c r="E16" s="26">
        <v>1</v>
      </c>
      <c r="F16" s="26">
        <v>12068</v>
      </c>
      <c r="G16" s="26">
        <v>590</v>
      </c>
      <c r="H16" s="271">
        <v>8</v>
      </c>
      <c r="I16" s="26">
        <v>2</v>
      </c>
      <c r="J16" s="26">
        <v>600</v>
      </c>
      <c r="K16" s="49">
        <v>448</v>
      </c>
      <c r="L16" s="26">
        <v>957</v>
      </c>
      <c r="M16" s="26">
        <v>1449</v>
      </c>
      <c r="N16" s="26">
        <v>3</v>
      </c>
      <c r="O16" s="26">
        <v>2857</v>
      </c>
      <c r="P16" s="268"/>
      <c r="Q16" s="268"/>
    </row>
    <row r="17" spans="1:17" x14ac:dyDescent="0.25">
      <c r="A17" s="272"/>
      <c r="B17" s="45"/>
      <c r="C17" s="45"/>
      <c r="D17" s="45"/>
      <c r="E17" s="45"/>
      <c r="F17" s="45"/>
      <c r="G17" s="45"/>
      <c r="H17" s="45"/>
      <c r="I17" s="45"/>
      <c r="J17" s="45"/>
      <c r="K17" s="45"/>
      <c r="L17" s="45"/>
      <c r="M17" s="45"/>
      <c r="N17" s="45"/>
      <c r="O17" s="45"/>
      <c r="P17" s="268"/>
      <c r="Q17" s="268"/>
    </row>
    <row r="18" spans="1:17" x14ac:dyDescent="0.25">
      <c r="A18" s="220" t="s">
        <v>30</v>
      </c>
      <c r="B18" s="45"/>
      <c r="C18" s="45"/>
      <c r="D18" s="45"/>
      <c r="E18" s="45"/>
      <c r="F18" s="45"/>
      <c r="G18" s="45"/>
      <c r="H18" s="45"/>
      <c r="I18" s="45"/>
      <c r="J18" s="45"/>
      <c r="K18" s="45"/>
      <c r="L18" s="45"/>
      <c r="M18" s="45"/>
      <c r="N18" s="45"/>
      <c r="O18" s="45"/>
      <c r="P18" s="268"/>
      <c r="Q18" s="268"/>
    </row>
    <row r="19" spans="1:17" x14ac:dyDescent="0.25">
      <c r="A19" s="220" t="s">
        <v>281</v>
      </c>
      <c r="B19" s="45"/>
      <c r="C19" s="45"/>
      <c r="D19" s="45"/>
      <c r="E19" s="45"/>
      <c r="F19" s="45"/>
      <c r="G19" s="45"/>
      <c r="H19" s="45"/>
      <c r="I19" s="45"/>
      <c r="J19" s="45"/>
      <c r="K19" s="45"/>
      <c r="L19" s="45"/>
      <c r="M19" s="45"/>
      <c r="N19" s="45"/>
      <c r="O19" s="45"/>
      <c r="P19" s="268"/>
      <c r="Q19" s="268"/>
    </row>
  </sheetData>
  <mergeCells count="5">
    <mergeCell ref="A3:A5"/>
    <mergeCell ref="B3:O3"/>
    <mergeCell ref="B4:F4"/>
    <mergeCell ref="G4:J4"/>
    <mergeCell ref="K4:O4"/>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workbookViewId="0">
      <selection activeCell="G7" sqref="G7"/>
    </sheetView>
  </sheetViews>
  <sheetFormatPr defaultRowHeight="15" x14ac:dyDescent="0.25"/>
  <sheetData>
    <row r="1" spans="1:13" x14ac:dyDescent="0.25">
      <c r="A1" s="36" t="s">
        <v>320</v>
      </c>
      <c r="B1" s="45"/>
      <c r="C1" s="45"/>
      <c r="D1" s="45"/>
      <c r="E1" s="45"/>
      <c r="F1" s="45"/>
      <c r="G1" s="45"/>
      <c r="H1" s="45"/>
      <c r="I1" s="45"/>
      <c r="J1" s="45"/>
      <c r="K1" s="45"/>
      <c r="L1" s="45"/>
      <c r="M1" s="45"/>
    </row>
    <row r="2" spans="1:13" x14ac:dyDescent="0.25">
      <c r="A2" s="406" t="s">
        <v>321</v>
      </c>
      <c r="B2" s="45"/>
      <c r="C2" s="45"/>
      <c r="D2" s="45"/>
      <c r="E2" s="45"/>
      <c r="F2" s="45"/>
      <c r="G2" s="45"/>
      <c r="H2" s="45"/>
      <c r="I2" s="45"/>
      <c r="J2" s="45"/>
      <c r="K2" s="45"/>
      <c r="L2" s="45"/>
      <c r="M2" s="45"/>
    </row>
    <row r="3" spans="1:13" ht="40.5" x14ac:dyDescent="0.25">
      <c r="A3" s="273" t="s">
        <v>111</v>
      </c>
      <c r="B3" s="106" t="s">
        <v>277</v>
      </c>
      <c r="C3" s="106" t="s">
        <v>278</v>
      </c>
      <c r="D3" s="106" t="s">
        <v>279</v>
      </c>
      <c r="E3" s="106" t="s">
        <v>280</v>
      </c>
      <c r="F3" s="106" t="s">
        <v>29</v>
      </c>
      <c r="G3" s="45"/>
      <c r="H3" s="45"/>
      <c r="I3" s="45"/>
      <c r="J3" s="45"/>
      <c r="K3" s="45"/>
      <c r="L3" s="45"/>
      <c r="M3" s="45"/>
    </row>
    <row r="4" spans="1:13" x14ac:dyDescent="0.25">
      <c r="A4" s="274" t="s">
        <v>112</v>
      </c>
      <c r="B4" s="275">
        <v>87</v>
      </c>
      <c r="C4" s="276">
        <v>161</v>
      </c>
      <c r="D4" s="275">
        <v>889</v>
      </c>
      <c r="E4" s="277">
        <v>1</v>
      </c>
      <c r="F4" s="274">
        <v>1138</v>
      </c>
      <c r="G4" s="45"/>
      <c r="H4" s="45"/>
      <c r="I4" s="45"/>
      <c r="J4" s="45"/>
      <c r="K4" s="45"/>
      <c r="L4" s="45"/>
      <c r="M4" s="45"/>
    </row>
    <row r="5" spans="1:13" x14ac:dyDescent="0.25">
      <c r="A5" s="274" t="s">
        <v>113</v>
      </c>
      <c r="B5" s="275">
        <v>89</v>
      </c>
      <c r="C5" s="276">
        <v>140</v>
      </c>
      <c r="D5" s="275">
        <v>772</v>
      </c>
      <c r="E5" s="277" t="s">
        <v>49</v>
      </c>
      <c r="F5" s="274">
        <v>1001</v>
      </c>
      <c r="G5" s="45"/>
      <c r="H5" s="45"/>
      <c r="I5" s="45"/>
      <c r="J5" s="45"/>
      <c r="K5" s="45"/>
      <c r="L5" s="45"/>
      <c r="M5" s="45"/>
    </row>
    <row r="6" spans="1:13" x14ac:dyDescent="0.25">
      <c r="A6" s="274" t="s">
        <v>114</v>
      </c>
      <c r="B6" s="275">
        <v>101</v>
      </c>
      <c r="C6" s="276">
        <v>184</v>
      </c>
      <c r="D6" s="275">
        <v>980</v>
      </c>
      <c r="E6" s="277" t="s">
        <v>49</v>
      </c>
      <c r="F6" s="274">
        <v>1265</v>
      </c>
      <c r="G6" s="45"/>
      <c r="H6" s="45"/>
      <c r="I6" s="45"/>
      <c r="J6" s="45"/>
      <c r="K6" s="45"/>
      <c r="L6" s="45"/>
      <c r="M6" s="45"/>
    </row>
    <row r="7" spans="1:13" x14ac:dyDescent="0.25">
      <c r="A7" s="274" t="s">
        <v>115</v>
      </c>
      <c r="B7" s="275">
        <v>105</v>
      </c>
      <c r="C7" s="276">
        <v>186</v>
      </c>
      <c r="D7" s="275">
        <v>912</v>
      </c>
      <c r="E7" s="277">
        <v>1</v>
      </c>
      <c r="F7" s="274">
        <v>1204</v>
      </c>
      <c r="G7" s="45"/>
      <c r="H7" s="45"/>
      <c r="I7" s="45"/>
      <c r="J7" s="45"/>
      <c r="K7" s="45"/>
      <c r="L7" s="45"/>
      <c r="M7" s="45"/>
    </row>
    <row r="8" spans="1:13" x14ac:dyDescent="0.25">
      <c r="A8" s="274" t="s">
        <v>116</v>
      </c>
      <c r="B8" s="275">
        <v>93</v>
      </c>
      <c r="C8" s="276">
        <v>201</v>
      </c>
      <c r="D8" s="275">
        <v>925</v>
      </c>
      <c r="E8" s="277" t="s">
        <v>49</v>
      </c>
      <c r="F8" s="274">
        <v>1219</v>
      </c>
      <c r="G8" s="45"/>
      <c r="H8" s="45"/>
      <c r="I8" s="45"/>
      <c r="J8" s="45"/>
      <c r="K8" s="45"/>
      <c r="L8" s="45"/>
      <c r="M8" s="45"/>
    </row>
    <row r="9" spans="1:13" x14ac:dyDescent="0.25">
      <c r="A9" s="274" t="s">
        <v>117</v>
      </c>
      <c r="B9" s="275">
        <v>148</v>
      </c>
      <c r="C9" s="276">
        <v>254</v>
      </c>
      <c r="D9" s="275">
        <v>1200</v>
      </c>
      <c r="E9" s="277" t="s">
        <v>49</v>
      </c>
      <c r="F9" s="274">
        <v>1602</v>
      </c>
      <c r="G9" s="45"/>
      <c r="H9" s="45"/>
      <c r="I9" s="45"/>
      <c r="J9" s="45"/>
      <c r="K9" s="45"/>
      <c r="L9" s="45"/>
      <c r="M9" s="45"/>
    </row>
    <row r="10" spans="1:13" x14ac:dyDescent="0.25">
      <c r="A10" s="274" t="s">
        <v>118</v>
      </c>
      <c r="B10" s="275">
        <v>132</v>
      </c>
      <c r="C10" s="276">
        <v>242</v>
      </c>
      <c r="D10" s="275">
        <v>1183</v>
      </c>
      <c r="E10" s="277">
        <v>2</v>
      </c>
      <c r="F10" s="274">
        <v>1559</v>
      </c>
      <c r="G10" s="45"/>
      <c r="H10" s="45"/>
      <c r="I10" s="45"/>
      <c r="J10" s="45"/>
      <c r="K10" s="45"/>
      <c r="L10" s="45"/>
      <c r="M10" s="45"/>
    </row>
    <row r="11" spans="1:13" x14ac:dyDescent="0.25">
      <c r="A11" s="274" t="s">
        <v>119</v>
      </c>
      <c r="B11" s="275">
        <v>112</v>
      </c>
      <c r="C11" s="276">
        <v>227</v>
      </c>
      <c r="D11" s="275">
        <v>958</v>
      </c>
      <c r="E11" s="277" t="s">
        <v>49</v>
      </c>
      <c r="F11" s="274">
        <v>1297</v>
      </c>
      <c r="G11" s="45"/>
      <c r="H11" s="45"/>
      <c r="I11" s="45"/>
      <c r="J11" s="45"/>
      <c r="K11" s="45"/>
      <c r="L11" s="45"/>
      <c r="M11" s="45"/>
    </row>
    <row r="12" spans="1:13" x14ac:dyDescent="0.25">
      <c r="A12" s="274" t="s">
        <v>120</v>
      </c>
      <c r="B12" s="275">
        <v>128</v>
      </c>
      <c r="C12" s="276">
        <v>219</v>
      </c>
      <c r="D12" s="275">
        <v>1078</v>
      </c>
      <c r="E12" s="277" t="s">
        <v>49</v>
      </c>
      <c r="F12" s="274">
        <v>1425</v>
      </c>
      <c r="G12" s="45"/>
      <c r="H12" s="45"/>
      <c r="I12" s="45"/>
      <c r="J12" s="45"/>
      <c r="K12" s="45"/>
      <c r="L12" s="45"/>
      <c r="M12" s="45"/>
    </row>
    <row r="13" spans="1:13" x14ac:dyDescent="0.25">
      <c r="A13" s="274" t="s">
        <v>121</v>
      </c>
      <c r="B13" s="275">
        <v>117</v>
      </c>
      <c r="C13" s="276">
        <v>194</v>
      </c>
      <c r="D13" s="275">
        <v>1056</v>
      </c>
      <c r="E13" s="277" t="s">
        <v>49</v>
      </c>
      <c r="F13" s="274">
        <v>1367</v>
      </c>
      <c r="G13" s="45"/>
      <c r="H13" s="45"/>
      <c r="I13" s="45"/>
      <c r="J13" s="45"/>
      <c r="K13" s="45"/>
      <c r="L13" s="45"/>
      <c r="M13" s="45"/>
    </row>
    <row r="14" spans="1:13" x14ac:dyDescent="0.25">
      <c r="A14" s="274" t="s">
        <v>122</v>
      </c>
      <c r="B14" s="275">
        <v>124</v>
      </c>
      <c r="C14" s="276">
        <v>174</v>
      </c>
      <c r="D14" s="275">
        <v>904</v>
      </c>
      <c r="E14" s="277" t="s">
        <v>49</v>
      </c>
      <c r="F14" s="274">
        <v>1202</v>
      </c>
      <c r="G14" s="45"/>
      <c r="H14" s="45"/>
      <c r="I14" s="45"/>
      <c r="J14" s="45"/>
      <c r="K14" s="45"/>
      <c r="L14" s="45"/>
      <c r="M14" s="45"/>
    </row>
    <row r="15" spans="1:13" x14ac:dyDescent="0.25">
      <c r="A15" s="274" t="s">
        <v>123</v>
      </c>
      <c r="B15" s="275">
        <v>100</v>
      </c>
      <c r="C15" s="276">
        <v>201</v>
      </c>
      <c r="D15" s="275">
        <v>945</v>
      </c>
      <c r="E15" s="277" t="s">
        <v>49</v>
      </c>
      <c r="F15" s="274">
        <v>1246</v>
      </c>
      <c r="G15" s="45"/>
      <c r="H15" s="45"/>
      <c r="I15" s="45"/>
      <c r="J15" s="45"/>
      <c r="K15" s="45"/>
      <c r="L15" s="45"/>
      <c r="M15" s="45"/>
    </row>
    <row r="16" spans="1:13" x14ac:dyDescent="0.25">
      <c r="A16" s="49" t="s">
        <v>37</v>
      </c>
      <c r="B16" s="70">
        <v>1336</v>
      </c>
      <c r="C16" s="70">
        <v>2383</v>
      </c>
      <c r="D16" s="70">
        <v>11802</v>
      </c>
      <c r="E16" s="70">
        <v>4</v>
      </c>
      <c r="F16" s="49">
        <v>15525</v>
      </c>
      <c r="G16" s="45"/>
      <c r="H16" s="45"/>
      <c r="I16" s="45"/>
      <c r="J16" s="45"/>
      <c r="K16" s="45"/>
      <c r="L16" s="45"/>
      <c r="M16" s="45"/>
    </row>
    <row r="17" spans="1:13" x14ac:dyDescent="0.25">
      <c r="A17" s="278"/>
      <c r="B17" s="45"/>
      <c r="C17" s="45"/>
      <c r="D17" s="45"/>
      <c r="E17" s="45"/>
      <c r="F17" s="278"/>
      <c r="G17" s="45"/>
      <c r="H17" s="45"/>
      <c r="I17" s="45"/>
      <c r="J17" s="45"/>
      <c r="K17" s="45"/>
      <c r="L17" s="45"/>
      <c r="M17" s="45"/>
    </row>
    <row r="18" spans="1:13" x14ac:dyDescent="0.25">
      <c r="A18" s="220" t="s">
        <v>30</v>
      </c>
      <c r="B18" s="45"/>
      <c r="C18" s="45"/>
      <c r="D18" s="45"/>
      <c r="E18" s="45"/>
      <c r="F18" s="220"/>
      <c r="G18" s="45"/>
      <c r="H18" s="45"/>
      <c r="I18" s="45"/>
      <c r="J18" s="45"/>
      <c r="K18" s="45"/>
      <c r="L18" s="45"/>
      <c r="M18" s="45"/>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workbookViewId="0">
      <selection activeCell="H9" sqref="H9"/>
    </sheetView>
  </sheetViews>
  <sheetFormatPr defaultRowHeight="15" x14ac:dyDescent="0.25"/>
  <sheetData>
    <row r="1" spans="1:12" x14ac:dyDescent="0.25">
      <c r="A1" s="279" t="s">
        <v>322</v>
      </c>
      <c r="B1" s="268"/>
      <c r="C1" s="268"/>
      <c r="D1" s="268"/>
      <c r="E1" s="268"/>
      <c r="F1" s="268"/>
      <c r="G1" s="268"/>
      <c r="H1" s="45"/>
      <c r="I1" s="45"/>
      <c r="J1" s="45"/>
      <c r="K1" s="45"/>
      <c r="L1" s="45"/>
    </row>
    <row r="2" spans="1:12" x14ac:dyDescent="0.25">
      <c r="A2" s="406" t="s">
        <v>323</v>
      </c>
      <c r="B2" s="268"/>
      <c r="C2" s="268"/>
      <c r="D2" s="268"/>
      <c r="E2" s="268"/>
      <c r="F2" s="268"/>
      <c r="G2" s="268"/>
      <c r="H2" s="45"/>
      <c r="I2" s="45"/>
      <c r="J2" s="45"/>
      <c r="K2" s="45"/>
      <c r="L2" s="45"/>
    </row>
    <row r="3" spans="1:12" ht="54" x14ac:dyDescent="0.25">
      <c r="A3" s="280" t="s">
        <v>124</v>
      </c>
      <c r="B3" s="267" t="s">
        <v>277</v>
      </c>
      <c r="C3" s="267" t="s">
        <v>278</v>
      </c>
      <c r="D3" s="267" t="s">
        <v>279</v>
      </c>
      <c r="E3" s="267" t="s">
        <v>280</v>
      </c>
      <c r="F3" s="280" t="s">
        <v>29</v>
      </c>
      <c r="G3" s="268"/>
      <c r="H3" s="45"/>
      <c r="I3" s="45"/>
      <c r="J3" s="45"/>
      <c r="K3" s="45"/>
      <c r="L3" s="45"/>
    </row>
    <row r="4" spans="1:12" x14ac:dyDescent="0.25">
      <c r="A4" s="281" t="s">
        <v>125</v>
      </c>
      <c r="B4" s="21">
        <v>194</v>
      </c>
      <c r="C4" s="21">
        <v>302</v>
      </c>
      <c r="D4" s="21">
        <v>1838</v>
      </c>
      <c r="E4" s="21">
        <v>1</v>
      </c>
      <c r="F4" s="21">
        <v>2335</v>
      </c>
      <c r="G4" s="268"/>
      <c r="H4" s="45"/>
      <c r="I4" s="45"/>
      <c r="J4" s="45"/>
      <c r="K4" s="45"/>
      <c r="L4" s="45"/>
    </row>
    <row r="5" spans="1:12" x14ac:dyDescent="0.25">
      <c r="A5" s="281" t="s">
        <v>126</v>
      </c>
      <c r="B5" s="21">
        <v>170</v>
      </c>
      <c r="C5" s="21">
        <v>312</v>
      </c>
      <c r="D5" s="21">
        <v>1904</v>
      </c>
      <c r="E5" s="21" t="s">
        <v>49</v>
      </c>
      <c r="F5" s="21">
        <v>2386</v>
      </c>
      <c r="G5" s="268"/>
      <c r="H5" s="45"/>
      <c r="I5" s="45"/>
      <c r="J5" s="45"/>
      <c r="K5" s="45"/>
      <c r="L5" s="45"/>
    </row>
    <row r="6" spans="1:12" x14ac:dyDescent="0.25">
      <c r="A6" s="281" t="s">
        <v>127</v>
      </c>
      <c r="B6" s="21">
        <v>178</v>
      </c>
      <c r="C6" s="21">
        <v>291</v>
      </c>
      <c r="D6" s="21">
        <v>1875</v>
      </c>
      <c r="E6" s="21" t="s">
        <v>49</v>
      </c>
      <c r="F6" s="21">
        <v>2344</v>
      </c>
      <c r="G6" s="268"/>
      <c r="H6" s="45"/>
      <c r="I6" s="45"/>
      <c r="J6" s="45"/>
      <c r="K6" s="45"/>
      <c r="L6" s="45"/>
    </row>
    <row r="7" spans="1:12" x14ac:dyDescent="0.25">
      <c r="A7" s="281" t="s">
        <v>128</v>
      </c>
      <c r="B7" s="21">
        <v>216</v>
      </c>
      <c r="C7" s="21">
        <v>336</v>
      </c>
      <c r="D7" s="21">
        <v>1862</v>
      </c>
      <c r="E7" s="21">
        <v>1</v>
      </c>
      <c r="F7" s="21">
        <v>2415</v>
      </c>
      <c r="G7" s="268"/>
      <c r="H7" s="45"/>
      <c r="I7" s="45"/>
      <c r="J7" s="45"/>
      <c r="K7" s="45"/>
      <c r="L7" s="45"/>
    </row>
    <row r="8" spans="1:12" x14ac:dyDescent="0.25">
      <c r="A8" s="281" t="s">
        <v>129</v>
      </c>
      <c r="B8" s="21">
        <v>190</v>
      </c>
      <c r="C8" s="21">
        <v>317</v>
      </c>
      <c r="D8" s="21">
        <v>1930</v>
      </c>
      <c r="E8" s="21">
        <v>1</v>
      </c>
      <c r="F8" s="21">
        <v>2438</v>
      </c>
      <c r="G8" s="268"/>
      <c r="H8" s="45"/>
      <c r="I8" s="45"/>
      <c r="J8" s="45"/>
      <c r="K8" s="45"/>
      <c r="L8" s="45"/>
    </row>
    <row r="9" spans="1:12" x14ac:dyDescent="0.25">
      <c r="A9" s="281" t="s">
        <v>130</v>
      </c>
      <c r="B9" s="21">
        <v>195</v>
      </c>
      <c r="C9" s="21">
        <v>393</v>
      </c>
      <c r="D9" s="21">
        <v>1523</v>
      </c>
      <c r="E9" s="21" t="s">
        <v>49</v>
      </c>
      <c r="F9" s="21">
        <v>2111</v>
      </c>
      <c r="G9" s="268"/>
      <c r="H9" s="45"/>
      <c r="I9" s="45"/>
      <c r="J9" s="45"/>
      <c r="K9" s="45"/>
      <c r="L9" s="45"/>
    </row>
    <row r="10" spans="1:12" x14ac:dyDescent="0.25">
      <c r="A10" s="281" t="s">
        <v>131</v>
      </c>
      <c r="B10" s="21">
        <v>193</v>
      </c>
      <c r="C10" s="21">
        <v>432</v>
      </c>
      <c r="D10" s="21">
        <v>870</v>
      </c>
      <c r="E10" s="21">
        <v>1</v>
      </c>
      <c r="F10" s="21">
        <v>1496</v>
      </c>
      <c r="G10" s="268"/>
      <c r="H10" s="45"/>
      <c r="I10" s="45"/>
      <c r="J10" s="45"/>
      <c r="K10" s="45"/>
      <c r="L10" s="45"/>
    </row>
    <row r="11" spans="1:12" x14ac:dyDescent="0.25">
      <c r="A11" s="49" t="s">
        <v>29</v>
      </c>
      <c r="B11" s="26">
        <v>1336</v>
      </c>
      <c r="C11" s="26">
        <v>2383</v>
      </c>
      <c r="D11" s="26">
        <v>11802</v>
      </c>
      <c r="E11" s="26">
        <v>4</v>
      </c>
      <c r="F11" s="49">
        <v>15525</v>
      </c>
      <c r="G11" s="268"/>
      <c r="H11" s="45"/>
      <c r="I11" s="45"/>
      <c r="J11" s="45"/>
      <c r="K11" s="45"/>
      <c r="L11" s="45"/>
    </row>
    <row r="12" spans="1:12" x14ac:dyDescent="0.25">
      <c r="A12" s="407" t="s">
        <v>30</v>
      </c>
      <c r="B12" s="268"/>
      <c r="C12" s="268"/>
      <c r="D12" s="268"/>
      <c r="E12" s="268"/>
      <c r="F12" s="268"/>
      <c r="G12" s="268"/>
      <c r="H12" s="45"/>
      <c r="I12" s="45"/>
      <c r="J12" s="45"/>
      <c r="K12" s="45"/>
      <c r="L12" s="45"/>
    </row>
    <row r="13" spans="1:12" x14ac:dyDescent="0.25">
      <c r="A13" s="278"/>
      <c r="B13" s="268"/>
      <c r="C13" s="268"/>
      <c r="D13" s="268"/>
      <c r="E13" s="268"/>
      <c r="F13" s="268"/>
      <c r="G13" s="268"/>
      <c r="H13" s="45"/>
      <c r="I13" s="45"/>
      <c r="J13" s="45"/>
      <c r="K13" s="45"/>
      <c r="L13" s="45"/>
    </row>
    <row r="14" spans="1:12" x14ac:dyDescent="0.25">
      <c r="A14" s="278"/>
      <c r="B14" s="268"/>
      <c r="C14" s="268"/>
      <c r="D14" s="268"/>
      <c r="E14" s="268"/>
      <c r="F14" s="268"/>
      <c r="G14" s="268"/>
      <c r="H14" s="45"/>
      <c r="I14" s="45"/>
      <c r="J14" s="45"/>
      <c r="K14" s="45"/>
      <c r="L14" s="45"/>
    </row>
    <row r="15" spans="1:12" x14ac:dyDescent="0.25">
      <c r="A15" s="219"/>
      <c r="B15" s="268"/>
      <c r="C15" s="268"/>
      <c r="D15" s="268"/>
      <c r="E15" s="268"/>
      <c r="F15" s="268"/>
      <c r="G15" s="268"/>
      <c r="H15" s="45"/>
      <c r="I15" s="45"/>
      <c r="J15" s="45"/>
      <c r="K15" s="45"/>
      <c r="L15" s="45"/>
    </row>
    <row r="16" spans="1:12" x14ac:dyDescent="0.25">
      <c r="G16" s="268"/>
      <c r="H16" s="45"/>
      <c r="I16" s="45"/>
      <c r="J16" s="45"/>
      <c r="K16" s="45"/>
      <c r="L16" s="45"/>
    </row>
  </sheetData>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32"/>
  <sheetViews>
    <sheetView tabSelected="1" workbookViewId="0">
      <selection activeCell="K15" sqref="K15"/>
    </sheetView>
  </sheetViews>
  <sheetFormatPr defaultRowHeight="15" x14ac:dyDescent="0.25"/>
  <sheetData>
    <row r="3" spans="1:6" x14ac:dyDescent="0.25">
      <c r="A3" s="36" t="s">
        <v>324</v>
      </c>
      <c r="B3" s="156"/>
      <c r="C3" s="156"/>
      <c r="D3" s="156"/>
      <c r="E3" s="156"/>
      <c r="F3" s="155"/>
    </row>
    <row r="4" spans="1:6" x14ac:dyDescent="0.25">
      <c r="A4" s="285" t="s">
        <v>251</v>
      </c>
      <c r="B4" s="284"/>
      <c r="C4" s="284"/>
      <c r="D4" s="284"/>
      <c r="E4" s="284"/>
      <c r="F4" s="284"/>
    </row>
    <row r="5" spans="1:6" x14ac:dyDescent="0.25">
      <c r="A5" s="400" t="s">
        <v>133</v>
      </c>
      <c r="B5" s="330" t="s">
        <v>285</v>
      </c>
      <c r="C5" s="330" t="s">
        <v>284</v>
      </c>
      <c r="D5" s="330" t="s">
        <v>283</v>
      </c>
      <c r="E5" s="388" t="s">
        <v>282</v>
      </c>
      <c r="F5" s="401" t="s">
        <v>29</v>
      </c>
    </row>
    <row r="6" spans="1:6" x14ac:dyDescent="0.25">
      <c r="A6" s="400"/>
      <c r="B6" s="330"/>
      <c r="C6" s="330"/>
      <c r="D6" s="330"/>
      <c r="E6" s="389"/>
      <c r="F6" s="401"/>
    </row>
    <row r="7" spans="1:6" x14ac:dyDescent="0.25">
      <c r="A7" s="51">
        <v>1</v>
      </c>
      <c r="B7" s="282">
        <v>40</v>
      </c>
      <c r="C7" s="282">
        <v>98</v>
      </c>
      <c r="D7" s="282">
        <v>125</v>
      </c>
      <c r="E7" s="282" t="s">
        <v>49</v>
      </c>
      <c r="F7" s="282">
        <v>263</v>
      </c>
    </row>
    <row r="8" spans="1:6" x14ac:dyDescent="0.25">
      <c r="A8" s="51">
        <v>2</v>
      </c>
      <c r="B8" s="282">
        <v>33</v>
      </c>
      <c r="C8" s="282">
        <v>55</v>
      </c>
      <c r="D8" s="282">
        <v>51</v>
      </c>
      <c r="E8" s="282" t="s">
        <v>49</v>
      </c>
      <c r="F8" s="282">
        <v>139</v>
      </c>
    </row>
    <row r="9" spans="1:6" x14ac:dyDescent="0.25">
      <c r="A9" s="51">
        <v>3</v>
      </c>
      <c r="B9" s="282">
        <v>24</v>
      </c>
      <c r="C9" s="282">
        <v>58</v>
      </c>
      <c r="D9" s="282">
        <v>43</v>
      </c>
      <c r="E9" s="282" t="s">
        <v>49</v>
      </c>
      <c r="F9" s="282">
        <v>125</v>
      </c>
    </row>
    <row r="10" spans="1:6" x14ac:dyDescent="0.25">
      <c r="A10" s="51">
        <v>4</v>
      </c>
      <c r="B10" s="282">
        <v>20</v>
      </c>
      <c r="C10" s="282">
        <v>45</v>
      </c>
      <c r="D10" s="282">
        <v>44</v>
      </c>
      <c r="E10" s="282" t="s">
        <v>49</v>
      </c>
      <c r="F10" s="282">
        <v>109</v>
      </c>
    </row>
    <row r="11" spans="1:6" x14ac:dyDescent="0.25">
      <c r="A11" s="51">
        <v>5</v>
      </c>
      <c r="B11" s="282">
        <v>27</v>
      </c>
      <c r="C11" s="282">
        <v>35</v>
      </c>
      <c r="D11" s="282">
        <v>38</v>
      </c>
      <c r="E11" s="282" t="s">
        <v>49</v>
      </c>
      <c r="F11" s="282">
        <v>100</v>
      </c>
    </row>
    <row r="12" spans="1:6" x14ac:dyDescent="0.25">
      <c r="A12" s="51">
        <v>6</v>
      </c>
      <c r="B12" s="282">
        <v>43</v>
      </c>
      <c r="C12" s="282">
        <v>66</v>
      </c>
      <c r="D12" s="282">
        <v>51</v>
      </c>
      <c r="E12" s="282" t="s">
        <v>49</v>
      </c>
      <c r="F12" s="282">
        <v>160</v>
      </c>
    </row>
    <row r="13" spans="1:6" x14ac:dyDescent="0.25">
      <c r="A13" s="51">
        <v>7</v>
      </c>
      <c r="B13" s="282">
        <v>35</v>
      </c>
      <c r="C13" s="282">
        <v>100</v>
      </c>
      <c r="D13" s="282">
        <v>131</v>
      </c>
      <c r="E13" s="282" t="s">
        <v>49</v>
      </c>
      <c r="F13" s="282">
        <v>266</v>
      </c>
    </row>
    <row r="14" spans="1:6" x14ac:dyDescent="0.25">
      <c r="A14" s="51">
        <v>8</v>
      </c>
      <c r="B14" s="282">
        <v>78</v>
      </c>
      <c r="C14" s="282">
        <v>88</v>
      </c>
      <c r="D14" s="282">
        <v>676</v>
      </c>
      <c r="E14" s="282">
        <v>1</v>
      </c>
      <c r="F14" s="282">
        <v>843</v>
      </c>
    </row>
    <row r="15" spans="1:6" x14ac:dyDescent="0.25">
      <c r="A15" s="51">
        <v>9</v>
      </c>
      <c r="B15" s="282">
        <v>95</v>
      </c>
      <c r="C15" s="282">
        <v>72</v>
      </c>
      <c r="D15" s="282">
        <v>903</v>
      </c>
      <c r="E15" s="282" t="s">
        <v>49</v>
      </c>
      <c r="F15" s="282">
        <v>1070</v>
      </c>
    </row>
    <row r="16" spans="1:6" x14ac:dyDescent="0.25">
      <c r="A16" s="51">
        <v>10</v>
      </c>
      <c r="B16" s="282">
        <v>64</v>
      </c>
      <c r="C16" s="282">
        <v>62</v>
      </c>
      <c r="D16" s="282">
        <v>805</v>
      </c>
      <c r="E16" s="282" t="s">
        <v>49</v>
      </c>
      <c r="F16" s="282">
        <v>931</v>
      </c>
    </row>
    <row r="17" spans="1:6" x14ac:dyDescent="0.25">
      <c r="A17" s="51">
        <v>11</v>
      </c>
      <c r="B17" s="282">
        <v>62</v>
      </c>
      <c r="C17" s="282">
        <v>105</v>
      </c>
      <c r="D17" s="282">
        <v>827</v>
      </c>
      <c r="E17" s="282" t="s">
        <v>49</v>
      </c>
      <c r="F17" s="282">
        <v>994</v>
      </c>
    </row>
    <row r="18" spans="1:6" x14ac:dyDescent="0.25">
      <c r="A18" s="51">
        <v>12</v>
      </c>
      <c r="B18" s="282">
        <v>69</v>
      </c>
      <c r="C18" s="282">
        <v>101</v>
      </c>
      <c r="D18" s="282">
        <v>858</v>
      </c>
      <c r="E18" s="282" t="s">
        <v>49</v>
      </c>
      <c r="F18" s="282">
        <v>1028</v>
      </c>
    </row>
    <row r="19" spans="1:6" x14ac:dyDescent="0.25">
      <c r="A19" s="51">
        <v>13</v>
      </c>
      <c r="B19" s="282">
        <v>65</v>
      </c>
      <c r="C19" s="282">
        <v>103</v>
      </c>
      <c r="D19" s="282">
        <v>853</v>
      </c>
      <c r="E19" s="282" t="s">
        <v>49</v>
      </c>
      <c r="F19" s="282">
        <v>1021</v>
      </c>
    </row>
    <row r="20" spans="1:6" x14ac:dyDescent="0.25">
      <c r="A20" s="51">
        <v>14</v>
      </c>
      <c r="B20" s="282">
        <v>72</v>
      </c>
      <c r="C20" s="282">
        <v>91</v>
      </c>
      <c r="D20" s="282">
        <v>803</v>
      </c>
      <c r="E20" s="282" t="s">
        <v>49</v>
      </c>
      <c r="F20" s="282">
        <v>966</v>
      </c>
    </row>
    <row r="21" spans="1:6" x14ac:dyDescent="0.25">
      <c r="A21" s="51">
        <v>15</v>
      </c>
      <c r="B21" s="282">
        <v>64</v>
      </c>
      <c r="C21" s="282">
        <v>95</v>
      </c>
      <c r="D21" s="282">
        <v>726</v>
      </c>
      <c r="E21" s="282" t="s">
        <v>49</v>
      </c>
      <c r="F21" s="282">
        <v>885</v>
      </c>
    </row>
    <row r="22" spans="1:6" x14ac:dyDescent="0.25">
      <c r="A22" s="51">
        <v>16</v>
      </c>
      <c r="B22" s="282">
        <v>66</v>
      </c>
      <c r="C22" s="282">
        <v>100</v>
      </c>
      <c r="D22" s="282">
        <v>799</v>
      </c>
      <c r="E22" s="282">
        <v>1</v>
      </c>
      <c r="F22" s="282">
        <v>966</v>
      </c>
    </row>
    <row r="23" spans="1:6" x14ac:dyDescent="0.25">
      <c r="A23" s="51">
        <v>17</v>
      </c>
      <c r="B23" s="282">
        <v>75</v>
      </c>
      <c r="C23" s="282">
        <v>100</v>
      </c>
      <c r="D23" s="282">
        <v>818</v>
      </c>
      <c r="E23" s="282" t="s">
        <v>49</v>
      </c>
      <c r="F23" s="282">
        <v>993</v>
      </c>
    </row>
    <row r="24" spans="1:6" x14ac:dyDescent="0.25">
      <c r="A24" s="51">
        <v>18</v>
      </c>
      <c r="B24" s="282">
        <v>68</v>
      </c>
      <c r="C24" s="282">
        <v>156</v>
      </c>
      <c r="D24" s="282">
        <v>1106</v>
      </c>
      <c r="E24" s="282">
        <v>1</v>
      </c>
      <c r="F24" s="282">
        <v>1331</v>
      </c>
    </row>
    <row r="25" spans="1:6" x14ac:dyDescent="0.25">
      <c r="A25" s="51">
        <v>19</v>
      </c>
      <c r="B25" s="282">
        <v>87</v>
      </c>
      <c r="C25" s="282">
        <v>188</v>
      </c>
      <c r="D25" s="282">
        <v>942</v>
      </c>
      <c r="E25" s="282" t="s">
        <v>49</v>
      </c>
      <c r="F25" s="282">
        <v>1217</v>
      </c>
    </row>
    <row r="26" spans="1:6" x14ac:dyDescent="0.25">
      <c r="A26" s="51">
        <v>20</v>
      </c>
      <c r="B26" s="282">
        <v>85</v>
      </c>
      <c r="C26" s="282">
        <v>255</v>
      </c>
      <c r="D26" s="282">
        <v>518</v>
      </c>
      <c r="E26" s="282" t="s">
        <v>49</v>
      </c>
      <c r="F26" s="282">
        <v>858</v>
      </c>
    </row>
    <row r="27" spans="1:6" x14ac:dyDescent="0.25">
      <c r="A27" s="51">
        <v>21</v>
      </c>
      <c r="B27" s="282">
        <v>58</v>
      </c>
      <c r="C27" s="282">
        <v>150</v>
      </c>
      <c r="D27" s="282">
        <v>266</v>
      </c>
      <c r="E27" s="282" t="s">
        <v>49</v>
      </c>
      <c r="F27" s="282">
        <v>474</v>
      </c>
    </row>
    <row r="28" spans="1:6" x14ac:dyDescent="0.25">
      <c r="A28" s="51">
        <v>22</v>
      </c>
      <c r="B28" s="282">
        <v>47</v>
      </c>
      <c r="C28" s="282">
        <v>103</v>
      </c>
      <c r="D28" s="282">
        <v>156</v>
      </c>
      <c r="E28" s="282">
        <v>1</v>
      </c>
      <c r="F28" s="282">
        <v>307</v>
      </c>
    </row>
    <row r="29" spans="1:6" x14ac:dyDescent="0.25">
      <c r="A29" s="51">
        <v>23</v>
      </c>
      <c r="B29" s="282">
        <v>30</v>
      </c>
      <c r="C29" s="282">
        <v>78</v>
      </c>
      <c r="D29" s="282">
        <v>121</v>
      </c>
      <c r="E29" s="282" t="s">
        <v>49</v>
      </c>
      <c r="F29" s="282">
        <v>229</v>
      </c>
    </row>
    <row r="30" spans="1:6" x14ac:dyDescent="0.25">
      <c r="A30" s="51">
        <v>24</v>
      </c>
      <c r="B30" s="282">
        <v>29</v>
      </c>
      <c r="C30" s="282">
        <v>79</v>
      </c>
      <c r="D30" s="282">
        <v>123</v>
      </c>
      <c r="E30" s="282" t="s">
        <v>49</v>
      </c>
      <c r="F30" s="282">
        <v>231</v>
      </c>
    </row>
    <row r="31" spans="1:6" x14ac:dyDescent="0.25">
      <c r="A31" s="283" t="s">
        <v>132</v>
      </c>
      <c r="B31" s="282" t="s">
        <v>49</v>
      </c>
      <c r="C31" s="282" t="s">
        <v>49</v>
      </c>
      <c r="D31" s="282">
        <v>19</v>
      </c>
      <c r="E31" s="282" t="s">
        <v>49</v>
      </c>
      <c r="F31" s="282">
        <v>19</v>
      </c>
    </row>
    <row r="32" spans="1:6" x14ac:dyDescent="0.25">
      <c r="A32" s="49" t="s">
        <v>29</v>
      </c>
      <c r="B32" s="49">
        <v>1336</v>
      </c>
      <c r="C32" s="49">
        <v>2383</v>
      </c>
      <c r="D32" s="49">
        <v>11802</v>
      </c>
      <c r="E32" s="49">
        <v>4</v>
      </c>
      <c r="F32" s="49">
        <v>15525</v>
      </c>
    </row>
  </sheetData>
  <mergeCells count="6">
    <mergeCell ref="A5:A6"/>
    <mergeCell ref="B5:B6"/>
    <mergeCell ref="C5:C6"/>
    <mergeCell ref="D5:D6"/>
    <mergeCell ref="F5:F6"/>
    <mergeCell ref="E5:E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workbookViewId="0">
      <selection sqref="A1:G1"/>
    </sheetView>
  </sheetViews>
  <sheetFormatPr defaultRowHeight="15" x14ac:dyDescent="0.25"/>
  <cols>
    <col min="2" max="5" width="11.28515625" customWidth="1"/>
  </cols>
  <sheetData>
    <row r="1" spans="1:8" x14ac:dyDescent="0.25">
      <c r="A1" s="310" t="s">
        <v>289</v>
      </c>
      <c r="B1" s="310"/>
      <c r="C1" s="310"/>
      <c r="D1" s="310"/>
      <c r="E1" s="310"/>
      <c r="F1" s="310"/>
      <c r="G1" s="310"/>
      <c r="H1" s="37"/>
    </row>
    <row r="2" spans="1:8" x14ac:dyDescent="0.25">
      <c r="A2" s="311" t="s">
        <v>24</v>
      </c>
      <c r="B2" s="311"/>
      <c r="C2" s="311"/>
      <c r="D2" s="311"/>
      <c r="E2" s="311"/>
      <c r="F2" s="37"/>
      <c r="G2" s="37"/>
      <c r="H2" s="37"/>
    </row>
    <row r="3" spans="1:8" x14ac:dyDescent="0.25">
      <c r="A3" s="302" t="s">
        <v>0</v>
      </c>
      <c r="B3" s="312">
        <v>2019</v>
      </c>
      <c r="C3" s="312">
        <v>2017</v>
      </c>
      <c r="D3" s="313">
        <v>2018</v>
      </c>
      <c r="E3" s="313">
        <v>2016</v>
      </c>
      <c r="F3" s="37"/>
      <c r="G3" s="37"/>
      <c r="H3" s="37"/>
    </row>
    <row r="4" spans="1:8" x14ac:dyDescent="0.25">
      <c r="A4" s="303"/>
      <c r="B4" s="312" t="s">
        <v>25</v>
      </c>
      <c r="C4" s="312" t="s">
        <v>26</v>
      </c>
      <c r="D4" s="313" t="s">
        <v>25</v>
      </c>
      <c r="E4" s="313" t="s">
        <v>26</v>
      </c>
      <c r="F4" s="37"/>
      <c r="G4" s="37"/>
      <c r="H4" s="37"/>
    </row>
    <row r="5" spans="1:8" ht="27" x14ac:dyDescent="0.25">
      <c r="A5" s="304"/>
      <c r="B5" s="35" t="s">
        <v>27</v>
      </c>
      <c r="C5" s="35" t="s">
        <v>28</v>
      </c>
      <c r="D5" s="35" t="s">
        <v>27</v>
      </c>
      <c r="E5" s="35" t="s">
        <v>28</v>
      </c>
      <c r="F5" s="37"/>
      <c r="G5" s="37"/>
      <c r="H5" s="37"/>
    </row>
    <row r="6" spans="1:8" ht="27" x14ac:dyDescent="0.25">
      <c r="A6" s="2" t="s">
        <v>9</v>
      </c>
      <c r="B6" s="38">
        <v>1.74</v>
      </c>
      <c r="C6" s="39">
        <v>1.32</v>
      </c>
      <c r="D6" s="40">
        <v>1.65</v>
      </c>
      <c r="E6" s="41">
        <v>1.25</v>
      </c>
      <c r="F6" s="37"/>
      <c r="G6" s="37"/>
      <c r="H6" s="37"/>
    </row>
    <row r="7" spans="1:8" x14ac:dyDescent="0.25">
      <c r="A7" s="2" t="s">
        <v>10</v>
      </c>
      <c r="B7" s="38">
        <v>1.66</v>
      </c>
      <c r="C7" s="39">
        <v>1.25</v>
      </c>
      <c r="D7" s="40">
        <v>1.1499999999999999</v>
      </c>
      <c r="E7" s="41">
        <v>0.84</v>
      </c>
      <c r="F7" s="37"/>
      <c r="G7" s="37"/>
      <c r="H7" s="37"/>
    </row>
    <row r="8" spans="1:8" x14ac:dyDescent="0.25">
      <c r="A8" s="2" t="s">
        <v>11</v>
      </c>
      <c r="B8" s="38">
        <v>1.31</v>
      </c>
      <c r="C8" s="39">
        <v>0.96</v>
      </c>
      <c r="D8" s="40">
        <v>1.54</v>
      </c>
      <c r="E8" s="41">
        <v>1.1200000000000001</v>
      </c>
      <c r="F8" s="37"/>
      <c r="G8" s="37"/>
      <c r="H8" s="37"/>
    </row>
    <row r="9" spans="1:8" x14ac:dyDescent="0.25">
      <c r="A9" s="2" t="s">
        <v>12</v>
      </c>
      <c r="B9" s="38">
        <v>0.9</v>
      </c>
      <c r="C9" s="39">
        <v>0.7</v>
      </c>
      <c r="D9" s="40">
        <v>1.34</v>
      </c>
      <c r="E9" s="41">
        <v>1.03</v>
      </c>
      <c r="F9" s="37"/>
      <c r="G9" s="37"/>
      <c r="H9" s="37"/>
    </row>
    <row r="10" spans="1:8" x14ac:dyDescent="0.25">
      <c r="A10" s="2" t="s">
        <v>13</v>
      </c>
      <c r="B10" s="38">
        <v>1.35</v>
      </c>
      <c r="C10" s="39">
        <v>1.03</v>
      </c>
      <c r="D10" s="40">
        <v>1.2</v>
      </c>
      <c r="E10" s="41">
        <v>0.93</v>
      </c>
      <c r="F10" s="37"/>
      <c r="G10" s="37"/>
      <c r="H10" s="37"/>
    </row>
    <row r="11" spans="1:8" x14ac:dyDescent="0.25">
      <c r="A11" s="2" t="s">
        <v>14</v>
      </c>
      <c r="B11" s="38">
        <v>1.31</v>
      </c>
      <c r="C11" s="39">
        <v>0.95</v>
      </c>
      <c r="D11" s="40">
        <v>1.65</v>
      </c>
      <c r="E11" s="41">
        <v>1.2</v>
      </c>
      <c r="F11" s="37"/>
      <c r="G11" s="37"/>
      <c r="H11" s="37"/>
    </row>
    <row r="12" spans="1:8" x14ac:dyDescent="0.25">
      <c r="A12" s="2" t="s">
        <v>15</v>
      </c>
      <c r="B12" s="38">
        <v>1.83</v>
      </c>
      <c r="C12" s="39">
        <v>1.33</v>
      </c>
      <c r="D12" s="40">
        <v>2.0099999999999998</v>
      </c>
      <c r="E12" s="41">
        <v>1.37</v>
      </c>
      <c r="F12" s="37"/>
      <c r="G12" s="37"/>
      <c r="H12" s="37"/>
    </row>
    <row r="13" spans="1:8" x14ac:dyDescent="0.25">
      <c r="A13" s="2" t="s">
        <v>16</v>
      </c>
      <c r="B13" s="38">
        <v>2.38</v>
      </c>
      <c r="C13" s="39">
        <v>1.71</v>
      </c>
      <c r="D13" s="40">
        <v>2.65</v>
      </c>
      <c r="E13" s="41">
        <v>1.9</v>
      </c>
      <c r="F13" s="37"/>
      <c r="G13" s="37"/>
      <c r="H13" s="37"/>
    </row>
    <row r="14" spans="1:8" x14ac:dyDescent="0.25">
      <c r="A14" s="2" t="s">
        <v>17</v>
      </c>
      <c r="B14" s="38">
        <v>1.68</v>
      </c>
      <c r="C14" s="39">
        <v>1.1599999999999999</v>
      </c>
      <c r="D14" s="40">
        <v>2.17</v>
      </c>
      <c r="E14" s="41">
        <v>1.47</v>
      </c>
      <c r="F14" s="37"/>
      <c r="G14" s="37"/>
      <c r="H14" s="37"/>
    </row>
    <row r="15" spans="1:8" x14ac:dyDescent="0.25">
      <c r="A15" s="2" t="s">
        <v>18</v>
      </c>
      <c r="B15" s="38">
        <v>1.1100000000000001</v>
      </c>
      <c r="C15" s="39">
        <v>0.88</v>
      </c>
      <c r="D15" s="40">
        <v>1.23</v>
      </c>
      <c r="E15" s="41">
        <v>0.98</v>
      </c>
      <c r="F15" s="37"/>
      <c r="G15" s="37"/>
      <c r="H15" s="37"/>
    </row>
    <row r="16" spans="1:8" x14ac:dyDescent="0.25">
      <c r="A16" s="7" t="s">
        <v>19</v>
      </c>
      <c r="B16" s="10">
        <v>1.35</v>
      </c>
      <c r="C16" s="10">
        <v>1.02</v>
      </c>
      <c r="D16" s="10">
        <v>1.51</v>
      </c>
      <c r="E16" s="10">
        <v>1.1299999999999999</v>
      </c>
      <c r="F16" s="37"/>
      <c r="G16" s="37"/>
      <c r="H16" s="37"/>
    </row>
    <row r="17" spans="1:8" x14ac:dyDescent="0.25">
      <c r="A17" s="44" t="s">
        <v>4</v>
      </c>
      <c r="B17" s="10">
        <v>1.84</v>
      </c>
      <c r="C17" s="10">
        <v>1.3</v>
      </c>
      <c r="D17" s="10">
        <v>1.93</v>
      </c>
      <c r="E17" s="10">
        <v>1.35</v>
      </c>
      <c r="F17" s="37"/>
      <c r="G17" s="37"/>
      <c r="H17" s="37"/>
    </row>
    <row r="18" spans="1:8" x14ac:dyDescent="0.25">
      <c r="A18" s="42" t="s">
        <v>30</v>
      </c>
      <c r="B18" s="43"/>
      <c r="C18" s="43"/>
      <c r="D18" s="43"/>
      <c r="E18" s="43"/>
      <c r="F18" s="37"/>
      <c r="G18" s="37"/>
      <c r="H18" s="37"/>
    </row>
    <row r="19" spans="1:8" x14ac:dyDescent="0.25">
      <c r="A19" s="42" t="s">
        <v>31</v>
      </c>
      <c r="B19" s="43"/>
      <c r="C19" s="43"/>
      <c r="D19" s="43"/>
      <c r="E19" s="43"/>
      <c r="F19" s="37"/>
      <c r="G19" s="37"/>
      <c r="H19" s="37"/>
    </row>
    <row r="20" spans="1:8" x14ac:dyDescent="0.25">
      <c r="A20" s="42" t="s">
        <v>32</v>
      </c>
      <c r="B20" s="43"/>
      <c r="C20" s="43"/>
      <c r="D20" s="43"/>
      <c r="E20" s="43"/>
      <c r="F20" s="37"/>
      <c r="G20" s="37"/>
      <c r="H20" s="37"/>
    </row>
  </sheetData>
  <mergeCells count="5">
    <mergeCell ref="A1:G1"/>
    <mergeCell ref="A2:E2"/>
    <mergeCell ref="A3:A5"/>
    <mergeCell ref="B3:C4"/>
    <mergeCell ref="D3:E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workbookViewId="0">
      <selection activeCell="J6" sqref="J6"/>
    </sheetView>
  </sheetViews>
  <sheetFormatPr defaultRowHeight="15" x14ac:dyDescent="0.25"/>
  <cols>
    <col min="1" max="1" width="23.7109375" customWidth="1"/>
  </cols>
  <sheetData>
    <row r="1" spans="1:8" x14ac:dyDescent="0.25">
      <c r="A1" s="36" t="s">
        <v>290</v>
      </c>
      <c r="B1" s="45"/>
      <c r="C1" s="45"/>
      <c r="D1" s="45"/>
      <c r="E1" s="45"/>
      <c r="F1" s="45"/>
      <c r="G1" s="45"/>
      <c r="H1" s="45"/>
    </row>
    <row r="2" spans="1:8" x14ac:dyDescent="0.25">
      <c r="A2" s="290" t="s">
        <v>33</v>
      </c>
      <c r="B2" s="291"/>
      <c r="C2" s="291"/>
      <c r="D2" s="291"/>
      <c r="E2" s="291"/>
      <c r="F2" s="45"/>
      <c r="G2" s="45"/>
      <c r="H2" s="45"/>
    </row>
    <row r="3" spans="1:8" x14ac:dyDescent="0.25">
      <c r="A3" s="314" t="s">
        <v>0</v>
      </c>
      <c r="B3" s="312">
        <v>2019</v>
      </c>
      <c r="C3" s="312">
        <v>2019</v>
      </c>
      <c r="D3" s="313">
        <v>2010</v>
      </c>
      <c r="E3" s="313">
        <v>2010</v>
      </c>
      <c r="F3" s="45"/>
      <c r="G3" s="45"/>
      <c r="H3" s="45"/>
    </row>
    <row r="4" spans="1:8" x14ac:dyDescent="0.25">
      <c r="A4" s="315"/>
      <c r="B4" s="312" t="s">
        <v>34</v>
      </c>
      <c r="C4" s="312" t="s">
        <v>26</v>
      </c>
      <c r="D4" s="313" t="s">
        <v>34</v>
      </c>
      <c r="E4" s="313" t="s">
        <v>26</v>
      </c>
      <c r="F4" s="45"/>
      <c r="G4" s="45"/>
      <c r="H4" s="45"/>
    </row>
    <row r="5" spans="1:8" ht="27" x14ac:dyDescent="0.25">
      <c r="A5" s="316"/>
      <c r="B5" s="35" t="s">
        <v>35</v>
      </c>
      <c r="C5" s="35" t="s">
        <v>28</v>
      </c>
      <c r="D5" s="35" t="s">
        <v>35</v>
      </c>
      <c r="E5" s="35" t="s">
        <v>28</v>
      </c>
      <c r="F5" s="45"/>
      <c r="G5" s="45"/>
      <c r="H5" s="45"/>
    </row>
    <row r="6" spans="1:8" x14ac:dyDescent="0.25">
      <c r="A6" s="46" t="s">
        <v>9</v>
      </c>
      <c r="B6" s="47">
        <v>1.74</v>
      </c>
      <c r="C6" s="48">
        <v>1.32</v>
      </c>
      <c r="D6" s="47">
        <v>1.95</v>
      </c>
      <c r="E6" s="48">
        <v>1.4</v>
      </c>
      <c r="F6" s="45"/>
      <c r="G6" s="45"/>
      <c r="H6" s="45"/>
    </row>
    <row r="7" spans="1:8" x14ac:dyDescent="0.25">
      <c r="A7" s="46" t="s">
        <v>10</v>
      </c>
      <c r="B7" s="47">
        <v>1.66</v>
      </c>
      <c r="C7" s="48">
        <v>1.25</v>
      </c>
      <c r="D7" s="47">
        <v>1.41</v>
      </c>
      <c r="E7" s="48">
        <v>1.03</v>
      </c>
      <c r="F7" s="45"/>
      <c r="G7" s="45"/>
      <c r="H7" s="45"/>
    </row>
    <row r="8" spans="1:8" x14ac:dyDescent="0.25">
      <c r="A8" s="46" t="s">
        <v>11</v>
      </c>
      <c r="B8" s="47">
        <v>1.31</v>
      </c>
      <c r="C8" s="48">
        <v>0.96</v>
      </c>
      <c r="D8" s="47">
        <v>1.34</v>
      </c>
      <c r="E8" s="48">
        <v>0.96</v>
      </c>
      <c r="F8" s="45"/>
      <c r="G8" s="45"/>
      <c r="H8" s="45"/>
    </row>
    <row r="9" spans="1:8" x14ac:dyDescent="0.25">
      <c r="A9" s="46" t="s">
        <v>12</v>
      </c>
      <c r="B9" s="47">
        <v>0.9</v>
      </c>
      <c r="C9" s="48">
        <v>0.7</v>
      </c>
      <c r="D9" s="47">
        <v>1.31</v>
      </c>
      <c r="E9" s="48">
        <v>0.99</v>
      </c>
      <c r="F9" s="45"/>
      <c r="G9" s="45"/>
      <c r="H9" s="45"/>
    </row>
    <row r="10" spans="1:8" x14ac:dyDescent="0.25">
      <c r="A10" s="46" t="s">
        <v>13</v>
      </c>
      <c r="B10" s="47">
        <v>1.35</v>
      </c>
      <c r="C10" s="48">
        <v>1.03</v>
      </c>
      <c r="D10" s="47">
        <v>1.68</v>
      </c>
      <c r="E10" s="48">
        <v>1.33</v>
      </c>
      <c r="F10" s="45"/>
      <c r="G10" s="45"/>
      <c r="H10" s="45"/>
    </row>
    <row r="11" spans="1:8" x14ac:dyDescent="0.25">
      <c r="A11" s="46" t="s">
        <v>14</v>
      </c>
      <c r="B11" s="47">
        <v>1.31</v>
      </c>
      <c r="C11" s="48">
        <v>0.95</v>
      </c>
      <c r="D11" s="47">
        <v>1.81</v>
      </c>
      <c r="E11" s="48">
        <v>1.28</v>
      </c>
      <c r="F11" s="45"/>
      <c r="G11" s="45"/>
      <c r="H11" s="45"/>
    </row>
    <row r="12" spans="1:8" x14ac:dyDescent="0.25">
      <c r="A12" s="46" t="s">
        <v>15</v>
      </c>
      <c r="B12" s="47">
        <v>1.83</v>
      </c>
      <c r="C12" s="48">
        <v>1.33</v>
      </c>
      <c r="D12" s="47">
        <v>2.29</v>
      </c>
      <c r="E12" s="48">
        <v>1.57</v>
      </c>
      <c r="F12" s="45"/>
      <c r="G12" s="45"/>
      <c r="H12" s="45"/>
    </row>
    <row r="13" spans="1:8" x14ac:dyDescent="0.25">
      <c r="A13" s="46" t="s">
        <v>16</v>
      </c>
      <c r="B13" s="47">
        <v>2.38</v>
      </c>
      <c r="C13" s="48">
        <v>1.71</v>
      </c>
      <c r="D13" s="47">
        <v>2.15</v>
      </c>
      <c r="E13" s="48">
        <v>1.52</v>
      </c>
      <c r="F13" s="45"/>
      <c r="G13" s="45"/>
      <c r="H13" s="45"/>
    </row>
    <row r="14" spans="1:8" x14ac:dyDescent="0.25">
      <c r="A14" s="46" t="s">
        <v>17</v>
      </c>
      <c r="B14" s="47">
        <v>1.68</v>
      </c>
      <c r="C14" s="48">
        <v>1.1599999999999999</v>
      </c>
      <c r="D14" s="47">
        <v>2.96</v>
      </c>
      <c r="E14" s="48">
        <v>2.09</v>
      </c>
      <c r="F14" s="45"/>
      <c r="G14" s="45"/>
      <c r="H14" s="45"/>
    </row>
    <row r="15" spans="1:8" x14ac:dyDescent="0.25">
      <c r="A15" s="46" t="s">
        <v>18</v>
      </c>
      <c r="B15" s="47">
        <v>1.1100000000000001</v>
      </c>
      <c r="C15" s="48">
        <v>0.88</v>
      </c>
      <c r="D15" s="47">
        <v>0.92</v>
      </c>
      <c r="E15" s="48">
        <v>0.72</v>
      </c>
      <c r="F15" s="45"/>
      <c r="G15" s="45"/>
      <c r="H15" s="45"/>
    </row>
    <row r="16" spans="1:8" x14ac:dyDescent="0.25">
      <c r="A16" s="49" t="s">
        <v>19</v>
      </c>
      <c r="B16" s="50">
        <v>1.35</v>
      </c>
      <c r="C16" s="50">
        <v>1.02</v>
      </c>
      <c r="D16" s="50">
        <v>1.62</v>
      </c>
      <c r="E16" s="50">
        <v>1.2</v>
      </c>
      <c r="F16" s="45"/>
      <c r="G16" s="45"/>
      <c r="H16" s="45"/>
    </row>
    <row r="17" spans="1:8" x14ac:dyDescent="0.25">
      <c r="A17" s="49" t="s">
        <v>4</v>
      </c>
      <c r="B17" s="50">
        <v>1.84</v>
      </c>
      <c r="C17" s="50">
        <v>1.3</v>
      </c>
      <c r="D17" s="50">
        <v>1.93</v>
      </c>
      <c r="E17" s="50">
        <v>1.33</v>
      </c>
      <c r="F17" s="45"/>
      <c r="G17" s="45"/>
      <c r="H17" s="45"/>
    </row>
    <row r="18" spans="1:8" x14ac:dyDescent="0.25">
      <c r="A18" s="42" t="s">
        <v>30</v>
      </c>
      <c r="B18" s="45"/>
      <c r="C18" s="45"/>
      <c r="D18" s="45"/>
      <c r="E18" s="45"/>
      <c r="F18" s="45"/>
      <c r="G18" s="45"/>
      <c r="H18" s="45"/>
    </row>
    <row r="19" spans="1:8" x14ac:dyDescent="0.25">
      <c r="A19" s="42" t="s">
        <v>31</v>
      </c>
      <c r="B19" s="45"/>
      <c r="C19" s="45"/>
      <c r="D19" s="45"/>
      <c r="E19" s="45"/>
      <c r="F19" s="45"/>
      <c r="G19" s="45"/>
      <c r="H19" s="45"/>
    </row>
    <row r="20" spans="1:8" x14ac:dyDescent="0.25">
      <c r="A20" s="42" t="s">
        <v>32</v>
      </c>
      <c r="B20" s="45"/>
      <c r="C20" s="45"/>
      <c r="D20" s="45"/>
      <c r="E20" s="45"/>
      <c r="F20" s="45"/>
      <c r="G20" s="45"/>
      <c r="H20" s="45"/>
    </row>
  </sheetData>
  <mergeCells count="4">
    <mergeCell ref="A2:E2"/>
    <mergeCell ref="A3:A5"/>
    <mergeCell ref="B3:C4"/>
    <mergeCell ref="D3:E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workbookViewId="0">
      <selection sqref="A1:H1"/>
    </sheetView>
  </sheetViews>
  <sheetFormatPr defaultRowHeight="15" x14ac:dyDescent="0.25"/>
  <cols>
    <col min="7" max="7" width="10.140625" customWidth="1"/>
    <col min="8" max="8" width="10.7109375" customWidth="1"/>
  </cols>
  <sheetData>
    <row r="1" spans="1:8" x14ac:dyDescent="0.25">
      <c r="A1" s="310" t="s">
        <v>291</v>
      </c>
      <c r="B1" s="310"/>
      <c r="C1" s="310"/>
      <c r="D1" s="310"/>
      <c r="E1" s="310"/>
      <c r="F1" s="310"/>
      <c r="G1" s="310"/>
      <c r="H1" s="310"/>
    </row>
    <row r="2" spans="1:8" x14ac:dyDescent="0.25">
      <c r="A2" s="290" t="s">
        <v>36</v>
      </c>
      <c r="B2" s="291"/>
      <c r="C2" s="291"/>
      <c r="D2" s="291"/>
      <c r="E2" s="291"/>
      <c r="H2" s="15"/>
    </row>
    <row r="3" spans="1:8" x14ac:dyDescent="0.25">
      <c r="A3" s="317" t="s">
        <v>37</v>
      </c>
      <c r="B3" s="318" t="s">
        <v>1</v>
      </c>
      <c r="C3" s="318" t="s">
        <v>2</v>
      </c>
      <c r="D3" s="318" t="s">
        <v>3</v>
      </c>
      <c r="E3" s="318" t="s">
        <v>38</v>
      </c>
      <c r="F3" s="318" t="s">
        <v>39</v>
      </c>
      <c r="G3" s="318" t="s">
        <v>40</v>
      </c>
      <c r="H3" s="318" t="s">
        <v>41</v>
      </c>
    </row>
    <row r="4" spans="1:8" x14ac:dyDescent="0.25">
      <c r="A4" s="317"/>
      <c r="B4" s="318"/>
      <c r="C4" s="318"/>
      <c r="D4" s="318"/>
      <c r="E4" s="319"/>
      <c r="F4" s="319"/>
      <c r="G4" s="319"/>
      <c r="H4" s="319"/>
    </row>
    <row r="5" spans="1:8" x14ac:dyDescent="0.25">
      <c r="A5" s="317"/>
      <c r="B5" s="318"/>
      <c r="C5" s="318"/>
      <c r="D5" s="318"/>
      <c r="E5" s="319"/>
      <c r="F5" s="319"/>
      <c r="G5" s="319"/>
      <c r="H5" s="319"/>
    </row>
    <row r="6" spans="1:8" x14ac:dyDescent="0.25">
      <c r="A6" s="317"/>
      <c r="B6" s="318"/>
      <c r="C6" s="318"/>
      <c r="D6" s="318"/>
      <c r="E6" s="319"/>
      <c r="F6" s="319"/>
      <c r="G6" s="319"/>
      <c r="H6" s="319"/>
    </row>
    <row r="7" spans="1:8" x14ac:dyDescent="0.25">
      <c r="A7" s="317"/>
      <c r="B7" s="318"/>
      <c r="C7" s="318"/>
      <c r="D7" s="318"/>
      <c r="E7" s="319"/>
      <c r="F7" s="319"/>
      <c r="G7" s="319"/>
      <c r="H7" s="319"/>
    </row>
    <row r="8" spans="1:8" x14ac:dyDescent="0.25">
      <c r="A8" s="51">
        <v>2001</v>
      </c>
      <c r="B8" s="52">
        <v>22445</v>
      </c>
      <c r="C8" s="53">
        <v>501</v>
      </c>
      <c r="D8" s="52">
        <v>29821</v>
      </c>
      <c r="E8" s="54">
        <v>14.3279</v>
      </c>
      <c r="F8" s="55">
        <v>2.2321200000000001</v>
      </c>
      <c r="G8" s="54" t="s">
        <v>42</v>
      </c>
      <c r="H8" s="55" t="s">
        <v>42</v>
      </c>
    </row>
    <row r="9" spans="1:8" x14ac:dyDescent="0.25">
      <c r="A9" s="51">
        <v>2002</v>
      </c>
      <c r="B9" s="52">
        <v>22240</v>
      </c>
      <c r="C9" s="53">
        <v>487</v>
      </c>
      <c r="D9" s="52">
        <v>29523</v>
      </c>
      <c r="E9" s="54">
        <v>13.9031</v>
      </c>
      <c r="F9" s="55">
        <v>2.1897500000000001</v>
      </c>
      <c r="G9" s="54">
        <v>-2.7944</v>
      </c>
      <c r="H9" s="55">
        <v>-2.7944</v>
      </c>
    </row>
    <row r="10" spans="1:8" x14ac:dyDescent="0.25">
      <c r="A10" s="51">
        <v>2003</v>
      </c>
      <c r="B10" s="52">
        <v>22798</v>
      </c>
      <c r="C10" s="53">
        <v>434</v>
      </c>
      <c r="D10" s="52">
        <v>30386</v>
      </c>
      <c r="E10" s="54">
        <v>12.3314</v>
      </c>
      <c r="F10" s="55">
        <v>1.90368</v>
      </c>
      <c r="G10" s="54">
        <v>-10.882999999999999</v>
      </c>
      <c r="H10" s="55">
        <v>-13.3733</v>
      </c>
    </row>
    <row r="11" spans="1:8" x14ac:dyDescent="0.25">
      <c r="A11" s="51">
        <v>2004</v>
      </c>
      <c r="B11" s="52">
        <v>21203</v>
      </c>
      <c r="C11" s="53">
        <v>398</v>
      </c>
      <c r="D11" s="52">
        <v>27820</v>
      </c>
      <c r="E11" s="54">
        <v>11.228</v>
      </c>
      <c r="F11" s="55">
        <v>1.8770899999999999</v>
      </c>
      <c r="G11" s="54">
        <v>-8.2949000000000002</v>
      </c>
      <c r="H11" s="55">
        <v>-20.558900000000001</v>
      </c>
    </row>
    <row r="12" spans="1:8" x14ac:dyDescent="0.25">
      <c r="A12" s="51">
        <v>2005</v>
      </c>
      <c r="B12" s="52">
        <v>21133</v>
      </c>
      <c r="C12" s="53">
        <v>362</v>
      </c>
      <c r="D12" s="52">
        <v>27728</v>
      </c>
      <c r="E12" s="54">
        <v>10.157400000000001</v>
      </c>
      <c r="F12" s="55">
        <v>1.71296</v>
      </c>
      <c r="G12" s="54">
        <v>-9.0451999999999995</v>
      </c>
      <c r="H12" s="55">
        <v>-27.744499999999999</v>
      </c>
    </row>
    <row r="13" spans="1:8" x14ac:dyDescent="0.25">
      <c r="A13" s="51">
        <v>2006</v>
      </c>
      <c r="B13" s="52">
        <v>20826</v>
      </c>
      <c r="C13" s="53">
        <v>353</v>
      </c>
      <c r="D13" s="52">
        <v>27648</v>
      </c>
      <c r="E13" s="54">
        <v>9.8711000000000002</v>
      </c>
      <c r="F13" s="55">
        <v>1.6950000000000001</v>
      </c>
      <c r="G13" s="54">
        <v>-2.4862000000000002</v>
      </c>
      <c r="H13" s="55">
        <v>-29.540900000000001</v>
      </c>
    </row>
    <row r="14" spans="1:8" x14ac:dyDescent="0.25">
      <c r="A14" s="51">
        <v>2007</v>
      </c>
      <c r="B14" s="52">
        <v>20209</v>
      </c>
      <c r="C14" s="53">
        <v>322</v>
      </c>
      <c r="D14" s="52">
        <v>26465</v>
      </c>
      <c r="E14" s="54">
        <v>8.9480000000000004</v>
      </c>
      <c r="F14" s="55">
        <v>1.59335</v>
      </c>
      <c r="G14" s="54">
        <v>-8.7819000000000003</v>
      </c>
      <c r="H14" s="55">
        <v>-35.728499999999997</v>
      </c>
    </row>
    <row r="15" spans="1:8" x14ac:dyDescent="0.25">
      <c r="A15" s="51">
        <v>2008</v>
      </c>
      <c r="B15" s="52">
        <v>18803</v>
      </c>
      <c r="C15" s="53">
        <v>296</v>
      </c>
      <c r="D15" s="52">
        <v>24902</v>
      </c>
      <c r="E15" s="54">
        <v>8.1580999999999992</v>
      </c>
      <c r="F15" s="55">
        <v>1.57422</v>
      </c>
      <c r="G15" s="54">
        <v>-8.0745000000000005</v>
      </c>
      <c r="H15" s="55">
        <v>-40.918199999999999</v>
      </c>
    </row>
    <row r="16" spans="1:8" x14ac:dyDescent="0.25">
      <c r="A16" s="51">
        <v>2009</v>
      </c>
      <c r="B16" s="52">
        <v>18362</v>
      </c>
      <c r="C16" s="53">
        <v>279</v>
      </c>
      <c r="D16" s="52">
        <v>24345</v>
      </c>
      <c r="E16" s="54">
        <v>7.6452</v>
      </c>
      <c r="F16" s="55">
        <v>1.5194399999999999</v>
      </c>
      <c r="G16" s="54">
        <v>-5.7431999999999999</v>
      </c>
      <c r="H16" s="55">
        <v>-44.311399999999999</v>
      </c>
    </row>
    <row r="17" spans="1:8" x14ac:dyDescent="0.25">
      <c r="A17" s="51">
        <v>2010</v>
      </c>
      <c r="B17" s="52">
        <v>18865</v>
      </c>
      <c r="C17" s="53">
        <v>306</v>
      </c>
      <c r="D17" s="52">
        <v>25284</v>
      </c>
      <c r="E17" s="54">
        <v>8.3535000000000004</v>
      </c>
      <c r="F17" s="55">
        <v>1.62205</v>
      </c>
      <c r="G17" s="54">
        <v>9.6774000000000004</v>
      </c>
      <c r="H17" s="55">
        <v>-38.922199999999997</v>
      </c>
    </row>
    <row r="18" spans="1:8" x14ac:dyDescent="0.25">
      <c r="A18" s="51">
        <v>2011</v>
      </c>
      <c r="B18" s="52">
        <v>18672</v>
      </c>
      <c r="C18" s="53">
        <v>265</v>
      </c>
      <c r="D18" s="52">
        <v>24876</v>
      </c>
      <c r="E18" s="54">
        <v>7.2239000000000004</v>
      </c>
      <c r="F18" s="55">
        <v>1.4192400000000001</v>
      </c>
      <c r="G18" s="54">
        <v>-13.3987</v>
      </c>
      <c r="H18" s="55">
        <v>-47.105800000000002</v>
      </c>
    </row>
    <row r="19" spans="1:8" x14ac:dyDescent="0.25">
      <c r="A19" s="51">
        <v>2012</v>
      </c>
      <c r="B19" s="52">
        <v>17077</v>
      </c>
      <c r="C19" s="53">
        <v>253</v>
      </c>
      <c r="D19" s="52">
        <v>23034</v>
      </c>
      <c r="E19" s="54">
        <v>6.8743999999999996</v>
      </c>
      <c r="F19" s="55">
        <v>1.4815199999999999</v>
      </c>
      <c r="G19" s="54">
        <v>-4.5282999999999998</v>
      </c>
      <c r="H19" s="55">
        <v>-49.500999999999998</v>
      </c>
    </row>
    <row r="20" spans="1:8" x14ac:dyDescent="0.25">
      <c r="A20" s="51">
        <v>2013</v>
      </c>
      <c r="B20" s="52">
        <v>16231</v>
      </c>
      <c r="C20" s="53">
        <v>224</v>
      </c>
      <c r="D20" s="52">
        <v>21663</v>
      </c>
      <c r="E20" s="54">
        <v>6.0187999999999997</v>
      </c>
      <c r="F20" s="55">
        <v>1.38008</v>
      </c>
      <c r="G20" s="54">
        <v>-11.4625</v>
      </c>
      <c r="H20" s="55">
        <v>-55.289400000000001</v>
      </c>
    </row>
    <row r="21" spans="1:8" x14ac:dyDescent="0.25">
      <c r="A21" s="51">
        <v>2014</v>
      </c>
      <c r="B21" s="52">
        <v>16654</v>
      </c>
      <c r="C21" s="53">
        <v>250</v>
      </c>
      <c r="D21" s="52">
        <v>22051</v>
      </c>
      <c r="E21" s="54">
        <v>6.6638999999999999</v>
      </c>
      <c r="F21" s="55">
        <v>1.5011399999999999</v>
      </c>
      <c r="G21" s="54">
        <v>11.607100000000001</v>
      </c>
      <c r="H21" s="55">
        <v>-50.099800000000002</v>
      </c>
    </row>
    <row r="22" spans="1:8" x14ac:dyDescent="0.25">
      <c r="A22" s="51">
        <v>2015</v>
      </c>
      <c r="B22" s="52">
        <v>15863</v>
      </c>
      <c r="C22" s="53">
        <v>247</v>
      </c>
      <c r="D22" s="52">
        <v>20957</v>
      </c>
      <c r="E22" s="54">
        <v>6.5892999999999997</v>
      </c>
      <c r="F22" s="55">
        <v>1.55708</v>
      </c>
      <c r="G22" s="54">
        <v>-1.2</v>
      </c>
      <c r="H22" s="55">
        <v>-50.698599999999999</v>
      </c>
    </row>
    <row r="23" spans="1:8" x14ac:dyDescent="0.25">
      <c r="A23" s="56">
        <v>2016</v>
      </c>
      <c r="B23" s="52">
        <v>16507</v>
      </c>
      <c r="C23" s="53">
        <v>249</v>
      </c>
      <c r="D23" s="52">
        <v>22022</v>
      </c>
      <c r="E23" s="54">
        <v>6.6516999999999999</v>
      </c>
      <c r="F23" s="55">
        <v>1.5084500000000001</v>
      </c>
      <c r="G23" s="54">
        <v>0.80969999999999998</v>
      </c>
      <c r="H23" s="55">
        <v>-50.299399999999999</v>
      </c>
    </row>
    <row r="24" spans="1:8" x14ac:dyDescent="0.25">
      <c r="A24" s="56">
        <v>2017</v>
      </c>
      <c r="B24" s="52">
        <v>16099</v>
      </c>
      <c r="C24" s="53">
        <v>269</v>
      </c>
      <c r="D24" s="52">
        <v>21390</v>
      </c>
      <c r="E24" s="54">
        <v>7.1931000000000003</v>
      </c>
      <c r="F24" s="55">
        <v>1.6709099999999999</v>
      </c>
      <c r="G24" s="54">
        <v>8.0320999999999998</v>
      </c>
      <c r="H24" s="55">
        <v>-46.307400000000001</v>
      </c>
    </row>
    <row r="25" spans="1:8" x14ac:dyDescent="0.25">
      <c r="A25" s="56">
        <v>2018</v>
      </c>
      <c r="B25" s="52">
        <v>15823</v>
      </c>
      <c r="C25" s="53">
        <v>239</v>
      </c>
      <c r="D25" s="52">
        <v>20985</v>
      </c>
      <c r="E25" s="54">
        <v>6.4017999999999997</v>
      </c>
      <c r="F25" s="55">
        <v>1.5104599999999999</v>
      </c>
      <c r="G25" s="54">
        <v>-11.1524</v>
      </c>
      <c r="H25" s="55">
        <v>-52.295400000000001</v>
      </c>
    </row>
    <row r="26" spans="1:8" x14ac:dyDescent="0.25">
      <c r="A26" s="56">
        <v>2019</v>
      </c>
      <c r="B26" s="52">
        <v>15525</v>
      </c>
      <c r="C26" s="53">
        <v>209</v>
      </c>
      <c r="D26" s="52">
        <v>20378</v>
      </c>
      <c r="E26" s="54">
        <v>5.609</v>
      </c>
      <c r="F26" s="55">
        <v>1.34622</v>
      </c>
      <c r="G26" s="54">
        <v>-12.552300000000001</v>
      </c>
      <c r="H26" s="55">
        <v>-58.2834</v>
      </c>
    </row>
    <row r="27" spans="1:8" x14ac:dyDescent="0.25">
      <c r="A27" s="57" t="s">
        <v>43</v>
      </c>
      <c r="B27" s="58"/>
      <c r="C27" s="58"/>
      <c r="D27" s="58"/>
      <c r="E27" s="58"/>
      <c r="F27" s="58"/>
      <c r="G27" s="58"/>
      <c r="H27" s="58"/>
    </row>
    <row r="28" spans="1:8" x14ac:dyDescent="0.25">
      <c r="A28" s="59" t="s">
        <v>44</v>
      </c>
      <c r="B28" s="60"/>
      <c r="C28" s="58"/>
      <c r="D28" s="58"/>
      <c r="E28" s="58"/>
      <c r="F28" s="58"/>
      <c r="G28" s="58"/>
      <c r="H28" s="58"/>
    </row>
    <row r="29" spans="1:8" x14ac:dyDescent="0.25">
      <c r="A29" s="59" t="s">
        <v>45</v>
      </c>
      <c r="B29" s="60"/>
      <c r="C29" s="58"/>
      <c r="D29" s="58"/>
      <c r="E29" s="58"/>
      <c r="F29" s="58"/>
      <c r="G29" s="58"/>
      <c r="H29" s="58"/>
    </row>
  </sheetData>
  <mergeCells count="10">
    <mergeCell ref="A1:H1"/>
    <mergeCell ref="A2:E2"/>
    <mergeCell ref="A3:A7"/>
    <mergeCell ref="B3:B7"/>
    <mergeCell ref="C3:C7"/>
    <mergeCell ref="D3:D7"/>
    <mergeCell ref="E3:E7"/>
    <mergeCell ref="F3:F7"/>
    <mergeCell ref="G3:G7"/>
    <mergeCell ref="H3:H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workbookViewId="0">
      <selection activeCell="A2" sqref="A2"/>
    </sheetView>
  </sheetViews>
  <sheetFormatPr defaultRowHeight="15" x14ac:dyDescent="0.25"/>
  <cols>
    <col min="1" max="1" width="14" customWidth="1"/>
    <col min="7" max="7" width="7.7109375" customWidth="1"/>
    <col min="8" max="8" width="7" customWidth="1"/>
  </cols>
  <sheetData>
    <row r="1" spans="1:9" x14ac:dyDescent="0.25">
      <c r="A1" s="36" t="s">
        <v>292</v>
      </c>
    </row>
    <row r="2" spans="1:9" s="287" customFormat="1" x14ac:dyDescent="0.25">
      <c r="A2" s="75" t="s">
        <v>295</v>
      </c>
    </row>
    <row r="3" spans="1:9" x14ac:dyDescent="0.25">
      <c r="A3" s="320"/>
      <c r="B3" s="312" t="s">
        <v>19</v>
      </c>
      <c r="C3" s="312" t="s">
        <v>8</v>
      </c>
      <c r="D3" s="313" t="s">
        <v>4</v>
      </c>
      <c r="E3" s="313"/>
      <c r="F3" s="312" t="s">
        <v>19</v>
      </c>
      <c r="G3" s="312" t="s">
        <v>8</v>
      </c>
      <c r="H3" s="313" t="s">
        <v>4</v>
      </c>
      <c r="I3" s="313" t="s">
        <v>4</v>
      </c>
    </row>
    <row r="4" spans="1:9" x14ac:dyDescent="0.25">
      <c r="A4" s="321"/>
      <c r="B4" s="323" t="s">
        <v>46</v>
      </c>
      <c r="C4" s="323"/>
      <c r="D4" s="323"/>
      <c r="E4" s="323"/>
      <c r="F4" s="323" t="s">
        <v>47</v>
      </c>
      <c r="G4" s="323"/>
      <c r="H4" s="323"/>
      <c r="I4" s="323"/>
    </row>
    <row r="5" spans="1:9" x14ac:dyDescent="0.25">
      <c r="A5" s="322"/>
      <c r="B5" s="61">
        <v>2010</v>
      </c>
      <c r="C5" s="61">
        <v>2019</v>
      </c>
      <c r="D5" s="61">
        <v>2010</v>
      </c>
      <c r="E5" s="61">
        <v>2019</v>
      </c>
      <c r="F5" s="62">
        <v>2010</v>
      </c>
      <c r="G5" s="62">
        <v>2019</v>
      </c>
      <c r="H5" s="62">
        <v>2010</v>
      </c>
      <c r="I5" s="62">
        <v>2019</v>
      </c>
    </row>
    <row r="6" spans="1:9" x14ac:dyDescent="0.25">
      <c r="A6" s="63" t="s">
        <v>48</v>
      </c>
      <c r="B6" s="64">
        <v>8</v>
      </c>
      <c r="C6" s="65" t="s">
        <v>49</v>
      </c>
      <c r="D6" s="66">
        <v>70</v>
      </c>
      <c r="E6" s="67">
        <v>35</v>
      </c>
      <c r="F6" s="68">
        <v>2.6</v>
      </c>
      <c r="G6" s="69" t="s">
        <v>49</v>
      </c>
      <c r="H6" s="68">
        <v>1.7</v>
      </c>
      <c r="I6" s="69">
        <v>1.1030570438071228</v>
      </c>
    </row>
    <row r="7" spans="1:9" x14ac:dyDescent="0.25">
      <c r="A7" s="63" t="s">
        <v>50</v>
      </c>
      <c r="B7" s="64">
        <v>44</v>
      </c>
      <c r="C7" s="67">
        <v>22</v>
      </c>
      <c r="D7" s="66">
        <v>668</v>
      </c>
      <c r="E7" s="67">
        <v>406</v>
      </c>
      <c r="F7" s="68">
        <v>14.4</v>
      </c>
      <c r="G7" s="69">
        <v>10.526315789473683</v>
      </c>
      <c r="H7" s="68">
        <v>16.2</v>
      </c>
      <c r="I7" s="69">
        <v>12.795461708162623</v>
      </c>
    </row>
    <row r="8" spans="1:9" x14ac:dyDescent="0.25">
      <c r="A8" s="63" t="s">
        <v>51</v>
      </c>
      <c r="B8" s="64">
        <v>103</v>
      </c>
      <c r="C8" s="67">
        <v>81</v>
      </c>
      <c r="D8" s="66">
        <v>1064</v>
      </c>
      <c r="E8" s="67">
        <v>994</v>
      </c>
      <c r="F8" s="68">
        <v>33.700000000000003</v>
      </c>
      <c r="G8" s="69">
        <v>38.755980861244019</v>
      </c>
      <c r="H8" s="68">
        <v>25.9</v>
      </c>
      <c r="I8" s="69">
        <v>31.326820044122282</v>
      </c>
    </row>
    <row r="9" spans="1:9" x14ac:dyDescent="0.25">
      <c r="A9" s="63" t="s">
        <v>52</v>
      </c>
      <c r="B9" s="64">
        <v>151</v>
      </c>
      <c r="C9" s="67">
        <v>106</v>
      </c>
      <c r="D9" s="66">
        <v>2312</v>
      </c>
      <c r="E9" s="67">
        <v>1738</v>
      </c>
      <c r="F9" s="68">
        <v>49.3</v>
      </c>
      <c r="G9" s="69">
        <v>50.717703349282296</v>
      </c>
      <c r="H9" s="68">
        <v>56.2</v>
      </c>
      <c r="I9" s="69">
        <v>54.774661203907968</v>
      </c>
    </row>
    <row r="10" spans="1:9" x14ac:dyDescent="0.25">
      <c r="A10" s="49" t="s">
        <v>53</v>
      </c>
      <c r="B10" s="70">
        <v>306</v>
      </c>
      <c r="C10" s="70">
        <v>209</v>
      </c>
      <c r="D10" s="70">
        <v>4114</v>
      </c>
      <c r="E10" s="70">
        <v>3173</v>
      </c>
      <c r="F10" s="25">
        <v>100</v>
      </c>
      <c r="G10" s="25">
        <v>100</v>
      </c>
      <c r="H10" s="25">
        <v>100</v>
      </c>
      <c r="I10" s="25">
        <v>100</v>
      </c>
    </row>
  </sheetData>
  <mergeCells count="7">
    <mergeCell ref="A3:A5"/>
    <mergeCell ref="B3:C3"/>
    <mergeCell ref="D3:E3"/>
    <mergeCell ref="F3:G3"/>
    <mergeCell ref="H3:I3"/>
    <mergeCell ref="B4:E4"/>
    <mergeCell ref="F4:I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workbookViewId="0">
      <selection activeCell="A2" sqref="A2"/>
    </sheetView>
  </sheetViews>
  <sheetFormatPr defaultRowHeight="15" x14ac:dyDescent="0.25"/>
  <cols>
    <col min="1" max="1" width="13.5703125" customWidth="1"/>
    <col min="2" max="3" width="9.7109375" customWidth="1"/>
    <col min="4" max="4" width="8.85546875" customWidth="1"/>
    <col min="5" max="5" width="9.140625" bestFit="1" customWidth="1"/>
    <col min="6" max="9" width="9.140625" customWidth="1"/>
    <col min="10" max="13" width="5" bestFit="1" customWidth="1"/>
  </cols>
  <sheetData>
    <row r="1" spans="1:13" x14ac:dyDescent="0.25">
      <c r="A1" s="36" t="s">
        <v>293</v>
      </c>
      <c r="B1" s="16"/>
      <c r="C1" s="16"/>
      <c r="D1" s="16"/>
      <c r="E1" s="16"/>
      <c r="F1" s="16"/>
      <c r="G1" s="16"/>
      <c r="H1" s="16"/>
      <c r="J1" s="71"/>
      <c r="K1" s="71"/>
      <c r="L1" s="71"/>
      <c r="M1" s="71"/>
    </row>
    <row r="2" spans="1:13" s="287" customFormat="1" x14ac:dyDescent="0.25">
      <c r="A2" s="75" t="s">
        <v>295</v>
      </c>
      <c r="B2" s="286"/>
      <c r="C2" s="286"/>
      <c r="D2" s="286"/>
      <c r="E2" s="286"/>
      <c r="F2" s="286"/>
      <c r="G2" s="286"/>
      <c r="H2" s="286"/>
      <c r="J2" s="71"/>
      <c r="K2" s="71"/>
      <c r="L2" s="71"/>
      <c r="M2" s="71"/>
    </row>
    <row r="3" spans="1:13" x14ac:dyDescent="0.25">
      <c r="A3" s="320"/>
      <c r="B3" s="312" t="s">
        <v>19</v>
      </c>
      <c r="C3" s="312" t="s">
        <v>8</v>
      </c>
      <c r="D3" s="313" t="s">
        <v>4</v>
      </c>
      <c r="E3" s="313" t="s">
        <v>4</v>
      </c>
      <c r="F3" s="312" t="s">
        <v>19</v>
      </c>
      <c r="G3" s="312" t="s">
        <v>8</v>
      </c>
      <c r="H3" s="313" t="s">
        <v>4</v>
      </c>
      <c r="I3" s="313" t="s">
        <v>4</v>
      </c>
      <c r="J3" s="71"/>
      <c r="K3" s="71"/>
      <c r="L3" s="71"/>
      <c r="M3" s="71"/>
    </row>
    <row r="4" spans="1:13" x14ac:dyDescent="0.25">
      <c r="A4" s="321"/>
      <c r="B4" s="323" t="s">
        <v>46</v>
      </c>
      <c r="C4" s="323"/>
      <c r="D4" s="323"/>
      <c r="E4" s="323"/>
      <c r="F4" s="323" t="s">
        <v>47</v>
      </c>
      <c r="G4" s="323"/>
      <c r="H4" s="323"/>
      <c r="I4" s="323"/>
      <c r="J4" s="71"/>
      <c r="K4" s="71"/>
      <c r="L4" s="71"/>
      <c r="M4" s="71"/>
    </row>
    <row r="5" spans="1:13" x14ac:dyDescent="0.25">
      <c r="A5" s="322"/>
      <c r="B5" s="72">
        <v>2010</v>
      </c>
      <c r="C5" s="62">
        <v>2019</v>
      </c>
      <c r="D5" s="62">
        <v>2010</v>
      </c>
      <c r="E5" s="62">
        <v>2019</v>
      </c>
      <c r="F5" s="61">
        <v>2010</v>
      </c>
      <c r="G5" s="61">
        <v>2019</v>
      </c>
      <c r="H5" s="61">
        <v>2010</v>
      </c>
      <c r="I5" s="61">
        <v>2019</v>
      </c>
      <c r="J5" s="71"/>
      <c r="K5" s="71"/>
      <c r="L5" s="71"/>
      <c r="M5" s="71"/>
    </row>
    <row r="6" spans="1:13" x14ac:dyDescent="0.25">
      <c r="A6" s="63" t="s">
        <v>54</v>
      </c>
      <c r="B6" s="52">
        <v>19</v>
      </c>
      <c r="C6" s="65">
        <v>15</v>
      </c>
      <c r="D6" s="73">
        <v>206</v>
      </c>
      <c r="E6" s="65">
        <v>88</v>
      </c>
      <c r="F6" s="74">
        <v>6.2</v>
      </c>
      <c r="G6" s="69">
        <v>7.1770334928229662</v>
      </c>
      <c r="H6" s="68">
        <v>5</v>
      </c>
      <c r="I6" s="69">
        <v>2.7734005672864797</v>
      </c>
      <c r="J6" s="71"/>
      <c r="K6" s="71"/>
      <c r="L6" s="71"/>
      <c r="M6" s="71"/>
    </row>
    <row r="7" spans="1:13" x14ac:dyDescent="0.25">
      <c r="A7" s="63" t="s">
        <v>55</v>
      </c>
      <c r="B7" s="52">
        <v>69</v>
      </c>
      <c r="C7" s="65">
        <v>50</v>
      </c>
      <c r="D7" s="73">
        <v>950</v>
      </c>
      <c r="E7" s="65">
        <v>698</v>
      </c>
      <c r="F7" s="74">
        <v>22.6</v>
      </c>
      <c r="G7" s="69">
        <v>23.923444976076556</v>
      </c>
      <c r="H7" s="68">
        <v>23.1</v>
      </c>
      <c r="I7" s="69">
        <v>21.998109045067761</v>
      </c>
      <c r="J7" s="71"/>
      <c r="K7" s="71"/>
      <c r="L7" s="71"/>
      <c r="M7" s="71"/>
    </row>
    <row r="8" spans="1:13" x14ac:dyDescent="0.25">
      <c r="A8" s="63" t="s">
        <v>56</v>
      </c>
      <c r="B8" s="52">
        <v>26</v>
      </c>
      <c r="C8" s="65">
        <v>23</v>
      </c>
      <c r="D8" s="73">
        <v>265</v>
      </c>
      <c r="E8" s="65">
        <v>253</v>
      </c>
      <c r="F8" s="74">
        <v>8.5</v>
      </c>
      <c r="G8" s="69">
        <v>11.004784688995215</v>
      </c>
      <c r="H8" s="68">
        <v>6.4</v>
      </c>
      <c r="I8" s="69">
        <v>7.9735266309486299</v>
      </c>
      <c r="J8" s="71"/>
      <c r="K8" s="71"/>
      <c r="L8" s="71"/>
      <c r="M8" s="71"/>
    </row>
    <row r="9" spans="1:13" x14ac:dyDescent="0.25">
      <c r="A9" s="63" t="s">
        <v>57</v>
      </c>
      <c r="B9" s="52">
        <v>64</v>
      </c>
      <c r="C9" s="65">
        <v>32</v>
      </c>
      <c r="D9" s="73">
        <v>621</v>
      </c>
      <c r="E9" s="65">
        <v>534</v>
      </c>
      <c r="F9" s="74">
        <v>20.9</v>
      </c>
      <c r="G9" s="69">
        <v>15.311004784688995</v>
      </c>
      <c r="H9" s="68">
        <v>15.1</v>
      </c>
      <c r="I9" s="69">
        <v>16.829498896942958</v>
      </c>
      <c r="J9" s="71"/>
      <c r="K9" s="71"/>
      <c r="L9" s="71"/>
      <c r="M9" s="71"/>
    </row>
    <row r="10" spans="1:13" x14ac:dyDescent="0.25">
      <c r="A10" s="63" t="s">
        <v>58</v>
      </c>
      <c r="B10" s="52">
        <v>128</v>
      </c>
      <c r="C10" s="65">
        <v>89</v>
      </c>
      <c r="D10" s="73">
        <v>2072</v>
      </c>
      <c r="E10" s="65">
        <v>1600</v>
      </c>
      <c r="F10" s="74">
        <v>41.8</v>
      </c>
      <c r="G10" s="69">
        <v>42.58373205741627</v>
      </c>
      <c r="H10" s="68">
        <v>50.4</v>
      </c>
      <c r="I10" s="69">
        <v>50.425464859754179</v>
      </c>
      <c r="J10" s="71"/>
      <c r="K10" s="71"/>
      <c r="L10" s="71"/>
      <c r="M10" s="71"/>
    </row>
    <row r="11" spans="1:13" x14ac:dyDescent="0.25">
      <c r="A11" s="49" t="s">
        <v>53</v>
      </c>
      <c r="B11" s="70">
        <v>306</v>
      </c>
      <c r="C11" s="70">
        <v>209</v>
      </c>
      <c r="D11" s="70">
        <v>4114</v>
      </c>
      <c r="E11" s="70">
        <v>3173</v>
      </c>
      <c r="F11" s="25">
        <v>100</v>
      </c>
      <c r="G11" s="25">
        <v>100</v>
      </c>
      <c r="H11" s="25">
        <v>100</v>
      </c>
      <c r="I11" s="25">
        <v>100</v>
      </c>
      <c r="J11" s="71"/>
      <c r="K11" s="71"/>
      <c r="L11" s="71"/>
      <c r="M11" s="71"/>
    </row>
  </sheetData>
  <mergeCells count="7">
    <mergeCell ref="A3:A5"/>
    <mergeCell ref="B3:C3"/>
    <mergeCell ref="D3:E3"/>
    <mergeCell ref="F3:G3"/>
    <mergeCell ref="H3:I3"/>
    <mergeCell ref="B4:E4"/>
    <mergeCell ref="F4:I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A2" sqref="A2"/>
    </sheetView>
  </sheetViews>
  <sheetFormatPr defaultRowHeight="15" x14ac:dyDescent="0.25"/>
  <sheetData>
    <row r="1" spans="1:9" x14ac:dyDescent="0.25">
      <c r="A1" s="36" t="s">
        <v>294</v>
      </c>
    </row>
    <row r="2" spans="1:9" x14ac:dyDescent="0.25">
      <c r="A2" s="75" t="s">
        <v>59</v>
      </c>
    </row>
    <row r="3" spans="1:9" x14ac:dyDescent="0.25">
      <c r="A3" s="324" t="s">
        <v>60</v>
      </c>
      <c r="B3" s="326" t="s">
        <v>19</v>
      </c>
      <c r="C3" s="326"/>
      <c r="D3" s="326"/>
      <c r="E3" s="326"/>
      <c r="F3" s="327" t="s">
        <v>4</v>
      </c>
      <c r="G3" s="327"/>
      <c r="H3" s="327"/>
      <c r="I3" s="327"/>
    </row>
    <row r="4" spans="1:9" x14ac:dyDescent="0.25">
      <c r="A4" s="325"/>
      <c r="B4" s="328">
        <v>2010</v>
      </c>
      <c r="C4" s="328"/>
      <c r="D4" s="329">
        <v>2019</v>
      </c>
      <c r="E4" s="329"/>
      <c r="F4" s="328">
        <v>2010</v>
      </c>
      <c r="G4" s="328"/>
      <c r="H4" s="329">
        <v>2019</v>
      </c>
      <c r="I4" s="329"/>
    </row>
    <row r="5" spans="1:9" x14ac:dyDescent="0.25">
      <c r="A5" s="325"/>
      <c r="B5" s="77" t="s">
        <v>61</v>
      </c>
      <c r="C5" s="77" t="s">
        <v>3</v>
      </c>
      <c r="D5" s="77" t="s">
        <v>61</v>
      </c>
      <c r="E5" s="77" t="s">
        <v>3</v>
      </c>
      <c r="F5" s="77" t="s">
        <v>61</v>
      </c>
      <c r="G5" s="77" t="s">
        <v>3</v>
      </c>
      <c r="H5" s="77" t="s">
        <v>61</v>
      </c>
      <c r="I5" s="77" t="s">
        <v>3</v>
      </c>
    </row>
    <row r="6" spans="1:9" x14ac:dyDescent="0.25">
      <c r="A6" s="78" t="s">
        <v>62</v>
      </c>
      <c r="B6" s="79">
        <v>1</v>
      </c>
      <c r="C6" s="80">
        <v>244</v>
      </c>
      <c r="D6" s="81" t="s">
        <v>49</v>
      </c>
      <c r="E6" s="82">
        <v>226</v>
      </c>
      <c r="F6" s="83">
        <v>27</v>
      </c>
      <c r="G6" s="80">
        <v>3381</v>
      </c>
      <c r="H6" s="84">
        <v>17</v>
      </c>
      <c r="I6" s="82">
        <v>3167</v>
      </c>
    </row>
    <row r="7" spans="1:9" x14ac:dyDescent="0.25">
      <c r="A7" s="78" t="s">
        <v>63</v>
      </c>
      <c r="B7" s="85">
        <v>2</v>
      </c>
      <c r="C7" s="80">
        <v>215</v>
      </c>
      <c r="D7" s="79" t="s">
        <v>49</v>
      </c>
      <c r="E7" s="82">
        <v>213</v>
      </c>
      <c r="F7" s="83">
        <v>14</v>
      </c>
      <c r="G7" s="80">
        <v>3137</v>
      </c>
      <c r="H7" s="84">
        <v>4</v>
      </c>
      <c r="I7" s="82">
        <v>2821</v>
      </c>
    </row>
    <row r="8" spans="1:9" x14ac:dyDescent="0.25">
      <c r="A8" s="78" t="s">
        <v>64</v>
      </c>
      <c r="B8" s="81">
        <v>5</v>
      </c>
      <c r="C8" s="80">
        <v>523</v>
      </c>
      <c r="D8" s="85" t="s">
        <v>49</v>
      </c>
      <c r="E8" s="82">
        <v>386</v>
      </c>
      <c r="F8" s="83">
        <v>29</v>
      </c>
      <c r="G8" s="80">
        <v>6314</v>
      </c>
      <c r="H8" s="84">
        <v>14</v>
      </c>
      <c r="I8" s="82">
        <v>5101</v>
      </c>
    </row>
    <row r="9" spans="1:9" x14ac:dyDescent="0.25">
      <c r="A9" s="78" t="s">
        <v>65</v>
      </c>
      <c r="B9" s="83">
        <v>8</v>
      </c>
      <c r="C9" s="80">
        <v>1457</v>
      </c>
      <c r="D9" s="85">
        <v>6</v>
      </c>
      <c r="E9" s="82">
        <v>928</v>
      </c>
      <c r="F9" s="83">
        <v>121</v>
      </c>
      <c r="G9" s="80">
        <v>14678</v>
      </c>
      <c r="H9" s="84">
        <v>67</v>
      </c>
      <c r="I9" s="82">
        <v>8711</v>
      </c>
    </row>
    <row r="10" spans="1:9" x14ac:dyDescent="0.25">
      <c r="A10" s="78" t="s">
        <v>66</v>
      </c>
      <c r="B10" s="83">
        <v>13</v>
      </c>
      <c r="C10" s="80">
        <v>1771</v>
      </c>
      <c r="D10" s="84">
        <v>5</v>
      </c>
      <c r="E10" s="82">
        <v>1336</v>
      </c>
      <c r="F10" s="83">
        <v>253</v>
      </c>
      <c r="G10" s="80">
        <v>23858</v>
      </c>
      <c r="H10" s="84">
        <v>145</v>
      </c>
      <c r="I10" s="82">
        <v>15657</v>
      </c>
    </row>
    <row r="11" spans="1:9" x14ac:dyDescent="0.25">
      <c r="A11" s="78" t="s">
        <v>67</v>
      </c>
      <c r="B11" s="79">
        <v>23</v>
      </c>
      <c r="C11" s="80">
        <v>2086</v>
      </c>
      <c r="D11" s="81">
        <v>11</v>
      </c>
      <c r="E11" s="82">
        <v>1465</v>
      </c>
      <c r="F11" s="83">
        <v>294</v>
      </c>
      <c r="G11" s="80">
        <v>28690</v>
      </c>
      <c r="H11" s="84">
        <v>194</v>
      </c>
      <c r="I11" s="82">
        <v>20213</v>
      </c>
    </row>
    <row r="12" spans="1:9" x14ac:dyDescent="0.25">
      <c r="A12" s="78" t="s">
        <v>68</v>
      </c>
      <c r="B12" s="83">
        <v>22</v>
      </c>
      <c r="C12" s="80">
        <v>2493</v>
      </c>
      <c r="D12" s="84">
        <v>13</v>
      </c>
      <c r="E12" s="82">
        <v>1630</v>
      </c>
      <c r="F12" s="83">
        <v>351</v>
      </c>
      <c r="G12" s="80">
        <v>32620</v>
      </c>
      <c r="H12" s="84">
        <v>218</v>
      </c>
      <c r="I12" s="82">
        <v>23093</v>
      </c>
    </row>
    <row r="13" spans="1:9" x14ac:dyDescent="0.25">
      <c r="A13" s="78" t="s">
        <v>69</v>
      </c>
      <c r="B13" s="83">
        <v>54</v>
      </c>
      <c r="C13" s="80">
        <v>7138</v>
      </c>
      <c r="D13" s="84">
        <v>30</v>
      </c>
      <c r="E13" s="82">
        <v>4497</v>
      </c>
      <c r="F13" s="83">
        <v>948</v>
      </c>
      <c r="G13" s="80">
        <v>86891</v>
      </c>
      <c r="H13" s="84">
        <v>556</v>
      </c>
      <c r="I13" s="82">
        <v>57333</v>
      </c>
    </row>
    <row r="14" spans="1:9" x14ac:dyDescent="0.25">
      <c r="A14" s="78" t="s">
        <v>70</v>
      </c>
      <c r="B14" s="83">
        <v>38</v>
      </c>
      <c r="C14" s="80">
        <v>3537</v>
      </c>
      <c r="D14" s="84">
        <v>38</v>
      </c>
      <c r="E14" s="82">
        <v>3389</v>
      </c>
      <c r="F14" s="83">
        <v>522</v>
      </c>
      <c r="G14" s="80">
        <v>40907</v>
      </c>
      <c r="H14" s="84">
        <v>501</v>
      </c>
      <c r="I14" s="82">
        <v>40046</v>
      </c>
    </row>
    <row r="15" spans="1:9" x14ac:dyDescent="0.25">
      <c r="A15" s="78" t="s">
        <v>71</v>
      </c>
      <c r="B15" s="83">
        <v>17</v>
      </c>
      <c r="C15" s="80">
        <v>1164</v>
      </c>
      <c r="D15" s="84">
        <v>14</v>
      </c>
      <c r="E15" s="82">
        <v>1530</v>
      </c>
      <c r="F15" s="83">
        <v>195</v>
      </c>
      <c r="G15" s="80">
        <v>13488</v>
      </c>
      <c r="H15" s="84">
        <v>221</v>
      </c>
      <c r="I15" s="82">
        <v>16712</v>
      </c>
    </row>
    <row r="16" spans="1:9" x14ac:dyDescent="0.25">
      <c r="A16" s="78" t="s">
        <v>72</v>
      </c>
      <c r="B16" s="83">
        <v>18</v>
      </c>
      <c r="C16" s="80">
        <v>1108</v>
      </c>
      <c r="D16" s="84">
        <v>10</v>
      </c>
      <c r="E16" s="82">
        <v>1139</v>
      </c>
      <c r="F16" s="83">
        <v>202</v>
      </c>
      <c r="G16" s="80">
        <v>11264</v>
      </c>
      <c r="H16" s="84">
        <v>194</v>
      </c>
      <c r="I16" s="82">
        <v>12060</v>
      </c>
    </row>
    <row r="17" spans="1:9" x14ac:dyDescent="0.25">
      <c r="A17" s="78" t="s">
        <v>73</v>
      </c>
      <c r="B17" s="83">
        <v>103</v>
      </c>
      <c r="C17" s="80">
        <v>2912</v>
      </c>
      <c r="D17" s="84">
        <v>81</v>
      </c>
      <c r="E17" s="82">
        <v>3191</v>
      </c>
      <c r="F17" s="83">
        <v>1064</v>
      </c>
      <c r="G17" s="80">
        <v>28223</v>
      </c>
      <c r="H17" s="84">
        <v>994</v>
      </c>
      <c r="I17" s="82">
        <v>31176</v>
      </c>
    </row>
    <row r="18" spans="1:9" x14ac:dyDescent="0.25">
      <c r="A18" s="78" t="s">
        <v>74</v>
      </c>
      <c r="B18" s="79">
        <v>2</v>
      </c>
      <c r="C18" s="80">
        <v>636</v>
      </c>
      <c r="D18" s="83">
        <v>1</v>
      </c>
      <c r="E18" s="82">
        <v>448</v>
      </c>
      <c r="F18" s="83">
        <v>94</v>
      </c>
      <c r="G18" s="80">
        <v>11269</v>
      </c>
      <c r="H18" s="84">
        <v>48</v>
      </c>
      <c r="I18" s="82">
        <v>5294</v>
      </c>
    </row>
    <row r="19" spans="1:9" x14ac:dyDescent="0.25">
      <c r="A19" s="49" t="s">
        <v>29</v>
      </c>
      <c r="B19" s="26">
        <v>306</v>
      </c>
      <c r="C19" s="70">
        <v>25284</v>
      </c>
      <c r="D19" s="26">
        <f>SUM(D6:D18)</f>
        <v>209</v>
      </c>
      <c r="E19" s="26">
        <f>SUM(E6:E18)</f>
        <v>20378</v>
      </c>
      <c r="F19" s="26">
        <v>4114</v>
      </c>
      <c r="G19" s="70">
        <v>304720</v>
      </c>
      <c r="H19" s="26">
        <v>3173</v>
      </c>
      <c r="I19" s="26">
        <v>241384</v>
      </c>
    </row>
  </sheetData>
  <mergeCells count="7">
    <mergeCell ref="A3:A5"/>
    <mergeCell ref="B3:E3"/>
    <mergeCell ref="F3:I3"/>
    <mergeCell ref="B4:C4"/>
    <mergeCell ref="D4:E4"/>
    <mergeCell ref="F4:G4"/>
    <mergeCell ref="H4:I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34</vt:i4>
      </vt:variant>
    </vt:vector>
  </HeadingPairs>
  <TitlesOfParts>
    <vt:vector size="34" baseType="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 19</vt:lpstr>
      <vt:lpstr>TAVOLA 20</vt:lpstr>
      <vt:lpstr>TAVOLA 21</vt:lpstr>
      <vt:lpstr>TAVOLA 22</vt:lpstr>
      <vt:lpstr>TAVOLA 23</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Enrico Caleprico</dc:creator>
  <cp:lastModifiedBy>UTENTE</cp:lastModifiedBy>
  <dcterms:created xsi:type="dcterms:W3CDTF">2020-09-16T12:43:15Z</dcterms:created>
  <dcterms:modified xsi:type="dcterms:W3CDTF">2020-10-20T12:35:05Z</dcterms:modified>
</cp:coreProperties>
</file>