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hidePivotFieldList="1"/>
  <bookViews>
    <workbookView xWindow="-525" yWindow="510" windowWidth="19320" windowHeight="12045" tabRatio="792" activeTab="12"/>
  </bookViews>
  <sheets>
    <sheet name="Indice" sheetId="71" r:id="rId1"/>
    <sheet name="11.1" sheetId="61" r:id="rId2"/>
    <sheet name="11.2" sheetId="31" r:id="rId3"/>
    <sheet name="11.3" sheetId="60" r:id="rId4"/>
    <sheet name="11.4" sheetId="72" r:id="rId5"/>
    <sheet name="11.5" sheetId="74" r:id="rId6"/>
    <sheet name="11.5 segue" sheetId="75" r:id="rId7"/>
    <sheet name="11.6" sheetId="76" r:id="rId8"/>
    <sheet name="11.6 segue" sheetId="77" r:id="rId9"/>
    <sheet name="11.7" sheetId="78" r:id="rId10"/>
    <sheet name="11.7 segue" sheetId="79" r:id="rId11"/>
    <sheet name="11.8" sheetId="80" r:id="rId12"/>
    <sheet name="11.8 segue" sheetId="81" r:id="rId13"/>
  </sheets>
  <definedNames>
    <definedName name="_xlnm._FilterDatabase" localSheetId="2" hidden="1">'11.2'!$C$1:$C$73</definedName>
    <definedName name="_xlnm._FilterDatabase" localSheetId="3" hidden="1">'11.3'!#REF!</definedName>
    <definedName name="_xlnm._FilterDatabase" localSheetId="4" hidden="1">'11.4'!#REF!</definedName>
  </definedNames>
  <calcPr calcId="152511"/>
</workbook>
</file>

<file path=xl/calcChain.xml><?xml version="1.0" encoding="utf-8"?>
<calcChain xmlns="http://schemas.openxmlformats.org/spreadsheetml/2006/main">
  <c r="K48" i="31" l="1"/>
  <c r="D40" i="72" l="1"/>
  <c r="D41" i="72"/>
  <c r="D42" i="72"/>
  <c r="D44" i="72"/>
  <c r="D39" i="72"/>
  <c r="B44" i="72"/>
  <c r="D31" i="72"/>
  <c r="D32" i="72"/>
  <c r="D33" i="72"/>
  <c r="D30" i="72"/>
  <c r="D22" i="72" l="1"/>
  <c r="D23" i="72"/>
  <c r="D24" i="72"/>
  <c r="D21" i="72"/>
  <c r="B26" i="72"/>
  <c r="D13" i="72"/>
  <c r="D14" i="72"/>
  <c r="D15" i="72"/>
  <c r="D16" i="72"/>
  <c r="D17" i="72"/>
  <c r="D12" i="72"/>
  <c r="F49" i="60"/>
  <c r="B49" i="60"/>
  <c r="F29" i="60"/>
  <c r="B29" i="60"/>
  <c r="L23" i="60"/>
  <c r="H23" i="60"/>
  <c r="G38" i="31" l="1"/>
  <c r="G36" i="31"/>
  <c r="G35" i="31"/>
  <c r="H57" i="31" l="1"/>
  <c r="H61" i="31"/>
  <c r="H63" i="31"/>
  <c r="G52" i="31"/>
  <c r="H52" i="31"/>
  <c r="H54" i="31"/>
  <c r="F63" i="31"/>
  <c r="F61" i="31"/>
  <c r="F57" i="31"/>
  <c r="F54" i="31"/>
  <c r="F51" i="31"/>
  <c r="F48" i="31"/>
  <c r="D50" i="31"/>
  <c r="C55" i="31"/>
  <c r="C59" i="31"/>
  <c r="D59" i="31"/>
  <c r="D45" i="31"/>
  <c r="C46" i="31"/>
  <c r="B63" i="31"/>
  <c r="B58" i="31"/>
  <c r="B51" i="31"/>
  <c r="B45" i="31"/>
  <c r="G39" i="31"/>
  <c r="F39" i="31"/>
  <c r="F38" i="31"/>
  <c r="G37" i="31"/>
  <c r="F37" i="31"/>
  <c r="F36" i="31"/>
  <c r="F35" i="31"/>
  <c r="C35" i="31"/>
  <c r="C36" i="31"/>
  <c r="C37" i="31"/>
  <c r="C38" i="31"/>
  <c r="C39" i="31"/>
  <c r="B39" i="31"/>
  <c r="B38" i="31"/>
  <c r="B37" i="31"/>
  <c r="B36" i="31"/>
  <c r="B35" i="31"/>
  <c r="K34" i="31"/>
  <c r="K33" i="31"/>
  <c r="K39" i="31" s="1"/>
  <c r="K31" i="31"/>
  <c r="K30" i="31"/>
  <c r="K29" i="31"/>
  <c r="K27" i="31"/>
  <c r="K26" i="31"/>
  <c r="K25" i="31"/>
  <c r="K24" i="31"/>
  <c r="K23" i="31"/>
  <c r="K22" i="31"/>
  <c r="K21" i="31"/>
  <c r="K20" i="31"/>
  <c r="K16" i="31"/>
  <c r="K15" i="31"/>
  <c r="J34" i="31"/>
  <c r="J33" i="31"/>
  <c r="J32" i="31"/>
  <c r="L32" i="31" s="1"/>
  <c r="K61" i="31" s="1"/>
  <c r="J31" i="31"/>
  <c r="L31" i="31" s="1"/>
  <c r="L60" i="31" s="1"/>
  <c r="J30" i="31"/>
  <c r="J29" i="31"/>
  <c r="J28" i="31"/>
  <c r="L28" i="31" s="1"/>
  <c r="K57" i="31" s="1"/>
  <c r="J27" i="31"/>
  <c r="L27" i="31" s="1"/>
  <c r="K56" i="31" s="1"/>
  <c r="J26" i="31"/>
  <c r="L26" i="31" s="1"/>
  <c r="K55" i="31" s="1"/>
  <c r="J25" i="31"/>
  <c r="J24" i="31"/>
  <c r="J23" i="31"/>
  <c r="L23" i="31" s="1"/>
  <c r="L52" i="31" s="1"/>
  <c r="J22" i="31"/>
  <c r="J21" i="31"/>
  <c r="J20" i="31"/>
  <c r="J17" i="31"/>
  <c r="L17" i="31" s="1"/>
  <c r="J16" i="31"/>
  <c r="J15" i="31"/>
  <c r="J14" i="31"/>
  <c r="L14" i="31" s="1"/>
  <c r="K45" i="31" s="1"/>
  <c r="K13" i="31"/>
  <c r="J13" i="31"/>
  <c r="H34" i="31"/>
  <c r="G63" i="31" s="1"/>
  <c r="H33" i="31"/>
  <c r="G62" i="31" s="1"/>
  <c r="H31" i="31"/>
  <c r="H60" i="31" s="1"/>
  <c r="H30" i="31"/>
  <c r="F59" i="31" s="1"/>
  <c r="H29" i="31"/>
  <c r="H58" i="31" s="1"/>
  <c r="H27" i="31"/>
  <c r="H26" i="31"/>
  <c r="G55" i="31" s="1"/>
  <c r="H25" i="31"/>
  <c r="G54" i="31" s="1"/>
  <c r="H24" i="31"/>
  <c r="H53" i="31" s="1"/>
  <c r="H23" i="31"/>
  <c r="F52" i="31" s="1"/>
  <c r="H22" i="31"/>
  <c r="G51" i="31" s="1"/>
  <c r="H21" i="31"/>
  <c r="F50" i="31" s="1"/>
  <c r="H20" i="31"/>
  <c r="H49" i="31" s="1"/>
  <c r="D34" i="31"/>
  <c r="C63" i="31" s="1"/>
  <c r="D33" i="31"/>
  <c r="D62" i="31" s="1"/>
  <c r="D32" i="31"/>
  <c r="B61" i="31" s="1"/>
  <c r="D31" i="31"/>
  <c r="C60" i="31" s="1"/>
  <c r="D30" i="31"/>
  <c r="B59" i="31" s="1"/>
  <c r="D29" i="31"/>
  <c r="C58" i="31" s="1"/>
  <c r="D28" i="31"/>
  <c r="C57" i="31" s="1"/>
  <c r="D27" i="31"/>
  <c r="C56" i="31" s="1"/>
  <c r="D26" i="31"/>
  <c r="D55" i="31" s="1"/>
  <c r="D25" i="31"/>
  <c r="D54" i="31" s="1"/>
  <c r="D24" i="31"/>
  <c r="B53" i="31" s="1"/>
  <c r="D23" i="31"/>
  <c r="C52" i="31" s="1"/>
  <c r="D22" i="31"/>
  <c r="C51" i="31" s="1"/>
  <c r="D21" i="31"/>
  <c r="B50" i="31" s="1"/>
  <c r="D20" i="31"/>
  <c r="C49" i="31" s="1"/>
  <c r="H16" i="31"/>
  <c r="H47" i="31" s="1"/>
  <c r="H15" i="31"/>
  <c r="H46" i="31" s="1"/>
  <c r="H13" i="31"/>
  <c r="F44" i="31" s="1"/>
  <c r="D14" i="31"/>
  <c r="C45" i="31" s="1"/>
  <c r="D15" i="31"/>
  <c r="D46" i="31" s="1"/>
  <c r="D16" i="31"/>
  <c r="C47" i="31" s="1"/>
  <c r="D17" i="31"/>
  <c r="B48" i="31" s="1"/>
  <c r="D13" i="31"/>
  <c r="D35" i="31" s="1"/>
  <c r="D64" i="31" s="1"/>
  <c r="K44" i="31" l="1"/>
  <c r="C50" i="31"/>
  <c r="B55" i="31"/>
  <c r="H51" i="31"/>
  <c r="L13" i="31"/>
  <c r="L44" i="31" s="1"/>
  <c r="B44" i="31"/>
  <c r="B57" i="31"/>
  <c r="D44" i="31"/>
  <c r="G46" i="31"/>
  <c r="F62" i="31"/>
  <c r="H36" i="31"/>
  <c r="C44" i="31"/>
  <c r="H38" i="31"/>
  <c r="G67" i="31" s="1"/>
  <c r="K52" i="31"/>
  <c r="B49" i="31"/>
  <c r="D63" i="31"/>
  <c r="D51" i="31"/>
  <c r="H62" i="31"/>
  <c r="L15" i="31"/>
  <c r="L25" i="31"/>
  <c r="L54" i="31" s="1"/>
  <c r="B62" i="31"/>
  <c r="F53" i="31"/>
  <c r="G53" i="31"/>
  <c r="K35" i="31"/>
  <c r="C40" i="31"/>
  <c r="B54" i="31"/>
  <c r="D58" i="31"/>
  <c r="F60" i="31"/>
  <c r="L45" i="31"/>
  <c r="H39" i="31"/>
  <c r="F68" i="31" s="1"/>
  <c r="B56" i="31"/>
  <c r="G47" i="31"/>
  <c r="G49" i="31"/>
  <c r="L56" i="31"/>
  <c r="G60" i="31"/>
  <c r="K60" i="31"/>
  <c r="G59" i="31"/>
  <c r="L57" i="31"/>
  <c r="G58" i="31"/>
  <c r="F58" i="31"/>
  <c r="H59" i="31"/>
  <c r="J57" i="31"/>
  <c r="F49" i="31"/>
  <c r="G50" i="31"/>
  <c r="H56" i="31"/>
  <c r="G56" i="31"/>
  <c r="G40" i="31"/>
  <c r="J37" i="31"/>
  <c r="H55" i="31"/>
  <c r="H37" i="31"/>
  <c r="H66" i="31" s="1"/>
  <c r="K37" i="31"/>
  <c r="F55" i="31"/>
  <c r="F40" i="31"/>
  <c r="F56" i="31"/>
  <c r="F65" i="31"/>
  <c r="H50" i="31"/>
  <c r="J55" i="31"/>
  <c r="K36" i="31"/>
  <c r="L21" i="31"/>
  <c r="L50" i="31" s="1"/>
  <c r="D39" i="31"/>
  <c r="D68" i="31" s="1"/>
  <c r="J60" i="31"/>
  <c r="J52" i="31"/>
  <c r="L33" i="31"/>
  <c r="J62" i="31" s="1"/>
  <c r="D38" i="31"/>
  <c r="C67" i="31" s="1"/>
  <c r="J38" i="31"/>
  <c r="C62" i="31"/>
  <c r="C54" i="31"/>
  <c r="J54" i="31"/>
  <c r="L34" i="31"/>
  <c r="K63" i="31" s="1"/>
  <c r="B40" i="31"/>
  <c r="K38" i="31"/>
  <c r="D61" i="31"/>
  <c r="D57" i="31"/>
  <c r="D53" i="31"/>
  <c r="D49" i="31"/>
  <c r="L61" i="31"/>
  <c r="D37" i="31"/>
  <c r="C61" i="31"/>
  <c r="C53" i="31"/>
  <c r="J56" i="31"/>
  <c r="J39" i="31"/>
  <c r="B52" i="31"/>
  <c r="B60" i="31"/>
  <c r="D60" i="31"/>
  <c r="D56" i="31"/>
  <c r="D52" i="31"/>
  <c r="J61" i="31"/>
  <c r="L55" i="31"/>
  <c r="L30" i="31"/>
  <c r="L59" i="31" s="1"/>
  <c r="L22" i="31"/>
  <c r="L51" i="31" s="1"/>
  <c r="L29" i="31"/>
  <c r="L58" i="31" s="1"/>
  <c r="G44" i="31"/>
  <c r="F46" i="31"/>
  <c r="H44" i="31"/>
  <c r="H35" i="31"/>
  <c r="F64" i="31" s="1"/>
  <c r="F47" i="31"/>
  <c r="J45" i="31"/>
  <c r="L46" i="31"/>
  <c r="K46" i="31"/>
  <c r="C64" i="31"/>
  <c r="J35" i="31"/>
  <c r="J46" i="31"/>
  <c r="J48" i="31"/>
  <c r="L16" i="31"/>
  <c r="L47" i="31" s="1"/>
  <c r="B46" i="31"/>
  <c r="D48" i="31"/>
  <c r="J36" i="31"/>
  <c r="B47" i="31"/>
  <c r="C48" i="31"/>
  <c r="D36" i="31"/>
  <c r="D65" i="31" s="1"/>
  <c r="B64" i="31"/>
  <c r="D47" i="31"/>
  <c r="J44" i="31"/>
  <c r="L24" i="31"/>
  <c r="L53" i="31" s="1"/>
  <c r="L20" i="31"/>
  <c r="K49" i="31" s="1"/>
  <c r="G11" i="61"/>
  <c r="G12" i="61"/>
  <c r="G13" i="61"/>
  <c r="G10" i="61"/>
  <c r="B35" i="72"/>
  <c r="L47" i="60"/>
  <c r="H49" i="60"/>
  <c r="B39" i="60"/>
  <c r="H36" i="60" s="1"/>
  <c r="H29" i="60"/>
  <c r="E49" i="60"/>
  <c r="D49" i="60"/>
  <c r="J49" i="60" s="1"/>
  <c r="C49" i="60"/>
  <c r="E39" i="60"/>
  <c r="D39" i="60"/>
  <c r="J36" i="60" s="1"/>
  <c r="J34" i="60"/>
  <c r="C39" i="60"/>
  <c r="E29" i="60"/>
  <c r="D29" i="60"/>
  <c r="J23" i="60" s="1"/>
  <c r="J24" i="60"/>
  <c r="C29" i="60"/>
  <c r="L15" i="60"/>
  <c r="L16" i="60"/>
  <c r="C19" i="60"/>
  <c r="D19" i="60"/>
  <c r="J14" i="60" s="1"/>
  <c r="E19" i="60"/>
  <c r="F19" i="60"/>
  <c r="L17" i="60" s="1"/>
  <c r="L14" i="60"/>
  <c r="B19" i="60"/>
  <c r="H19" i="60" s="1"/>
  <c r="H15" i="60"/>
  <c r="K45" i="61"/>
  <c r="L45" i="61" s="1"/>
  <c r="K18" i="61"/>
  <c r="L18" i="61" s="1"/>
  <c r="K21" i="61"/>
  <c r="L21" i="61" s="1"/>
  <c r="K33" i="61"/>
  <c r="L33" i="61" s="1"/>
  <c r="K35" i="61"/>
  <c r="L35" i="61" s="1"/>
  <c r="K36" i="61"/>
  <c r="L36" i="61" s="1"/>
  <c r="G43" i="61"/>
  <c r="F43" i="61"/>
  <c r="G42" i="61"/>
  <c r="F42" i="61"/>
  <c r="H42" i="61" s="1"/>
  <c r="K42" i="61" s="1"/>
  <c r="L42" i="61" s="1"/>
  <c r="G41" i="61"/>
  <c r="F41" i="61"/>
  <c r="H41" i="61"/>
  <c r="K41" i="61" s="1"/>
  <c r="L41" i="61" s="1"/>
  <c r="G40" i="61"/>
  <c r="G44" i="61" s="1"/>
  <c r="F40" i="61"/>
  <c r="G39" i="61"/>
  <c r="F39" i="61"/>
  <c r="F44" i="61" s="1"/>
  <c r="F46" i="61" s="1"/>
  <c r="I22" i="61"/>
  <c r="I23" i="61"/>
  <c r="H18" i="61"/>
  <c r="I18" i="61"/>
  <c r="H19" i="61"/>
  <c r="K19" i="61" s="1"/>
  <c r="L19" i="61" s="1"/>
  <c r="H20" i="61"/>
  <c r="K20" i="61" s="1"/>
  <c r="L20" i="61" s="1"/>
  <c r="I20" i="61"/>
  <c r="H21" i="61"/>
  <c r="I21" i="61"/>
  <c r="H22" i="61"/>
  <c r="K22" i="61" s="1"/>
  <c r="L22" i="61" s="1"/>
  <c r="H23" i="61"/>
  <c r="K23" i="61" s="1"/>
  <c r="L23" i="61" s="1"/>
  <c r="H24" i="61"/>
  <c r="I24" i="61" s="1"/>
  <c r="H25" i="61"/>
  <c r="K25" i="61" s="1"/>
  <c r="L25" i="61" s="1"/>
  <c r="I25" i="61"/>
  <c r="H26" i="61"/>
  <c r="K26" i="61" s="1"/>
  <c r="L26" i="61" s="1"/>
  <c r="H27" i="61"/>
  <c r="I27" i="61" s="1"/>
  <c r="H28" i="61"/>
  <c r="I28" i="61" s="1"/>
  <c r="H29" i="61"/>
  <c r="K29" i="61" s="1"/>
  <c r="L29" i="61" s="1"/>
  <c r="I29" i="61"/>
  <c r="H30" i="61"/>
  <c r="K30" i="61" s="1"/>
  <c r="L30" i="61" s="1"/>
  <c r="H31" i="61"/>
  <c r="K31" i="61" s="1"/>
  <c r="L31" i="61" s="1"/>
  <c r="H32" i="61"/>
  <c r="I32" i="61" s="1"/>
  <c r="H33" i="61"/>
  <c r="I33" i="61" s="1"/>
  <c r="H34" i="61"/>
  <c r="I34" i="61" s="1"/>
  <c r="H35" i="61"/>
  <c r="I35" i="61" s="1"/>
  <c r="H36" i="61"/>
  <c r="I36" i="61" s="1"/>
  <c r="H37" i="61"/>
  <c r="K37" i="61" s="1"/>
  <c r="L37" i="61" s="1"/>
  <c r="H38" i="61"/>
  <c r="K38" i="61" s="1"/>
  <c r="L38" i="61" s="1"/>
  <c r="I38" i="61"/>
  <c r="H45" i="61"/>
  <c r="I45" i="61" s="1"/>
  <c r="H17" i="61"/>
  <c r="K17" i="61" s="1"/>
  <c r="L17" i="61" s="1"/>
  <c r="D18" i="61"/>
  <c r="D19" i="61"/>
  <c r="D20" i="61"/>
  <c r="D21" i="61"/>
  <c r="D22" i="61"/>
  <c r="D23" i="61"/>
  <c r="D24" i="61"/>
  <c r="D25" i="61"/>
  <c r="D26" i="61"/>
  <c r="D27" i="61"/>
  <c r="D28" i="61"/>
  <c r="D29" i="61"/>
  <c r="D30" i="61"/>
  <c r="D31" i="61"/>
  <c r="D32" i="61"/>
  <c r="D33" i="61"/>
  <c r="D34" i="61"/>
  <c r="D35" i="61"/>
  <c r="D36" i="61"/>
  <c r="D37" i="61"/>
  <c r="D38" i="61"/>
  <c r="D41" i="61"/>
  <c r="D45" i="61"/>
  <c r="D17" i="61"/>
  <c r="C39" i="61"/>
  <c r="C40" i="61"/>
  <c r="C44" i="61" s="1"/>
  <c r="C41" i="61"/>
  <c r="C42" i="61"/>
  <c r="C43" i="61"/>
  <c r="B43" i="61"/>
  <c r="B42" i="61"/>
  <c r="D42" i="61" s="1"/>
  <c r="B41" i="61"/>
  <c r="B40" i="61"/>
  <c r="D40" i="61" s="1"/>
  <c r="B39" i="61"/>
  <c r="B44" i="61" s="1"/>
  <c r="I12" i="61"/>
  <c r="I13" i="61"/>
  <c r="I10" i="61"/>
  <c r="K11" i="61"/>
  <c r="L11" i="61" s="1"/>
  <c r="K12" i="61"/>
  <c r="L12" i="61" s="1"/>
  <c r="K13" i="61"/>
  <c r="L13" i="61" s="1"/>
  <c r="K10" i="61"/>
  <c r="L10" i="61" s="1"/>
  <c r="D11" i="61"/>
  <c r="D12" i="61"/>
  <c r="D13" i="61"/>
  <c r="D10" i="61"/>
  <c r="B17" i="72"/>
  <c r="H14" i="60"/>
  <c r="L13" i="60"/>
  <c r="J35" i="60"/>
  <c r="J39" i="60"/>
  <c r="J37" i="60"/>
  <c r="J33" i="60"/>
  <c r="J38" i="60"/>
  <c r="J27" i="60"/>
  <c r="J28" i="60"/>
  <c r="J25" i="60"/>
  <c r="H27" i="60"/>
  <c r="J19" i="60"/>
  <c r="H16" i="60"/>
  <c r="D39" i="61"/>
  <c r="F67" i="31" l="1"/>
  <c r="H67" i="31"/>
  <c r="B68" i="31"/>
  <c r="K50" i="31"/>
  <c r="K58" i="31"/>
  <c r="J58" i="31"/>
  <c r="H68" i="31"/>
  <c r="G68" i="31"/>
  <c r="H65" i="31"/>
  <c r="G65" i="31"/>
  <c r="C68" i="31"/>
  <c r="G66" i="31"/>
  <c r="K54" i="31"/>
  <c r="J44" i="60"/>
  <c r="J47" i="60"/>
  <c r="L49" i="60"/>
  <c r="L44" i="60"/>
  <c r="L45" i="60"/>
  <c r="L46" i="60"/>
  <c r="J45" i="60"/>
  <c r="J48" i="60"/>
  <c r="J43" i="60"/>
  <c r="J46" i="60"/>
  <c r="H45" i="60"/>
  <c r="H44" i="60"/>
  <c r="H47" i="60"/>
  <c r="H46" i="60"/>
  <c r="H34" i="60"/>
  <c r="H37" i="60"/>
  <c r="H35" i="60"/>
  <c r="H39" i="60"/>
  <c r="H26" i="60"/>
  <c r="L26" i="60"/>
  <c r="L24" i="60"/>
  <c r="L29" i="60"/>
  <c r="L25" i="60"/>
  <c r="J26" i="60"/>
  <c r="L27" i="60"/>
  <c r="J29" i="60"/>
  <c r="H24" i="60"/>
  <c r="H25" i="60"/>
  <c r="J13" i="60"/>
  <c r="J15" i="60"/>
  <c r="J16" i="60"/>
  <c r="H18" i="60"/>
  <c r="H17" i="60"/>
  <c r="L19" i="60"/>
  <c r="J17" i="60"/>
  <c r="L18" i="60"/>
  <c r="J18" i="60"/>
  <c r="H13" i="60"/>
  <c r="K62" i="31"/>
  <c r="F66" i="31"/>
  <c r="L36" i="31"/>
  <c r="J65" i="31" s="1"/>
  <c r="J50" i="31"/>
  <c r="L37" i="31"/>
  <c r="L66" i="31" s="1"/>
  <c r="J53" i="31"/>
  <c r="K65" i="31"/>
  <c r="L65" i="31"/>
  <c r="J51" i="31"/>
  <c r="C66" i="31"/>
  <c r="D66" i="31"/>
  <c r="B66" i="31"/>
  <c r="D67" i="31"/>
  <c r="B67" i="31"/>
  <c r="K59" i="31"/>
  <c r="L62" i="31"/>
  <c r="L39" i="31"/>
  <c r="J59" i="31"/>
  <c r="K53" i="31"/>
  <c r="L63" i="31"/>
  <c r="J63" i="31"/>
  <c r="K66" i="31"/>
  <c r="L49" i="31"/>
  <c r="J49" i="31"/>
  <c r="K40" i="31"/>
  <c r="L38" i="31"/>
  <c r="L67" i="31" s="1"/>
  <c r="K51" i="31"/>
  <c r="H40" i="31"/>
  <c r="H64" i="31"/>
  <c r="G64" i="31"/>
  <c r="J40" i="31"/>
  <c r="L35" i="31"/>
  <c r="J64" i="31" s="1"/>
  <c r="J47" i="31"/>
  <c r="K47" i="31"/>
  <c r="B65" i="31"/>
  <c r="D40" i="31"/>
  <c r="C65" i="31"/>
  <c r="H39" i="61"/>
  <c r="K34" i="61"/>
  <c r="L34" i="61" s="1"/>
  <c r="K28" i="61"/>
  <c r="L28" i="61" s="1"/>
  <c r="K27" i="61"/>
  <c r="L27" i="61" s="1"/>
  <c r="H43" i="61"/>
  <c r="I43" i="61" s="1"/>
  <c r="I37" i="61"/>
  <c r="I30" i="61"/>
  <c r="I19" i="61"/>
  <c r="I41" i="61"/>
  <c r="G46" i="61"/>
  <c r="H46" i="61" s="1"/>
  <c r="H44" i="61"/>
  <c r="I44" i="61" s="1"/>
  <c r="I17" i="61"/>
  <c r="I26" i="61"/>
  <c r="H40" i="61"/>
  <c r="K24" i="61"/>
  <c r="L24" i="61" s="1"/>
  <c r="I31" i="61"/>
  <c r="K32" i="61"/>
  <c r="L32" i="61" s="1"/>
  <c r="K44" i="61"/>
  <c r="C46" i="61"/>
  <c r="D43" i="61"/>
  <c r="B46" i="61"/>
  <c r="L44" i="61"/>
  <c r="D44" i="61"/>
  <c r="I42" i="61"/>
  <c r="I11" i="61"/>
  <c r="J66" i="31" l="1"/>
  <c r="K67" i="31"/>
  <c r="L68" i="31"/>
  <c r="K68" i="31"/>
  <c r="J67" i="31"/>
  <c r="J68" i="31"/>
  <c r="H69" i="31"/>
  <c r="G69" i="31"/>
  <c r="F69" i="31"/>
  <c r="D69" i="31"/>
  <c r="C69" i="31"/>
  <c r="B69" i="31"/>
  <c r="L64" i="31"/>
  <c r="K64" i="31"/>
  <c r="L40" i="31"/>
  <c r="J69" i="31" s="1"/>
  <c r="K43" i="61"/>
  <c r="L43" i="61" s="1"/>
  <c r="I39" i="61"/>
  <c r="K39" i="61"/>
  <c r="L39" i="61" s="1"/>
  <c r="K40" i="61"/>
  <c r="L40" i="61" s="1"/>
  <c r="I40" i="61"/>
  <c r="K46" i="61"/>
  <c r="L46" i="61" s="1"/>
  <c r="I46" i="61"/>
  <c r="D46" i="61"/>
  <c r="L69" i="31" l="1"/>
  <c r="K69" i="31"/>
</calcChain>
</file>

<file path=xl/sharedStrings.xml><?xml version="1.0" encoding="utf-8"?>
<sst xmlns="http://schemas.openxmlformats.org/spreadsheetml/2006/main" count="694" uniqueCount="196">
  <si>
    <t>Membri del Consiglio</t>
  </si>
  <si>
    <t>CLASSI DI ETÁ</t>
  </si>
  <si>
    <t>Valori assoluti</t>
  </si>
  <si>
    <t>-</t>
  </si>
  <si>
    <t>Totale</t>
  </si>
  <si>
    <t>Piemonte</t>
  </si>
  <si>
    <t>Lombardia</t>
  </si>
  <si>
    <t>Liguria</t>
  </si>
  <si>
    <t>Bolzano/Bozen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</si>
  <si>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</si>
  <si>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</si>
  <si>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</si>
  <si>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</si>
  <si>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</si>
  <si>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</si>
  <si>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</si>
  <si>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</si>
  <si>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</si>
  <si>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</si>
  <si>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</si>
  <si>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</si>
  <si>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</si>
  <si>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</si>
  <si>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</si>
  <si>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</si>
  <si>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</si>
  <si>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</si>
  <si>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</si>
  <si>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t>Valle d'Aosta/Vallée d'Aoste</t>
  </si>
  <si>
    <t>Trentino-Alto Adige/Südtirol</t>
  </si>
  <si>
    <t>Per 100 elettori</t>
  </si>
  <si>
    <t>Elettori</t>
  </si>
  <si>
    <t>Votanti</t>
  </si>
  <si>
    <t>Basilicata</t>
  </si>
  <si>
    <t>Calabria</t>
  </si>
  <si>
    <t>Femmine</t>
  </si>
  <si>
    <t>Maschi</t>
  </si>
  <si>
    <t xml:space="preserve">Trento </t>
  </si>
  <si>
    <t>ANNI 
REGIONI</t>
  </si>
  <si>
    <t>Comuni fino a 15.000 abitanti</t>
  </si>
  <si>
    <t>Comuni con oltre 15.000 abitanti</t>
  </si>
  <si>
    <t>VALORI PERCENTUALI</t>
  </si>
  <si>
    <t>VALORI ASSOLUTI</t>
  </si>
  <si>
    <t>COMUNI</t>
  </si>
  <si>
    <t>PROVINCE</t>
  </si>
  <si>
    <t>REGIONI</t>
  </si>
  <si>
    <t>Da 31 a 40</t>
  </si>
  <si>
    <t>Da 41 a 50</t>
  </si>
  <si>
    <t>Da 51 a 60</t>
  </si>
  <si>
    <t>Da 61 a 70</t>
  </si>
  <si>
    <t>Maschi e femmine</t>
  </si>
  <si>
    <t>Fino a 30 anni</t>
  </si>
  <si>
    <t>Composizioni percentuali</t>
  </si>
  <si>
    <t>TOTALE</t>
  </si>
  <si>
    <t>Fonte: Istat, Statistiche elettorali (E)</t>
  </si>
  <si>
    <t xml:space="preserve">REGIONI </t>
  </si>
  <si>
    <t>71 anni e oltre</t>
  </si>
  <si>
    <r>
      <t xml:space="preserve">Sindaci in carica per classe di ampiezza demografica dei comuni, sesso e regione </t>
    </r>
    <r>
      <rPr>
        <sz val="9"/>
        <rFont val="Arial"/>
        <family val="2"/>
      </rPr>
      <t>(a)</t>
    </r>
  </si>
  <si>
    <t>Sindaci in carica per classe di ampiezza demografica dei comuni, sesso e regione</t>
  </si>
  <si>
    <t>Amministratori in carica nei Comuni, nelle Province e nelle Regioni per classe d'età</t>
  </si>
  <si>
    <t xml:space="preserve">Valle d'Aosta/Vallée d'Aoste </t>
  </si>
  <si>
    <t>Licenza di scuola media inferiore</t>
  </si>
  <si>
    <t>Altri titoli</t>
  </si>
  <si>
    <t>TITOLI DI STUDIO</t>
  </si>
  <si>
    <t>Licenza di scuola elementare, nessun titolo di studio</t>
  </si>
  <si>
    <t>Amministratori in carica nei Comuni, nelle Province e nelle Regioni per titolo di studio</t>
  </si>
  <si>
    <t>(b) Diploma di maturità e qualifica professionale.</t>
  </si>
  <si>
    <t>(c) Diploma terziario extra universitario (compresi anche i titoli e diplomi professionali post media superiore), diploma universitario, laurea, laurea di primo livello, diploma di laurea, laurea specialistica a ciclo unico, laurea specialistica, titolo di studio post-laurea, master universitario di primo e secondo livello, diploma di specializzazione, dottorato di ricerca.</t>
  </si>
  <si>
    <t>Diploma di scuola media superiore (b)</t>
  </si>
  <si>
    <t>Laurea e post-laurea (c)</t>
  </si>
  <si>
    <t>Sindaci/
Presidenti</t>
  </si>
  <si>
    <t>Persone di 14 anni e più per  frequenza con  cui  parlano  di  politica e che hanno  svolto le attività indicate per classe di età, sesso e regione</t>
  </si>
  <si>
    <t xml:space="preserve">Tavola 11.1 </t>
  </si>
  <si>
    <t>Membri della 
Giunta</t>
  </si>
  <si>
    <t>Tavola 11.3</t>
  </si>
  <si>
    <t>Tavola 11.4</t>
  </si>
  <si>
    <t>Tavola 11.5</t>
  </si>
  <si>
    <t>Tavola 11.6</t>
  </si>
  <si>
    <t>Tavola 11.7</t>
  </si>
  <si>
    <t>Tavola 11.8</t>
  </si>
  <si>
    <r>
      <t xml:space="preserve">Amministratori in carica nei comuni, nelle province e nelle regioni per titolo di studio </t>
    </r>
    <r>
      <rPr>
        <sz val="9"/>
        <rFont val="Arial"/>
        <family val="2"/>
      </rPr>
      <t>(a)</t>
    </r>
  </si>
  <si>
    <t xml:space="preserve">                                      </t>
  </si>
  <si>
    <t xml:space="preserve">      </t>
  </si>
  <si>
    <t xml:space="preserve">                                                                     </t>
  </si>
  <si>
    <t xml:space="preserve">                                                                                                                            </t>
  </si>
  <si>
    <t xml:space="preserve">ANNI
CLASSI DI ETÀ
                 </t>
  </si>
  <si>
    <t>Parlano di politica (a)</t>
  </si>
  <si>
    <t>Partecipazione 
ad un comizio   
(b)</t>
  </si>
  <si>
    <t>Partecipazione 
ad un corteo   
(b)</t>
  </si>
  <si>
    <t>Ascolto di un 
dibattito politico  
(b)</t>
  </si>
  <si>
    <t>Attività gratuita 
per un partito
politico            
(b)</t>
  </si>
  <si>
    <t>Ha dato soldi 
ad un partito                
(b)</t>
  </si>
  <si>
    <t>Tutti i giorni</t>
  </si>
  <si>
    <t>Qualche 
volta alla settimana</t>
  </si>
  <si>
    <t>Una volta 
alla settimana</t>
  </si>
  <si>
    <t xml:space="preserve">Qualche 
volta al mese </t>
  </si>
  <si>
    <t>Qualche 
volta l'anno</t>
  </si>
  <si>
    <t>Mai</t>
  </si>
  <si>
    <t>MASCHI</t>
  </si>
  <si>
    <t xml:space="preserve">14-17                                 </t>
  </si>
  <si>
    <t xml:space="preserve">18-19                                 </t>
  </si>
  <si>
    <t xml:space="preserve">20-24                                 </t>
  </si>
  <si>
    <t xml:space="preserve">25-34                                 </t>
  </si>
  <si>
    <t xml:space="preserve">35-44                                 </t>
  </si>
  <si>
    <t xml:space="preserve">45-54                                 </t>
  </si>
  <si>
    <t xml:space="preserve">55-59                                 </t>
  </si>
  <si>
    <t xml:space="preserve">60-64                                 </t>
  </si>
  <si>
    <t xml:space="preserve">65-74                                 </t>
  </si>
  <si>
    <t xml:space="preserve">75 e più                              </t>
  </si>
  <si>
    <t xml:space="preserve">Totale                                </t>
  </si>
  <si>
    <t>FEMMINE</t>
  </si>
  <si>
    <t>MASCHI E FEMMINE</t>
  </si>
  <si>
    <t>Fonte: Istat, Indagine multiscopo "Aspetti della vita quotidiana" (R)</t>
  </si>
  <si>
    <t>(a) La somma delle percentuali raggiunge il 100 se si uniscono i valori 'non indicato'.</t>
  </si>
  <si>
    <t>(b) Nei 12 mesi precedenti l'intervista.</t>
  </si>
  <si>
    <r>
      <t xml:space="preserve">Tavola 11.6 </t>
    </r>
    <r>
      <rPr>
        <sz val="9"/>
        <rFont val="Arial"/>
        <family val="2"/>
      </rPr>
      <t>segue</t>
    </r>
  </si>
  <si>
    <t xml:space="preserve">REGIONI                      </t>
  </si>
  <si>
    <t>Partecipa-
zione   
ad un comizio   
(b)</t>
  </si>
  <si>
    <t>Partecipa-
zione 
ad un
corteo   
(b)</t>
  </si>
  <si>
    <t xml:space="preserve">Piemonte                              </t>
  </si>
  <si>
    <t xml:space="preserve">Liguria                               </t>
  </si>
  <si>
    <t xml:space="preserve">Lombardia                             </t>
  </si>
  <si>
    <t xml:space="preserve">Trentino-Alto Adige/Südtirol              </t>
  </si>
  <si>
    <t>Bolzano-Bozen</t>
  </si>
  <si>
    <t>Trento</t>
  </si>
  <si>
    <t xml:space="preserve">Veneto                                </t>
  </si>
  <si>
    <t xml:space="preserve">Friuli-Venezia Giulia                 </t>
  </si>
  <si>
    <t xml:space="preserve">Emilia-Romagna                        </t>
  </si>
  <si>
    <t xml:space="preserve">Toscana                               </t>
  </si>
  <si>
    <t xml:space="preserve">Umbria                                </t>
  </si>
  <si>
    <t xml:space="preserve">Marche                                </t>
  </si>
  <si>
    <t xml:space="preserve">Lazio                                 </t>
  </si>
  <si>
    <t xml:space="preserve">Abruzzo                               </t>
  </si>
  <si>
    <t xml:space="preserve">Molise                                </t>
  </si>
  <si>
    <t xml:space="preserve">Campania                              </t>
  </si>
  <si>
    <t xml:space="preserve">Puglia                                </t>
  </si>
  <si>
    <t xml:space="preserve">Basilicata                            </t>
  </si>
  <si>
    <t xml:space="preserve">Calabria                              </t>
  </si>
  <si>
    <t xml:space="preserve">Sicilia                               </t>
  </si>
  <si>
    <t xml:space="preserve">Sardegna                              </t>
  </si>
  <si>
    <t xml:space="preserve">Centro                         </t>
  </si>
  <si>
    <t>Persone di 14 anni e più per frequenza con cui si informano dei fatti della politica italiana, classe di età, sesso e regione</t>
  </si>
  <si>
    <t>Si informano dei fatti della politica italiana (a)</t>
  </si>
  <si>
    <t>Una volta
alla settimana</t>
  </si>
  <si>
    <t>Qualche 
volta al mese</t>
  </si>
  <si>
    <t>Persone di 14 anni e più che non si informano mai dei fatti della politica italiana per motivi prevalenti, classe di età, sesso e regione</t>
  </si>
  <si>
    <t>ANNI
CLASSI DI ETÀ</t>
  </si>
  <si>
    <t xml:space="preserve">Persone
che non si informano  </t>
  </si>
  <si>
    <t>Motivi per cui non si informano (a)</t>
  </si>
  <si>
    <t>Non interessa</t>
  </si>
  <si>
    <t>Non ha tempo</t>
  </si>
  <si>
    <t>Argomento complicato</t>
  </si>
  <si>
    <t>Sfiducia nella politica</t>
  </si>
  <si>
    <t xml:space="preserve">Altro </t>
  </si>
  <si>
    <t>(a) Per 100 persone di 14 anni e più della stessa classe di età e sesso che non si informano mai dei fatti della politica italiana.</t>
  </si>
  <si>
    <r>
      <t xml:space="preserve">Tavola 11.8 </t>
    </r>
    <r>
      <rPr>
        <sz val="9"/>
        <rFont val="Arial"/>
        <family val="2"/>
      </rPr>
      <t>segue</t>
    </r>
  </si>
  <si>
    <t>(a) Per 100 persone di 14 anni e più della stessa zona che non si informano mai dei fatti della politica italiana.</t>
  </si>
  <si>
    <t>Persone di 14 anni e più che hanno svolto attività sociali nei 12 mesi precedenti l'intervista per classe di età, sesso e regione</t>
  </si>
  <si>
    <t>Riunioni in associazioni ecologiste,
 eccetera</t>
  </si>
  <si>
    <t>Riunioni in associazioni 
culturali</t>
  </si>
  <si>
    <t>Attività gratuita per associazioni di volontariato</t>
  </si>
  <si>
    <t>Attività gratuita 
per associazioni 
non di volontariato</t>
  </si>
  <si>
    <t>Attività gratuita per un sindacato</t>
  </si>
  <si>
    <t>Soldi versati 
ad una associazione</t>
  </si>
  <si>
    <t>Persone di 14 anni e più che hanno svolto attività sociali nei 12 mesi precedenti  l'intervista per classe di età, sesso e regione</t>
  </si>
  <si>
    <t xml:space="preserve">REGIONI                               </t>
  </si>
  <si>
    <t>Riunioni in associazioni culturali</t>
  </si>
  <si>
    <t>Attività gratuita per associazioni non di volontariato</t>
  </si>
  <si>
    <t>Soldi versati ad una associazione</t>
  </si>
  <si>
    <r>
      <t xml:space="preserve">Amministratori in carica nei comuni, nelle province e nelle regioni per classe di età </t>
    </r>
    <r>
      <rPr>
        <sz val="9"/>
        <rFont val="Arial"/>
        <family val="2"/>
      </rPr>
      <t>(a)</t>
    </r>
  </si>
  <si>
    <t>Capitolo 11 - Elezioni e attività politica e sociale</t>
  </si>
  <si>
    <t>Anno 2018</t>
  </si>
  <si>
    <t>Tavola 11.2</t>
  </si>
  <si>
    <t>Tavola 11.1</t>
  </si>
  <si>
    <t>Schede bianche</t>
  </si>
  <si>
    <t>Schede nulle</t>
  </si>
  <si>
    <t>Voti validi</t>
  </si>
  <si>
    <t>Totale voti non validi</t>
  </si>
  <si>
    <t>Estero</t>
  </si>
  <si>
    <t>CITTA' METROPOLITANE</t>
  </si>
  <si>
    <t>Elettori, votanti e voti validi alle elezioni europeee per regione (a)</t>
  </si>
  <si>
    <t>(a) La serie storica si riferisce alle sole tornate elettorali europee</t>
  </si>
  <si>
    <t>Anno 2019</t>
  </si>
  <si>
    <t>Elettori, votanti e voti validi alle elezioni europee per regione</t>
  </si>
  <si>
    <t>2019 - PER REGIONE</t>
  </si>
  <si>
    <t>(a) Dati aggiornati a maggio 2019. Il numero dei sindaci è inferiore al numero complessivo di comuni, in quanto la banca dati dell'anagrafe degli amministratori locali riporta i dati  relativi ai neoeletti, sulla base delle informazioni raccolte a seguito delle consultazioni elettorali. Pertanto alcune situazioni amministrative potrebbero essere ancora non completamente aggiornate.</t>
  </si>
  <si>
    <t>(a) Dati aggiornati a maggio 2019. Il numero dei sindaci e presidenti è inferiore al numero complessivo delle amministrazioni di rispettiva competenza,  in quanto la banca dati dell'anagrafe degli amministratori locali riporta i dati e le informazioni raccolte a seguito delle consultazioni elettorali. Pertanto alcune situazioni amministrative potrebbero essere ancora non completamente aggiornate.</t>
  </si>
  <si>
    <t>Persone di 14 anni e più per  frequenza con cui  parlano di politica e che hanno svolto le attività indicate per classe di età, sesso e regione</t>
  </si>
  <si>
    <t>Anno 2018, per 100 persone di 14 anni e più della stessa classe di età, sesso e zona</t>
  </si>
  <si>
    <t>2018 - PER CLASSE DI ETÀ E SESSO</t>
  </si>
  <si>
    <t>2018 - PER REGIONE</t>
  </si>
  <si>
    <t xml:space="preserve">Valle d'Aosta - Vallée d'Aoste                 </t>
  </si>
  <si>
    <r>
      <t xml:space="preserve">Tavola 11.5 </t>
    </r>
    <r>
      <rPr>
        <sz val="9"/>
        <rFont val="Arial"/>
        <family val="2"/>
      </rPr>
      <t>segue</t>
    </r>
  </si>
  <si>
    <t>Qualche volta alla settimana</t>
  </si>
  <si>
    <t>Motivi per cui non si informano(a)</t>
  </si>
  <si>
    <t>2018 - PER CLASSI DI ETÀ E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</si>
</sst>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.0"/>
    <numFmt numFmtId="166" formatCode="_-&quot;L.&quot;\ * #,##0_-;\-&quot;L.&quot;\ * #,##0_-;_-&quot;L.&quot;\ * &quot;-&quot;_-;_-@_-"/>
    <numFmt numFmtId="167" formatCode="_(* #,##0.00_);_(* \(#,##0.00\);_(* &quot;-&quot;??_);_(@_)"/>
    <numFmt numFmtId="168" formatCode="_-[$€]\ * #,##0.00_-;\-[$€]\ * #,##0.00_-;_-[$€]\ * &quot;-&quot;??_-;_-@_-"/>
    <numFmt numFmtId="169" formatCode="#,##0_-"/>
  </numFmts>
  <fonts count="29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Times New Roman"/>
      <family val="1"/>
    </font>
    <font>
      <sz val="10"/>
      <name val="Arial"/>
      <family val="2"/>
    </font>
    <font>
      <sz val="8"/>
      <name val="Arial Narrow"/>
      <family val="2"/>
    </font>
    <font>
      <sz val="10"/>
      <name val="Arial"/>
      <family val="2"/>
    </font>
    <font>
      <sz val="9"/>
      <name val="Arial"/>
      <family val="2"/>
    </font>
    <font>
      <sz val="7"/>
      <color indexed="48"/>
      <name val="Arial"/>
      <family val="2"/>
    </font>
    <font>
      <sz val="7"/>
      <name val="Times New Roman"/>
      <family val="1"/>
    </font>
    <font>
      <sz val="8"/>
      <name val="Arial"/>
      <family val="2"/>
    </font>
    <font>
      <sz val="9"/>
      <color indexed="23"/>
      <name val="Arial"/>
      <family val="2"/>
    </font>
    <font>
      <u/>
      <sz val="9"/>
      <color indexed="12"/>
      <name val="Arial"/>
      <family val="2"/>
    </font>
    <font>
      <sz val="8"/>
      <name val="Tahoma"/>
      <family val="2"/>
    </font>
    <font>
      <sz val="10"/>
      <name val="MS Sans Serif"/>
      <family val="2"/>
    </font>
    <font>
      <i/>
      <sz val="8"/>
      <name val="Arial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i/>
      <sz val="10"/>
      <name val="Arial"/>
      <family val="2"/>
    </font>
    <font>
      <sz val="10"/>
      <color indexed="23"/>
      <name val="Arial"/>
      <family val="2"/>
    </font>
    <font>
      <sz val="11"/>
      <color theme="1"/>
      <name val="Calibri"/>
      <family val="2"/>
      <scheme val="minor"/>
    </font>
    <font>
      <sz val="9"/>
      <color rgb="FF707070"/>
      <name val="Arial"/>
      <family val="2"/>
    </font>
    <font>
      <sz val="10"/>
      <color rgb="FF707070"/>
      <name val="Arial"/>
      <family val="2"/>
    </font>
    <font>
      <sz val="11"/>
      <color theme="0"/>
      <name val="Arial Black"/>
      <family val="2"/>
    </font>
    <font>
      <sz val="9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</borders>
  <cellStyleXfs count="69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168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7" fillId="0" borderId="0"/>
    <xf numFmtId="0" fontId="1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8" fillId="0" borderId="0"/>
    <xf numFmtId="0" fontId="7" fillId="0" borderId="0" applyNumberFormat="0"/>
    <xf numFmtId="0" fontId="24" fillId="3" borderId="8" applyNumberFormat="0" applyFont="0" applyAlignment="0" applyProtection="0"/>
    <xf numFmtId="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/>
    <xf numFmtId="49" fontId="9" fillId="0" borderId="1">
      <alignment vertical="center" wrapText="1"/>
    </xf>
    <xf numFmtId="49" fontId="9" fillId="0" borderId="1">
      <alignment vertical="center" wrapText="1"/>
    </xf>
    <xf numFmtId="49" fontId="9" fillId="0" borderId="1">
      <alignment vertical="center" wrapText="1"/>
    </xf>
    <xf numFmtId="49" fontId="17" fillId="0" borderId="2">
      <alignment vertical="center" wrapText="1"/>
    </xf>
    <xf numFmtId="49" fontId="17" fillId="0" borderId="2">
      <alignment vertical="center" wrapText="1"/>
    </xf>
    <xf numFmtId="169" fontId="9" fillId="0" borderId="1">
      <alignment horizontal="right" vertical="center"/>
    </xf>
    <xf numFmtId="0" fontId="20" fillId="2" borderId="3">
      <alignment horizontal="center" vertical="center" wrapText="1"/>
    </xf>
    <xf numFmtId="49" fontId="21" fillId="2" borderId="4">
      <alignment horizontal="center" vertical="center" wrapText="1"/>
    </xf>
    <xf numFmtId="166" fontId="1" fillId="0" borderId="0" applyFont="0" applyFill="0" applyBorder="0" applyAlignment="0" applyProtection="0"/>
  </cellStyleXfs>
  <cellXfs count="267">
    <xf numFmtId="0" fontId="0" fillId="0" borderId="0" xfId="0"/>
    <xf numFmtId="3" fontId="4" fillId="0" borderId="0" xfId="0" applyNumberFormat="1" applyFont="1" applyFill="1" applyAlignment="1">
      <alignment horizontal="right" vertical="center"/>
    </xf>
    <xf numFmtId="3" fontId="5" fillId="0" borderId="0" xfId="0" applyNumberFormat="1" applyFont="1" applyFill="1" applyAlignment="1">
      <alignment horizontal="right" vertical="center"/>
    </xf>
    <xf numFmtId="0" fontId="8" fillId="0" borderId="0" xfId="0" applyFont="1" applyFill="1"/>
    <xf numFmtId="0" fontId="6" fillId="0" borderId="0" xfId="0" applyNumberFormat="1" applyFont="1" applyFill="1" applyAlignment="1">
      <alignment horizontal="left" vertical="center"/>
    </xf>
    <xf numFmtId="0" fontId="4" fillId="0" borderId="0" xfId="0" applyFont="1" applyFill="1"/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4" fillId="0" borderId="5" xfId="0" applyFont="1" applyFill="1" applyBorder="1" applyAlignment="1">
      <alignment horizontal="right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 applyBorder="1" applyAlignment="1"/>
    <xf numFmtId="3" fontId="4" fillId="0" borderId="0" xfId="0" applyNumberFormat="1" applyFont="1" applyFill="1" applyBorder="1"/>
    <xf numFmtId="0" fontId="4" fillId="0" borderId="0" xfId="679" applyNumberFormat="1" applyFont="1" applyFill="1" applyBorder="1" applyAlignment="1">
      <alignment horizontal="left" vertical="center"/>
    </xf>
    <xf numFmtId="0" fontId="6" fillId="0" borderId="0" xfId="679" applyNumberFormat="1" applyFont="1" applyFill="1" applyBorder="1" applyAlignment="1">
      <alignment horizontal="left" vertical="center"/>
    </xf>
    <xf numFmtId="0" fontId="5" fillId="0" borderId="0" xfId="679" applyNumberFormat="1" applyFont="1" applyFill="1" applyBorder="1" applyAlignment="1">
      <alignment horizontal="left" vertical="center"/>
    </xf>
    <xf numFmtId="3" fontId="5" fillId="0" borderId="0" xfId="0" applyNumberFormat="1" applyFont="1" applyFill="1"/>
    <xf numFmtId="0" fontId="5" fillId="0" borderId="0" xfId="679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4" fillId="0" borderId="5" xfId="0" applyFont="1" applyFill="1" applyBorder="1" applyAlignment="1">
      <alignment horizontal="left"/>
    </xf>
    <xf numFmtId="0" fontId="8" fillId="0" borderId="5" xfId="0" applyFont="1" applyFill="1" applyBorder="1"/>
    <xf numFmtId="0" fontId="2" fillId="0" borderId="0" xfId="0" applyNumberFormat="1" applyFont="1" applyFill="1" applyAlignment="1">
      <alignment vertical="center" wrapText="1"/>
    </xf>
    <xf numFmtId="3" fontId="4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/>
    <xf numFmtId="3" fontId="6" fillId="0" borderId="0" xfId="0" applyNumberFormat="1" applyFont="1" applyFill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/>
    </xf>
    <xf numFmtId="165" fontId="4" fillId="0" borderId="0" xfId="0" applyNumberFormat="1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0" fontId="12" fillId="0" borderId="0" xfId="0" applyFont="1" applyFill="1"/>
    <xf numFmtId="0" fontId="12" fillId="0" borderId="6" xfId="0" applyFont="1" applyFill="1" applyBorder="1" applyAlignment="1"/>
    <xf numFmtId="0" fontId="5" fillId="0" borderId="0" xfId="679" applyNumberFormat="1" applyFont="1" applyFill="1" applyBorder="1" applyAlignment="1">
      <alignment horizontal="right"/>
    </xf>
    <xf numFmtId="0" fontId="5" fillId="0" borderId="0" xfId="679" applyNumberFormat="1" applyFont="1" applyFill="1" applyBorder="1" applyAlignment="1">
      <alignment horizontal="left"/>
    </xf>
    <xf numFmtId="0" fontId="4" fillId="0" borderId="0" xfId="0" applyNumberFormat="1" applyFont="1" applyFill="1" applyAlignment="1">
      <alignment horizontal="left" vertical="center"/>
    </xf>
    <xf numFmtId="164" fontId="4" fillId="0" borderId="0" xfId="0" applyNumberFormat="1" applyFont="1" applyFill="1" applyBorder="1" applyAlignment="1">
      <alignment vertical="center"/>
    </xf>
    <xf numFmtId="0" fontId="4" fillId="0" borderId="0" xfId="0" quotePrefix="1" applyFont="1" applyFill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right" vertical="center"/>
    </xf>
    <xf numFmtId="0" fontId="11" fillId="0" borderId="0" xfId="0" applyNumberFormat="1" applyFont="1" applyFill="1" applyAlignment="1">
      <alignment horizontal="left" vertical="center"/>
    </xf>
    <xf numFmtId="0" fontId="4" fillId="0" borderId="5" xfId="0" applyFont="1" applyFill="1" applyBorder="1" applyAlignment="1">
      <alignment horizontal="right" vertical="top" wrapText="1"/>
    </xf>
    <xf numFmtId="0" fontId="4" fillId="0" borderId="7" xfId="0" applyFont="1" applyFill="1" applyBorder="1" applyAlignment="1">
      <alignment horizontal="right" vertical="top" wrapText="1"/>
    </xf>
    <xf numFmtId="165" fontId="4" fillId="0" borderId="0" xfId="0" quotePrefix="1" applyNumberFormat="1" applyFont="1" applyFill="1" applyAlignment="1">
      <alignment horizontal="right" vertical="center"/>
    </xf>
    <xf numFmtId="3" fontId="4" fillId="0" borderId="0" xfId="3" applyNumberFormat="1" applyFont="1" applyFill="1" applyBorder="1" applyAlignment="1">
      <alignment horizontal="right" vertical="center"/>
    </xf>
    <xf numFmtId="3" fontId="5" fillId="0" borderId="0" xfId="3" applyNumberFormat="1" applyFont="1" applyFill="1" applyBorder="1" applyAlignment="1">
      <alignment horizontal="right" vertical="center"/>
    </xf>
    <xf numFmtId="3" fontId="5" fillId="0" borderId="0" xfId="3" applyNumberFormat="1" applyFont="1" applyFill="1" applyAlignment="1">
      <alignment horizontal="right" vertical="center"/>
    </xf>
    <xf numFmtId="3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0" fontId="11" fillId="0" borderId="0" xfId="0" applyFont="1" applyFill="1" applyBorder="1"/>
    <xf numFmtId="0" fontId="11" fillId="0" borderId="0" xfId="0" applyFont="1" applyFill="1"/>
    <xf numFmtId="0" fontId="11" fillId="0" borderId="0" xfId="0" applyFont="1"/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25" fillId="0" borderId="0" xfId="0" applyFont="1" applyFill="1" applyAlignment="1">
      <alignment vertical="center"/>
    </xf>
    <xf numFmtId="0" fontId="2" fillId="0" borderId="5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3" fontId="4" fillId="0" borderId="5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/>
    <xf numFmtId="3" fontId="5" fillId="0" borderId="5" xfId="679" applyNumberFormat="1" applyFont="1" applyFill="1" applyBorder="1" applyAlignment="1">
      <alignment horizontal="left"/>
    </xf>
    <xf numFmtId="3" fontId="5" fillId="0" borderId="5" xfId="679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/>
    <xf numFmtId="165" fontId="4" fillId="0" borderId="5" xfId="0" applyNumberFormat="1" applyFont="1" applyFill="1" applyBorder="1"/>
    <xf numFmtId="0" fontId="16" fillId="0" borderId="0" xfId="1" applyFont="1" applyFill="1" applyAlignment="1" applyProtection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5" xfId="0" applyFont="1" applyFill="1" applyBorder="1"/>
    <xf numFmtId="0" fontId="5" fillId="0" borderId="0" xfId="0" applyFont="1" applyFill="1"/>
    <xf numFmtId="0" fontId="4" fillId="0" borderId="0" xfId="0" applyFont="1"/>
    <xf numFmtId="3" fontId="4" fillId="0" borderId="0" xfId="3" applyNumberFormat="1" applyFont="1" applyFill="1" applyAlignment="1">
      <alignment horizontal="right" vertical="center"/>
    </xf>
    <xf numFmtId="3" fontId="4" fillId="0" borderId="0" xfId="679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3" fontId="6" fillId="0" borderId="0" xfId="679" applyNumberFormat="1" applyFont="1" applyFill="1" applyBorder="1" applyAlignment="1">
      <alignment horizontal="right" vertical="center"/>
    </xf>
    <xf numFmtId="3" fontId="6" fillId="0" borderId="0" xfId="3" applyNumberFormat="1" applyFont="1" applyFill="1" applyAlignment="1">
      <alignment horizontal="right" vertical="center"/>
    </xf>
    <xf numFmtId="0" fontId="5" fillId="0" borderId="0" xfId="679" applyNumberFormat="1" applyFont="1" applyFill="1" applyBorder="1" applyAlignment="1">
      <alignment horizontal="right" vertical="center"/>
    </xf>
    <xf numFmtId="164" fontId="6" fillId="0" borderId="0" xfId="0" applyNumberFormat="1" applyFont="1" applyFill="1" applyAlignment="1">
      <alignment horizontal="right" vertical="center"/>
    </xf>
    <xf numFmtId="0" fontId="22" fillId="0" borderId="0" xfId="0" applyFont="1" applyFill="1"/>
    <xf numFmtId="3" fontId="5" fillId="0" borderId="0" xfId="679" applyNumberFormat="1" applyFont="1" applyFill="1" applyBorder="1" applyAlignment="1">
      <alignment horizontal="left" vertical="center"/>
    </xf>
    <xf numFmtId="3" fontId="6" fillId="0" borderId="0" xfId="0" applyNumberFormat="1" applyFont="1" applyFill="1" applyAlignment="1">
      <alignment vertical="center"/>
    </xf>
    <xf numFmtId="0" fontId="4" fillId="0" borderId="0" xfId="0" applyFont="1" applyFill="1" applyAlignment="1"/>
    <xf numFmtId="0" fontId="1" fillId="0" borderId="0" xfId="0" applyFont="1" applyFill="1" applyBorder="1" applyAlignment="1"/>
    <xf numFmtId="0" fontId="14" fillId="0" borderId="0" xfId="0" applyFont="1" applyFill="1" applyBorder="1"/>
    <xf numFmtId="0" fontId="15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4" fillId="0" borderId="0" xfId="0" applyFont="1" applyFill="1"/>
    <xf numFmtId="0" fontId="2" fillId="0" borderId="0" xfId="16" applyFont="1" applyFill="1" applyAlignment="1">
      <alignment vertical="center"/>
    </xf>
    <xf numFmtId="0" fontId="11" fillId="0" borderId="0" xfId="16" applyFont="1" applyAlignment="1">
      <alignment vertical="center"/>
    </xf>
    <xf numFmtId="0" fontId="4" fillId="0" borderId="0" xfId="16" applyFont="1" applyAlignment="1">
      <alignment vertical="center"/>
    </xf>
    <xf numFmtId="0" fontId="4" fillId="0" borderId="5" xfId="16" applyFont="1" applyBorder="1"/>
    <xf numFmtId="0" fontId="4" fillId="0" borderId="0" xfId="16" applyFont="1"/>
    <xf numFmtId="0" fontId="1" fillId="0" borderId="0" xfId="16" applyFont="1"/>
    <xf numFmtId="0" fontId="4" fillId="0" borderId="0" xfId="16" applyFont="1" applyBorder="1" applyAlignment="1">
      <alignment horizontal="center" vertical="center"/>
    </xf>
    <xf numFmtId="0" fontId="4" fillId="0" borderId="0" xfId="16" applyFont="1" applyFill="1" applyAlignment="1">
      <alignment horizontal="left" vertical="center"/>
    </xf>
    <xf numFmtId="164" fontId="4" fillId="0" borderId="0" xfId="16" applyNumberFormat="1" applyFont="1" applyAlignment="1">
      <alignment horizontal="right" vertical="center"/>
    </xf>
    <xf numFmtId="0" fontId="4" fillId="0" borderId="0" xfId="16" applyFont="1" applyFill="1" applyAlignment="1">
      <alignment horizontal="left"/>
    </xf>
    <xf numFmtId="0" fontId="4" fillId="0" borderId="0" xfId="16" applyFont="1" applyFill="1" applyAlignment="1">
      <alignment vertical="center"/>
    </xf>
    <xf numFmtId="0" fontId="4" fillId="0" borderId="0" xfId="16" applyFont="1" applyAlignment="1">
      <alignment horizontal="center"/>
    </xf>
    <xf numFmtId="164" fontId="4" fillId="0" borderId="0" xfId="16" applyNumberFormat="1" applyFont="1" applyAlignment="1">
      <alignment vertical="center"/>
    </xf>
    <xf numFmtId="0" fontId="5" fillId="0" borderId="0" xfId="16" applyFont="1" applyAlignment="1">
      <alignment vertical="center"/>
    </xf>
    <xf numFmtId="164" fontId="5" fillId="0" borderId="0" xfId="16" applyNumberFormat="1" applyFont="1" applyAlignment="1">
      <alignment horizontal="right" vertical="center"/>
    </xf>
    <xf numFmtId="164" fontId="4" fillId="0" borderId="0" xfId="16" applyNumberFormat="1" applyFont="1"/>
    <xf numFmtId="164" fontId="4" fillId="0" borderId="5" xfId="16" applyNumberFormat="1" applyFont="1" applyBorder="1"/>
    <xf numFmtId="0" fontId="4" fillId="0" borderId="0" xfId="16" applyFont="1" applyBorder="1"/>
    <xf numFmtId="0" fontId="4" fillId="0" borderId="0" xfId="16" applyFont="1" applyFill="1" applyAlignment="1">
      <alignment horizontal="right" vertical="center"/>
    </xf>
    <xf numFmtId="164" fontId="4" fillId="0" borderId="0" xfId="16" applyNumberFormat="1" applyFont="1" applyAlignment="1">
      <alignment horizontal="right"/>
    </xf>
    <xf numFmtId="0" fontId="6" fillId="0" borderId="0" xfId="16" applyFont="1" applyAlignment="1">
      <alignment vertical="center"/>
    </xf>
    <xf numFmtId="0" fontId="4" fillId="0" borderId="0" xfId="16" applyFont="1" applyFill="1" applyAlignment="1">
      <alignment horizontal="right"/>
    </xf>
    <xf numFmtId="0" fontId="4" fillId="0" borderId="0" xfId="16" applyFont="1" applyFill="1"/>
    <xf numFmtId="0" fontId="2" fillId="0" borderId="0" xfId="16" applyFont="1" applyAlignment="1">
      <alignment vertical="center"/>
    </xf>
    <xf numFmtId="0" fontId="5" fillId="0" borderId="0" xfId="16" applyFont="1"/>
    <xf numFmtId="0" fontId="2" fillId="0" borderId="0" xfId="16" applyFont="1"/>
    <xf numFmtId="0" fontId="5" fillId="0" borderId="0" xfId="16" applyFont="1" applyBorder="1" applyAlignment="1">
      <alignment vertical="center"/>
    </xf>
    <xf numFmtId="0" fontId="4" fillId="0" borderId="0" xfId="16" applyFont="1" applyFill="1" applyBorder="1"/>
    <xf numFmtId="164" fontId="6" fillId="0" borderId="0" xfId="16" applyNumberFormat="1" applyFont="1" applyAlignment="1">
      <alignment horizontal="right" vertical="center"/>
    </xf>
    <xf numFmtId="0" fontId="5" fillId="0" borderId="5" xfId="16" applyFont="1" applyBorder="1"/>
    <xf numFmtId="0" fontId="11" fillId="0" borderId="0" xfId="16" applyFont="1"/>
    <xf numFmtId="0" fontId="4" fillId="0" borderId="0" xfId="16" applyFont="1" applyBorder="1" applyAlignment="1">
      <alignment horizontal="center" vertical="center" wrapText="1"/>
    </xf>
    <xf numFmtId="0" fontId="4" fillId="0" borderId="0" xfId="16" applyFont="1" applyAlignment="1">
      <alignment horizontal="right" vertical="center" wrapText="1"/>
    </xf>
    <xf numFmtId="0" fontId="6" fillId="0" borderId="0" xfId="16" applyFont="1"/>
    <xf numFmtId="0" fontId="2" fillId="0" borderId="0" xfId="16" applyFont="1" applyFill="1" applyAlignment="1">
      <alignment horizontal="right" vertical="center"/>
    </xf>
    <xf numFmtId="0" fontId="11" fillId="0" borderId="0" xfId="16" applyFont="1" applyFill="1" applyAlignment="1">
      <alignment horizontal="right" vertical="center"/>
    </xf>
    <xf numFmtId="0" fontId="11" fillId="0" borderId="0" xfId="16" applyFont="1" applyFill="1" applyAlignment="1">
      <alignment vertical="center"/>
    </xf>
    <xf numFmtId="0" fontId="4" fillId="0" borderId="5" xfId="16" applyFont="1" applyFill="1" applyBorder="1" applyAlignment="1">
      <alignment horizontal="right" vertical="top" wrapText="1"/>
    </xf>
    <xf numFmtId="164" fontId="4" fillId="0" borderId="0" xfId="16" applyNumberFormat="1" applyFont="1" applyFill="1" applyAlignment="1">
      <alignment horizontal="right"/>
    </xf>
    <xf numFmtId="0" fontId="4" fillId="0" borderId="0" xfId="16" applyFont="1" applyFill="1" applyBorder="1" applyAlignment="1">
      <alignment vertical="center"/>
    </xf>
    <xf numFmtId="0" fontId="5" fillId="0" borderId="0" xfId="16" applyFont="1" applyFill="1"/>
    <xf numFmtId="164" fontId="5" fillId="0" borderId="0" xfId="16" applyNumberFormat="1" applyFont="1" applyFill="1" applyAlignment="1">
      <alignment horizontal="right"/>
    </xf>
    <xf numFmtId="0" fontId="4" fillId="0" borderId="5" xfId="16" applyFont="1" applyFill="1" applyBorder="1"/>
    <xf numFmtId="0" fontId="11" fillId="0" borderId="0" xfId="16" applyFont="1" applyFill="1" applyAlignment="1">
      <alignment horizontal="left" vertical="center"/>
    </xf>
    <xf numFmtId="0" fontId="5" fillId="0" borderId="0" xfId="16" applyFont="1" applyBorder="1" applyAlignment="1">
      <alignment horizontal="right"/>
    </xf>
    <xf numFmtId="0" fontId="4" fillId="0" borderId="0" xfId="16" applyFont="1" applyBorder="1" applyAlignment="1">
      <alignment horizontal="right"/>
    </xf>
    <xf numFmtId="0" fontId="5" fillId="0" borderId="6" xfId="16" applyFont="1" applyBorder="1" applyAlignment="1">
      <alignment horizontal="right"/>
    </xf>
    <xf numFmtId="0" fontId="4" fillId="0" borderId="6" xfId="16" applyFont="1" applyBorder="1" applyAlignment="1">
      <alignment horizontal="right"/>
    </xf>
    <xf numFmtId="0" fontId="4" fillId="0" borderId="0" xfId="16" applyFont="1" applyAlignment="1">
      <alignment horizontal="right"/>
    </xf>
    <xf numFmtId="164" fontId="4" fillId="0" borderId="0" xfId="16" applyNumberFormat="1" applyFont="1" applyFill="1" applyAlignment="1">
      <alignment horizontal="right" vertical="center"/>
    </xf>
    <xf numFmtId="164" fontId="5" fillId="0" borderId="0" xfId="16" applyNumberFormat="1" applyFont="1" applyFill="1" applyAlignment="1">
      <alignment horizontal="right" vertical="center"/>
    </xf>
    <xf numFmtId="0" fontId="4" fillId="0" borderId="5" xfId="16" applyFont="1" applyBorder="1" applyAlignment="1">
      <alignment horizontal="right"/>
    </xf>
    <xf numFmtId="0" fontId="4" fillId="0" borderId="0" xfId="16" applyFont="1" applyAlignment="1">
      <alignment horizontal="right" vertical="center"/>
    </xf>
    <xf numFmtId="0" fontId="1" fillId="0" borderId="0" xfId="0" applyFont="1" applyFill="1" applyBorder="1" applyAlignment="1">
      <alignment vertical="top"/>
    </xf>
    <xf numFmtId="0" fontId="26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Alignment="1">
      <alignment vertical="top"/>
    </xf>
    <xf numFmtId="0" fontId="27" fillId="4" borderId="0" xfId="504" applyFont="1" applyFill="1" applyAlignment="1">
      <alignment horizontal="left" vertical="center"/>
    </xf>
    <xf numFmtId="0" fontId="27" fillId="4" borderId="0" xfId="504" applyFont="1" applyFill="1" applyAlignment="1">
      <alignment horizontal="left" vertical="top"/>
    </xf>
    <xf numFmtId="0" fontId="28" fillId="4" borderId="0" xfId="504" applyFont="1" applyFill="1" applyAlignment="1">
      <alignment horizontal="left" vertical="top"/>
    </xf>
    <xf numFmtId="0" fontId="28" fillId="4" borderId="0" xfId="504" applyFont="1" applyFill="1" applyAlignment="1">
      <alignment horizontal="left"/>
    </xf>
    <xf numFmtId="0" fontId="11" fillId="0" borderId="0" xfId="504" applyFont="1" applyFill="1"/>
    <xf numFmtId="0" fontId="11" fillId="0" borderId="0" xfId="504" applyFont="1" applyFill="1" applyBorder="1"/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right" vertical="top"/>
    </xf>
    <xf numFmtId="0" fontId="26" fillId="0" borderId="0" xfId="0" applyFont="1" applyFill="1" applyBorder="1" applyAlignment="1">
      <alignment vertical="top"/>
    </xf>
    <xf numFmtId="0" fontId="25" fillId="0" borderId="0" xfId="0" applyFont="1" applyAlignment="1">
      <alignment horizontal="left"/>
    </xf>
    <xf numFmtId="3" fontId="8" fillId="0" borderId="0" xfId="0" applyNumberFormat="1" applyFont="1" applyFill="1"/>
    <xf numFmtId="3" fontId="1" fillId="0" borderId="0" xfId="0" applyNumberFormat="1" applyFont="1" applyFill="1"/>
    <xf numFmtId="0" fontId="6" fillId="0" borderId="0" xfId="0" applyFont="1" applyFill="1" applyAlignme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3" fillId="0" borderId="9" xfId="1" applyBorder="1" applyAlignment="1" applyProtection="1">
      <alignment vertical="top"/>
    </xf>
    <xf numFmtId="0" fontId="4" fillId="0" borderId="0" xfId="0" applyFont="1" applyAlignment="1">
      <alignment horizontal="left"/>
    </xf>
    <xf numFmtId="3" fontId="4" fillId="0" borderId="0" xfId="0" quotePrefix="1" applyNumberFormat="1" applyFont="1" applyFill="1" applyBorder="1" applyAlignment="1">
      <alignment vertical="center"/>
    </xf>
    <xf numFmtId="164" fontId="4" fillId="0" borderId="0" xfId="0" quotePrefix="1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4" fillId="0" borderId="0" xfId="3" applyNumberFormat="1" applyFont="1" applyFill="1" applyBorder="1" applyAlignment="1">
      <alignment horizontal="right" vertical="center"/>
    </xf>
    <xf numFmtId="0" fontId="5" fillId="0" borderId="5" xfId="679" applyNumberFormat="1" applyFont="1" applyFill="1" applyBorder="1" applyAlignment="1">
      <alignment horizontal="left" vertical="center"/>
    </xf>
    <xf numFmtId="3" fontId="5" fillId="0" borderId="5" xfId="0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left" vertical="center" wrapText="1"/>
    </xf>
    <xf numFmtId="3" fontId="5" fillId="0" borderId="5" xfId="0" applyNumberFormat="1" applyFont="1" applyFill="1" applyBorder="1" applyAlignment="1">
      <alignment vertical="center"/>
    </xf>
    <xf numFmtId="165" fontId="5" fillId="0" borderId="5" xfId="0" applyNumberFormat="1" applyFont="1" applyFill="1" applyBorder="1" applyAlignment="1">
      <alignment horizontal="right" vertical="center"/>
    </xf>
    <xf numFmtId="164" fontId="4" fillId="0" borderId="0" xfId="0" applyNumberFormat="1" applyFont="1" applyFill="1"/>
    <xf numFmtId="164" fontId="5" fillId="0" borderId="0" xfId="0" applyNumberFormat="1" applyFont="1" applyFill="1"/>
    <xf numFmtId="165" fontId="5" fillId="0" borderId="5" xfId="0" quotePrefix="1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vertical="center"/>
    </xf>
    <xf numFmtId="3" fontId="4" fillId="0" borderId="0" xfId="0" applyNumberFormat="1" applyFont="1"/>
    <xf numFmtId="0" fontId="3" fillId="0" borderId="10" xfId="1" applyBorder="1" applyAlignment="1" applyProtection="1">
      <alignment vertical="top"/>
    </xf>
    <xf numFmtId="0" fontId="3" fillId="0" borderId="6" xfId="1" applyBorder="1" applyAlignment="1" applyProtection="1">
      <alignment vertical="top"/>
    </xf>
    <xf numFmtId="0" fontId="1" fillId="0" borderId="10" xfId="0" applyFont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165" fontId="14" fillId="0" borderId="0" xfId="0" applyNumberFormat="1" applyFont="1" applyFill="1"/>
    <xf numFmtId="0" fontId="4" fillId="0" borderId="0" xfId="16" applyFont="1" applyFill="1" applyAlignment="1">
      <alignment horizontal="center" vertical="center"/>
    </xf>
    <xf numFmtId="0" fontId="4" fillId="0" borderId="6" xfId="16" applyFont="1" applyBorder="1" applyAlignment="1">
      <alignment horizontal="center" vertical="center"/>
    </xf>
    <xf numFmtId="0" fontId="4" fillId="0" borderId="5" xfId="16" applyFont="1" applyBorder="1" applyAlignment="1">
      <alignment horizontal="right" vertical="top" wrapText="1"/>
    </xf>
    <xf numFmtId="0" fontId="4" fillId="0" borderId="0" xfId="16" applyFont="1" applyBorder="1" applyAlignment="1">
      <alignment horizontal="left" vertical="center" wrapText="1"/>
    </xf>
    <xf numFmtId="0" fontId="4" fillId="0" borderId="6" xfId="16" applyFont="1" applyBorder="1" applyAlignment="1">
      <alignment horizontal="center" vertical="center" wrapText="1"/>
    </xf>
    <xf numFmtId="0" fontId="4" fillId="0" borderId="0" xfId="16" applyFont="1" applyBorder="1" applyAlignment="1">
      <alignment horizontal="right" vertical="center" wrapText="1"/>
    </xf>
    <xf numFmtId="0" fontId="2" fillId="0" borderId="0" xfId="16" applyFont="1" applyFill="1"/>
    <xf numFmtId="0" fontId="1" fillId="0" borderId="5" xfId="16" applyFont="1" applyBorder="1"/>
    <xf numFmtId="0" fontId="4" fillId="0" borderId="6" xfId="16" applyFont="1" applyFill="1" applyBorder="1" applyAlignment="1">
      <alignment horizontal="center" vertical="center" wrapText="1"/>
    </xf>
    <xf numFmtId="0" fontId="4" fillId="0" borderId="0" xfId="16" applyFont="1" applyFill="1" applyBorder="1" applyAlignment="1">
      <alignment horizontal="left" vertical="center" wrapText="1"/>
    </xf>
    <xf numFmtId="0" fontId="4" fillId="0" borderId="0" xfId="16" applyFont="1" applyFill="1" applyBorder="1" applyAlignment="1">
      <alignment horizontal="right" vertical="center" wrapText="1"/>
    </xf>
    <xf numFmtId="0" fontId="5" fillId="0" borderId="0" xfId="16" applyFont="1" applyFill="1" applyAlignment="1">
      <alignment vertical="center"/>
    </xf>
    <xf numFmtId="164" fontId="4" fillId="0" borderId="0" xfId="16" applyNumberFormat="1" applyFont="1" applyFill="1" applyAlignment="1">
      <alignment vertical="center"/>
    </xf>
    <xf numFmtId="164" fontId="4" fillId="0" borderId="5" xfId="16" applyNumberFormat="1" applyFont="1" applyFill="1" applyBorder="1"/>
    <xf numFmtId="0" fontId="2" fillId="0" borderId="5" xfId="16" applyFont="1" applyBorder="1"/>
    <xf numFmtId="0" fontId="1" fillId="0" borderId="5" xfId="16" applyFont="1" applyBorder="1" applyAlignment="1">
      <alignment vertical="center" wrapText="1"/>
    </xf>
    <xf numFmtId="0" fontId="1" fillId="0" borderId="0" xfId="16" applyFont="1" applyBorder="1" applyAlignment="1">
      <alignment horizontal="right" vertical="center" wrapText="1"/>
    </xf>
    <xf numFmtId="0" fontId="1" fillId="0" borderId="0" xfId="16" applyFont="1" applyBorder="1" applyAlignment="1">
      <alignment vertical="center" wrapText="1"/>
    </xf>
    <xf numFmtId="0" fontId="4" fillId="0" borderId="5" xfId="16" applyFont="1" applyBorder="1" applyAlignment="1">
      <alignment vertical="center"/>
    </xf>
    <xf numFmtId="0" fontId="5" fillId="0" borderId="0" xfId="16" applyFont="1" applyFill="1" applyBorder="1" applyAlignment="1">
      <alignment vertical="center"/>
    </xf>
    <xf numFmtId="0" fontId="5" fillId="0" borderId="0" xfId="16" applyFont="1" applyFill="1" applyBorder="1" applyAlignment="1">
      <alignment horizontal="right" vertical="center"/>
    </xf>
    <xf numFmtId="0" fontId="4" fillId="0" borderId="0" xfId="16" applyFont="1" applyFill="1" applyBorder="1" applyAlignment="1">
      <alignment horizontal="right" vertical="center"/>
    </xf>
    <xf numFmtId="0" fontId="5" fillId="0" borderId="6" xfId="16" applyFont="1" applyFill="1" applyBorder="1" applyAlignment="1">
      <alignment horizontal="right" vertical="center"/>
    </xf>
    <xf numFmtId="0" fontId="4" fillId="0" borderId="6" xfId="16" applyFont="1" applyFill="1" applyBorder="1" applyAlignment="1">
      <alignment horizontal="right" vertical="center"/>
    </xf>
    <xf numFmtId="0" fontId="4" fillId="0" borderId="5" xfId="16" applyFont="1" applyFill="1" applyBorder="1" applyAlignment="1">
      <alignment horizontal="right" vertical="center" wrapText="1"/>
    </xf>
    <xf numFmtId="0" fontId="4" fillId="0" borderId="5" xfId="16" applyFont="1" applyFill="1" applyBorder="1" applyAlignment="1">
      <alignment vertical="center"/>
    </xf>
    <xf numFmtId="0" fontId="4" fillId="0" borderId="5" xfId="16" applyFont="1" applyFill="1" applyBorder="1" applyAlignment="1">
      <alignment horizontal="right" vertical="center"/>
    </xf>
    <xf numFmtId="0" fontId="2" fillId="0" borderId="0" xfId="16" applyFont="1" applyFill="1" applyAlignment="1">
      <alignment horizontal="right"/>
    </xf>
    <xf numFmtId="0" fontId="11" fillId="0" borderId="0" xfId="16" applyFont="1" applyFill="1" applyAlignment="1">
      <alignment horizontal="right"/>
    </xf>
    <xf numFmtId="165" fontId="8" fillId="0" borderId="0" xfId="0" applyNumberFormat="1" applyFont="1" applyFill="1"/>
    <xf numFmtId="1" fontId="4" fillId="0" borderId="0" xfId="0" applyNumberFormat="1" applyFont="1" applyFill="1" applyAlignment="1">
      <alignment horizontal="right" vertical="center"/>
    </xf>
    <xf numFmtId="0" fontId="2" fillId="0" borderId="5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justify" vertical="center" wrapText="1"/>
    </xf>
    <xf numFmtId="0" fontId="4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justify" wrapText="1"/>
    </xf>
    <xf numFmtId="0" fontId="2" fillId="0" borderId="0" xfId="0" applyNumberFormat="1" applyFont="1" applyFill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4" fillId="0" borderId="0" xfId="16" applyFont="1" applyFill="1" applyAlignment="1">
      <alignment horizontal="center" vertical="center"/>
    </xf>
    <xf numFmtId="0" fontId="4" fillId="0" borderId="0" xfId="16" applyFont="1" applyAlignment="1">
      <alignment horizontal="center" vertical="center"/>
    </xf>
    <xf numFmtId="0" fontId="2" fillId="0" borderId="0" xfId="16" applyFont="1" applyFill="1" applyAlignment="1">
      <alignment horizontal="left" vertical="center" wrapText="1"/>
    </xf>
    <xf numFmtId="0" fontId="4" fillId="0" borderId="6" xfId="16" applyFont="1" applyBorder="1" applyAlignment="1">
      <alignment vertical="center" wrapText="1"/>
    </xf>
    <xf numFmtId="0" fontId="4" fillId="0" borderId="0" xfId="16" applyFont="1" applyBorder="1" applyAlignment="1">
      <alignment vertical="center" wrapText="1"/>
    </xf>
    <xf numFmtId="0" fontId="4" fillId="0" borderId="5" xfId="16" applyFont="1" applyBorder="1" applyAlignment="1">
      <alignment vertical="center" wrapText="1"/>
    </xf>
    <xf numFmtId="0" fontId="4" fillId="0" borderId="6" xfId="16" applyFont="1" applyBorder="1" applyAlignment="1">
      <alignment horizontal="center" vertical="center"/>
    </xf>
    <xf numFmtId="0" fontId="4" fillId="0" borderId="6" xfId="16" applyFont="1" applyBorder="1" applyAlignment="1">
      <alignment horizontal="right" vertical="top" wrapText="1"/>
    </xf>
    <xf numFmtId="0" fontId="4" fillId="0" borderId="0" xfId="16" applyFont="1" applyBorder="1" applyAlignment="1">
      <alignment horizontal="right" vertical="top" wrapText="1"/>
    </xf>
    <xf numFmtId="0" fontId="4" fillId="0" borderId="5" xfId="16" applyFont="1" applyBorder="1" applyAlignment="1">
      <alignment horizontal="right" vertical="top" wrapText="1"/>
    </xf>
    <xf numFmtId="0" fontId="4" fillId="0" borderId="6" xfId="16" applyFont="1" applyBorder="1" applyAlignment="1">
      <alignment horizontal="left" vertical="center" wrapText="1"/>
    </xf>
    <xf numFmtId="0" fontId="4" fillId="0" borderId="0" xfId="16" applyFont="1" applyBorder="1" applyAlignment="1">
      <alignment horizontal="left" vertical="center" wrapText="1"/>
    </xf>
    <xf numFmtId="0" fontId="4" fillId="0" borderId="5" xfId="16" applyFont="1" applyBorder="1" applyAlignment="1">
      <alignment horizontal="left" vertical="center" wrapText="1"/>
    </xf>
    <xf numFmtId="164" fontId="4" fillId="0" borderId="0" xfId="16" applyNumberFormat="1" applyFont="1" applyFill="1" applyAlignment="1">
      <alignment horizontal="center" vertical="center"/>
    </xf>
    <xf numFmtId="0" fontId="4" fillId="0" borderId="6" xfId="16" applyFont="1" applyFill="1" applyBorder="1" applyAlignment="1">
      <alignment vertical="center" wrapText="1"/>
    </xf>
    <xf numFmtId="0" fontId="4" fillId="0" borderId="0" xfId="16" applyFont="1" applyFill="1" applyBorder="1" applyAlignment="1">
      <alignment vertical="center" wrapText="1"/>
    </xf>
    <xf numFmtId="0" fontId="4" fillId="0" borderId="5" xfId="16" applyFont="1" applyFill="1" applyBorder="1" applyAlignment="1">
      <alignment vertical="center" wrapText="1"/>
    </xf>
    <xf numFmtId="0" fontId="4" fillId="0" borderId="6" xfId="16" applyFont="1" applyFill="1" applyBorder="1" applyAlignment="1">
      <alignment horizontal="center" vertical="center" wrapText="1"/>
    </xf>
    <xf numFmtId="0" fontId="2" fillId="0" borderId="0" xfId="16" applyFont="1" applyAlignment="1">
      <alignment horizontal="left" vertical="center" wrapText="1"/>
    </xf>
    <xf numFmtId="0" fontId="4" fillId="0" borderId="6" xfId="16" applyFont="1" applyBorder="1" applyAlignment="1">
      <alignment horizontal="center" vertical="center" wrapText="1"/>
    </xf>
    <xf numFmtId="0" fontId="4" fillId="0" borderId="0" xfId="16" applyFont="1" applyAlignment="1">
      <alignment horizontal="center"/>
    </xf>
    <xf numFmtId="0" fontId="4" fillId="0" borderId="6" xfId="16" applyFont="1" applyBorder="1" applyAlignment="1">
      <alignment horizontal="right" vertical="center" wrapText="1"/>
    </xf>
    <xf numFmtId="0" fontId="4" fillId="0" borderId="0" xfId="16" applyFont="1" applyBorder="1" applyAlignment="1">
      <alignment horizontal="right" vertical="center" wrapText="1"/>
    </xf>
    <xf numFmtId="0" fontId="1" fillId="0" borderId="5" xfId="16" applyFont="1" applyBorder="1" applyAlignment="1">
      <alignment horizontal="right" vertical="center" wrapText="1"/>
    </xf>
    <xf numFmtId="0" fontId="2" fillId="0" borderId="0" xfId="16" applyFont="1" applyFill="1" applyAlignment="1">
      <alignment vertical="center" wrapText="1"/>
    </xf>
    <xf numFmtId="0" fontId="4" fillId="0" borderId="6" xfId="16" applyFont="1" applyFill="1" applyBorder="1" applyAlignment="1">
      <alignment horizontal="left" vertical="center" wrapText="1"/>
    </xf>
    <xf numFmtId="0" fontId="4" fillId="0" borderId="5" xfId="16" applyFont="1" applyFill="1" applyBorder="1" applyAlignment="1">
      <alignment horizontal="left" vertical="center" wrapText="1"/>
    </xf>
    <xf numFmtId="0" fontId="4" fillId="0" borderId="0" xfId="16" applyFont="1" applyFill="1" applyBorder="1" applyAlignment="1">
      <alignment horizontal="center" vertical="center"/>
    </xf>
    <xf numFmtId="0" fontId="1" fillId="0" borderId="0" xfId="16" applyAlignment="1">
      <alignment vertical="center" wrapText="1"/>
    </xf>
  </cellXfs>
  <cellStyles count="693">
    <cellStyle name="Collegamento ipertestuale" xfId="1" builtinId="8"/>
    <cellStyle name="Euro" xfId="2"/>
    <cellStyle name="Migliaia" xfId="3" builtinId="3"/>
    <cellStyle name="Migliaia (0)_020020vINC" xfId="4"/>
    <cellStyle name="Migliaia [0] 2" xfId="5"/>
    <cellStyle name="Migliaia [0] 3" xfId="6"/>
    <cellStyle name="Migliaia [0] 4" xfId="7"/>
    <cellStyle name="Migliaia 2" xfId="8"/>
    <cellStyle name="Migliaia 2 2" xfId="9"/>
    <cellStyle name="Migliaia 3" xfId="10"/>
    <cellStyle name="Migliaia 4" xfId="11"/>
    <cellStyle name="Migliaia 9" xfId="12"/>
    <cellStyle name="NewStyle" xfId="13"/>
    <cellStyle name="Normal_IT" xfId="14"/>
    <cellStyle name="Normale" xfId="0" builtinId="0"/>
    <cellStyle name="Normale 10" xfId="15"/>
    <cellStyle name="Normale 10 2" xfId="16"/>
    <cellStyle name="Normale 11 10" xfId="17"/>
    <cellStyle name="Normale 11 11" xfId="18"/>
    <cellStyle name="Normale 11 12" xfId="19"/>
    <cellStyle name="Normale 11 13" xfId="20"/>
    <cellStyle name="Normale 11 14" xfId="21"/>
    <cellStyle name="Normale 11 15" xfId="22"/>
    <cellStyle name="Normale 11 16" xfId="23"/>
    <cellStyle name="Normale 11 17" xfId="24"/>
    <cellStyle name="Normale 11 18" xfId="25"/>
    <cellStyle name="Normale 11 19" xfId="26"/>
    <cellStyle name="Normale 11 2" xfId="27"/>
    <cellStyle name="Normale 11 20" xfId="28"/>
    <cellStyle name="Normale 11 21" xfId="29"/>
    <cellStyle name="Normale 11 22" xfId="30"/>
    <cellStyle name="Normale 11 23" xfId="31"/>
    <cellStyle name="Normale 11 24" xfId="32"/>
    <cellStyle name="Normale 11 25" xfId="33"/>
    <cellStyle name="Normale 11 26" xfId="34"/>
    <cellStyle name="Normale 11 27" xfId="35"/>
    <cellStyle name="Normale 11 28" xfId="36"/>
    <cellStyle name="Normale 11 29" xfId="37"/>
    <cellStyle name="Normale 11 3" xfId="38"/>
    <cellStyle name="Normale 11 30" xfId="39"/>
    <cellStyle name="Normale 11 31" xfId="40"/>
    <cellStyle name="Normale 11 32" xfId="41"/>
    <cellStyle name="Normale 11 33" xfId="42"/>
    <cellStyle name="Normale 11 34" xfId="43"/>
    <cellStyle name="Normale 11 35" xfId="44"/>
    <cellStyle name="Normale 11 36" xfId="45"/>
    <cellStyle name="Normale 11 37" xfId="46"/>
    <cellStyle name="Normale 11 38" xfId="47"/>
    <cellStyle name="Normale 11 39" xfId="48"/>
    <cellStyle name="Normale 11 4" xfId="49"/>
    <cellStyle name="Normale 11 40" xfId="50"/>
    <cellStyle name="Normale 11 41" xfId="51"/>
    <cellStyle name="Normale 11 42" xfId="52"/>
    <cellStyle name="Normale 11 43" xfId="53"/>
    <cellStyle name="Normale 11 44" xfId="54"/>
    <cellStyle name="Normale 11 45" xfId="55"/>
    <cellStyle name="Normale 11 46" xfId="56"/>
    <cellStyle name="Normale 11 47" xfId="57"/>
    <cellStyle name="Normale 11 48" xfId="58"/>
    <cellStyle name="Normale 11 49" xfId="59"/>
    <cellStyle name="Normale 11 5" xfId="60"/>
    <cellStyle name="Normale 11 50" xfId="61"/>
    <cellStyle name="Normale 11 51" xfId="62"/>
    <cellStyle name="Normale 11 52" xfId="63"/>
    <cellStyle name="Normale 11 53" xfId="64"/>
    <cellStyle name="Normale 11 54" xfId="65"/>
    <cellStyle name="Normale 11 55" xfId="66"/>
    <cellStyle name="Normale 11 6" xfId="67"/>
    <cellStyle name="Normale 11 7" xfId="68"/>
    <cellStyle name="Normale 11 8" xfId="69"/>
    <cellStyle name="Normale 11 9" xfId="70"/>
    <cellStyle name="Normale 12 10" xfId="71"/>
    <cellStyle name="Normale 12 11" xfId="72"/>
    <cellStyle name="Normale 12 12" xfId="73"/>
    <cellStyle name="Normale 12 13" xfId="74"/>
    <cellStyle name="Normale 12 14" xfId="75"/>
    <cellStyle name="Normale 12 15" xfId="76"/>
    <cellStyle name="Normale 12 16" xfId="77"/>
    <cellStyle name="Normale 12 17" xfId="78"/>
    <cellStyle name="Normale 12 18" xfId="79"/>
    <cellStyle name="Normale 12 19" xfId="80"/>
    <cellStyle name="Normale 12 2" xfId="81"/>
    <cellStyle name="Normale 12 20" xfId="82"/>
    <cellStyle name="Normale 12 21" xfId="83"/>
    <cellStyle name="Normale 12 22" xfId="84"/>
    <cellStyle name="Normale 12 23" xfId="85"/>
    <cellStyle name="Normale 12 24" xfId="86"/>
    <cellStyle name="Normale 12 25" xfId="87"/>
    <cellStyle name="Normale 12 26" xfId="88"/>
    <cellStyle name="Normale 12 27" xfId="89"/>
    <cellStyle name="Normale 12 28" xfId="90"/>
    <cellStyle name="Normale 12 29" xfId="91"/>
    <cellStyle name="Normale 12 3" xfId="92"/>
    <cellStyle name="Normale 12 30" xfId="93"/>
    <cellStyle name="Normale 12 31" xfId="94"/>
    <cellStyle name="Normale 12 32" xfId="95"/>
    <cellStyle name="Normale 12 33" xfId="96"/>
    <cellStyle name="Normale 12 34" xfId="97"/>
    <cellStyle name="Normale 12 35" xfId="98"/>
    <cellStyle name="Normale 12 36" xfId="99"/>
    <cellStyle name="Normale 12 37" xfId="100"/>
    <cellStyle name="Normale 12 38" xfId="101"/>
    <cellStyle name="Normale 12 39" xfId="102"/>
    <cellStyle name="Normale 12 4" xfId="103"/>
    <cellStyle name="Normale 12 40" xfId="104"/>
    <cellStyle name="Normale 12 41" xfId="105"/>
    <cellStyle name="Normale 12 42" xfId="106"/>
    <cellStyle name="Normale 12 43" xfId="107"/>
    <cellStyle name="Normale 12 44" xfId="108"/>
    <cellStyle name="Normale 12 45" xfId="109"/>
    <cellStyle name="Normale 12 46" xfId="110"/>
    <cellStyle name="Normale 12 47" xfId="111"/>
    <cellStyle name="Normale 12 48" xfId="112"/>
    <cellStyle name="Normale 12 49" xfId="113"/>
    <cellStyle name="Normale 12 5" xfId="114"/>
    <cellStyle name="Normale 12 50" xfId="115"/>
    <cellStyle name="Normale 12 51" xfId="116"/>
    <cellStyle name="Normale 12 52" xfId="117"/>
    <cellStyle name="Normale 12 53" xfId="118"/>
    <cellStyle name="Normale 12 54" xfId="119"/>
    <cellStyle name="Normale 12 55" xfId="120"/>
    <cellStyle name="Normale 12 6" xfId="121"/>
    <cellStyle name="Normale 12 7" xfId="122"/>
    <cellStyle name="Normale 12 8" xfId="123"/>
    <cellStyle name="Normale 12 9" xfId="124"/>
    <cellStyle name="Normale 13 10" xfId="125"/>
    <cellStyle name="Normale 13 11" xfId="126"/>
    <cellStyle name="Normale 13 12" xfId="127"/>
    <cellStyle name="Normale 13 13" xfId="128"/>
    <cellStyle name="Normale 13 14" xfId="129"/>
    <cellStyle name="Normale 13 15" xfId="130"/>
    <cellStyle name="Normale 13 16" xfId="131"/>
    <cellStyle name="Normale 13 17" xfId="132"/>
    <cellStyle name="Normale 13 18" xfId="133"/>
    <cellStyle name="Normale 13 19" xfId="134"/>
    <cellStyle name="Normale 13 2" xfId="135"/>
    <cellStyle name="Normale 13 20" xfId="136"/>
    <cellStyle name="Normale 13 21" xfId="137"/>
    <cellStyle name="Normale 13 22" xfId="138"/>
    <cellStyle name="Normale 13 23" xfId="139"/>
    <cellStyle name="Normale 13 24" xfId="140"/>
    <cellStyle name="Normale 13 25" xfId="141"/>
    <cellStyle name="Normale 13 26" xfId="142"/>
    <cellStyle name="Normale 13 27" xfId="143"/>
    <cellStyle name="Normale 13 28" xfId="144"/>
    <cellStyle name="Normale 13 29" xfId="145"/>
    <cellStyle name="Normale 13 3" xfId="146"/>
    <cellStyle name="Normale 13 30" xfId="147"/>
    <cellStyle name="Normale 13 31" xfId="148"/>
    <cellStyle name="Normale 13 32" xfId="149"/>
    <cellStyle name="Normale 13 33" xfId="150"/>
    <cellStyle name="Normale 13 34" xfId="151"/>
    <cellStyle name="Normale 13 35" xfId="152"/>
    <cellStyle name="Normale 13 36" xfId="153"/>
    <cellStyle name="Normale 13 37" xfId="154"/>
    <cellStyle name="Normale 13 38" xfId="155"/>
    <cellStyle name="Normale 13 39" xfId="156"/>
    <cellStyle name="Normale 13 4" xfId="157"/>
    <cellStyle name="Normale 13 40" xfId="158"/>
    <cellStyle name="Normale 13 41" xfId="159"/>
    <cellStyle name="Normale 13 42" xfId="160"/>
    <cellStyle name="Normale 13 43" xfId="161"/>
    <cellStyle name="Normale 13 44" xfId="162"/>
    <cellStyle name="Normale 13 45" xfId="163"/>
    <cellStyle name="Normale 13 46" xfId="164"/>
    <cellStyle name="Normale 13 47" xfId="165"/>
    <cellStyle name="Normale 13 48" xfId="166"/>
    <cellStyle name="Normale 13 49" xfId="167"/>
    <cellStyle name="Normale 13 5" xfId="168"/>
    <cellStyle name="Normale 13 50" xfId="169"/>
    <cellStyle name="Normale 13 51" xfId="170"/>
    <cellStyle name="Normale 13 52" xfId="171"/>
    <cellStyle name="Normale 13 53" xfId="172"/>
    <cellStyle name="Normale 13 54" xfId="173"/>
    <cellStyle name="Normale 13 55" xfId="174"/>
    <cellStyle name="Normale 13 6" xfId="175"/>
    <cellStyle name="Normale 13 7" xfId="176"/>
    <cellStyle name="Normale 13 8" xfId="177"/>
    <cellStyle name="Normale 13 9" xfId="178"/>
    <cellStyle name="Normale 14 10" xfId="179"/>
    <cellStyle name="Normale 14 11" xfId="180"/>
    <cellStyle name="Normale 14 12" xfId="181"/>
    <cellStyle name="Normale 14 13" xfId="182"/>
    <cellStyle name="Normale 14 14" xfId="183"/>
    <cellStyle name="Normale 14 15" xfId="184"/>
    <cellStyle name="Normale 14 16" xfId="185"/>
    <cellStyle name="Normale 14 17" xfId="186"/>
    <cellStyle name="Normale 14 18" xfId="187"/>
    <cellStyle name="Normale 14 19" xfId="188"/>
    <cellStyle name="Normale 14 2" xfId="189"/>
    <cellStyle name="Normale 14 20" xfId="190"/>
    <cellStyle name="Normale 14 21" xfId="191"/>
    <cellStyle name="Normale 14 22" xfId="192"/>
    <cellStyle name="Normale 14 23" xfId="193"/>
    <cellStyle name="Normale 14 24" xfId="194"/>
    <cellStyle name="Normale 14 25" xfId="195"/>
    <cellStyle name="Normale 14 26" xfId="196"/>
    <cellStyle name="Normale 14 27" xfId="197"/>
    <cellStyle name="Normale 14 28" xfId="198"/>
    <cellStyle name="Normale 14 29" xfId="199"/>
    <cellStyle name="Normale 14 3" xfId="200"/>
    <cellStyle name="Normale 14 30" xfId="201"/>
    <cellStyle name="Normale 14 31" xfId="202"/>
    <cellStyle name="Normale 14 32" xfId="203"/>
    <cellStyle name="Normale 14 33" xfId="204"/>
    <cellStyle name="Normale 14 34" xfId="205"/>
    <cellStyle name="Normale 14 35" xfId="206"/>
    <cellStyle name="Normale 14 36" xfId="207"/>
    <cellStyle name="Normale 14 37" xfId="208"/>
    <cellStyle name="Normale 14 38" xfId="209"/>
    <cellStyle name="Normale 14 39" xfId="210"/>
    <cellStyle name="Normale 14 4" xfId="211"/>
    <cellStyle name="Normale 14 40" xfId="212"/>
    <cellStyle name="Normale 14 41" xfId="213"/>
    <cellStyle name="Normale 14 42" xfId="214"/>
    <cellStyle name="Normale 14 43" xfId="215"/>
    <cellStyle name="Normale 14 44" xfId="216"/>
    <cellStyle name="Normale 14 45" xfId="217"/>
    <cellStyle name="Normale 14 46" xfId="218"/>
    <cellStyle name="Normale 14 47" xfId="219"/>
    <cellStyle name="Normale 14 48" xfId="220"/>
    <cellStyle name="Normale 14 49" xfId="221"/>
    <cellStyle name="Normale 14 5" xfId="222"/>
    <cellStyle name="Normale 14 50" xfId="223"/>
    <cellStyle name="Normale 14 51" xfId="224"/>
    <cellStyle name="Normale 14 52" xfId="225"/>
    <cellStyle name="Normale 14 53" xfId="226"/>
    <cellStyle name="Normale 14 54" xfId="227"/>
    <cellStyle name="Normale 14 55" xfId="228"/>
    <cellStyle name="Normale 14 6" xfId="229"/>
    <cellStyle name="Normale 14 7" xfId="230"/>
    <cellStyle name="Normale 14 8" xfId="231"/>
    <cellStyle name="Normale 14 9" xfId="232"/>
    <cellStyle name="Normale 15 10" xfId="233"/>
    <cellStyle name="Normale 15 11" xfId="234"/>
    <cellStyle name="Normale 15 12" xfId="235"/>
    <cellStyle name="Normale 15 13" xfId="236"/>
    <cellStyle name="Normale 15 14" xfId="237"/>
    <cellStyle name="Normale 15 15" xfId="238"/>
    <cellStyle name="Normale 15 16" xfId="239"/>
    <cellStyle name="Normale 15 17" xfId="240"/>
    <cellStyle name="Normale 15 18" xfId="241"/>
    <cellStyle name="Normale 15 19" xfId="242"/>
    <cellStyle name="Normale 15 2" xfId="243"/>
    <cellStyle name="Normale 15 20" xfId="244"/>
    <cellStyle name="Normale 15 21" xfId="245"/>
    <cellStyle name="Normale 15 22" xfId="246"/>
    <cellStyle name="Normale 15 23" xfId="247"/>
    <cellStyle name="Normale 15 24" xfId="248"/>
    <cellStyle name="Normale 15 25" xfId="249"/>
    <cellStyle name="Normale 15 26" xfId="250"/>
    <cellStyle name="Normale 15 27" xfId="251"/>
    <cellStyle name="Normale 15 28" xfId="252"/>
    <cellStyle name="Normale 15 29" xfId="253"/>
    <cellStyle name="Normale 15 3" xfId="254"/>
    <cellStyle name="Normale 15 30" xfId="255"/>
    <cellStyle name="Normale 15 31" xfId="256"/>
    <cellStyle name="Normale 15 32" xfId="257"/>
    <cellStyle name="Normale 15 33" xfId="258"/>
    <cellStyle name="Normale 15 34" xfId="259"/>
    <cellStyle name="Normale 15 35" xfId="260"/>
    <cellStyle name="Normale 15 36" xfId="261"/>
    <cellStyle name="Normale 15 37" xfId="262"/>
    <cellStyle name="Normale 15 38" xfId="263"/>
    <cellStyle name="Normale 15 39" xfId="264"/>
    <cellStyle name="Normale 15 4" xfId="265"/>
    <cellStyle name="Normale 15 40" xfId="266"/>
    <cellStyle name="Normale 15 41" xfId="267"/>
    <cellStyle name="Normale 15 42" xfId="268"/>
    <cellStyle name="Normale 15 43" xfId="269"/>
    <cellStyle name="Normale 15 44" xfId="270"/>
    <cellStyle name="Normale 15 45" xfId="271"/>
    <cellStyle name="Normale 15 46" xfId="272"/>
    <cellStyle name="Normale 15 47" xfId="273"/>
    <cellStyle name="Normale 15 48" xfId="274"/>
    <cellStyle name="Normale 15 49" xfId="275"/>
    <cellStyle name="Normale 15 5" xfId="276"/>
    <cellStyle name="Normale 15 50" xfId="277"/>
    <cellStyle name="Normale 15 51" xfId="278"/>
    <cellStyle name="Normale 15 52" xfId="279"/>
    <cellStyle name="Normale 15 53" xfId="280"/>
    <cellStyle name="Normale 15 54" xfId="281"/>
    <cellStyle name="Normale 15 55" xfId="282"/>
    <cellStyle name="Normale 15 6" xfId="283"/>
    <cellStyle name="Normale 15 7" xfId="284"/>
    <cellStyle name="Normale 15 8" xfId="285"/>
    <cellStyle name="Normale 15 9" xfId="286"/>
    <cellStyle name="Normale 16 10" xfId="287"/>
    <cellStyle name="Normale 16 11" xfId="288"/>
    <cellStyle name="Normale 16 12" xfId="289"/>
    <cellStyle name="Normale 16 13" xfId="290"/>
    <cellStyle name="Normale 16 14" xfId="291"/>
    <cellStyle name="Normale 16 15" xfId="292"/>
    <cellStyle name="Normale 16 16" xfId="293"/>
    <cellStyle name="Normale 16 17" xfId="294"/>
    <cellStyle name="Normale 16 18" xfId="295"/>
    <cellStyle name="Normale 16 19" xfId="296"/>
    <cellStyle name="Normale 16 2" xfId="297"/>
    <cellStyle name="Normale 16 20" xfId="298"/>
    <cellStyle name="Normale 16 21" xfId="299"/>
    <cellStyle name="Normale 16 22" xfId="300"/>
    <cellStyle name="Normale 16 23" xfId="301"/>
    <cellStyle name="Normale 16 24" xfId="302"/>
    <cellStyle name="Normale 16 25" xfId="303"/>
    <cellStyle name="Normale 16 26" xfId="304"/>
    <cellStyle name="Normale 16 27" xfId="305"/>
    <cellStyle name="Normale 16 28" xfId="306"/>
    <cellStyle name="Normale 16 29" xfId="307"/>
    <cellStyle name="Normale 16 3" xfId="308"/>
    <cellStyle name="Normale 16 30" xfId="309"/>
    <cellStyle name="Normale 16 31" xfId="310"/>
    <cellStyle name="Normale 16 32" xfId="311"/>
    <cellStyle name="Normale 16 33" xfId="312"/>
    <cellStyle name="Normale 16 34" xfId="313"/>
    <cellStyle name="Normale 16 35" xfId="314"/>
    <cellStyle name="Normale 16 36" xfId="315"/>
    <cellStyle name="Normale 16 37" xfId="316"/>
    <cellStyle name="Normale 16 38" xfId="317"/>
    <cellStyle name="Normale 16 39" xfId="318"/>
    <cellStyle name="Normale 16 4" xfId="319"/>
    <cellStyle name="Normale 16 40" xfId="320"/>
    <cellStyle name="Normale 16 41" xfId="321"/>
    <cellStyle name="Normale 16 42" xfId="322"/>
    <cellStyle name="Normale 16 43" xfId="323"/>
    <cellStyle name="Normale 16 44" xfId="324"/>
    <cellStyle name="Normale 16 45" xfId="325"/>
    <cellStyle name="Normale 16 46" xfId="326"/>
    <cellStyle name="Normale 16 47" xfId="327"/>
    <cellStyle name="Normale 16 48" xfId="328"/>
    <cellStyle name="Normale 16 49" xfId="329"/>
    <cellStyle name="Normale 16 5" xfId="330"/>
    <cellStyle name="Normale 16 50" xfId="331"/>
    <cellStyle name="Normale 16 51" xfId="332"/>
    <cellStyle name="Normale 16 52" xfId="333"/>
    <cellStyle name="Normale 16 53" xfId="334"/>
    <cellStyle name="Normale 16 54" xfId="335"/>
    <cellStyle name="Normale 16 55" xfId="336"/>
    <cellStyle name="Normale 16 6" xfId="337"/>
    <cellStyle name="Normale 16 7" xfId="338"/>
    <cellStyle name="Normale 16 8" xfId="339"/>
    <cellStyle name="Normale 16 9" xfId="340"/>
    <cellStyle name="Normale 17 10" xfId="341"/>
    <cellStyle name="Normale 17 11" xfId="342"/>
    <cellStyle name="Normale 17 12" xfId="343"/>
    <cellStyle name="Normale 17 13" xfId="344"/>
    <cellStyle name="Normale 17 14" xfId="345"/>
    <cellStyle name="Normale 17 15" xfId="346"/>
    <cellStyle name="Normale 17 16" xfId="347"/>
    <cellStyle name="Normale 17 17" xfId="348"/>
    <cellStyle name="Normale 17 18" xfId="349"/>
    <cellStyle name="Normale 17 19" xfId="350"/>
    <cellStyle name="Normale 17 2" xfId="351"/>
    <cellStyle name="Normale 17 20" xfId="352"/>
    <cellStyle name="Normale 17 21" xfId="353"/>
    <cellStyle name="Normale 17 22" xfId="354"/>
    <cellStyle name="Normale 17 23" xfId="355"/>
    <cellStyle name="Normale 17 24" xfId="356"/>
    <cellStyle name="Normale 17 25" xfId="357"/>
    <cellStyle name="Normale 17 26" xfId="358"/>
    <cellStyle name="Normale 17 27" xfId="359"/>
    <cellStyle name="Normale 17 28" xfId="360"/>
    <cellStyle name="Normale 17 29" xfId="361"/>
    <cellStyle name="Normale 17 3" xfId="362"/>
    <cellStyle name="Normale 17 30" xfId="363"/>
    <cellStyle name="Normale 17 31" xfId="364"/>
    <cellStyle name="Normale 17 32" xfId="365"/>
    <cellStyle name="Normale 17 33" xfId="366"/>
    <cellStyle name="Normale 17 34" xfId="367"/>
    <cellStyle name="Normale 17 35" xfId="368"/>
    <cellStyle name="Normale 17 36" xfId="369"/>
    <cellStyle name="Normale 17 37" xfId="370"/>
    <cellStyle name="Normale 17 38" xfId="371"/>
    <cellStyle name="Normale 17 39" xfId="372"/>
    <cellStyle name="Normale 17 4" xfId="373"/>
    <cellStyle name="Normale 17 40" xfId="374"/>
    <cellStyle name="Normale 17 41" xfId="375"/>
    <cellStyle name="Normale 17 42" xfId="376"/>
    <cellStyle name="Normale 17 43" xfId="377"/>
    <cellStyle name="Normale 17 44" xfId="378"/>
    <cellStyle name="Normale 17 45" xfId="379"/>
    <cellStyle name="Normale 17 46" xfId="380"/>
    <cellStyle name="Normale 17 47" xfId="381"/>
    <cellStyle name="Normale 17 48" xfId="382"/>
    <cellStyle name="Normale 17 49" xfId="383"/>
    <cellStyle name="Normale 17 5" xfId="384"/>
    <cellStyle name="Normale 17 50" xfId="385"/>
    <cellStyle name="Normale 17 51" xfId="386"/>
    <cellStyle name="Normale 17 52" xfId="387"/>
    <cellStyle name="Normale 17 53" xfId="388"/>
    <cellStyle name="Normale 17 54" xfId="389"/>
    <cellStyle name="Normale 17 55" xfId="390"/>
    <cellStyle name="Normale 17 6" xfId="391"/>
    <cellStyle name="Normale 17 7" xfId="392"/>
    <cellStyle name="Normale 17 8" xfId="393"/>
    <cellStyle name="Normale 17 9" xfId="394"/>
    <cellStyle name="Normale 18 10" xfId="395"/>
    <cellStyle name="Normale 18 11" xfId="396"/>
    <cellStyle name="Normale 18 12" xfId="397"/>
    <cellStyle name="Normale 18 13" xfId="398"/>
    <cellStyle name="Normale 18 14" xfId="399"/>
    <cellStyle name="Normale 18 15" xfId="400"/>
    <cellStyle name="Normale 18 16" xfId="401"/>
    <cellStyle name="Normale 18 17" xfId="402"/>
    <cellStyle name="Normale 18 18" xfId="403"/>
    <cellStyle name="Normale 18 19" xfId="404"/>
    <cellStyle name="Normale 18 2" xfId="405"/>
    <cellStyle name="Normale 18 20" xfId="406"/>
    <cellStyle name="Normale 18 21" xfId="407"/>
    <cellStyle name="Normale 18 22" xfId="408"/>
    <cellStyle name="Normale 18 23" xfId="409"/>
    <cellStyle name="Normale 18 24" xfId="410"/>
    <cellStyle name="Normale 18 25" xfId="411"/>
    <cellStyle name="Normale 18 26" xfId="412"/>
    <cellStyle name="Normale 18 27" xfId="413"/>
    <cellStyle name="Normale 18 28" xfId="414"/>
    <cellStyle name="Normale 18 29" xfId="415"/>
    <cellStyle name="Normale 18 3" xfId="416"/>
    <cellStyle name="Normale 18 30" xfId="417"/>
    <cellStyle name="Normale 18 31" xfId="418"/>
    <cellStyle name="Normale 18 32" xfId="419"/>
    <cellStyle name="Normale 18 33" xfId="420"/>
    <cellStyle name="Normale 18 34" xfId="421"/>
    <cellStyle name="Normale 18 35" xfId="422"/>
    <cellStyle name="Normale 18 36" xfId="423"/>
    <cellStyle name="Normale 18 37" xfId="424"/>
    <cellStyle name="Normale 18 38" xfId="425"/>
    <cellStyle name="Normale 18 39" xfId="426"/>
    <cellStyle name="Normale 18 4" xfId="427"/>
    <cellStyle name="Normale 18 40" xfId="428"/>
    <cellStyle name="Normale 18 41" xfId="429"/>
    <cellStyle name="Normale 18 42" xfId="430"/>
    <cellStyle name="Normale 18 43" xfId="431"/>
    <cellStyle name="Normale 18 44" xfId="432"/>
    <cellStyle name="Normale 18 45" xfId="433"/>
    <cellStyle name="Normale 18 46" xfId="434"/>
    <cellStyle name="Normale 18 47" xfId="435"/>
    <cellStyle name="Normale 18 48" xfId="436"/>
    <cellStyle name="Normale 18 49" xfId="437"/>
    <cellStyle name="Normale 18 5" xfId="438"/>
    <cellStyle name="Normale 18 50" xfId="439"/>
    <cellStyle name="Normale 18 51" xfId="440"/>
    <cellStyle name="Normale 18 52" xfId="441"/>
    <cellStyle name="Normale 18 53" xfId="442"/>
    <cellStyle name="Normale 18 54" xfId="443"/>
    <cellStyle name="Normale 18 55" xfId="444"/>
    <cellStyle name="Normale 18 6" xfId="445"/>
    <cellStyle name="Normale 18 7" xfId="446"/>
    <cellStyle name="Normale 18 8" xfId="447"/>
    <cellStyle name="Normale 18 9" xfId="448"/>
    <cellStyle name="Normale 19 10" xfId="449"/>
    <cellStyle name="Normale 19 11" xfId="450"/>
    <cellStyle name="Normale 19 12" xfId="451"/>
    <cellStyle name="Normale 19 13" xfId="452"/>
    <cellStyle name="Normale 19 14" xfId="453"/>
    <cellStyle name="Normale 19 15" xfId="454"/>
    <cellStyle name="Normale 19 16" xfId="455"/>
    <cellStyle name="Normale 19 17" xfId="456"/>
    <cellStyle name="Normale 19 18" xfId="457"/>
    <cellStyle name="Normale 19 19" xfId="458"/>
    <cellStyle name="Normale 19 2" xfId="459"/>
    <cellStyle name="Normale 19 20" xfId="460"/>
    <cellStyle name="Normale 19 21" xfId="461"/>
    <cellStyle name="Normale 19 22" xfId="462"/>
    <cellStyle name="Normale 19 23" xfId="463"/>
    <cellStyle name="Normale 19 24" xfId="464"/>
    <cellStyle name="Normale 19 25" xfId="465"/>
    <cellStyle name="Normale 19 26" xfId="466"/>
    <cellStyle name="Normale 19 27" xfId="467"/>
    <cellStyle name="Normale 19 28" xfId="468"/>
    <cellStyle name="Normale 19 29" xfId="469"/>
    <cellStyle name="Normale 19 3" xfId="470"/>
    <cellStyle name="Normale 19 30" xfId="471"/>
    <cellStyle name="Normale 19 31" xfId="472"/>
    <cellStyle name="Normale 19 32" xfId="473"/>
    <cellStyle name="Normale 19 33" xfId="474"/>
    <cellStyle name="Normale 19 34" xfId="475"/>
    <cellStyle name="Normale 19 35" xfId="476"/>
    <cellStyle name="Normale 19 36" xfId="477"/>
    <cellStyle name="Normale 19 37" xfId="478"/>
    <cellStyle name="Normale 19 38" xfId="479"/>
    <cellStyle name="Normale 19 39" xfId="480"/>
    <cellStyle name="Normale 19 4" xfId="481"/>
    <cellStyle name="Normale 19 40" xfId="482"/>
    <cellStyle name="Normale 19 41" xfId="483"/>
    <cellStyle name="Normale 19 42" xfId="484"/>
    <cellStyle name="Normale 19 43" xfId="485"/>
    <cellStyle name="Normale 19 44" xfId="486"/>
    <cellStyle name="Normale 19 45" xfId="487"/>
    <cellStyle name="Normale 19 46" xfId="488"/>
    <cellStyle name="Normale 19 47" xfId="489"/>
    <cellStyle name="Normale 19 48" xfId="490"/>
    <cellStyle name="Normale 19 49" xfId="491"/>
    <cellStyle name="Normale 19 5" xfId="492"/>
    <cellStyle name="Normale 19 50" xfId="493"/>
    <cellStyle name="Normale 19 51" xfId="494"/>
    <cellStyle name="Normale 19 52" xfId="495"/>
    <cellStyle name="Normale 19 53" xfId="496"/>
    <cellStyle name="Normale 19 54" xfId="497"/>
    <cellStyle name="Normale 19 55" xfId="498"/>
    <cellStyle name="Normale 19 6" xfId="499"/>
    <cellStyle name="Normale 19 7" xfId="500"/>
    <cellStyle name="Normale 19 8" xfId="501"/>
    <cellStyle name="Normale 19 9" xfId="502"/>
    <cellStyle name="Normale 2" xfId="503"/>
    <cellStyle name="Normale 2 2" xfId="504"/>
    <cellStyle name="Normale 2 3" xfId="505"/>
    <cellStyle name="Normale 2 4" xfId="506"/>
    <cellStyle name="Normale 2 5" xfId="507"/>
    <cellStyle name="Normale 2 6" xfId="508"/>
    <cellStyle name="Normale 2_EL2014 25 luglio 2014" xfId="509"/>
    <cellStyle name="Normale 20 10" xfId="510"/>
    <cellStyle name="Normale 20 11" xfId="511"/>
    <cellStyle name="Normale 20 12" xfId="512"/>
    <cellStyle name="Normale 20 13" xfId="513"/>
    <cellStyle name="Normale 20 14" xfId="514"/>
    <cellStyle name="Normale 20 15" xfId="515"/>
    <cellStyle name="Normale 20 16" xfId="516"/>
    <cellStyle name="Normale 20 17" xfId="517"/>
    <cellStyle name="Normale 20 18" xfId="518"/>
    <cellStyle name="Normale 20 19" xfId="519"/>
    <cellStyle name="Normale 20 2" xfId="520"/>
    <cellStyle name="Normale 20 20" xfId="521"/>
    <cellStyle name="Normale 20 21" xfId="522"/>
    <cellStyle name="Normale 20 22" xfId="523"/>
    <cellStyle name="Normale 20 23" xfId="524"/>
    <cellStyle name="Normale 20 24" xfId="525"/>
    <cellStyle name="Normale 20 25" xfId="526"/>
    <cellStyle name="Normale 20 26" xfId="527"/>
    <cellStyle name="Normale 20 27" xfId="528"/>
    <cellStyle name="Normale 20 28" xfId="529"/>
    <cellStyle name="Normale 20 29" xfId="530"/>
    <cellStyle name="Normale 20 3" xfId="531"/>
    <cellStyle name="Normale 20 30" xfId="532"/>
    <cellStyle name="Normale 20 31" xfId="533"/>
    <cellStyle name="Normale 20 32" xfId="534"/>
    <cellStyle name="Normale 20 33" xfId="535"/>
    <cellStyle name="Normale 20 34" xfId="536"/>
    <cellStyle name="Normale 20 35" xfId="537"/>
    <cellStyle name="Normale 20 36" xfId="538"/>
    <cellStyle name="Normale 20 37" xfId="539"/>
    <cellStyle name="Normale 20 38" xfId="540"/>
    <cellStyle name="Normale 20 39" xfId="541"/>
    <cellStyle name="Normale 20 4" xfId="542"/>
    <cellStyle name="Normale 20 40" xfId="543"/>
    <cellStyle name="Normale 20 41" xfId="544"/>
    <cellStyle name="Normale 20 42" xfId="545"/>
    <cellStyle name="Normale 20 43" xfId="546"/>
    <cellStyle name="Normale 20 44" xfId="547"/>
    <cellStyle name="Normale 20 45" xfId="548"/>
    <cellStyle name="Normale 20 46" xfId="549"/>
    <cellStyle name="Normale 20 47" xfId="550"/>
    <cellStyle name="Normale 20 48" xfId="551"/>
    <cellStyle name="Normale 20 49" xfId="552"/>
    <cellStyle name="Normale 20 5" xfId="553"/>
    <cellStyle name="Normale 20 50" xfId="554"/>
    <cellStyle name="Normale 20 51" xfId="555"/>
    <cellStyle name="Normale 20 52" xfId="556"/>
    <cellStyle name="Normale 20 53" xfId="557"/>
    <cellStyle name="Normale 20 54" xfId="558"/>
    <cellStyle name="Normale 20 55" xfId="559"/>
    <cellStyle name="Normale 20 6" xfId="560"/>
    <cellStyle name="Normale 20 7" xfId="561"/>
    <cellStyle name="Normale 20 8" xfId="562"/>
    <cellStyle name="Normale 20 9" xfId="563"/>
    <cellStyle name="Normale 21 10" xfId="564"/>
    <cellStyle name="Normale 21 11" xfId="565"/>
    <cellStyle name="Normale 21 12" xfId="566"/>
    <cellStyle name="Normale 21 13" xfId="567"/>
    <cellStyle name="Normale 21 14" xfId="568"/>
    <cellStyle name="Normale 21 15" xfId="569"/>
    <cellStyle name="Normale 21 16" xfId="570"/>
    <cellStyle name="Normale 21 17" xfId="571"/>
    <cellStyle name="Normale 21 18" xfId="572"/>
    <cellStyle name="Normale 21 19" xfId="573"/>
    <cellStyle name="Normale 21 2" xfId="574"/>
    <cellStyle name="Normale 21 20" xfId="575"/>
    <cellStyle name="Normale 21 21" xfId="576"/>
    <cellStyle name="Normale 21 22" xfId="577"/>
    <cellStyle name="Normale 21 23" xfId="578"/>
    <cellStyle name="Normale 21 24" xfId="579"/>
    <cellStyle name="Normale 21 25" xfId="580"/>
    <cellStyle name="Normale 21 26" xfId="581"/>
    <cellStyle name="Normale 21 27" xfId="582"/>
    <cellStyle name="Normale 21 28" xfId="583"/>
    <cellStyle name="Normale 21 29" xfId="584"/>
    <cellStyle name="Normale 21 3" xfId="585"/>
    <cellStyle name="Normale 21 30" xfId="586"/>
    <cellStyle name="Normale 21 31" xfId="587"/>
    <cellStyle name="Normale 21 32" xfId="588"/>
    <cellStyle name="Normale 21 33" xfId="589"/>
    <cellStyle name="Normale 21 34" xfId="590"/>
    <cellStyle name="Normale 21 35" xfId="591"/>
    <cellStyle name="Normale 21 36" xfId="592"/>
    <cellStyle name="Normale 21 37" xfId="593"/>
    <cellStyle name="Normale 21 38" xfId="594"/>
    <cellStyle name="Normale 21 39" xfId="595"/>
    <cellStyle name="Normale 21 4" xfId="596"/>
    <cellStyle name="Normale 21 40" xfId="597"/>
    <cellStyle name="Normale 21 41" xfId="598"/>
    <cellStyle name="Normale 21 42" xfId="599"/>
    <cellStyle name="Normale 21 43" xfId="600"/>
    <cellStyle name="Normale 21 44" xfId="601"/>
    <cellStyle name="Normale 21 45" xfId="602"/>
    <cellStyle name="Normale 21 46" xfId="603"/>
    <cellStyle name="Normale 21 47" xfId="604"/>
    <cellStyle name="Normale 21 48" xfId="605"/>
    <cellStyle name="Normale 21 49" xfId="606"/>
    <cellStyle name="Normale 21 5" xfId="607"/>
    <cellStyle name="Normale 21 50" xfId="608"/>
    <cellStyle name="Normale 21 51" xfId="609"/>
    <cellStyle name="Normale 21 52" xfId="610"/>
    <cellStyle name="Normale 21 53" xfId="611"/>
    <cellStyle name="Normale 21 54" xfId="612"/>
    <cellStyle name="Normale 21 55" xfId="613"/>
    <cellStyle name="Normale 21 6" xfId="614"/>
    <cellStyle name="Normale 21 7" xfId="615"/>
    <cellStyle name="Normale 21 8" xfId="616"/>
    <cellStyle name="Normale 21 9" xfId="617"/>
    <cellStyle name="Normale 23 10" xfId="618"/>
    <cellStyle name="Normale 23 11" xfId="619"/>
    <cellStyle name="Normale 23 12" xfId="620"/>
    <cellStyle name="Normale 23 13" xfId="621"/>
    <cellStyle name="Normale 23 14" xfId="622"/>
    <cellStyle name="Normale 23 15" xfId="623"/>
    <cellStyle name="Normale 23 16" xfId="624"/>
    <cellStyle name="Normale 23 17" xfId="625"/>
    <cellStyle name="Normale 23 18" xfId="626"/>
    <cellStyle name="Normale 23 19" xfId="627"/>
    <cellStyle name="Normale 23 2" xfId="628"/>
    <cellStyle name="Normale 23 20" xfId="629"/>
    <cellStyle name="Normale 23 21" xfId="630"/>
    <cellStyle name="Normale 23 22" xfId="631"/>
    <cellStyle name="Normale 23 23" xfId="632"/>
    <cellStyle name="Normale 23 24" xfId="633"/>
    <cellStyle name="Normale 23 25" xfId="634"/>
    <cellStyle name="Normale 23 26" xfId="635"/>
    <cellStyle name="Normale 23 27" xfId="636"/>
    <cellStyle name="Normale 23 28" xfId="637"/>
    <cellStyle name="Normale 23 29" xfId="638"/>
    <cellStyle name="Normale 23 3" xfId="639"/>
    <cellStyle name="Normale 23 30" xfId="640"/>
    <cellStyle name="Normale 23 31" xfId="641"/>
    <cellStyle name="Normale 23 32" xfId="642"/>
    <cellStyle name="Normale 23 33" xfId="643"/>
    <cellStyle name="Normale 23 34" xfId="644"/>
    <cellStyle name="Normale 23 35" xfId="645"/>
    <cellStyle name="Normale 23 36" xfId="646"/>
    <cellStyle name="Normale 23 37" xfId="647"/>
    <cellStyle name="Normale 23 38" xfId="648"/>
    <cellStyle name="Normale 23 39" xfId="649"/>
    <cellStyle name="Normale 23 4" xfId="650"/>
    <cellStyle name="Normale 23 40" xfId="651"/>
    <cellStyle name="Normale 23 41" xfId="652"/>
    <cellStyle name="Normale 23 42" xfId="653"/>
    <cellStyle name="Normale 23 5" xfId="654"/>
    <cellStyle name="Normale 23 6" xfId="655"/>
    <cellStyle name="Normale 23 7" xfId="656"/>
    <cellStyle name="Normale 23 8" xfId="657"/>
    <cellStyle name="Normale 23 9" xfId="658"/>
    <cellStyle name="Normale 24 10" xfId="659"/>
    <cellStyle name="Normale 24 11" xfId="660"/>
    <cellStyle name="Normale 24 12" xfId="661"/>
    <cellStyle name="Normale 24 13" xfId="662"/>
    <cellStyle name="Normale 24 14" xfId="663"/>
    <cellStyle name="Normale 24 15" xfId="664"/>
    <cellStyle name="Normale 24 2" xfId="665"/>
    <cellStyle name="Normale 24 3" xfId="666"/>
    <cellStyle name="Normale 24 4" xfId="667"/>
    <cellStyle name="Normale 24 5" xfId="668"/>
    <cellStyle name="Normale 24 6" xfId="669"/>
    <cellStyle name="Normale 24 7" xfId="670"/>
    <cellStyle name="Normale 24 8" xfId="671"/>
    <cellStyle name="Normale 24 9" xfId="672"/>
    <cellStyle name="Normale 3" xfId="673"/>
    <cellStyle name="Normale 3 3" xfId="674"/>
    <cellStyle name="Normale 4" xfId="675"/>
    <cellStyle name="Normale 5" xfId="676"/>
    <cellStyle name="Normale 7 2" xfId="677"/>
    <cellStyle name="Normale 80 2" xfId="678"/>
    <cellStyle name="Normale_Foglio1" xfId="679"/>
    <cellStyle name="Nota 2" xfId="680"/>
    <cellStyle name="Nuovo" xfId="681"/>
    <cellStyle name="Percentuale 2" xfId="682"/>
    <cellStyle name="Standard" xfId="683"/>
    <cellStyle name="T_fiancata" xfId="684"/>
    <cellStyle name="T_fiancata_Ballott 8 giugno 2014" xfId="685"/>
    <cellStyle name="T_fiancata_Ballott 8 giugno 2014_EL2014 25 luglio 2014" xfId="686"/>
    <cellStyle name="T_fiancata_pop_2012" xfId="687"/>
    <cellStyle name="T_fiancata_S01I03T12p0_2013" xfId="688"/>
    <cellStyle name="T_intero" xfId="689"/>
    <cellStyle name="T_intestazione bassa" xfId="690"/>
    <cellStyle name="T_intestazione bassa_S01I03T12p0_2013" xfId="691"/>
    <cellStyle name="Valuta (0)_020020vINC" xfId="69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133350</xdr:colOff>
      <xdr:row>3</xdr:row>
      <xdr:rowOff>0</xdr:rowOff>
    </xdr:to>
    <xdr:pic>
      <xdr:nvPicPr>
        <xdr:cNvPr id="119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533400</xdr:colOff>
      <xdr:row>3</xdr:row>
      <xdr:rowOff>0</xdr:rowOff>
    </xdr:to>
    <xdr:pic>
      <xdr:nvPicPr>
        <xdr:cNvPr id="1142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428625</xdr:colOff>
      <xdr:row>3</xdr:row>
      <xdr:rowOff>0</xdr:rowOff>
    </xdr:to>
    <xdr:pic>
      <xdr:nvPicPr>
        <xdr:cNvPr id="1245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371475</xdr:colOff>
      <xdr:row>3</xdr:row>
      <xdr:rowOff>0</xdr:rowOff>
    </xdr:to>
    <xdr:pic>
      <xdr:nvPicPr>
        <xdr:cNvPr id="1347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531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409575</xdr:colOff>
      <xdr:row>3</xdr:row>
      <xdr:rowOff>0</xdr:rowOff>
    </xdr:to>
    <xdr:pic>
      <xdr:nvPicPr>
        <xdr:cNvPr id="1449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11</xdr:col>
      <xdr:colOff>235927</xdr:colOff>
      <xdr:row>3</xdr:row>
      <xdr:rowOff>0</xdr:rowOff>
    </xdr:to>
    <xdr:pic>
      <xdr:nvPicPr>
        <xdr:cNvPr id="324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56007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419100</xdr:colOff>
      <xdr:row>3</xdr:row>
      <xdr:rowOff>0</xdr:rowOff>
    </xdr:to>
    <xdr:pic>
      <xdr:nvPicPr>
        <xdr:cNvPr id="427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409575</xdr:colOff>
      <xdr:row>3</xdr:row>
      <xdr:rowOff>0</xdr:rowOff>
    </xdr:to>
    <xdr:pic>
      <xdr:nvPicPr>
        <xdr:cNvPr id="529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1266825</xdr:colOff>
      <xdr:row>3</xdr:row>
      <xdr:rowOff>0</xdr:rowOff>
    </xdr:to>
    <xdr:pic>
      <xdr:nvPicPr>
        <xdr:cNvPr id="631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142875</xdr:colOff>
      <xdr:row>3</xdr:row>
      <xdr:rowOff>0</xdr:rowOff>
    </xdr:to>
    <xdr:pic>
      <xdr:nvPicPr>
        <xdr:cNvPr id="835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114300</xdr:colOff>
      <xdr:row>3</xdr:row>
      <xdr:rowOff>0</xdr:rowOff>
    </xdr:to>
    <xdr:pic>
      <xdr:nvPicPr>
        <xdr:cNvPr id="733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76200</xdr:colOff>
      <xdr:row>3</xdr:row>
      <xdr:rowOff>0</xdr:rowOff>
    </xdr:to>
    <xdr:pic>
      <xdr:nvPicPr>
        <xdr:cNvPr id="937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266700</xdr:colOff>
      <xdr:row>3</xdr:row>
      <xdr:rowOff>0</xdr:rowOff>
    </xdr:to>
    <xdr:pic>
      <xdr:nvPicPr>
        <xdr:cNvPr id="1040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IT244"/>
  <sheetViews>
    <sheetView zoomScaleNormal="100" workbookViewId="0">
      <selection activeCell="I11" sqref="I11"/>
    </sheetView>
  </sheetViews>
  <sheetFormatPr defaultRowHeight="12.75" x14ac:dyDescent="0.2"/>
  <cols>
    <col min="1" max="1" width="11.28515625" style="149" customWidth="1"/>
    <col min="2" max="2" width="1.7109375" style="149" customWidth="1"/>
    <col min="3" max="3" width="54.7109375" style="149" customWidth="1"/>
    <col min="4" max="4" width="1.7109375" style="149" customWidth="1"/>
    <col min="5" max="5" width="12.42578125" style="149" customWidth="1"/>
    <col min="6" max="16384" width="9.140625" style="57"/>
  </cols>
  <sheetData>
    <row r="1" spans="1:254" s="55" customFormat="1" ht="12.75" customHeight="1" x14ac:dyDescent="0.2">
      <c r="A1" s="145"/>
      <c r="B1" s="145"/>
      <c r="C1" s="145"/>
      <c r="D1" s="145"/>
      <c r="E1" s="145"/>
    </row>
    <row r="2" spans="1:254" s="55" customFormat="1" ht="12.75" customHeight="1" x14ac:dyDescent="0.2">
      <c r="A2" s="145"/>
      <c r="B2" s="145"/>
      <c r="C2" s="145"/>
      <c r="D2" s="145"/>
      <c r="E2" s="145"/>
    </row>
    <row r="3" spans="1:254" s="55" customFormat="1" ht="12.75" customHeight="1" x14ac:dyDescent="0.2">
      <c r="A3" s="158"/>
      <c r="B3" s="145"/>
      <c r="C3" s="145"/>
      <c r="D3" s="145"/>
      <c r="E3" s="145"/>
    </row>
    <row r="4" spans="1:254" s="56" customFormat="1" ht="24.95" customHeight="1" x14ac:dyDescent="0.2">
      <c r="A4" s="150" t="s">
        <v>170</v>
      </c>
      <c r="B4" s="151"/>
      <c r="C4" s="150"/>
      <c r="D4" s="152"/>
      <c r="E4" s="153"/>
      <c r="F4" s="154"/>
      <c r="G4" s="154"/>
      <c r="H4" s="154"/>
      <c r="I4" s="155"/>
      <c r="J4" s="154"/>
      <c r="K4" s="154"/>
      <c r="L4" s="155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4"/>
      <c r="BP4" s="154"/>
      <c r="BQ4" s="154"/>
      <c r="BR4" s="154"/>
      <c r="BS4" s="154"/>
      <c r="BT4" s="154"/>
      <c r="BU4" s="154"/>
      <c r="BV4" s="154"/>
      <c r="BW4" s="154"/>
      <c r="BX4" s="154"/>
      <c r="BY4" s="154"/>
      <c r="BZ4" s="154"/>
      <c r="CA4" s="154"/>
      <c r="CB4" s="154"/>
      <c r="CC4" s="154"/>
      <c r="CD4" s="154"/>
      <c r="CE4" s="154"/>
      <c r="CF4" s="154"/>
      <c r="CG4" s="154"/>
      <c r="CH4" s="154"/>
      <c r="CI4" s="154"/>
      <c r="CJ4" s="154"/>
      <c r="CK4" s="154"/>
      <c r="CL4" s="154"/>
      <c r="CM4" s="154"/>
      <c r="CN4" s="154"/>
      <c r="CO4" s="154"/>
      <c r="CP4" s="154"/>
      <c r="CQ4" s="154"/>
      <c r="CR4" s="154"/>
      <c r="CS4" s="154"/>
      <c r="CT4" s="154"/>
      <c r="CU4" s="154"/>
      <c r="CV4" s="154"/>
      <c r="CW4" s="154"/>
      <c r="CX4" s="154"/>
      <c r="CY4" s="154"/>
      <c r="CZ4" s="154"/>
      <c r="DA4" s="154"/>
      <c r="DB4" s="154"/>
      <c r="DC4" s="154"/>
      <c r="DD4" s="154"/>
      <c r="DE4" s="154"/>
      <c r="DF4" s="154"/>
      <c r="DG4" s="154"/>
      <c r="DH4" s="154"/>
      <c r="DI4" s="154"/>
      <c r="DJ4" s="154"/>
      <c r="DK4" s="154"/>
      <c r="DL4" s="154"/>
      <c r="DM4" s="154"/>
      <c r="DN4" s="154"/>
      <c r="DO4" s="154"/>
      <c r="DP4" s="154"/>
      <c r="DQ4" s="154"/>
      <c r="DR4" s="154"/>
      <c r="DS4" s="154"/>
      <c r="DT4" s="154"/>
      <c r="DU4" s="154"/>
      <c r="DV4" s="154"/>
      <c r="DW4" s="154"/>
      <c r="DX4" s="154"/>
      <c r="DY4" s="154"/>
      <c r="DZ4" s="154"/>
      <c r="EA4" s="154"/>
      <c r="EB4" s="154"/>
      <c r="EC4" s="154"/>
      <c r="ED4" s="154"/>
      <c r="EE4" s="154"/>
      <c r="EF4" s="154"/>
      <c r="EG4" s="154"/>
      <c r="EH4" s="154"/>
      <c r="EI4" s="154"/>
      <c r="EJ4" s="154"/>
      <c r="EK4" s="154"/>
      <c r="EL4" s="154"/>
      <c r="EM4" s="154"/>
      <c r="EN4" s="154"/>
      <c r="EO4" s="154"/>
      <c r="EP4" s="154"/>
      <c r="EQ4" s="154"/>
      <c r="ER4" s="154"/>
      <c r="ES4" s="154"/>
      <c r="ET4" s="154"/>
      <c r="EU4" s="154"/>
      <c r="EV4" s="154"/>
      <c r="EW4" s="154"/>
      <c r="EX4" s="154"/>
      <c r="EY4" s="154"/>
      <c r="EZ4" s="154"/>
      <c r="FA4" s="154"/>
      <c r="FB4" s="154"/>
      <c r="FC4" s="154"/>
      <c r="FD4" s="154"/>
      <c r="FE4" s="154"/>
      <c r="FF4" s="154"/>
      <c r="FG4" s="154"/>
      <c r="FH4" s="154"/>
      <c r="FI4" s="154"/>
      <c r="FJ4" s="154"/>
      <c r="FK4" s="154"/>
      <c r="FL4" s="154"/>
      <c r="FM4" s="154"/>
      <c r="FN4" s="154"/>
      <c r="FO4" s="154"/>
      <c r="FP4" s="154"/>
      <c r="FQ4" s="154"/>
      <c r="FR4" s="154"/>
      <c r="FS4" s="154"/>
      <c r="FT4" s="154"/>
      <c r="FU4" s="154"/>
      <c r="FV4" s="154"/>
      <c r="FW4" s="154"/>
      <c r="FX4" s="154"/>
      <c r="FY4" s="154"/>
      <c r="FZ4" s="154"/>
      <c r="GA4" s="154"/>
      <c r="GB4" s="154"/>
      <c r="GC4" s="154"/>
      <c r="GD4" s="154"/>
      <c r="GE4" s="154"/>
      <c r="GF4" s="154"/>
      <c r="GG4" s="154"/>
      <c r="GH4" s="154"/>
      <c r="GI4" s="154"/>
      <c r="GJ4" s="154"/>
      <c r="GK4" s="154"/>
      <c r="GL4" s="154"/>
      <c r="GM4" s="154"/>
      <c r="GN4" s="154"/>
      <c r="GO4" s="154"/>
      <c r="GP4" s="154"/>
      <c r="GQ4" s="154"/>
      <c r="GR4" s="154"/>
      <c r="GS4" s="154"/>
      <c r="GT4" s="154"/>
      <c r="GU4" s="154"/>
      <c r="GV4" s="154"/>
      <c r="GW4" s="154"/>
      <c r="GX4" s="154"/>
      <c r="GY4" s="154"/>
      <c r="GZ4" s="154"/>
      <c r="HA4" s="154"/>
      <c r="HB4" s="154"/>
      <c r="HC4" s="154"/>
      <c r="HD4" s="154"/>
      <c r="HE4" s="154"/>
      <c r="HF4" s="154"/>
      <c r="HG4" s="154"/>
      <c r="HH4" s="154"/>
      <c r="HI4" s="154"/>
      <c r="HJ4" s="154"/>
      <c r="HK4" s="154"/>
      <c r="HL4" s="154"/>
      <c r="HM4" s="154"/>
      <c r="HN4" s="154"/>
      <c r="HO4" s="154"/>
      <c r="HP4" s="154"/>
      <c r="HQ4" s="154"/>
      <c r="HR4" s="154"/>
      <c r="HS4" s="154"/>
      <c r="HT4" s="154"/>
      <c r="HU4" s="154"/>
      <c r="HV4" s="154"/>
      <c r="HW4" s="154"/>
      <c r="HX4" s="154"/>
      <c r="HY4" s="154"/>
      <c r="HZ4" s="154"/>
      <c r="IA4" s="154"/>
      <c r="IB4" s="154"/>
      <c r="IC4" s="154"/>
      <c r="ID4" s="154"/>
      <c r="IE4" s="154"/>
      <c r="IF4" s="154"/>
      <c r="IG4" s="154"/>
      <c r="IH4" s="154"/>
      <c r="II4" s="154"/>
      <c r="IJ4" s="154"/>
      <c r="IK4" s="154"/>
      <c r="IL4" s="154"/>
      <c r="IM4" s="154"/>
      <c r="IN4" s="154"/>
      <c r="IO4" s="154"/>
      <c r="IP4" s="154"/>
      <c r="IQ4" s="154"/>
      <c r="IR4" s="154"/>
      <c r="IS4" s="154"/>
      <c r="IT4" s="154"/>
    </row>
    <row r="5" spans="1:254" s="56" customFormat="1" ht="10.5" customHeight="1" x14ac:dyDescent="0.2">
      <c r="A5" s="146"/>
      <c r="B5" s="147"/>
      <c r="C5" s="147"/>
      <c r="D5" s="147"/>
      <c r="E5" s="148"/>
      <c r="K5" s="55"/>
      <c r="N5" s="55"/>
    </row>
    <row r="6" spans="1:254" ht="39.950000000000003" customHeight="1" x14ac:dyDescent="0.2">
      <c r="A6" s="167" t="s">
        <v>72</v>
      </c>
      <c r="B6" s="157" t="s">
        <v>3</v>
      </c>
      <c r="C6" s="156" t="s">
        <v>183</v>
      </c>
      <c r="D6" s="157"/>
      <c r="E6" s="156" t="s">
        <v>182</v>
      </c>
    </row>
    <row r="7" spans="1:254" ht="39.950000000000003" customHeight="1" x14ac:dyDescent="0.2">
      <c r="A7" s="167" t="s">
        <v>172</v>
      </c>
      <c r="B7" s="157" t="s">
        <v>3</v>
      </c>
      <c r="C7" s="156" t="s">
        <v>58</v>
      </c>
      <c r="D7" s="157" t="s">
        <v>3</v>
      </c>
      <c r="E7" s="156" t="s">
        <v>182</v>
      </c>
    </row>
    <row r="8" spans="1:254" ht="39.950000000000003" customHeight="1" x14ac:dyDescent="0.2">
      <c r="A8" s="167" t="s">
        <v>74</v>
      </c>
      <c r="B8" s="157" t="s">
        <v>3</v>
      </c>
      <c r="C8" s="156" t="s">
        <v>59</v>
      </c>
      <c r="D8" s="157" t="s">
        <v>3</v>
      </c>
      <c r="E8" s="156" t="s">
        <v>182</v>
      </c>
    </row>
    <row r="9" spans="1:254" ht="39.950000000000003" customHeight="1" x14ac:dyDescent="0.2">
      <c r="A9" s="167" t="s">
        <v>75</v>
      </c>
      <c r="B9" s="157" t="s">
        <v>3</v>
      </c>
      <c r="C9" s="156" t="s">
        <v>65</v>
      </c>
      <c r="D9" s="157" t="s">
        <v>3</v>
      </c>
      <c r="E9" s="156" t="s">
        <v>182</v>
      </c>
    </row>
    <row r="10" spans="1:254" ht="39.950000000000003" customHeight="1" x14ac:dyDescent="0.2">
      <c r="A10" s="167" t="s">
        <v>76</v>
      </c>
      <c r="B10" s="157" t="s">
        <v>3</v>
      </c>
      <c r="C10" s="156" t="s">
        <v>71</v>
      </c>
      <c r="D10" s="157" t="s">
        <v>3</v>
      </c>
      <c r="E10" s="156" t="s">
        <v>171</v>
      </c>
      <c r="F10" s="75"/>
      <c r="G10" s="75"/>
      <c r="H10" s="75"/>
      <c r="I10" s="75"/>
      <c r="J10" s="75"/>
      <c r="K10" s="75"/>
      <c r="L10" s="75"/>
      <c r="M10" s="75"/>
      <c r="N10" s="75"/>
    </row>
    <row r="11" spans="1:254" ht="39.950000000000003" customHeight="1" x14ac:dyDescent="0.2">
      <c r="A11" s="167" t="s">
        <v>77</v>
      </c>
      <c r="B11" s="157" t="s">
        <v>3</v>
      </c>
      <c r="C11" s="156" t="s">
        <v>141</v>
      </c>
      <c r="D11" s="157"/>
      <c r="E11" s="156" t="s">
        <v>171</v>
      </c>
      <c r="F11" s="75"/>
      <c r="G11" s="75"/>
      <c r="H11" s="75"/>
      <c r="I11" s="75"/>
      <c r="J11" s="75"/>
      <c r="K11" s="75"/>
      <c r="L11" s="75"/>
      <c r="M11" s="75"/>
      <c r="N11" s="75"/>
    </row>
    <row r="12" spans="1:254" ht="39.950000000000003" customHeight="1" x14ac:dyDescent="0.2">
      <c r="A12" s="167" t="s">
        <v>78</v>
      </c>
      <c r="B12" s="157" t="s">
        <v>3</v>
      </c>
      <c r="C12" s="156" t="s">
        <v>145</v>
      </c>
      <c r="D12" s="157"/>
      <c r="E12" s="156" t="s">
        <v>171</v>
      </c>
      <c r="F12" s="75"/>
      <c r="G12" s="75"/>
      <c r="H12" s="75"/>
      <c r="I12" s="75"/>
      <c r="J12" s="75"/>
      <c r="K12" s="75"/>
      <c r="L12" s="75"/>
      <c r="M12" s="75"/>
      <c r="N12" s="75"/>
    </row>
    <row r="13" spans="1:254" ht="39.950000000000003" customHeight="1" x14ac:dyDescent="0.2">
      <c r="A13" s="184" t="s">
        <v>79</v>
      </c>
      <c r="B13" s="157" t="s">
        <v>3</v>
      </c>
      <c r="C13" s="156" t="s">
        <v>157</v>
      </c>
      <c r="D13" s="157"/>
      <c r="E13" s="156" t="s">
        <v>171</v>
      </c>
      <c r="F13" s="75"/>
      <c r="G13" s="75"/>
      <c r="H13" s="75"/>
      <c r="I13" s="75"/>
      <c r="J13" s="75"/>
      <c r="K13" s="75"/>
      <c r="L13" s="75"/>
      <c r="M13" s="75"/>
      <c r="N13" s="75"/>
    </row>
    <row r="14" spans="1:254" ht="39.950000000000003" customHeight="1" x14ac:dyDescent="0.2">
      <c r="A14" s="185"/>
      <c r="B14" s="186"/>
      <c r="F14" s="75"/>
      <c r="G14" s="75"/>
      <c r="H14" s="75"/>
      <c r="I14" s="75"/>
      <c r="J14" s="75"/>
      <c r="K14" s="75"/>
      <c r="L14" s="75"/>
      <c r="M14" s="75"/>
      <c r="N14" s="75"/>
    </row>
    <row r="15" spans="1:254" x14ac:dyDescent="0.2">
      <c r="A15" s="187"/>
      <c r="B15" s="187"/>
      <c r="F15" s="75"/>
      <c r="G15" s="75"/>
      <c r="H15" s="75"/>
      <c r="I15" s="75"/>
      <c r="J15" s="75"/>
      <c r="K15" s="75"/>
      <c r="L15" s="75"/>
      <c r="M15" s="75"/>
      <c r="N15" s="75"/>
    </row>
    <row r="16" spans="1:254" x14ac:dyDescent="0.2">
      <c r="F16" s="75"/>
      <c r="G16" s="75"/>
      <c r="H16" s="75"/>
      <c r="I16" s="75"/>
      <c r="J16" s="75"/>
      <c r="K16" s="75"/>
      <c r="L16" s="75"/>
      <c r="M16" s="75"/>
      <c r="N16" s="75"/>
    </row>
    <row r="17" spans="6:14" x14ac:dyDescent="0.2">
      <c r="F17" s="75"/>
      <c r="G17" s="75"/>
      <c r="H17" s="75"/>
      <c r="I17" s="75"/>
      <c r="J17" s="75"/>
      <c r="K17" s="75"/>
      <c r="L17" s="75"/>
      <c r="M17" s="75"/>
      <c r="N17" s="75"/>
    </row>
    <row r="18" spans="6:14" x14ac:dyDescent="0.2">
      <c r="F18" s="75"/>
      <c r="G18" s="75"/>
      <c r="H18" s="75"/>
      <c r="I18" s="75"/>
      <c r="J18" s="75"/>
      <c r="K18" s="75"/>
      <c r="L18" s="75"/>
      <c r="M18" s="75"/>
      <c r="N18" s="75"/>
    </row>
    <row r="19" spans="6:14" x14ac:dyDescent="0.2">
      <c r="F19" s="75"/>
      <c r="G19" s="75"/>
      <c r="H19" s="75"/>
      <c r="I19" s="75"/>
      <c r="J19" s="75"/>
      <c r="K19" s="75"/>
      <c r="L19" s="75"/>
      <c r="M19" s="75"/>
      <c r="N19" s="75"/>
    </row>
    <row r="20" spans="6:14" x14ac:dyDescent="0.2">
      <c r="F20" s="75"/>
      <c r="G20" s="75"/>
      <c r="H20" s="75"/>
      <c r="I20" s="75"/>
      <c r="J20" s="75"/>
      <c r="K20" s="75"/>
      <c r="L20" s="75"/>
      <c r="M20" s="75"/>
      <c r="N20" s="75"/>
    </row>
    <row r="21" spans="6:14" x14ac:dyDescent="0.2">
      <c r="F21" s="75"/>
      <c r="G21" s="75"/>
      <c r="H21" s="75"/>
      <c r="I21" s="75"/>
      <c r="J21" s="75"/>
      <c r="K21" s="75"/>
      <c r="L21" s="75"/>
      <c r="M21" s="75"/>
      <c r="N21" s="75"/>
    </row>
    <row r="22" spans="6:14" x14ac:dyDescent="0.2">
      <c r="F22" s="75"/>
      <c r="G22" s="75"/>
      <c r="H22" s="75"/>
      <c r="I22" s="75"/>
      <c r="J22" s="75"/>
      <c r="K22" s="75"/>
      <c r="L22" s="75"/>
      <c r="M22" s="75"/>
      <c r="N22" s="75"/>
    </row>
    <row r="23" spans="6:14" x14ac:dyDescent="0.2">
      <c r="F23" s="75"/>
      <c r="G23" s="75"/>
      <c r="H23" s="75"/>
      <c r="I23" s="75"/>
      <c r="J23" s="75"/>
      <c r="K23" s="75"/>
      <c r="L23" s="75"/>
      <c r="M23" s="75"/>
      <c r="N23" s="75"/>
    </row>
    <row r="24" spans="6:14" x14ac:dyDescent="0.2">
      <c r="F24" s="75"/>
      <c r="G24" s="75"/>
      <c r="H24" s="75"/>
      <c r="I24" s="75"/>
      <c r="J24" s="75"/>
      <c r="K24" s="75"/>
      <c r="L24" s="75"/>
      <c r="M24" s="75"/>
      <c r="N24" s="75"/>
    </row>
    <row r="25" spans="6:14" x14ac:dyDescent="0.2">
      <c r="F25" s="75"/>
      <c r="G25" s="75"/>
      <c r="H25" s="75"/>
      <c r="I25" s="75"/>
      <c r="J25" s="75"/>
      <c r="K25" s="75"/>
      <c r="L25" s="75"/>
      <c r="M25" s="75"/>
      <c r="N25" s="75"/>
    </row>
    <row r="26" spans="6:14" x14ac:dyDescent="0.2">
      <c r="F26" s="75"/>
      <c r="G26" s="75"/>
      <c r="H26" s="75"/>
      <c r="I26" s="75"/>
      <c r="J26" s="75"/>
      <c r="K26" s="75"/>
      <c r="L26" s="75"/>
      <c r="M26" s="75"/>
      <c r="N26" s="75"/>
    </row>
    <row r="27" spans="6:14" x14ac:dyDescent="0.2">
      <c r="F27" s="75"/>
      <c r="G27" s="75"/>
      <c r="H27" s="75"/>
      <c r="I27" s="75"/>
      <c r="J27" s="75"/>
      <c r="K27" s="75"/>
      <c r="L27" s="75"/>
      <c r="M27" s="75"/>
      <c r="N27" s="75"/>
    </row>
    <row r="28" spans="6:14" x14ac:dyDescent="0.2">
      <c r="F28" s="75"/>
      <c r="G28" s="75"/>
      <c r="H28" s="75"/>
      <c r="I28" s="75"/>
      <c r="J28" s="75"/>
      <c r="K28" s="75"/>
      <c r="L28" s="75"/>
      <c r="M28" s="75"/>
      <c r="N28" s="75"/>
    </row>
    <row r="29" spans="6:14" x14ac:dyDescent="0.2">
      <c r="F29" s="75"/>
      <c r="G29" s="75"/>
      <c r="H29" s="75"/>
      <c r="I29" s="75"/>
      <c r="J29" s="75"/>
      <c r="K29" s="75"/>
      <c r="L29" s="75"/>
      <c r="M29" s="75"/>
      <c r="N29" s="75"/>
    </row>
    <row r="30" spans="6:14" x14ac:dyDescent="0.2">
      <c r="F30" s="75"/>
      <c r="G30" s="75"/>
      <c r="H30" s="75"/>
      <c r="I30" s="75"/>
      <c r="J30" s="75"/>
      <c r="K30" s="75"/>
      <c r="L30" s="75"/>
      <c r="M30" s="75"/>
      <c r="N30" s="75"/>
    </row>
    <row r="31" spans="6:14" x14ac:dyDescent="0.2">
      <c r="F31" s="75"/>
      <c r="G31" s="75"/>
      <c r="H31" s="75"/>
      <c r="I31" s="75"/>
      <c r="J31" s="75"/>
      <c r="K31" s="75"/>
      <c r="L31" s="75"/>
      <c r="M31" s="75"/>
      <c r="N31" s="75"/>
    </row>
    <row r="32" spans="6:14" x14ac:dyDescent="0.2">
      <c r="F32" s="75"/>
      <c r="G32" s="75"/>
      <c r="H32" s="75"/>
      <c r="I32" s="75"/>
      <c r="J32" s="75"/>
      <c r="K32" s="75"/>
      <c r="L32" s="75"/>
      <c r="M32" s="75"/>
      <c r="N32" s="75"/>
    </row>
    <row r="33" spans="6:14" x14ac:dyDescent="0.2">
      <c r="F33" s="75"/>
      <c r="G33" s="75"/>
      <c r="H33" s="75"/>
      <c r="I33" s="75"/>
      <c r="J33" s="75"/>
      <c r="K33" s="75"/>
      <c r="L33" s="75"/>
      <c r="M33" s="75"/>
      <c r="N33" s="75"/>
    </row>
    <row r="34" spans="6:14" x14ac:dyDescent="0.2">
      <c r="F34" s="75"/>
      <c r="G34" s="75"/>
      <c r="H34" s="75"/>
      <c r="I34" s="75"/>
      <c r="J34" s="75"/>
      <c r="K34" s="75"/>
      <c r="L34" s="75"/>
      <c r="M34" s="75"/>
      <c r="N34" s="75"/>
    </row>
    <row r="35" spans="6:14" x14ac:dyDescent="0.2">
      <c r="F35" s="75"/>
      <c r="G35" s="75"/>
      <c r="H35" s="75"/>
      <c r="I35" s="75"/>
      <c r="J35" s="75"/>
      <c r="K35" s="75"/>
      <c r="L35" s="75"/>
      <c r="M35" s="75"/>
      <c r="N35" s="75"/>
    </row>
    <row r="36" spans="6:14" x14ac:dyDescent="0.2">
      <c r="F36" s="75"/>
      <c r="G36" s="75"/>
      <c r="H36" s="75"/>
      <c r="I36" s="75"/>
      <c r="J36" s="75"/>
      <c r="K36" s="75"/>
      <c r="L36" s="75"/>
      <c r="M36" s="75"/>
      <c r="N36" s="75"/>
    </row>
    <row r="37" spans="6:14" x14ac:dyDescent="0.2">
      <c r="F37" s="75"/>
      <c r="G37" s="75"/>
      <c r="H37" s="75"/>
      <c r="I37" s="75"/>
      <c r="J37" s="75"/>
      <c r="K37" s="75"/>
      <c r="L37" s="75"/>
      <c r="M37" s="75"/>
      <c r="N37" s="75"/>
    </row>
    <row r="38" spans="6:14" x14ac:dyDescent="0.2">
      <c r="F38" s="75"/>
      <c r="G38" s="75"/>
      <c r="H38" s="75"/>
      <c r="I38" s="75"/>
      <c r="J38" s="75"/>
      <c r="K38" s="75"/>
      <c r="L38" s="75"/>
      <c r="M38" s="75"/>
      <c r="N38" s="75"/>
    </row>
    <row r="39" spans="6:14" x14ac:dyDescent="0.2">
      <c r="F39" s="75"/>
      <c r="G39" s="75"/>
      <c r="H39" s="75"/>
      <c r="I39" s="75"/>
      <c r="J39" s="75"/>
      <c r="K39" s="75"/>
      <c r="L39" s="75"/>
      <c r="M39" s="75"/>
      <c r="N39" s="75"/>
    </row>
    <row r="40" spans="6:14" x14ac:dyDescent="0.2">
      <c r="F40" s="75"/>
      <c r="G40" s="75"/>
      <c r="H40" s="75"/>
      <c r="I40" s="75"/>
      <c r="J40" s="75"/>
      <c r="K40" s="75"/>
      <c r="L40" s="75"/>
      <c r="M40" s="75"/>
      <c r="N40" s="75"/>
    </row>
    <row r="41" spans="6:14" x14ac:dyDescent="0.2">
      <c r="F41" s="75"/>
      <c r="G41" s="75"/>
      <c r="H41" s="75"/>
      <c r="I41" s="75"/>
      <c r="J41" s="75"/>
      <c r="K41" s="75"/>
      <c r="L41" s="75"/>
      <c r="M41" s="75"/>
      <c r="N41" s="75"/>
    </row>
    <row r="42" spans="6:14" x14ac:dyDescent="0.2">
      <c r="F42" s="75"/>
      <c r="G42" s="75"/>
      <c r="H42" s="75"/>
      <c r="I42" s="75"/>
      <c r="J42" s="75"/>
      <c r="K42" s="75"/>
      <c r="L42" s="75"/>
      <c r="M42" s="75"/>
      <c r="N42" s="75"/>
    </row>
    <row r="43" spans="6:14" x14ac:dyDescent="0.2">
      <c r="F43" s="75"/>
      <c r="G43" s="75"/>
      <c r="H43" s="75"/>
      <c r="I43" s="75"/>
      <c r="J43" s="75"/>
      <c r="K43" s="75"/>
      <c r="L43" s="75"/>
      <c r="M43" s="75"/>
      <c r="N43" s="75"/>
    </row>
    <row r="44" spans="6:14" x14ac:dyDescent="0.2">
      <c r="F44" s="75"/>
      <c r="G44" s="75"/>
      <c r="H44" s="75"/>
      <c r="I44" s="75"/>
      <c r="J44" s="75"/>
      <c r="K44" s="75"/>
      <c r="L44" s="75"/>
      <c r="M44" s="75"/>
      <c r="N44" s="75"/>
    </row>
    <row r="45" spans="6:14" x14ac:dyDescent="0.2">
      <c r="F45" s="75"/>
      <c r="G45" s="75"/>
      <c r="H45" s="75"/>
      <c r="I45" s="75"/>
      <c r="J45" s="75"/>
      <c r="K45" s="75"/>
      <c r="L45" s="75"/>
      <c r="M45" s="75"/>
      <c r="N45" s="75"/>
    </row>
    <row r="46" spans="6:14" x14ac:dyDescent="0.2">
      <c r="F46" s="75"/>
      <c r="G46" s="75"/>
      <c r="H46" s="75"/>
      <c r="I46" s="75"/>
      <c r="J46" s="75"/>
      <c r="K46" s="75"/>
      <c r="L46" s="75"/>
      <c r="M46" s="75"/>
      <c r="N46" s="75"/>
    </row>
    <row r="47" spans="6:14" x14ac:dyDescent="0.2">
      <c r="F47" s="75"/>
      <c r="G47" s="75"/>
      <c r="H47" s="75"/>
      <c r="I47" s="75"/>
      <c r="J47" s="75"/>
      <c r="K47" s="75"/>
      <c r="L47" s="75"/>
      <c r="M47" s="75"/>
      <c r="N47" s="75"/>
    </row>
    <row r="48" spans="6:14" x14ac:dyDescent="0.2">
      <c r="F48" s="75"/>
      <c r="G48" s="75"/>
      <c r="H48" s="75"/>
      <c r="I48" s="75"/>
      <c r="J48" s="75"/>
      <c r="K48" s="75"/>
      <c r="L48" s="75"/>
      <c r="M48" s="75"/>
      <c r="N48" s="75"/>
    </row>
    <row r="49" spans="6:14" x14ac:dyDescent="0.2">
      <c r="F49" s="75"/>
      <c r="G49" s="75"/>
      <c r="H49" s="75"/>
      <c r="I49" s="75"/>
      <c r="J49" s="75"/>
      <c r="K49" s="75"/>
      <c r="L49" s="75"/>
      <c r="M49" s="75"/>
      <c r="N49" s="75"/>
    </row>
    <row r="50" spans="6:14" x14ac:dyDescent="0.2">
      <c r="F50" s="75"/>
      <c r="G50" s="75"/>
      <c r="H50" s="75"/>
      <c r="I50" s="75"/>
      <c r="J50" s="75"/>
      <c r="K50" s="75"/>
      <c r="L50" s="75"/>
      <c r="M50" s="75"/>
      <c r="N50" s="75"/>
    </row>
    <row r="51" spans="6:14" x14ac:dyDescent="0.2">
      <c r="F51" s="75"/>
      <c r="G51" s="75"/>
      <c r="H51" s="75"/>
      <c r="I51" s="75"/>
      <c r="J51" s="75"/>
      <c r="K51" s="75"/>
      <c r="L51" s="75"/>
      <c r="M51" s="75"/>
      <c r="N51" s="75"/>
    </row>
    <row r="52" spans="6:14" x14ac:dyDescent="0.2">
      <c r="F52" s="75"/>
      <c r="G52" s="75"/>
      <c r="H52" s="75"/>
      <c r="I52" s="75"/>
      <c r="J52" s="75"/>
      <c r="K52" s="75"/>
      <c r="L52" s="75"/>
      <c r="M52" s="75"/>
      <c r="N52" s="75"/>
    </row>
    <row r="53" spans="6:14" x14ac:dyDescent="0.2">
      <c r="F53" s="75"/>
      <c r="G53" s="75"/>
      <c r="H53" s="75"/>
      <c r="I53" s="75"/>
      <c r="J53" s="75"/>
      <c r="K53" s="75"/>
      <c r="L53" s="75"/>
      <c r="M53" s="75"/>
      <c r="N53" s="75"/>
    </row>
    <row r="54" spans="6:14" x14ac:dyDescent="0.2">
      <c r="F54" s="75"/>
      <c r="G54" s="75"/>
      <c r="H54" s="75"/>
      <c r="I54" s="75"/>
      <c r="J54" s="75"/>
      <c r="K54" s="75"/>
      <c r="L54" s="75"/>
      <c r="M54" s="75"/>
      <c r="N54" s="75"/>
    </row>
    <row r="55" spans="6:14" x14ac:dyDescent="0.2">
      <c r="F55" s="75"/>
      <c r="G55" s="75"/>
      <c r="H55" s="75"/>
      <c r="I55" s="75"/>
      <c r="J55" s="75"/>
      <c r="K55" s="75"/>
      <c r="L55" s="75"/>
      <c r="M55" s="75"/>
      <c r="N55" s="75"/>
    </row>
    <row r="56" spans="6:14" x14ac:dyDescent="0.2">
      <c r="F56" s="75"/>
      <c r="G56" s="75"/>
      <c r="H56" s="75"/>
      <c r="I56" s="75"/>
      <c r="J56" s="75"/>
      <c r="K56" s="75"/>
      <c r="L56" s="75"/>
      <c r="M56" s="75"/>
      <c r="N56" s="75"/>
    </row>
    <row r="57" spans="6:14" x14ac:dyDescent="0.2">
      <c r="F57" s="75"/>
      <c r="G57" s="75"/>
      <c r="H57" s="75"/>
      <c r="I57" s="75"/>
      <c r="J57" s="75"/>
      <c r="K57" s="75"/>
      <c r="L57" s="75"/>
      <c r="M57" s="75"/>
      <c r="N57" s="75"/>
    </row>
    <row r="58" spans="6:14" x14ac:dyDescent="0.2">
      <c r="F58" s="75"/>
      <c r="G58" s="75"/>
      <c r="H58" s="75"/>
      <c r="I58" s="75"/>
      <c r="J58" s="75"/>
      <c r="K58" s="75"/>
      <c r="L58" s="75"/>
      <c r="M58" s="75"/>
      <c r="N58" s="75"/>
    </row>
    <row r="59" spans="6:14" x14ac:dyDescent="0.2">
      <c r="F59" s="75"/>
      <c r="G59" s="75"/>
      <c r="H59" s="75"/>
      <c r="I59" s="75"/>
      <c r="J59" s="75"/>
      <c r="K59" s="75"/>
      <c r="L59" s="75"/>
      <c r="M59" s="75"/>
      <c r="N59" s="75"/>
    </row>
    <row r="60" spans="6:14" x14ac:dyDescent="0.2">
      <c r="F60" s="75"/>
      <c r="G60" s="75"/>
      <c r="H60" s="75"/>
      <c r="I60" s="75"/>
      <c r="J60" s="75"/>
      <c r="K60" s="75"/>
      <c r="L60" s="75"/>
      <c r="M60" s="75"/>
      <c r="N60" s="75"/>
    </row>
    <row r="61" spans="6:14" x14ac:dyDescent="0.2">
      <c r="F61" s="75"/>
      <c r="G61" s="75"/>
      <c r="H61" s="75"/>
      <c r="I61" s="75"/>
      <c r="J61" s="75"/>
      <c r="K61" s="75"/>
      <c r="L61" s="75"/>
      <c r="M61" s="75"/>
      <c r="N61" s="75"/>
    </row>
    <row r="62" spans="6:14" x14ac:dyDescent="0.2">
      <c r="F62" s="75"/>
      <c r="G62" s="75"/>
      <c r="H62" s="75"/>
      <c r="I62" s="75"/>
      <c r="J62" s="75"/>
      <c r="K62" s="75"/>
      <c r="L62" s="75"/>
      <c r="M62" s="75"/>
      <c r="N62" s="75"/>
    </row>
    <row r="63" spans="6:14" x14ac:dyDescent="0.2">
      <c r="F63" s="75"/>
      <c r="G63" s="75"/>
      <c r="H63" s="75"/>
      <c r="I63" s="75"/>
      <c r="J63" s="75"/>
      <c r="K63" s="75"/>
      <c r="L63" s="75"/>
      <c r="M63" s="75"/>
      <c r="N63" s="75"/>
    </row>
    <row r="64" spans="6:14" x14ac:dyDescent="0.2">
      <c r="F64" s="75"/>
      <c r="G64" s="75"/>
      <c r="H64" s="75"/>
      <c r="I64" s="75"/>
      <c r="J64" s="75"/>
      <c r="K64" s="75"/>
      <c r="L64" s="75"/>
      <c r="M64" s="75"/>
      <c r="N64" s="75"/>
    </row>
    <row r="65" spans="6:14" x14ac:dyDescent="0.2">
      <c r="F65" s="75"/>
      <c r="G65" s="75"/>
      <c r="H65" s="75"/>
      <c r="I65" s="75"/>
      <c r="J65" s="75"/>
      <c r="K65" s="75"/>
      <c r="L65" s="75"/>
      <c r="M65" s="75"/>
      <c r="N65" s="75"/>
    </row>
    <row r="66" spans="6:14" x14ac:dyDescent="0.2">
      <c r="F66" s="75"/>
      <c r="G66" s="75"/>
      <c r="H66" s="75"/>
      <c r="I66" s="75"/>
      <c r="J66" s="75"/>
      <c r="K66" s="75"/>
      <c r="L66" s="75"/>
      <c r="M66" s="75"/>
      <c r="N66" s="75"/>
    </row>
    <row r="67" spans="6:14" x14ac:dyDescent="0.2">
      <c r="F67" s="75"/>
      <c r="G67" s="75"/>
      <c r="H67" s="75"/>
      <c r="I67" s="75"/>
      <c r="J67" s="75"/>
      <c r="K67" s="75"/>
      <c r="L67" s="75"/>
      <c r="M67" s="75"/>
      <c r="N67" s="75"/>
    </row>
    <row r="68" spans="6:14" x14ac:dyDescent="0.2">
      <c r="F68" s="75"/>
      <c r="G68" s="75"/>
      <c r="H68" s="75"/>
      <c r="I68" s="75"/>
      <c r="J68" s="75"/>
      <c r="K68" s="75"/>
      <c r="L68" s="75"/>
      <c r="M68" s="75"/>
      <c r="N68" s="75"/>
    </row>
    <row r="69" spans="6:14" x14ac:dyDescent="0.2">
      <c r="F69" s="75"/>
      <c r="G69" s="75"/>
      <c r="H69" s="75"/>
      <c r="I69" s="75"/>
      <c r="J69" s="75"/>
      <c r="K69" s="75"/>
      <c r="L69" s="75"/>
      <c r="M69" s="75"/>
      <c r="N69" s="75"/>
    </row>
    <row r="70" spans="6:14" x14ac:dyDescent="0.2">
      <c r="F70" s="75"/>
      <c r="G70" s="75"/>
      <c r="H70" s="75"/>
      <c r="I70" s="75"/>
      <c r="J70" s="75"/>
      <c r="K70" s="75"/>
      <c r="L70" s="75"/>
      <c r="M70" s="75"/>
      <c r="N70" s="75"/>
    </row>
    <row r="71" spans="6:14" x14ac:dyDescent="0.2">
      <c r="F71" s="75"/>
      <c r="G71" s="75"/>
      <c r="H71" s="75"/>
      <c r="I71" s="75"/>
      <c r="J71" s="75"/>
      <c r="K71" s="75"/>
      <c r="L71" s="75"/>
      <c r="M71" s="75"/>
      <c r="N71" s="75"/>
    </row>
    <row r="72" spans="6:14" x14ac:dyDescent="0.2">
      <c r="F72" s="75"/>
      <c r="G72" s="75"/>
      <c r="H72" s="75"/>
      <c r="I72" s="75"/>
      <c r="J72" s="75"/>
      <c r="K72" s="75"/>
      <c r="L72" s="75"/>
      <c r="M72" s="75"/>
      <c r="N72" s="75"/>
    </row>
    <row r="73" spans="6:14" x14ac:dyDescent="0.2">
      <c r="F73" s="75"/>
      <c r="G73" s="75"/>
      <c r="H73" s="75"/>
      <c r="I73" s="75"/>
      <c r="J73" s="75"/>
      <c r="K73" s="75"/>
      <c r="L73" s="75"/>
      <c r="M73" s="75"/>
      <c r="N73" s="75"/>
    </row>
    <row r="74" spans="6:14" x14ac:dyDescent="0.2">
      <c r="F74" s="75"/>
      <c r="G74" s="75"/>
      <c r="H74" s="75"/>
      <c r="I74" s="75"/>
      <c r="J74" s="75"/>
      <c r="K74" s="75"/>
      <c r="L74" s="75"/>
      <c r="M74" s="75"/>
      <c r="N74" s="75"/>
    </row>
    <row r="75" spans="6:14" x14ac:dyDescent="0.2">
      <c r="F75" s="75"/>
      <c r="G75" s="75"/>
      <c r="H75" s="75"/>
      <c r="I75" s="75"/>
      <c r="J75" s="75"/>
      <c r="K75" s="75"/>
      <c r="L75" s="75"/>
      <c r="M75" s="75"/>
      <c r="N75" s="75"/>
    </row>
    <row r="76" spans="6:14" x14ac:dyDescent="0.2">
      <c r="F76" s="75"/>
      <c r="G76" s="75"/>
      <c r="H76" s="75"/>
      <c r="I76" s="75"/>
      <c r="J76" s="75"/>
      <c r="K76" s="75"/>
      <c r="L76" s="75"/>
      <c r="M76" s="75"/>
      <c r="N76" s="75"/>
    </row>
    <row r="77" spans="6:14" x14ac:dyDescent="0.2">
      <c r="F77" s="75"/>
      <c r="G77" s="75"/>
      <c r="H77" s="75"/>
      <c r="I77" s="75"/>
      <c r="J77" s="75"/>
      <c r="K77" s="75"/>
      <c r="L77" s="75"/>
      <c r="M77" s="75"/>
      <c r="N77" s="75"/>
    </row>
    <row r="78" spans="6:14" x14ac:dyDescent="0.2">
      <c r="F78" s="75"/>
      <c r="G78" s="75"/>
      <c r="H78" s="75"/>
      <c r="I78" s="75"/>
      <c r="J78" s="75"/>
      <c r="K78" s="75"/>
      <c r="L78" s="75"/>
      <c r="M78" s="75"/>
      <c r="N78" s="75"/>
    </row>
    <row r="79" spans="6:14" x14ac:dyDescent="0.2">
      <c r="F79" s="75"/>
      <c r="G79" s="75"/>
      <c r="H79" s="75"/>
      <c r="I79" s="75"/>
      <c r="J79" s="75"/>
      <c r="K79" s="75"/>
      <c r="L79" s="75"/>
      <c r="M79" s="75"/>
      <c r="N79" s="75"/>
    </row>
    <row r="80" spans="6:14" x14ac:dyDescent="0.2">
      <c r="F80" s="75"/>
      <c r="G80" s="75"/>
      <c r="H80" s="75"/>
      <c r="I80" s="75"/>
      <c r="J80" s="75"/>
      <c r="K80" s="75"/>
      <c r="L80" s="75"/>
      <c r="M80" s="75"/>
      <c r="N80" s="75"/>
    </row>
    <row r="81" spans="6:14" x14ac:dyDescent="0.2">
      <c r="F81" s="75"/>
      <c r="G81" s="75"/>
      <c r="H81" s="75"/>
      <c r="I81" s="75"/>
      <c r="J81" s="75"/>
      <c r="K81" s="75"/>
      <c r="L81" s="75"/>
      <c r="M81" s="75"/>
      <c r="N81" s="75"/>
    </row>
    <row r="82" spans="6:14" x14ac:dyDescent="0.2">
      <c r="F82" s="75"/>
      <c r="G82" s="75"/>
      <c r="H82" s="75"/>
      <c r="I82" s="75"/>
      <c r="J82" s="75"/>
      <c r="K82" s="75"/>
      <c r="L82" s="75"/>
      <c r="M82" s="75"/>
      <c r="N82" s="75"/>
    </row>
    <row r="83" spans="6:14" x14ac:dyDescent="0.2">
      <c r="F83" s="75"/>
      <c r="G83" s="75"/>
      <c r="H83" s="75"/>
      <c r="I83" s="75"/>
      <c r="J83" s="75"/>
      <c r="K83" s="75"/>
      <c r="L83" s="75"/>
      <c r="M83" s="75"/>
      <c r="N83" s="75"/>
    </row>
    <row r="84" spans="6:14" x14ac:dyDescent="0.2">
      <c r="F84" s="75"/>
      <c r="G84" s="75"/>
      <c r="H84" s="75"/>
      <c r="I84" s="75"/>
      <c r="J84" s="75"/>
      <c r="K84" s="75"/>
      <c r="L84" s="75"/>
      <c r="M84" s="75"/>
      <c r="N84" s="75"/>
    </row>
    <row r="85" spans="6:14" x14ac:dyDescent="0.2">
      <c r="F85" s="75"/>
      <c r="G85" s="75"/>
      <c r="H85" s="75"/>
      <c r="I85" s="75"/>
      <c r="J85" s="75"/>
      <c r="K85" s="75"/>
      <c r="L85" s="75"/>
      <c r="M85" s="75"/>
      <c r="N85" s="75"/>
    </row>
    <row r="86" spans="6:14" x14ac:dyDescent="0.2">
      <c r="F86" s="75"/>
      <c r="G86" s="75"/>
      <c r="H86" s="75"/>
      <c r="I86" s="75"/>
      <c r="J86" s="75"/>
      <c r="K86" s="75"/>
      <c r="L86" s="75"/>
      <c r="M86" s="75"/>
      <c r="N86" s="75"/>
    </row>
    <row r="87" spans="6:14" x14ac:dyDescent="0.2">
      <c r="F87" s="75"/>
      <c r="G87" s="75"/>
      <c r="H87" s="75"/>
      <c r="I87" s="75"/>
      <c r="J87" s="75"/>
      <c r="K87" s="75"/>
      <c r="L87" s="75"/>
      <c r="M87" s="75"/>
      <c r="N87" s="75"/>
    </row>
    <row r="88" spans="6:14" x14ac:dyDescent="0.2">
      <c r="F88" s="75"/>
      <c r="G88" s="75"/>
      <c r="H88" s="75"/>
      <c r="I88" s="75"/>
      <c r="J88" s="75"/>
      <c r="K88" s="75"/>
      <c r="L88" s="75"/>
      <c r="M88" s="75"/>
      <c r="N88" s="75"/>
    </row>
    <row r="89" spans="6:14" x14ac:dyDescent="0.2">
      <c r="F89" s="75"/>
      <c r="G89" s="75"/>
      <c r="H89" s="75"/>
      <c r="I89" s="75"/>
      <c r="J89" s="75"/>
      <c r="K89" s="75"/>
      <c r="L89" s="75"/>
      <c r="M89" s="75"/>
      <c r="N89" s="75"/>
    </row>
    <row r="90" spans="6:14" x14ac:dyDescent="0.2">
      <c r="F90" s="75"/>
      <c r="G90" s="75"/>
      <c r="H90" s="75"/>
      <c r="I90" s="75"/>
      <c r="J90" s="75"/>
      <c r="K90" s="75"/>
      <c r="L90" s="75"/>
      <c r="M90" s="75"/>
      <c r="N90" s="75"/>
    </row>
    <row r="91" spans="6:14" x14ac:dyDescent="0.2">
      <c r="F91" s="75"/>
      <c r="G91" s="75"/>
      <c r="H91" s="75"/>
      <c r="I91" s="75"/>
      <c r="J91" s="75"/>
      <c r="K91" s="75"/>
      <c r="L91" s="75"/>
      <c r="M91" s="75"/>
      <c r="N91" s="75"/>
    </row>
    <row r="92" spans="6:14" x14ac:dyDescent="0.2">
      <c r="F92" s="75"/>
      <c r="G92" s="75"/>
      <c r="H92" s="75"/>
      <c r="I92" s="75"/>
      <c r="J92" s="75"/>
      <c r="K92" s="75"/>
      <c r="L92" s="75"/>
      <c r="M92" s="75"/>
      <c r="N92" s="75"/>
    </row>
    <row r="93" spans="6:14" x14ac:dyDescent="0.2">
      <c r="F93" s="75"/>
      <c r="G93" s="75"/>
      <c r="H93" s="75"/>
      <c r="I93" s="75"/>
      <c r="J93" s="75"/>
      <c r="K93" s="75"/>
      <c r="L93" s="75"/>
      <c r="M93" s="75"/>
      <c r="N93" s="75"/>
    </row>
    <row r="94" spans="6:14" x14ac:dyDescent="0.2">
      <c r="F94" s="75"/>
      <c r="G94" s="75"/>
      <c r="H94" s="75"/>
      <c r="I94" s="75"/>
      <c r="J94" s="75"/>
      <c r="K94" s="75"/>
      <c r="L94" s="75"/>
      <c r="M94" s="75"/>
      <c r="N94" s="75"/>
    </row>
    <row r="95" spans="6:14" x14ac:dyDescent="0.2">
      <c r="F95" s="75"/>
      <c r="G95" s="75"/>
      <c r="H95" s="75"/>
      <c r="I95" s="75"/>
      <c r="J95" s="75"/>
      <c r="K95" s="75"/>
      <c r="L95" s="75"/>
      <c r="M95" s="75"/>
      <c r="N95" s="75"/>
    </row>
    <row r="96" spans="6:14" x14ac:dyDescent="0.2">
      <c r="F96" s="75"/>
      <c r="G96" s="75"/>
      <c r="H96" s="75"/>
      <c r="I96" s="75"/>
      <c r="J96" s="75"/>
      <c r="K96" s="75"/>
      <c r="L96" s="75"/>
      <c r="M96" s="75"/>
      <c r="N96" s="75"/>
    </row>
    <row r="97" spans="6:14" x14ac:dyDescent="0.2">
      <c r="F97" s="75"/>
      <c r="G97" s="75"/>
      <c r="H97" s="75"/>
      <c r="I97" s="75"/>
      <c r="J97" s="75"/>
      <c r="K97" s="75"/>
      <c r="L97" s="75"/>
      <c r="M97" s="75"/>
      <c r="N97" s="75"/>
    </row>
    <row r="98" spans="6:14" x14ac:dyDescent="0.2">
      <c r="F98" s="75"/>
      <c r="G98" s="75"/>
      <c r="H98" s="75"/>
      <c r="I98" s="75"/>
      <c r="J98" s="75"/>
      <c r="K98" s="75"/>
      <c r="L98" s="75"/>
      <c r="M98" s="75"/>
      <c r="N98" s="75"/>
    </row>
    <row r="99" spans="6:14" x14ac:dyDescent="0.2">
      <c r="F99" s="75"/>
      <c r="G99" s="75"/>
      <c r="H99" s="75"/>
      <c r="I99" s="75"/>
      <c r="J99" s="75"/>
      <c r="K99" s="75"/>
      <c r="L99" s="75"/>
      <c r="M99" s="75"/>
      <c r="N99" s="75"/>
    </row>
    <row r="100" spans="6:14" x14ac:dyDescent="0.2">
      <c r="F100" s="75"/>
      <c r="G100" s="75"/>
      <c r="H100" s="75"/>
      <c r="I100" s="75"/>
      <c r="J100" s="75"/>
      <c r="K100" s="75"/>
      <c r="L100" s="75"/>
      <c r="M100" s="75"/>
      <c r="N100" s="75"/>
    </row>
    <row r="101" spans="6:14" x14ac:dyDescent="0.2">
      <c r="F101" s="75"/>
      <c r="G101" s="75"/>
      <c r="H101" s="75"/>
      <c r="I101" s="75"/>
      <c r="J101" s="75"/>
      <c r="K101" s="75"/>
      <c r="L101" s="75"/>
      <c r="M101" s="75"/>
      <c r="N101" s="75"/>
    </row>
    <row r="102" spans="6:14" x14ac:dyDescent="0.2">
      <c r="F102" s="75"/>
      <c r="G102" s="75"/>
      <c r="H102" s="75"/>
      <c r="I102" s="75"/>
      <c r="J102" s="75"/>
      <c r="K102" s="75"/>
      <c r="L102" s="75"/>
      <c r="M102" s="75"/>
      <c r="N102" s="75"/>
    </row>
    <row r="103" spans="6:14" x14ac:dyDescent="0.2">
      <c r="F103" s="75"/>
      <c r="G103" s="75"/>
      <c r="H103" s="75"/>
      <c r="I103" s="75"/>
      <c r="J103" s="75"/>
      <c r="K103" s="75"/>
      <c r="L103" s="75"/>
      <c r="M103" s="75"/>
      <c r="N103" s="75"/>
    </row>
    <row r="104" spans="6:14" x14ac:dyDescent="0.2">
      <c r="F104" s="75"/>
      <c r="G104" s="75"/>
      <c r="H104" s="75"/>
      <c r="I104" s="75"/>
      <c r="J104" s="75"/>
      <c r="K104" s="75"/>
      <c r="L104" s="75"/>
      <c r="M104" s="75"/>
      <c r="N104" s="75"/>
    </row>
    <row r="105" spans="6:14" x14ac:dyDescent="0.2">
      <c r="F105" s="75"/>
      <c r="G105" s="75"/>
      <c r="H105" s="75"/>
      <c r="I105" s="75"/>
      <c r="J105" s="75"/>
      <c r="K105" s="75"/>
      <c r="L105" s="75"/>
      <c r="M105" s="75"/>
      <c r="N105" s="75"/>
    </row>
    <row r="106" spans="6:14" x14ac:dyDescent="0.2">
      <c r="F106" s="75"/>
      <c r="G106" s="75"/>
      <c r="H106" s="75"/>
      <c r="I106" s="75"/>
      <c r="J106" s="75"/>
      <c r="K106" s="75"/>
      <c r="L106" s="75"/>
      <c r="M106" s="75"/>
      <c r="N106" s="75"/>
    </row>
    <row r="107" spans="6:14" x14ac:dyDescent="0.2">
      <c r="F107" s="75"/>
      <c r="G107" s="75"/>
      <c r="H107" s="75"/>
      <c r="I107" s="75"/>
      <c r="J107" s="75"/>
      <c r="K107" s="75"/>
      <c r="L107" s="75"/>
      <c r="M107" s="75"/>
      <c r="N107" s="75"/>
    </row>
    <row r="108" spans="6:14" x14ac:dyDescent="0.2">
      <c r="F108" s="75"/>
      <c r="G108" s="75"/>
      <c r="H108" s="75"/>
      <c r="I108" s="75"/>
      <c r="J108" s="75"/>
      <c r="K108" s="75"/>
      <c r="L108" s="75"/>
      <c r="M108" s="75"/>
      <c r="N108" s="75"/>
    </row>
    <row r="109" spans="6:14" x14ac:dyDescent="0.2">
      <c r="F109" s="75"/>
      <c r="G109" s="75"/>
      <c r="H109" s="75"/>
      <c r="I109" s="75"/>
      <c r="J109" s="75"/>
      <c r="K109" s="75"/>
      <c r="L109" s="75"/>
      <c r="M109" s="75"/>
      <c r="N109" s="75"/>
    </row>
    <row r="110" spans="6:14" x14ac:dyDescent="0.2">
      <c r="F110" s="75"/>
      <c r="G110" s="75"/>
      <c r="H110" s="75"/>
      <c r="I110" s="75"/>
      <c r="J110" s="75"/>
      <c r="K110" s="75"/>
      <c r="L110" s="75"/>
      <c r="M110" s="75"/>
      <c r="N110" s="75"/>
    </row>
    <row r="111" spans="6:14" x14ac:dyDescent="0.2">
      <c r="F111" s="75"/>
      <c r="G111" s="75"/>
      <c r="H111" s="75"/>
      <c r="I111" s="75"/>
      <c r="J111" s="75"/>
      <c r="K111" s="75"/>
      <c r="L111" s="75"/>
      <c r="M111" s="75"/>
      <c r="N111" s="75"/>
    </row>
    <row r="112" spans="6:14" x14ac:dyDescent="0.2">
      <c r="F112" s="75"/>
      <c r="G112" s="75"/>
      <c r="H112" s="75"/>
      <c r="I112" s="75"/>
      <c r="J112" s="75"/>
      <c r="K112" s="75"/>
      <c r="L112" s="75"/>
      <c r="M112" s="75"/>
      <c r="N112" s="75"/>
    </row>
    <row r="113" spans="6:14" x14ac:dyDescent="0.2">
      <c r="F113" s="75"/>
      <c r="G113" s="75"/>
      <c r="H113" s="75"/>
      <c r="I113" s="75"/>
      <c r="J113" s="75"/>
      <c r="K113" s="75"/>
      <c r="L113" s="75"/>
      <c r="M113" s="75"/>
      <c r="N113" s="75"/>
    </row>
    <row r="114" spans="6:14" x14ac:dyDescent="0.2">
      <c r="F114" s="75"/>
      <c r="G114" s="75"/>
      <c r="H114" s="75"/>
      <c r="I114" s="75"/>
      <c r="J114" s="75"/>
      <c r="K114" s="75"/>
      <c r="L114" s="75"/>
      <c r="M114" s="75"/>
      <c r="N114" s="75"/>
    </row>
    <row r="115" spans="6:14" x14ac:dyDescent="0.2">
      <c r="F115" s="75"/>
      <c r="G115" s="75"/>
      <c r="H115" s="75"/>
      <c r="I115" s="75"/>
      <c r="J115" s="75"/>
      <c r="K115" s="75"/>
      <c r="L115" s="75"/>
      <c r="M115" s="75"/>
      <c r="N115" s="75"/>
    </row>
    <row r="116" spans="6:14" x14ac:dyDescent="0.2">
      <c r="F116" s="75"/>
      <c r="G116" s="75"/>
      <c r="H116" s="75"/>
      <c r="I116" s="75"/>
      <c r="J116" s="75"/>
      <c r="K116" s="75"/>
      <c r="L116" s="75"/>
      <c r="M116" s="75"/>
      <c r="N116" s="75"/>
    </row>
    <row r="117" spans="6:14" x14ac:dyDescent="0.2">
      <c r="F117" s="75"/>
      <c r="G117" s="75"/>
      <c r="H117" s="75"/>
      <c r="I117" s="75"/>
      <c r="J117" s="75"/>
      <c r="K117" s="75"/>
      <c r="L117" s="75"/>
      <c r="M117" s="75"/>
      <c r="N117" s="75"/>
    </row>
    <row r="118" spans="6:14" x14ac:dyDescent="0.2">
      <c r="F118" s="75"/>
      <c r="G118" s="75"/>
      <c r="H118" s="75"/>
      <c r="I118" s="75"/>
      <c r="J118" s="75"/>
      <c r="K118" s="75"/>
      <c r="L118" s="75"/>
      <c r="M118" s="75"/>
      <c r="N118" s="75"/>
    </row>
    <row r="119" spans="6:14" x14ac:dyDescent="0.2">
      <c r="F119" s="75"/>
      <c r="G119" s="75"/>
      <c r="H119" s="75"/>
      <c r="I119" s="75"/>
      <c r="J119" s="75"/>
      <c r="K119" s="75"/>
      <c r="L119" s="75"/>
      <c r="M119" s="75"/>
      <c r="N119" s="75"/>
    </row>
    <row r="120" spans="6:14" x14ac:dyDescent="0.2">
      <c r="F120" s="75"/>
      <c r="G120" s="75"/>
      <c r="H120" s="75"/>
      <c r="I120" s="75"/>
      <c r="J120" s="75"/>
      <c r="K120" s="75"/>
      <c r="L120" s="75"/>
      <c r="M120" s="75"/>
      <c r="N120" s="75"/>
    </row>
    <row r="121" spans="6:14" x14ac:dyDescent="0.2">
      <c r="F121" s="75"/>
      <c r="G121" s="75"/>
      <c r="H121" s="75"/>
      <c r="I121" s="75"/>
      <c r="J121" s="75"/>
      <c r="K121" s="75"/>
      <c r="L121" s="75"/>
      <c r="M121" s="75"/>
      <c r="N121" s="75"/>
    </row>
    <row r="122" spans="6:14" x14ac:dyDescent="0.2">
      <c r="F122" s="75"/>
      <c r="G122" s="75"/>
      <c r="H122" s="75"/>
      <c r="I122" s="75"/>
      <c r="J122" s="75"/>
      <c r="K122" s="75"/>
      <c r="L122" s="75"/>
      <c r="M122" s="75"/>
      <c r="N122" s="75"/>
    </row>
    <row r="123" spans="6:14" x14ac:dyDescent="0.2">
      <c r="F123" s="75"/>
      <c r="G123" s="75"/>
      <c r="H123" s="75"/>
      <c r="I123" s="75"/>
      <c r="J123" s="75"/>
      <c r="K123" s="75"/>
      <c r="L123" s="75"/>
      <c r="M123" s="75"/>
      <c r="N123" s="75"/>
    </row>
    <row r="124" spans="6:14" x14ac:dyDescent="0.2">
      <c r="F124" s="75"/>
      <c r="G124" s="75"/>
      <c r="H124" s="75"/>
      <c r="I124" s="75"/>
      <c r="J124" s="75"/>
      <c r="K124" s="75"/>
      <c r="L124" s="75"/>
      <c r="M124" s="75"/>
      <c r="N124" s="75"/>
    </row>
    <row r="125" spans="6:14" x14ac:dyDescent="0.2">
      <c r="F125" s="75"/>
      <c r="G125" s="75"/>
      <c r="H125" s="75"/>
      <c r="I125" s="75"/>
      <c r="J125" s="75"/>
      <c r="K125" s="75"/>
      <c r="L125" s="75"/>
      <c r="M125" s="75"/>
      <c r="N125" s="75"/>
    </row>
    <row r="126" spans="6:14" x14ac:dyDescent="0.2">
      <c r="F126" s="75"/>
      <c r="G126" s="75"/>
      <c r="H126" s="75"/>
      <c r="I126" s="75"/>
      <c r="J126" s="75"/>
      <c r="K126" s="75"/>
      <c r="L126" s="75"/>
      <c r="M126" s="75"/>
      <c r="N126" s="75"/>
    </row>
    <row r="127" spans="6:14" x14ac:dyDescent="0.2">
      <c r="F127" s="75"/>
      <c r="G127" s="75"/>
      <c r="H127" s="75"/>
      <c r="I127" s="75"/>
      <c r="J127" s="75"/>
      <c r="K127" s="75"/>
      <c r="L127" s="75"/>
      <c r="M127" s="75"/>
      <c r="N127" s="75"/>
    </row>
    <row r="128" spans="6:14" x14ac:dyDescent="0.2">
      <c r="F128" s="75"/>
      <c r="G128" s="75"/>
      <c r="H128" s="75"/>
      <c r="I128" s="75"/>
      <c r="J128" s="75"/>
      <c r="K128" s="75"/>
      <c r="L128" s="75"/>
      <c r="M128" s="75"/>
      <c r="N128" s="75"/>
    </row>
    <row r="129" spans="6:14" x14ac:dyDescent="0.2">
      <c r="F129" s="75"/>
      <c r="G129" s="75"/>
      <c r="H129" s="75"/>
      <c r="I129" s="75"/>
      <c r="J129" s="75"/>
      <c r="K129" s="75"/>
      <c r="L129" s="75"/>
      <c r="M129" s="75"/>
      <c r="N129" s="75"/>
    </row>
    <row r="130" spans="6:14" x14ac:dyDescent="0.2">
      <c r="F130" s="75"/>
      <c r="G130" s="75"/>
      <c r="H130" s="75"/>
      <c r="I130" s="75"/>
      <c r="J130" s="75"/>
      <c r="K130" s="75"/>
      <c r="L130" s="75"/>
      <c r="M130" s="75"/>
      <c r="N130" s="75"/>
    </row>
    <row r="131" spans="6:14" x14ac:dyDescent="0.2">
      <c r="F131" s="75"/>
      <c r="G131" s="75"/>
      <c r="H131" s="75"/>
      <c r="I131" s="75"/>
      <c r="J131" s="75"/>
      <c r="K131" s="75"/>
      <c r="L131" s="75"/>
      <c r="M131" s="75"/>
      <c r="N131" s="75"/>
    </row>
    <row r="132" spans="6:14" x14ac:dyDescent="0.2">
      <c r="F132" s="75"/>
      <c r="G132" s="75"/>
      <c r="H132" s="75"/>
      <c r="I132" s="75"/>
      <c r="J132" s="75"/>
      <c r="K132" s="75"/>
      <c r="L132" s="75"/>
      <c r="M132" s="75"/>
      <c r="N132" s="75"/>
    </row>
    <row r="133" spans="6:14" x14ac:dyDescent="0.2">
      <c r="F133" s="75"/>
      <c r="G133" s="75"/>
      <c r="H133" s="75"/>
      <c r="I133" s="75"/>
      <c r="J133" s="75"/>
      <c r="K133" s="75"/>
      <c r="L133" s="75"/>
      <c r="M133" s="75"/>
      <c r="N133" s="75"/>
    </row>
    <row r="134" spans="6:14" x14ac:dyDescent="0.2">
      <c r="F134" s="75"/>
      <c r="G134" s="75"/>
      <c r="H134" s="75"/>
      <c r="I134" s="75"/>
      <c r="J134" s="75"/>
      <c r="K134" s="75"/>
      <c r="L134" s="75"/>
      <c r="M134" s="75"/>
      <c r="N134" s="75"/>
    </row>
    <row r="135" spans="6:14" x14ac:dyDescent="0.2">
      <c r="F135" s="75"/>
      <c r="G135" s="75"/>
      <c r="H135" s="75"/>
      <c r="I135" s="75"/>
      <c r="J135" s="75"/>
      <c r="K135" s="75"/>
      <c r="L135" s="75"/>
      <c r="M135" s="75"/>
      <c r="N135" s="75"/>
    </row>
    <row r="136" spans="6:14" x14ac:dyDescent="0.2">
      <c r="F136" s="75"/>
      <c r="G136" s="75"/>
      <c r="H136" s="75"/>
      <c r="I136" s="75"/>
      <c r="J136" s="75"/>
      <c r="K136" s="75"/>
      <c r="L136" s="75"/>
      <c r="M136" s="75"/>
      <c r="N136" s="75"/>
    </row>
    <row r="137" spans="6:14" x14ac:dyDescent="0.2">
      <c r="F137" s="75"/>
      <c r="G137" s="75"/>
      <c r="H137" s="75"/>
      <c r="I137" s="75"/>
      <c r="J137" s="75"/>
      <c r="K137" s="75"/>
      <c r="L137" s="75"/>
      <c r="M137" s="75"/>
      <c r="N137" s="75"/>
    </row>
    <row r="138" spans="6:14" x14ac:dyDescent="0.2">
      <c r="F138" s="75"/>
      <c r="G138" s="75"/>
      <c r="H138" s="75"/>
      <c r="I138" s="75"/>
      <c r="J138" s="75"/>
      <c r="K138" s="75"/>
      <c r="L138" s="75"/>
      <c r="M138" s="75"/>
      <c r="N138" s="75"/>
    </row>
    <row r="139" spans="6:14" x14ac:dyDescent="0.2">
      <c r="F139" s="75"/>
      <c r="G139" s="75"/>
      <c r="H139" s="75"/>
      <c r="I139" s="75"/>
      <c r="J139" s="75"/>
      <c r="K139" s="75"/>
      <c r="L139" s="75"/>
      <c r="M139" s="75"/>
      <c r="N139" s="75"/>
    </row>
    <row r="140" spans="6:14" x14ac:dyDescent="0.2">
      <c r="F140" s="75"/>
      <c r="G140" s="75"/>
      <c r="H140" s="75"/>
      <c r="I140" s="75"/>
      <c r="J140" s="75"/>
      <c r="K140" s="75"/>
      <c r="L140" s="75"/>
      <c r="M140" s="75"/>
      <c r="N140" s="75"/>
    </row>
    <row r="141" spans="6:14" x14ac:dyDescent="0.2">
      <c r="F141" s="75"/>
      <c r="G141" s="75"/>
      <c r="H141" s="75"/>
      <c r="I141" s="75"/>
      <c r="J141" s="75"/>
      <c r="K141" s="75"/>
      <c r="L141" s="75"/>
      <c r="M141" s="75"/>
      <c r="N141" s="75"/>
    </row>
    <row r="142" spans="6:14" x14ac:dyDescent="0.2">
      <c r="F142" s="75"/>
      <c r="G142" s="75"/>
      <c r="H142" s="75"/>
      <c r="I142" s="75"/>
      <c r="J142" s="75"/>
      <c r="K142" s="75"/>
      <c r="L142" s="75"/>
      <c r="M142" s="75"/>
      <c r="N142" s="75"/>
    </row>
    <row r="143" spans="6:14" x14ac:dyDescent="0.2">
      <c r="F143" s="75"/>
      <c r="G143" s="75"/>
      <c r="H143" s="75"/>
      <c r="I143" s="75"/>
      <c r="J143" s="75"/>
      <c r="K143" s="75"/>
      <c r="L143" s="75"/>
      <c r="M143" s="75"/>
      <c r="N143" s="75"/>
    </row>
    <row r="144" spans="6:14" x14ac:dyDescent="0.2">
      <c r="F144" s="75"/>
      <c r="G144" s="75"/>
      <c r="H144" s="75"/>
      <c r="I144" s="75"/>
      <c r="J144" s="75"/>
      <c r="K144" s="75"/>
      <c r="L144" s="75"/>
      <c r="M144" s="75"/>
      <c r="N144" s="75"/>
    </row>
    <row r="145" spans="6:14" x14ac:dyDescent="0.2">
      <c r="F145" s="75"/>
      <c r="G145" s="75"/>
      <c r="H145" s="75"/>
      <c r="I145" s="75"/>
      <c r="J145" s="75"/>
      <c r="K145" s="75"/>
      <c r="L145" s="75"/>
      <c r="M145" s="75"/>
      <c r="N145" s="75"/>
    </row>
    <row r="146" spans="6:14" x14ac:dyDescent="0.2">
      <c r="F146" s="75"/>
      <c r="G146" s="75"/>
      <c r="H146" s="75"/>
      <c r="I146" s="75"/>
      <c r="J146" s="75"/>
      <c r="K146" s="75"/>
      <c r="L146" s="75"/>
      <c r="M146" s="75"/>
      <c r="N146" s="75"/>
    </row>
    <row r="147" spans="6:14" x14ac:dyDescent="0.2">
      <c r="F147" s="75"/>
      <c r="G147" s="75"/>
      <c r="H147" s="75"/>
      <c r="I147" s="75"/>
      <c r="J147" s="75"/>
      <c r="K147" s="75"/>
      <c r="L147" s="75"/>
      <c r="M147" s="75"/>
      <c r="N147" s="75"/>
    </row>
    <row r="148" spans="6:14" x14ac:dyDescent="0.2">
      <c r="F148" s="75"/>
      <c r="G148" s="75"/>
      <c r="H148" s="75"/>
      <c r="I148" s="75"/>
      <c r="J148" s="75"/>
      <c r="K148" s="75"/>
      <c r="L148" s="75"/>
      <c r="M148" s="75"/>
      <c r="N148" s="75"/>
    </row>
    <row r="149" spans="6:14" x14ac:dyDescent="0.2">
      <c r="F149" s="75"/>
      <c r="G149" s="75"/>
      <c r="H149" s="75"/>
      <c r="I149" s="75"/>
      <c r="J149" s="75"/>
      <c r="K149" s="75"/>
      <c r="L149" s="75"/>
      <c r="M149" s="75"/>
      <c r="N149" s="75"/>
    </row>
    <row r="150" spans="6:14" x14ac:dyDescent="0.2">
      <c r="F150" s="75"/>
      <c r="G150" s="75"/>
      <c r="H150" s="75"/>
      <c r="I150" s="75"/>
      <c r="J150" s="75"/>
      <c r="K150" s="75"/>
      <c r="L150" s="75"/>
      <c r="M150" s="75"/>
      <c r="N150" s="75"/>
    </row>
    <row r="151" spans="6:14" x14ac:dyDescent="0.2">
      <c r="F151" s="75"/>
      <c r="G151" s="75"/>
      <c r="H151" s="75"/>
      <c r="I151" s="75"/>
      <c r="J151" s="75"/>
      <c r="K151" s="75"/>
      <c r="L151" s="75"/>
      <c r="M151" s="75"/>
      <c r="N151" s="75"/>
    </row>
    <row r="152" spans="6:14" x14ac:dyDescent="0.2">
      <c r="F152" s="75"/>
      <c r="G152" s="75"/>
      <c r="H152" s="75"/>
      <c r="I152" s="75"/>
      <c r="J152" s="75"/>
      <c r="K152" s="75"/>
      <c r="L152" s="75"/>
      <c r="M152" s="75"/>
      <c r="N152" s="75"/>
    </row>
    <row r="153" spans="6:14" x14ac:dyDescent="0.2">
      <c r="F153" s="75"/>
      <c r="G153" s="75"/>
      <c r="H153" s="75"/>
      <c r="I153" s="75"/>
      <c r="J153" s="75"/>
      <c r="K153" s="75"/>
      <c r="L153" s="75"/>
      <c r="M153" s="75"/>
      <c r="N153" s="75"/>
    </row>
    <row r="154" spans="6:14" x14ac:dyDescent="0.2">
      <c r="F154" s="75"/>
      <c r="G154" s="75"/>
      <c r="H154" s="75"/>
      <c r="I154" s="75"/>
      <c r="J154" s="75"/>
      <c r="K154" s="75"/>
      <c r="L154" s="75"/>
      <c r="M154" s="75"/>
      <c r="N154" s="75"/>
    </row>
    <row r="155" spans="6:14" x14ac:dyDescent="0.2">
      <c r="F155" s="75"/>
      <c r="G155" s="75"/>
      <c r="H155" s="75"/>
      <c r="I155" s="75"/>
      <c r="J155" s="75"/>
      <c r="K155" s="75"/>
      <c r="L155" s="75"/>
      <c r="M155" s="75"/>
      <c r="N155" s="75"/>
    </row>
    <row r="156" spans="6:14" x14ac:dyDescent="0.2">
      <c r="F156" s="75"/>
      <c r="G156" s="75"/>
      <c r="H156" s="75"/>
      <c r="I156" s="75"/>
      <c r="J156" s="75"/>
      <c r="K156" s="75"/>
      <c r="L156" s="75"/>
      <c r="M156" s="75"/>
      <c r="N156" s="75"/>
    </row>
    <row r="157" spans="6:14" x14ac:dyDescent="0.2">
      <c r="F157" s="75"/>
      <c r="G157" s="75"/>
      <c r="H157" s="75"/>
      <c r="I157" s="75"/>
      <c r="J157" s="75"/>
      <c r="K157" s="75"/>
      <c r="L157" s="75"/>
      <c r="M157" s="75"/>
      <c r="N157" s="75"/>
    </row>
    <row r="158" spans="6:14" x14ac:dyDescent="0.2">
      <c r="F158" s="75"/>
      <c r="G158" s="75"/>
      <c r="H158" s="75"/>
      <c r="I158" s="75"/>
      <c r="J158" s="75"/>
      <c r="K158" s="75"/>
      <c r="L158" s="75"/>
      <c r="M158" s="75"/>
      <c r="N158" s="75"/>
    </row>
    <row r="159" spans="6:14" x14ac:dyDescent="0.2">
      <c r="F159" s="75"/>
      <c r="G159" s="75"/>
      <c r="H159" s="75"/>
      <c r="I159" s="75"/>
      <c r="J159" s="75"/>
      <c r="K159" s="75"/>
      <c r="L159" s="75"/>
      <c r="M159" s="75"/>
      <c r="N159" s="75"/>
    </row>
    <row r="160" spans="6:14" x14ac:dyDescent="0.2">
      <c r="F160" s="75"/>
      <c r="G160" s="75"/>
      <c r="H160" s="75"/>
      <c r="I160" s="75"/>
      <c r="J160" s="75"/>
      <c r="K160" s="75"/>
      <c r="L160" s="75"/>
      <c r="M160" s="75"/>
      <c r="N160" s="75"/>
    </row>
    <row r="161" spans="6:14" x14ac:dyDescent="0.2">
      <c r="F161" s="75"/>
      <c r="G161" s="75"/>
      <c r="H161" s="75"/>
      <c r="I161" s="75"/>
      <c r="J161" s="75"/>
      <c r="K161" s="75"/>
      <c r="L161" s="75"/>
      <c r="M161" s="75"/>
      <c r="N161" s="75"/>
    </row>
    <row r="162" spans="6:14" x14ac:dyDescent="0.2">
      <c r="F162" s="75"/>
      <c r="G162" s="75"/>
      <c r="H162" s="75"/>
      <c r="I162" s="75"/>
      <c r="J162" s="75"/>
      <c r="K162" s="75"/>
      <c r="L162" s="75"/>
      <c r="M162" s="75"/>
      <c r="N162" s="75"/>
    </row>
    <row r="163" spans="6:14" x14ac:dyDescent="0.2">
      <c r="F163" s="75"/>
      <c r="G163" s="75"/>
      <c r="H163" s="75"/>
      <c r="I163" s="75"/>
      <c r="J163" s="75"/>
      <c r="K163" s="75"/>
      <c r="L163" s="75"/>
      <c r="M163" s="75"/>
      <c r="N163" s="75"/>
    </row>
    <row r="164" spans="6:14" x14ac:dyDescent="0.2">
      <c r="F164" s="75"/>
      <c r="G164" s="75"/>
      <c r="H164" s="75"/>
      <c r="I164" s="75"/>
      <c r="J164" s="75"/>
      <c r="K164" s="75"/>
      <c r="L164" s="75"/>
      <c r="M164" s="75"/>
      <c r="N164" s="75"/>
    </row>
    <row r="165" spans="6:14" x14ac:dyDescent="0.2">
      <c r="F165" s="75"/>
      <c r="G165" s="75"/>
      <c r="H165" s="75"/>
      <c r="I165" s="75"/>
      <c r="J165" s="75"/>
      <c r="K165" s="75"/>
      <c r="L165" s="75"/>
      <c r="M165" s="75"/>
      <c r="N165" s="75"/>
    </row>
    <row r="166" spans="6:14" x14ac:dyDescent="0.2">
      <c r="F166" s="75"/>
      <c r="G166" s="75"/>
      <c r="H166" s="75"/>
      <c r="I166" s="75"/>
      <c r="J166" s="75"/>
      <c r="K166" s="75"/>
      <c r="L166" s="75"/>
      <c r="M166" s="75"/>
      <c r="N166" s="75"/>
    </row>
    <row r="167" spans="6:14" x14ac:dyDescent="0.2">
      <c r="F167" s="75"/>
      <c r="G167" s="75"/>
      <c r="H167" s="75"/>
      <c r="I167" s="75"/>
      <c r="J167" s="75"/>
      <c r="K167" s="75"/>
      <c r="L167" s="75"/>
      <c r="M167" s="75"/>
      <c r="N167" s="75"/>
    </row>
    <row r="168" spans="6:14" x14ac:dyDescent="0.2">
      <c r="F168" s="75"/>
      <c r="G168" s="75"/>
      <c r="H168" s="75"/>
      <c r="I168" s="75"/>
      <c r="J168" s="75"/>
      <c r="K168" s="75"/>
      <c r="L168" s="75"/>
      <c r="M168" s="75"/>
      <c r="N168" s="75"/>
    </row>
    <row r="169" spans="6:14" x14ac:dyDescent="0.2">
      <c r="F169" s="75"/>
      <c r="G169" s="75"/>
      <c r="H169" s="75"/>
      <c r="I169" s="75"/>
      <c r="J169" s="75"/>
      <c r="K169" s="75"/>
      <c r="L169" s="75"/>
      <c r="M169" s="75"/>
      <c r="N169" s="75"/>
    </row>
    <row r="170" spans="6:14" x14ac:dyDescent="0.2">
      <c r="F170" s="75"/>
      <c r="G170" s="75"/>
      <c r="H170" s="75"/>
      <c r="I170" s="75"/>
      <c r="J170" s="75"/>
      <c r="K170" s="75"/>
      <c r="L170" s="75"/>
      <c r="M170" s="75"/>
      <c r="N170" s="75"/>
    </row>
    <row r="171" spans="6:14" x14ac:dyDescent="0.2">
      <c r="F171" s="75"/>
      <c r="G171" s="75"/>
      <c r="H171" s="75"/>
      <c r="I171" s="75"/>
      <c r="J171" s="75"/>
      <c r="K171" s="75"/>
      <c r="L171" s="75"/>
      <c r="M171" s="75"/>
      <c r="N171" s="75"/>
    </row>
    <row r="172" spans="6:14" x14ac:dyDescent="0.2">
      <c r="F172" s="75"/>
      <c r="G172" s="75"/>
      <c r="H172" s="75"/>
      <c r="I172" s="75"/>
      <c r="J172" s="75"/>
      <c r="K172" s="75"/>
      <c r="L172" s="75"/>
      <c r="M172" s="75"/>
      <c r="N172" s="75"/>
    </row>
    <row r="173" spans="6:14" x14ac:dyDescent="0.2">
      <c r="F173" s="75"/>
      <c r="G173" s="75"/>
      <c r="H173" s="75"/>
      <c r="I173" s="75"/>
      <c r="J173" s="75"/>
      <c r="K173" s="75"/>
      <c r="L173" s="75"/>
      <c r="M173" s="75"/>
      <c r="N173" s="75"/>
    </row>
    <row r="174" spans="6:14" x14ac:dyDescent="0.2">
      <c r="F174" s="75"/>
      <c r="G174" s="75"/>
      <c r="H174" s="75"/>
      <c r="I174" s="75"/>
      <c r="J174" s="75"/>
      <c r="K174" s="75"/>
      <c r="L174" s="75"/>
      <c r="M174" s="75"/>
      <c r="N174" s="75"/>
    </row>
    <row r="175" spans="6:14" x14ac:dyDescent="0.2">
      <c r="F175" s="75"/>
      <c r="G175" s="75"/>
      <c r="H175" s="75"/>
      <c r="I175" s="75"/>
      <c r="J175" s="75"/>
      <c r="K175" s="75"/>
      <c r="L175" s="75"/>
      <c r="M175" s="75"/>
      <c r="N175" s="75"/>
    </row>
    <row r="176" spans="6:14" x14ac:dyDescent="0.2">
      <c r="F176" s="75"/>
      <c r="G176" s="75"/>
      <c r="H176" s="75"/>
      <c r="I176" s="75"/>
      <c r="J176" s="75"/>
      <c r="K176" s="75"/>
      <c r="L176" s="75"/>
      <c r="M176" s="75"/>
      <c r="N176" s="75"/>
    </row>
    <row r="177" spans="6:14" x14ac:dyDescent="0.2">
      <c r="F177" s="75"/>
      <c r="G177" s="75"/>
      <c r="H177" s="75"/>
      <c r="I177" s="75"/>
      <c r="J177" s="75"/>
      <c r="K177" s="75"/>
      <c r="L177" s="75"/>
      <c r="M177" s="75"/>
      <c r="N177" s="75"/>
    </row>
    <row r="178" spans="6:14" x14ac:dyDescent="0.2">
      <c r="F178" s="75"/>
      <c r="G178" s="75"/>
      <c r="H178" s="75"/>
      <c r="I178" s="75"/>
      <c r="J178" s="75"/>
      <c r="K178" s="75"/>
      <c r="L178" s="75"/>
      <c r="M178" s="75"/>
      <c r="N178" s="75"/>
    </row>
    <row r="179" spans="6:14" x14ac:dyDescent="0.2">
      <c r="F179" s="75"/>
      <c r="G179" s="75"/>
      <c r="H179" s="75"/>
      <c r="I179" s="75"/>
      <c r="J179" s="75"/>
      <c r="K179" s="75"/>
      <c r="L179" s="75"/>
      <c r="M179" s="75"/>
      <c r="N179" s="75"/>
    </row>
    <row r="180" spans="6:14" x14ac:dyDescent="0.2">
      <c r="F180" s="75"/>
      <c r="G180" s="75"/>
      <c r="H180" s="75"/>
      <c r="I180" s="75"/>
      <c r="J180" s="75"/>
      <c r="K180" s="75"/>
      <c r="L180" s="75"/>
      <c r="M180" s="75"/>
      <c r="N180" s="75"/>
    </row>
    <row r="181" spans="6:14" x14ac:dyDescent="0.2">
      <c r="F181" s="75"/>
      <c r="G181" s="75"/>
      <c r="H181" s="75"/>
      <c r="I181" s="75"/>
      <c r="J181" s="75"/>
      <c r="K181" s="75"/>
      <c r="L181" s="75"/>
      <c r="M181" s="75"/>
      <c r="N181" s="75"/>
    </row>
    <row r="182" spans="6:14" x14ac:dyDescent="0.2">
      <c r="F182" s="75"/>
      <c r="G182" s="75"/>
      <c r="H182" s="75"/>
      <c r="I182" s="75"/>
      <c r="J182" s="75"/>
      <c r="K182" s="75"/>
      <c r="L182" s="75"/>
      <c r="M182" s="75"/>
      <c r="N182" s="75"/>
    </row>
    <row r="183" spans="6:14" x14ac:dyDescent="0.2">
      <c r="F183" s="75"/>
      <c r="G183" s="75"/>
      <c r="H183" s="75"/>
      <c r="I183" s="75"/>
      <c r="J183" s="75"/>
      <c r="K183" s="75"/>
      <c r="L183" s="75"/>
      <c r="M183" s="75"/>
      <c r="N183" s="75"/>
    </row>
    <row r="184" spans="6:14" x14ac:dyDescent="0.2">
      <c r="F184" s="75"/>
      <c r="G184" s="75"/>
      <c r="H184" s="75"/>
      <c r="I184" s="75"/>
      <c r="J184" s="75"/>
      <c r="K184" s="75"/>
      <c r="L184" s="75"/>
      <c r="M184" s="75"/>
      <c r="N184" s="75"/>
    </row>
    <row r="185" spans="6:14" x14ac:dyDescent="0.2">
      <c r="F185" s="75"/>
      <c r="G185" s="75"/>
      <c r="H185" s="75"/>
      <c r="I185" s="75"/>
      <c r="J185" s="75"/>
      <c r="K185" s="75"/>
      <c r="L185" s="75"/>
      <c r="M185" s="75"/>
      <c r="N185" s="75"/>
    </row>
    <row r="186" spans="6:14" x14ac:dyDescent="0.2">
      <c r="F186" s="75"/>
      <c r="G186" s="75"/>
      <c r="H186" s="75"/>
      <c r="I186" s="75"/>
      <c r="J186" s="75"/>
      <c r="K186" s="75"/>
      <c r="L186" s="75"/>
      <c r="M186" s="75"/>
      <c r="N186" s="75"/>
    </row>
    <row r="187" spans="6:14" x14ac:dyDescent="0.2">
      <c r="F187" s="75"/>
      <c r="G187" s="75"/>
      <c r="H187" s="75"/>
      <c r="I187" s="75"/>
      <c r="J187" s="75"/>
      <c r="K187" s="75"/>
      <c r="L187" s="75"/>
      <c r="M187" s="75"/>
      <c r="N187" s="75"/>
    </row>
    <row r="188" spans="6:14" x14ac:dyDescent="0.2">
      <c r="F188" s="75"/>
      <c r="G188" s="75"/>
      <c r="H188" s="75"/>
      <c r="I188" s="75"/>
      <c r="J188" s="75"/>
      <c r="K188" s="75"/>
      <c r="L188" s="75"/>
      <c r="M188" s="75"/>
      <c r="N188" s="75"/>
    </row>
    <row r="189" spans="6:14" x14ac:dyDescent="0.2">
      <c r="F189" s="75"/>
      <c r="G189" s="75"/>
      <c r="H189" s="75"/>
      <c r="I189" s="75"/>
      <c r="J189" s="75"/>
      <c r="K189" s="75"/>
      <c r="L189" s="75"/>
      <c r="M189" s="75"/>
      <c r="N189" s="75"/>
    </row>
    <row r="190" spans="6:14" x14ac:dyDescent="0.2">
      <c r="F190" s="75"/>
      <c r="G190" s="75"/>
      <c r="H190" s="75"/>
      <c r="I190" s="75"/>
      <c r="J190" s="75"/>
      <c r="K190" s="75"/>
      <c r="L190" s="75"/>
      <c r="M190" s="75"/>
      <c r="N190" s="75"/>
    </row>
    <row r="191" spans="6:14" x14ac:dyDescent="0.2">
      <c r="F191" s="75"/>
      <c r="G191" s="75"/>
      <c r="H191" s="75"/>
      <c r="I191" s="75"/>
      <c r="J191" s="75"/>
      <c r="K191" s="75"/>
      <c r="L191" s="75"/>
      <c r="M191" s="75"/>
      <c r="N191" s="75"/>
    </row>
    <row r="192" spans="6:14" x14ac:dyDescent="0.2">
      <c r="F192" s="75"/>
      <c r="G192" s="75"/>
      <c r="H192" s="75"/>
      <c r="I192" s="75"/>
      <c r="J192" s="75"/>
      <c r="K192" s="75"/>
      <c r="L192" s="75"/>
      <c r="M192" s="75"/>
      <c r="N192" s="75"/>
    </row>
    <row r="193" spans="6:14" x14ac:dyDescent="0.2">
      <c r="F193" s="75"/>
      <c r="G193" s="75"/>
      <c r="H193" s="75"/>
      <c r="I193" s="75"/>
      <c r="J193" s="75"/>
      <c r="K193" s="75"/>
      <c r="L193" s="75"/>
      <c r="M193" s="75"/>
      <c r="N193" s="75"/>
    </row>
    <row r="194" spans="6:14" x14ac:dyDescent="0.2">
      <c r="F194" s="75"/>
      <c r="G194" s="75"/>
      <c r="H194" s="75"/>
      <c r="I194" s="75"/>
      <c r="J194" s="75"/>
      <c r="K194" s="75"/>
      <c r="L194" s="75"/>
      <c r="M194" s="75"/>
      <c r="N194" s="75"/>
    </row>
    <row r="195" spans="6:14" x14ac:dyDescent="0.2">
      <c r="F195" s="75"/>
      <c r="G195" s="75"/>
      <c r="H195" s="75"/>
      <c r="I195" s="75"/>
      <c r="J195" s="75"/>
      <c r="K195" s="75"/>
      <c r="L195" s="75"/>
      <c r="M195" s="75"/>
      <c r="N195" s="75"/>
    </row>
    <row r="196" spans="6:14" x14ac:dyDescent="0.2">
      <c r="F196" s="75"/>
      <c r="G196" s="75"/>
      <c r="H196" s="75"/>
      <c r="I196" s="75"/>
      <c r="J196" s="75"/>
      <c r="K196" s="75"/>
      <c r="L196" s="75"/>
      <c r="M196" s="75"/>
      <c r="N196" s="75"/>
    </row>
    <row r="197" spans="6:14" x14ac:dyDescent="0.2">
      <c r="F197" s="75"/>
      <c r="G197" s="75"/>
      <c r="H197" s="75"/>
      <c r="I197" s="75"/>
      <c r="J197" s="75"/>
      <c r="K197" s="75"/>
      <c r="L197" s="75"/>
      <c r="M197" s="75"/>
      <c r="N197" s="75"/>
    </row>
    <row r="198" spans="6:14" x14ac:dyDescent="0.2">
      <c r="F198" s="75"/>
      <c r="G198" s="75"/>
      <c r="H198" s="75"/>
      <c r="I198" s="75"/>
      <c r="J198" s="75"/>
      <c r="K198" s="75"/>
      <c r="L198" s="75"/>
      <c r="M198" s="75"/>
      <c r="N198" s="75"/>
    </row>
    <row r="199" spans="6:14" x14ac:dyDescent="0.2">
      <c r="F199" s="75"/>
      <c r="G199" s="75"/>
      <c r="H199" s="75"/>
      <c r="I199" s="75"/>
      <c r="J199" s="75"/>
      <c r="K199" s="75"/>
      <c r="L199" s="75"/>
      <c r="M199" s="75"/>
      <c r="N199" s="75"/>
    </row>
    <row r="200" spans="6:14" x14ac:dyDescent="0.2">
      <c r="F200" s="75"/>
      <c r="G200" s="75"/>
      <c r="H200" s="75"/>
      <c r="I200" s="75"/>
      <c r="J200" s="75"/>
      <c r="K200" s="75"/>
      <c r="L200" s="75"/>
      <c r="M200" s="75"/>
      <c r="N200" s="75"/>
    </row>
    <row r="201" spans="6:14" x14ac:dyDescent="0.2">
      <c r="F201" s="75"/>
      <c r="G201" s="75"/>
      <c r="H201" s="75"/>
      <c r="I201" s="75"/>
      <c r="J201" s="75"/>
      <c r="K201" s="75"/>
      <c r="L201" s="75"/>
      <c r="M201" s="75"/>
      <c r="N201" s="75"/>
    </row>
    <row r="202" spans="6:14" x14ac:dyDescent="0.2">
      <c r="F202" s="75"/>
      <c r="G202" s="75"/>
      <c r="H202" s="75"/>
      <c r="I202" s="75"/>
      <c r="J202" s="75"/>
      <c r="K202" s="75"/>
      <c r="L202" s="75"/>
      <c r="M202" s="75"/>
      <c r="N202" s="75"/>
    </row>
    <row r="203" spans="6:14" x14ac:dyDescent="0.2">
      <c r="F203" s="75"/>
      <c r="G203" s="75"/>
      <c r="H203" s="75"/>
      <c r="I203" s="75"/>
      <c r="J203" s="75"/>
      <c r="K203" s="75"/>
      <c r="L203" s="75"/>
      <c r="M203" s="75"/>
      <c r="N203" s="75"/>
    </row>
    <row r="204" spans="6:14" x14ac:dyDescent="0.2">
      <c r="F204" s="75"/>
      <c r="G204" s="75"/>
      <c r="H204" s="75"/>
      <c r="I204" s="75"/>
      <c r="J204" s="75"/>
      <c r="K204" s="75"/>
      <c r="L204" s="75"/>
      <c r="M204" s="75"/>
      <c r="N204" s="75"/>
    </row>
    <row r="205" spans="6:14" x14ac:dyDescent="0.2">
      <c r="F205" s="75"/>
      <c r="G205" s="75"/>
      <c r="H205" s="75"/>
      <c r="I205" s="75"/>
      <c r="J205" s="75"/>
      <c r="K205" s="75"/>
      <c r="L205" s="75"/>
      <c r="M205" s="75"/>
      <c r="N205" s="75"/>
    </row>
    <row r="206" spans="6:14" x14ac:dyDescent="0.2">
      <c r="F206" s="75"/>
      <c r="G206" s="75"/>
      <c r="H206" s="75"/>
      <c r="I206" s="75"/>
      <c r="J206" s="75"/>
      <c r="K206" s="75"/>
      <c r="L206" s="75"/>
      <c r="M206" s="75"/>
      <c r="N206" s="75"/>
    </row>
    <row r="207" spans="6:14" x14ac:dyDescent="0.2">
      <c r="F207" s="75"/>
      <c r="G207" s="75"/>
      <c r="H207" s="75"/>
      <c r="I207" s="75"/>
      <c r="J207" s="75"/>
      <c r="K207" s="75"/>
      <c r="L207" s="75"/>
      <c r="M207" s="75"/>
      <c r="N207" s="75"/>
    </row>
    <row r="208" spans="6:14" x14ac:dyDescent="0.2">
      <c r="F208" s="75"/>
      <c r="G208" s="75"/>
      <c r="H208" s="75"/>
      <c r="I208" s="75"/>
      <c r="J208" s="75"/>
      <c r="K208" s="75"/>
      <c r="L208" s="75"/>
      <c r="M208" s="75"/>
      <c r="N208" s="75"/>
    </row>
    <row r="209" spans="6:14" x14ac:dyDescent="0.2">
      <c r="F209" s="75"/>
      <c r="G209" s="75"/>
      <c r="H209" s="75"/>
      <c r="I209" s="75"/>
      <c r="J209" s="75"/>
      <c r="K209" s="75"/>
      <c r="L209" s="75"/>
      <c r="M209" s="75"/>
      <c r="N209" s="75"/>
    </row>
    <row r="210" spans="6:14" x14ac:dyDescent="0.2">
      <c r="F210" s="75"/>
      <c r="G210" s="75"/>
      <c r="H210" s="75"/>
      <c r="I210" s="75"/>
      <c r="J210" s="75"/>
      <c r="K210" s="75"/>
      <c r="L210" s="75"/>
      <c r="M210" s="75"/>
      <c r="N210" s="75"/>
    </row>
    <row r="211" spans="6:14" x14ac:dyDescent="0.2">
      <c r="F211" s="75"/>
      <c r="G211" s="75"/>
      <c r="H211" s="75"/>
      <c r="I211" s="75"/>
      <c r="J211" s="75"/>
      <c r="K211" s="75"/>
      <c r="L211" s="75"/>
      <c r="M211" s="75"/>
      <c r="N211" s="75"/>
    </row>
    <row r="212" spans="6:14" x14ac:dyDescent="0.2">
      <c r="F212" s="75"/>
      <c r="G212" s="75"/>
      <c r="H212" s="75"/>
      <c r="I212" s="75"/>
      <c r="J212" s="75"/>
      <c r="K212" s="75"/>
      <c r="L212" s="75"/>
      <c r="M212" s="75"/>
      <c r="N212" s="75"/>
    </row>
    <row r="213" spans="6:14" x14ac:dyDescent="0.2">
      <c r="F213" s="75"/>
      <c r="G213" s="75"/>
      <c r="H213" s="75"/>
      <c r="I213" s="75"/>
      <c r="J213" s="75"/>
      <c r="K213" s="75"/>
      <c r="L213" s="75"/>
      <c r="M213" s="75"/>
      <c r="N213" s="75"/>
    </row>
    <row r="214" spans="6:14" x14ac:dyDescent="0.2">
      <c r="F214" s="75"/>
      <c r="G214" s="75"/>
      <c r="H214" s="75"/>
      <c r="I214" s="75"/>
      <c r="J214" s="75"/>
      <c r="K214" s="75"/>
      <c r="L214" s="75"/>
      <c r="M214" s="75"/>
      <c r="N214" s="75"/>
    </row>
    <row r="215" spans="6:14" x14ac:dyDescent="0.2">
      <c r="F215" s="75"/>
      <c r="G215" s="75"/>
      <c r="H215" s="75"/>
      <c r="I215" s="75"/>
      <c r="J215" s="75"/>
      <c r="K215" s="75"/>
      <c r="L215" s="75"/>
      <c r="M215" s="75"/>
      <c r="N215" s="75"/>
    </row>
    <row r="216" spans="6:14" x14ac:dyDescent="0.2">
      <c r="F216" s="75"/>
      <c r="G216" s="75"/>
      <c r="H216" s="75"/>
      <c r="I216" s="75"/>
      <c r="J216" s="75"/>
      <c r="K216" s="75"/>
      <c r="L216" s="75"/>
      <c r="M216" s="75"/>
      <c r="N216" s="75"/>
    </row>
    <row r="217" spans="6:14" x14ac:dyDescent="0.2">
      <c r="F217" s="75"/>
      <c r="G217" s="75"/>
      <c r="H217" s="75"/>
      <c r="I217" s="75"/>
      <c r="J217" s="75"/>
      <c r="K217" s="75"/>
      <c r="L217" s="75"/>
      <c r="M217" s="75"/>
      <c r="N217" s="75"/>
    </row>
    <row r="218" spans="6:14" x14ac:dyDescent="0.2">
      <c r="F218" s="75"/>
      <c r="G218" s="75"/>
      <c r="H218" s="75"/>
      <c r="I218" s="75"/>
      <c r="J218" s="75"/>
      <c r="K218" s="75"/>
      <c r="L218" s="75"/>
      <c r="M218" s="75"/>
      <c r="N218" s="75"/>
    </row>
    <row r="219" spans="6:14" x14ac:dyDescent="0.2">
      <c r="F219" s="75"/>
      <c r="G219" s="75"/>
      <c r="H219" s="75"/>
      <c r="I219" s="75"/>
      <c r="J219" s="75"/>
      <c r="K219" s="75"/>
      <c r="L219" s="75"/>
      <c r="M219" s="75"/>
      <c r="N219" s="75"/>
    </row>
    <row r="220" spans="6:14" x14ac:dyDescent="0.2">
      <c r="F220" s="75"/>
      <c r="G220" s="75"/>
      <c r="H220" s="75"/>
      <c r="I220" s="75"/>
      <c r="J220" s="75"/>
      <c r="K220" s="75"/>
      <c r="L220" s="75"/>
      <c r="M220" s="75"/>
      <c r="N220" s="75"/>
    </row>
    <row r="221" spans="6:14" x14ac:dyDescent="0.2">
      <c r="F221" s="75"/>
      <c r="G221" s="75"/>
      <c r="H221" s="75"/>
      <c r="I221" s="75"/>
      <c r="J221" s="75"/>
      <c r="K221" s="75"/>
      <c r="L221" s="75"/>
      <c r="M221" s="75"/>
      <c r="N221" s="75"/>
    </row>
    <row r="222" spans="6:14" x14ac:dyDescent="0.2">
      <c r="F222" s="75"/>
      <c r="G222" s="75"/>
      <c r="H222" s="75"/>
      <c r="I222" s="75"/>
      <c r="J222" s="75"/>
      <c r="K222" s="75"/>
      <c r="L222" s="75"/>
      <c r="M222" s="75"/>
      <c r="N222" s="75"/>
    </row>
    <row r="223" spans="6:14" x14ac:dyDescent="0.2">
      <c r="F223" s="75"/>
      <c r="G223" s="75"/>
      <c r="H223" s="75"/>
      <c r="I223" s="75"/>
      <c r="J223" s="75"/>
      <c r="K223" s="75"/>
      <c r="L223" s="75"/>
      <c r="M223" s="75"/>
      <c r="N223" s="75"/>
    </row>
    <row r="224" spans="6:14" x14ac:dyDescent="0.2">
      <c r="F224" s="75"/>
      <c r="G224" s="75"/>
      <c r="H224" s="75"/>
      <c r="I224" s="75"/>
      <c r="J224" s="75"/>
      <c r="K224" s="75"/>
      <c r="L224" s="75"/>
      <c r="M224" s="75"/>
      <c r="N224" s="75"/>
    </row>
    <row r="225" spans="6:14" x14ac:dyDescent="0.2">
      <c r="F225" s="75"/>
      <c r="G225" s="75"/>
      <c r="H225" s="75"/>
      <c r="I225" s="75"/>
      <c r="J225" s="75"/>
      <c r="K225" s="75"/>
      <c r="L225" s="75"/>
      <c r="M225" s="75"/>
      <c r="N225" s="75"/>
    </row>
    <row r="226" spans="6:14" x14ac:dyDescent="0.2">
      <c r="F226" s="75"/>
      <c r="G226" s="75"/>
      <c r="H226" s="75"/>
      <c r="I226" s="75"/>
      <c r="J226" s="75"/>
      <c r="K226" s="75"/>
      <c r="L226" s="75"/>
      <c r="M226" s="75"/>
      <c r="N226" s="75"/>
    </row>
    <row r="227" spans="6:14" x14ac:dyDescent="0.2">
      <c r="F227" s="75"/>
      <c r="G227" s="75"/>
      <c r="H227" s="75"/>
      <c r="I227" s="75"/>
      <c r="J227" s="75"/>
      <c r="K227" s="75"/>
      <c r="L227" s="75"/>
      <c r="M227" s="75"/>
      <c r="N227" s="75"/>
    </row>
    <row r="228" spans="6:14" x14ac:dyDescent="0.2">
      <c r="F228" s="75"/>
      <c r="G228" s="75"/>
      <c r="H228" s="75"/>
      <c r="I228" s="75"/>
      <c r="J228" s="75"/>
      <c r="K228" s="75"/>
      <c r="L228" s="75"/>
      <c r="M228" s="75"/>
      <c r="N228" s="75"/>
    </row>
    <row r="229" spans="6:14" x14ac:dyDescent="0.2">
      <c r="F229" s="75"/>
      <c r="G229" s="75"/>
      <c r="H229" s="75"/>
      <c r="I229" s="75"/>
      <c r="J229" s="75"/>
      <c r="K229" s="75"/>
      <c r="L229" s="75"/>
      <c r="M229" s="75"/>
      <c r="N229" s="75"/>
    </row>
    <row r="230" spans="6:14" x14ac:dyDescent="0.2">
      <c r="F230" s="75"/>
      <c r="G230" s="75"/>
      <c r="H230" s="75"/>
      <c r="I230" s="75"/>
      <c r="J230" s="75"/>
      <c r="K230" s="75"/>
      <c r="L230" s="75"/>
      <c r="M230" s="75"/>
      <c r="N230" s="75"/>
    </row>
    <row r="231" spans="6:14" x14ac:dyDescent="0.2">
      <c r="F231" s="75"/>
      <c r="G231" s="75"/>
      <c r="H231" s="75"/>
      <c r="I231" s="75"/>
      <c r="J231" s="75"/>
      <c r="K231" s="75"/>
      <c r="L231" s="75"/>
      <c r="M231" s="75"/>
      <c r="N231" s="75"/>
    </row>
    <row r="232" spans="6:14" x14ac:dyDescent="0.2">
      <c r="F232" s="75"/>
      <c r="G232" s="75"/>
      <c r="H232" s="75"/>
      <c r="I232" s="75"/>
      <c r="J232" s="75"/>
      <c r="K232" s="75"/>
      <c r="L232" s="75"/>
      <c r="M232" s="75"/>
      <c r="N232" s="75"/>
    </row>
    <row r="233" spans="6:14" x14ac:dyDescent="0.2">
      <c r="F233" s="75"/>
      <c r="G233" s="75"/>
      <c r="H233" s="75"/>
      <c r="I233" s="75"/>
      <c r="J233" s="75"/>
      <c r="K233" s="75"/>
      <c r="L233" s="75"/>
      <c r="M233" s="75"/>
      <c r="N233" s="75"/>
    </row>
    <row r="234" spans="6:14" x14ac:dyDescent="0.2">
      <c r="F234" s="75"/>
      <c r="G234" s="75"/>
      <c r="H234" s="75"/>
      <c r="I234" s="75"/>
      <c r="J234" s="75"/>
      <c r="K234" s="75"/>
      <c r="L234" s="75"/>
      <c r="M234" s="75"/>
      <c r="N234" s="75"/>
    </row>
    <row r="235" spans="6:14" x14ac:dyDescent="0.2">
      <c r="F235" s="75"/>
      <c r="G235" s="75"/>
      <c r="H235" s="75"/>
      <c r="I235" s="75"/>
      <c r="J235" s="75"/>
      <c r="K235" s="75"/>
      <c r="L235" s="75"/>
      <c r="M235" s="75"/>
      <c r="N235" s="75"/>
    </row>
    <row r="236" spans="6:14" x14ac:dyDescent="0.2">
      <c r="F236" s="75"/>
      <c r="G236" s="75"/>
      <c r="H236" s="75"/>
      <c r="I236" s="75"/>
      <c r="J236" s="75"/>
      <c r="K236" s="75"/>
      <c r="L236" s="75"/>
      <c r="M236" s="75"/>
      <c r="N236" s="75"/>
    </row>
    <row r="237" spans="6:14" x14ac:dyDescent="0.2">
      <c r="F237" s="75"/>
      <c r="G237" s="75"/>
      <c r="H237" s="75"/>
      <c r="I237" s="75"/>
      <c r="J237" s="75"/>
      <c r="K237" s="75"/>
      <c r="L237" s="75"/>
      <c r="M237" s="75"/>
      <c r="N237" s="75"/>
    </row>
    <row r="238" spans="6:14" x14ac:dyDescent="0.2">
      <c r="F238" s="75"/>
      <c r="G238" s="75"/>
      <c r="H238" s="75"/>
      <c r="I238" s="75"/>
      <c r="J238" s="75"/>
      <c r="K238" s="75"/>
      <c r="L238" s="75"/>
      <c r="M238" s="75"/>
      <c r="N238" s="75"/>
    </row>
    <row r="239" spans="6:14" x14ac:dyDescent="0.2">
      <c r="F239" s="75"/>
      <c r="G239" s="75"/>
      <c r="H239" s="75"/>
      <c r="I239" s="75"/>
      <c r="J239" s="75"/>
      <c r="K239" s="75"/>
      <c r="L239" s="75"/>
      <c r="M239" s="75"/>
      <c r="N239" s="75"/>
    </row>
    <row r="240" spans="6:14" x14ac:dyDescent="0.2">
      <c r="F240" s="75"/>
      <c r="G240" s="75"/>
      <c r="H240" s="75"/>
      <c r="I240" s="75"/>
      <c r="J240" s="75"/>
      <c r="K240" s="75"/>
      <c r="L240" s="75"/>
      <c r="M240" s="75"/>
      <c r="N240" s="75"/>
    </row>
    <row r="241" spans="6:14" x14ac:dyDescent="0.2">
      <c r="F241" s="75"/>
      <c r="G241" s="75"/>
      <c r="H241" s="75"/>
      <c r="I241" s="75"/>
      <c r="J241" s="75"/>
      <c r="K241" s="75"/>
      <c r="L241" s="75"/>
      <c r="M241" s="75"/>
      <c r="N241" s="75"/>
    </row>
    <row r="242" spans="6:14" x14ac:dyDescent="0.2">
      <c r="F242" s="75"/>
      <c r="G242" s="75"/>
      <c r="H242" s="75"/>
      <c r="I242" s="75"/>
      <c r="J242" s="75"/>
      <c r="K242" s="75"/>
      <c r="L242" s="75"/>
      <c r="M242" s="75"/>
      <c r="N242" s="75"/>
    </row>
    <row r="243" spans="6:14" x14ac:dyDescent="0.2">
      <c r="F243" s="75"/>
      <c r="G243" s="75"/>
      <c r="H243" s="75"/>
      <c r="I243" s="75"/>
      <c r="J243" s="75"/>
      <c r="K243" s="75"/>
      <c r="L243" s="75"/>
      <c r="M243" s="75"/>
      <c r="N243" s="75"/>
    </row>
    <row r="244" spans="6:14" x14ac:dyDescent="0.2">
      <c r="F244" s="75"/>
      <c r="G244" s="75"/>
      <c r="H244" s="75"/>
      <c r="I244" s="75"/>
      <c r="J244" s="75"/>
      <c r="K244" s="75"/>
      <c r="L244" s="75"/>
      <c r="M244" s="75"/>
      <c r="N244" s="75"/>
    </row>
  </sheetData>
  <hyperlinks>
    <hyperlink ref="A6" location="'11.1'!A1" display="Tavola 11.1 "/>
    <hyperlink ref="A8" location="'11.3'!A1" display="Tavola 11.3"/>
    <hyperlink ref="A9" location="'11.4'!A1" display="Tavola 11.4"/>
    <hyperlink ref="A10" location="'11.5'!A1" display="Tavola 11.5"/>
    <hyperlink ref="A11" location="'11.6'!A1" display="Tavola 11.6"/>
    <hyperlink ref="A12" location="'11.7'!A1" display="Tavola 11.7"/>
    <hyperlink ref="A13" location="'11.8'!A1" display="Tavola 11.8"/>
    <hyperlink ref="A7" location="'11.2'!A1" display="Tavola 11.2"/>
  </hyperlink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243"/>
  <sheetViews>
    <sheetView zoomScaleNormal="100" workbookViewId="0">
      <selection activeCell="A5" sqref="A5:H5"/>
    </sheetView>
  </sheetViews>
  <sheetFormatPr defaultColWidth="8.85546875" defaultRowHeight="9" x14ac:dyDescent="0.15"/>
  <cols>
    <col min="1" max="1" width="16.5703125" style="96" customWidth="1"/>
    <col min="2" max="2" width="10.7109375" style="96" customWidth="1"/>
    <col min="3" max="3" width="0.85546875" style="96" customWidth="1"/>
    <col min="4" max="4" width="10.140625" style="96" customWidth="1"/>
    <col min="5" max="5" width="10.28515625" style="96" customWidth="1"/>
    <col min="6" max="7" width="9.28515625" style="96" customWidth="1"/>
    <col min="8" max="8" width="8.7109375" style="96" customWidth="1"/>
    <col min="9" max="16384" width="8.85546875" style="96"/>
  </cols>
  <sheetData>
    <row r="1" spans="1:16" s="88" customFormat="1" ht="12.75" customHeight="1" x14ac:dyDescent="0.2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16" s="88" customFormat="1" ht="12.75" customHeight="1" x14ac:dyDescent="0.2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16" s="91" customFormat="1" ht="12.75" customHeight="1" x14ac:dyDescent="0.2">
      <c r="A3" s="15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90"/>
    </row>
    <row r="4" spans="1:16" s="93" customFormat="1" ht="12" customHeight="1" x14ac:dyDescent="0.2">
      <c r="A4" s="115" t="s">
        <v>78</v>
      </c>
      <c r="B4" s="122"/>
      <c r="C4" s="122"/>
      <c r="D4" s="122"/>
      <c r="E4" s="122"/>
      <c r="F4" s="122"/>
      <c r="G4" s="122"/>
      <c r="H4" s="122"/>
    </row>
    <row r="5" spans="1:16" s="93" customFormat="1" ht="24.95" customHeight="1" x14ac:dyDescent="0.2">
      <c r="A5" s="256" t="s">
        <v>145</v>
      </c>
      <c r="B5" s="256"/>
      <c r="C5" s="256"/>
      <c r="D5" s="256"/>
      <c r="E5" s="256"/>
      <c r="F5" s="256"/>
      <c r="G5" s="256"/>
      <c r="H5" s="256"/>
    </row>
    <row r="6" spans="1:16" s="93" customFormat="1" ht="12" customHeight="1" x14ac:dyDescent="0.2">
      <c r="A6" s="93" t="s">
        <v>188</v>
      </c>
      <c r="I6" s="94"/>
      <c r="J6" s="94"/>
      <c r="K6" s="94"/>
      <c r="L6" s="94"/>
      <c r="M6" s="94"/>
      <c r="N6" s="94"/>
      <c r="O6" s="94"/>
      <c r="P6" s="94"/>
    </row>
    <row r="7" spans="1:16" s="122" customFormat="1" ht="6" customHeight="1" x14ac:dyDescent="0.2">
      <c r="A7" s="203"/>
      <c r="I7" s="96"/>
      <c r="J7" s="96"/>
      <c r="K7" s="96"/>
      <c r="L7" s="96"/>
      <c r="M7" s="96"/>
      <c r="N7" s="96"/>
      <c r="O7" s="96"/>
      <c r="P7" s="96"/>
    </row>
    <row r="8" spans="1:16" ht="12" customHeight="1" x14ac:dyDescent="0.15">
      <c r="A8" s="248" t="s">
        <v>146</v>
      </c>
      <c r="B8" s="259" t="s">
        <v>147</v>
      </c>
      <c r="C8" s="193"/>
      <c r="D8" s="244" t="s">
        <v>148</v>
      </c>
      <c r="E8" s="244"/>
      <c r="F8" s="244"/>
      <c r="G8" s="244"/>
      <c r="H8" s="244"/>
    </row>
    <row r="9" spans="1:16" ht="2.4500000000000002" customHeight="1" x14ac:dyDescent="0.15">
      <c r="A9" s="249"/>
      <c r="B9" s="260"/>
      <c r="C9" s="123"/>
      <c r="D9" s="190"/>
      <c r="E9" s="190"/>
      <c r="F9" s="190"/>
      <c r="G9" s="190"/>
      <c r="H9" s="190"/>
    </row>
    <row r="10" spans="1:16" s="124" customFormat="1" ht="20.100000000000001" customHeight="1" x14ac:dyDescent="0.2">
      <c r="A10" s="250"/>
      <c r="B10" s="261"/>
      <c r="C10" s="204"/>
      <c r="D10" s="191" t="s">
        <v>149</v>
      </c>
      <c r="E10" s="191" t="s">
        <v>150</v>
      </c>
      <c r="F10" s="191" t="s">
        <v>151</v>
      </c>
      <c r="G10" s="191" t="s">
        <v>152</v>
      </c>
      <c r="H10" s="191" t="s">
        <v>153</v>
      </c>
    </row>
    <row r="11" spans="1:16" s="124" customFormat="1" ht="3" customHeight="1" x14ac:dyDescent="0.2">
      <c r="A11" s="192"/>
      <c r="B11" s="205"/>
      <c r="C11" s="206"/>
      <c r="D11" s="194"/>
      <c r="E11" s="194"/>
      <c r="F11" s="194"/>
      <c r="G11" s="194"/>
      <c r="H11" s="194"/>
    </row>
    <row r="12" spans="1:16" s="124" customFormat="1" ht="9.9499999999999993" customHeight="1" x14ac:dyDescent="0.2">
      <c r="A12" s="99">
        <v>2014</v>
      </c>
      <c r="B12" s="100">
        <v>22.5</v>
      </c>
      <c r="C12" s="100"/>
      <c r="D12" s="100">
        <v>60.2</v>
      </c>
      <c r="E12" s="100">
        <v>5.7</v>
      </c>
      <c r="F12" s="100">
        <v>10.4</v>
      </c>
      <c r="G12" s="100">
        <v>31.4</v>
      </c>
      <c r="H12" s="100">
        <v>4.4000000000000004</v>
      </c>
    </row>
    <row r="13" spans="1:16" s="124" customFormat="1" ht="9.9499999999999993" customHeight="1" x14ac:dyDescent="0.2">
      <c r="A13" s="99">
        <v>2015</v>
      </c>
      <c r="B13" s="100">
        <v>22.4</v>
      </c>
      <c r="C13" s="100"/>
      <c r="D13" s="100">
        <v>61</v>
      </c>
      <c r="E13" s="100">
        <v>5.6</v>
      </c>
      <c r="F13" s="100">
        <v>11</v>
      </c>
      <c r="G13" s="100">
        <v>31</v>
      </c>
      <c r="H13" s="100">
        <v>4</v>
      </c>
    </row>
    <row r="14" spans="1:16" s="124" customFormat="1" ht="9.9499999999999993" customHeight="1" x14ac:dyDescent="0.2">
      <c r="A14" s="99">
        <v>2016</v>
      </c>
      <c r="B14" s="100">
        <v>24.5</v>
      </c>
      <c r="C14" s="100"/>
      <c r="D14" s="100">
        <v>61.8</v>
      </c>
      <c r="E14" s="100">
        <v>5.9</v>
      </c>
      <c r="F14" s="100">
        <v>10.7</v>
      </c>
      <c r="G14" s="100">
        <v>30.4</v>
      </c>
      <c r="H14" s="100">
        <v>3.2</v>
      </c>
    </row>
    <row r="15" spans="1:16" s="124" customFormat="1" ht="9.9499999999999993" customHeight="1" x14ac:dyDescent="0.2">
      <c r="A15" s="99">
        <v>2017</v>
      </c>
      <c r="B15" s="100">
        <v>26.8</v>
      </c>
      <c r="C15" s="100"/>
      <c r="D15" s="100">
        <v>62.9</v>
      </c>
      <c r="E15" s="100">
        <v>5.6</v>
      </c>
      <c r="F15" s="100">
        <v>11.1</v>
      </c>
      <c r="G15" s="100">
        <v>31.3</v>
      </c>
      <c r="H15" s="100">
        <v>3.4</v>
      </c>
    </row>
    <row r="16" spans="1:16" s="124" customFormat="1" ht="3" customHeight="1" x14ac:dyDescent="0.15">
      <c r="A16" s="101"/>
      <c r="B16" s="205"/>
      <c r="C16" s="206"/>
      <c r="D16" s="194"/>
      <c r="E16" s="194"/>
      <c r="F16" s="194"/>
      <c r="G16" s="194"/>
      <c r="H16" s="194"/>
    </row>
    <row r="17" spans="1:8" s="124" customFormat="1" ht="9.9499999999999993" customHeight="1" x14ac:dyDescent="0.2">
      <c r="A17" s="94"/>
      <c r="B17" s="239" t="s">
        <v>189</v>
      </c>
      <c r="C17" s="239"/>
      <c r="D17" s="239"/>
      <c r="E17" s="239"/>
      <c r="F17" s="239"/>
      <c r="G17" s="239"/>
      <c r="H17" s="239"/>
    </row>
    <row r="18" spans="1:8" s="124" customFormat="1" ht="3" customHeight="1" x14ac:dyDescent="0.2">
      <c r="A18" s="192"/>
      <c r="B18" s="205"/>
      <c r="C18" s="206"/>
      <c r="D18" s="194"/>
      <c r="E18" s="194"/>
      <c r="F18" s="194"/>
      <c r="G18" s="194"/>
      <c r="H18" s="194"/>
    </row>
    <row r="19" spans="1:8" s="94" customFormat="1" ht="9.9499999999999993" customHeight="1" x14ac:dyDescent="0.2">
      <c r="B19" s="239" t="s">
        <v>98</v>
      </c>
      <c r="C19" s="239"/>
      <c r="D19" s="239"/>
      <c r="E19" s="239"/>
      <c r="F19" s="239"/>
      <c r="G19" s="239"/>
      <c r="H19" s="239"/>
    </row>
    <row r="20" spans="1:8" ht="3" customHeight="1" x14ac:dyDescent="0.15"/>
    <row r="21" spans="1:8" s="94" customFormat="1" ht="9.9499999999999993" customHeight="1" x14ac:dyDescent="0.2">
      <c r="A21" s="94" t="s">
        <v>99</v>
      </c>
      <c r="B21" s="100">
        <v>51.2</v>
      </c>
      <c r="C21" s="100"/>
      <c r="D21" s="100">
        <v>74.400000000000006</v>
      </c>
      <c r="E21" s="100">
        <v>3</v>
      </c>
      <c r="F21" s="100">
        <v>16</v>
      </c>
      <c r="G21" s="100">
        <v>12.2</v>
      </c>
      <c r="H21" s="100">
        <v>3.6</v>
      </c>
    </row>
    <row r="22" spans="1:8" s="94" customFormat="1" ht="9.9499999999999993" customHeight="1" x14ac:dyDescent="0.2">
      <c r="A22" s="94" t="s">
        <v>100</v>
      </c>
      <c r="B22" s="100">
        <v>32.9</v>
      </c>
      <c r="C22" s="100"/>
      <c r="D22" s="100">
        <v>71.7</v>
      </c>
      <c r="E22" s="100">
        <v>7.4</v>
      </c>
      <c r="F22" s="100">
        <v>12.5</v>
      </c>
      <c r="G22" s="100">
        <v>24.5</v>
      </c>
      <c r="H22" s="100">
        <v>1.2</v>
      </c>
    </row>
    <row r="23" spans="1:8" s="94" customFormat="1" ht="9.9499999999999993" customHeight="1" x14ac:dyDescent="0.2">
      <c r="A23" s="94" t="s">
        <v>101</v>
      </c>
      <c r="B23" s="100">
        <v>25.5</v>
      </c>
      <c r="C23" s="100"/>
      <c r="D23" s="100">
        <v>66</v>
      </c>
      <c r="E23" s="100">
        <v>10.199999999999999</v>
      </c>
      <c r="F23" s="100">
        <v>8.9</v>
      </c>
      <c r="G23" s="100">
        <v>28.5</v>
      </c>
      <c r="H23" s="100">
        <v>4</v>
      </c>
    </row>
    <row r="24" spans="1:8" s="94" customFormat="1" ht="9.9499999999999993" customHeight="1" x14ac:dyDescent="0.2">
      <c r="A24" s="94" t="s">
        <v>102</v>
      </c>
      <c r="B24" s="100">
        <v>22.5</v>
      </c>
      <c r="C24" s="100"/>
      <c r="D24" s="100">
        <v>60.4</v>
      </c>
      <c r="E24" s="100">
        <v>9.6</v>
      </c>
      <c r="F24" s="100">
        <v>8.5</v>
      </c>
      <c r="G24" s="100">
        <v>30.9</v>
      </c>
      <c r="H24" s="100">
        <v>4.8</v>
      </c>
    </row>
    <row r="25" spans="1:8" s="94" customFormat="1" ht="9.9499999999999993" customHeight="1" x14ac:dyDescent="0.2">
      <c r="A25" s="94" t="s">
        <v>103</v>
      </c>
      <c r="B25" s="100">
        <v>20</v>
      </c>
      <c r="C25" s="100"/>
      <c r="D25" s="100">
        <v>54.1</v>
      </c>
      <c r="E25" s="100">
        <v>13</v>
      </c>
      <c r="F25" s="100">
        <v>7.6</v>
      </c>
      <c r="G25" s="100">
        <v>32.4</v>
      </c>
      <c r="H25" s="100">
        <v>2.9</v>
      </c>
    </row>
    <row r="26" spans="1:8" s="94" customFormat="1" ht="9.9499999999999993" customHeight="1" x14ac:dyDescent="0.2">
      <c r="A26" s="94" t="s">
        <v>104</v>
      </c>
      <c r="B26" s="100">
        <v>15.1</v>
      </c>
      <c r="C26" s="100"/>
      <c r="D26" s="100">
        <v>54.8</v>
      </c>
      <c r="E26" s="100">
        <v>9.9</v>
      </c>
      <c r="F26" s="100">
        <v>6.6</v>
      </c>
      <c r="G26" s="100">
        <v>37.700000000000003</v>
      </c>
      <c r="H26" s="100">
        <v>1.5</v>
      </c>
    </row>
    <row r="27" spans="1:8" s="94" customFormat="1" ht="9.9499999999999993" customHeight="1" x14ac:dyDescent="0.2">
      <c r="A27" s="94" t="s">
        <v>105</v>
      </c>
      <c r="B27" s="100">
        <v>12.9</v>
      </c>
      <c r="C27" s="100"/>
      <c r="D27" s="100">
        <v>61.6</v>
      </c>
      <c r="E27" s="100">
        <v>4.9000000000000004</v>
      </c>
      <c r="F27" s="100">
        <v>9.1</v>
      </c>
      <c r="G27" s="100">
        <v>30.4</v>
      </c>
      <c r="H27" s="100">
        <v>4.0999999999999996</v>
      </c>
    </row>
    <row r="28" spans="1:8" s="94" customFormat="1" ht="9.9499999999999993" customHeight="1" x14ac:dyDescent="0.2">
      <c r="A28" s="94" t="s">
        <v>106</v>
      </c>
      <c r="B28" s="100">
        <v>12.4</v>
      </c>
      <c r="C28" s="100"/>
      <c r="D28" s="100">
        <v>47</v>
      </c>
      <c r="E28" s="100">
        <v>5.0999999999999996</v>
      </c>
      <c r="F28" s="100">
        <v>12.6</v>
      </c>
      <c r="G28" s="100">
        <v>39.799999999999997</v>
      </c>
      <c r="H28" s="100">
        <v>5.3</v>
      </c>
    </row>
    <row r="29" spans="1:8" s="94" customFormat="1" ht="9.9499999999999993" customHeight="1" x14ac:dyDescent="0.2">
      <c r="A29" s="94" t="s">
        <v>107</v>
      </c>
      <c r="B29" s="100">
        <v>11.8</v>
      </c>
      <c r="C29" s="100"/>
      <c r="D29" s="100">
        <v>53</v>
      </c>
      <c r="E29" s="100">
        <v>2.2999999999999998</v>
      </c>
      <c r="F29" s="100">
        <v>5.8</v>
      </c>
      <c r="G29" s="100">
        <v>42.1</v>
      </c>
      <c r="H29" s="100">
        <v>4.7</v>
      </c>
    </row>
    <row r="30" spans="1:8" s="94" customFormat="1" ht="9.9499999999999993" customHeight="1" x14ac:dyDescent="0.2">
      <c r="A30" s="94" t="s">
        <v>108</v>
      </c>
      <c r="B30" s="100">
        <v>17.899999999999999</v>
      </c>
      <c r="C30" s="100"/>
      <c r="D30" s="100">
        <v>56.3</v>
      </c>
      <c r="E30" s="100">
        <v>2.7</v>
      </c>
      <c r="F30" s="100">
        <v>8.1</v>
      </c>
      <c r="G30" s="100">
        <v>31.7</v>
      </c>
      <c r="H30" s="100">
        <v>10.199999999999999</v>
      </c>
    </row>
    <row r="31" spans="1:8" s="105" customFormat="1" ht="9.9499999999999993" customHeight="1" x14ac:dyDescent="0.2">
      <c r="A31" s="105" t="s">
        <v>109</v>
      </c>
      <c r="B31" s="106">
        <v>19.2</v>
      </c>
      <c r="C31" s="106"/>
      <c r="D31" s="106">
        <v>59.6</v>
      </c>
      <c r="E31" s="106">
        <v>7.6</v>
      </c>
      <c r="F31" s="106">
        <v>9.1999999999999993</v>
      </c>
      <c r="G31" s="106">
        <v>30.6</v>
      </c>
      <c r="H31" s="106">
        <v>4.2</v>
      </c>
    </row>
    <row r="32" spans="1:8" s="116" customFormat="1" ht="3" customHeight="1" x14ac:dyDescent="0.15">
      <c r="B32" s="111"/>
      <c r="D32" s="111"/>
      <c r="E32" s="111"/>
      <c r="F32" s="111"/>
      <c r="G32" s="111"/>
      <c r="H32" s="111"/>
    </row>
    <row r="33" spans="1:8" s="94" customFormat="1" ht="9.9499999999999993" customHeight="1" x14ac:dyDescent="0.2">
      <c r="B33" s="239" t="s">
        <v>110</v>
      </c>
      <c r="C33" s="239"/>
      <c r="D33" s="239"/>
      <c r="E33" s="239"/>
      <c r="F33" s="239"/>
      <c r="G33" s="239"/>
      <c r="H33" s="239"/>
    </row>
    <row r="34" spans="1:8" ht="3" customHeight="1" x14ac:dyDescent="0.15">
      <c r="B34" s="111"/>
      <c r="D34" s="111"/>
      <c r="E34" s="111"/>
      <c r="F34" s="111"/>
      <c r="G34" s="111"/>
      <c r="H34" s="111"/>
    </row>
    <row r="35" spans="1:8" s="94" customFormat="1" ht="9.9499999999999993" customHeight="1" x14ac:dyDescent="0.2">
      <c r="A35" s="94" t="s">
        <v>99</v>
      </c>
      <c r="B35" s="100">
        <v>52.9</v>
      </c>
      <c r="C35" s="100"/>
      <c r="D35" s="100">
        <v>77.599999999999994</v>
      </c>
      <c r="E35" s="100">
        <v>5.8</v>
      </c>
      <c r="F35" s="100">
        <v>16.5</v>
      </c>
      <c r="G35" s="100">
        <v>9.9</v>
      </c>
      <c r="H35" s="100">
        <v>2</v>
      </c>
    </row>
    <row r="36" spans="1:8" s="94" customFormat="1" ht="9.9499999999999993" customHeight="1" x14ac:dyDescent="0.2">
      <c r="A36" s="94" t="s">
        <v>100</v>
      </c>
      <c r="B36" s="100">
        <v>32.799999999999997</v>
      </c>
      <c r="C36" s="100"/>
      <c r="D36" s="100">
        <v>69</v>
      </c>
      <c r="E36" s="100">
        <v>2.5</v>
      </c>
      <c r="F36" s="100">
        <v>17.600000000000001</v>
      </c>
      <c r="G36" s="100">
        <v>24.3</v>
      </c>
      <c r="H36" s="100">
        <v>2.5</v>
      </c>
    </row>
    <row r="37" spans="1:8" s="94" customFormat="1" ht="9.9499999999999993" customHeight="1" x14ac:dyDescent="0.2">
      <c r="A37" s="94" t="s">
        <v>101</v>
      </c>
      <c r="B37" s="100">
        <v>29.8</v>
      </c>
      <c r="C37" s="100"/>
      <c r="D37" s="100">
        <v>63.7</v>
      </c>
      <c r="E37" s="100">
        <v>6.9</v>
      </c>
      <c r="F37" s="100">
        <v>18.3</v>
      </c>
      <c r="G37" s="100">
        <v>29.6</v>
      </c>
      <c r="H37" s="100">
        <v>2.2999999999999998</v>
      </c>
    </row>
    <row r="38" spans="1:8" s="94" customFormat="1" ht="9.9499999999999993" customHeight="1" x14ac:dyDescent="0.2">
      <c r="A38" s="94" t="s">
        <v>102</v>
      </c>
      <c r="B38" s="100">
        <v>30</v>
      </c>
      <c r="C38" s="100"/>
      <c r="D38" s="100">
        <v>58.9</v>
      </c>
      <c r="E38" s="100">
        <v>8.9</v>
      </c>
      <c r="F38" s="100">
        <v>8.8000000000000007</v>
      </c>
      <c r="G38" s="100">
        <v>33</v>
      </c>
      <c r="H38" s="100">
        <v>3.5</v>
      </c>
    </row>
    <row r="39" spans="1:8" s="94" customFormat="1" ht="9.9499999999999993" customHeight="1" x14ac:dyDescent="0.2">
      <c r="A39" s="94" t="s">
        <v>103</v>
      </c>
      <c r="B39" s="100">
        <v>26.9</v>
      </c>
      <c r="C39" s="100"/>
      <c r="D39" s="100">
        <v>61.7</v>
      </c>
      <c r="E39" s="100">
        <v>10</v>
      </c>
      <c r="F39" s="100">
        <v>10.6</v>
      </c>
      <c r="G39" s="100">
        <v>33.4</v>
      </c>
      <c r="H39" s="100">
        <v>1.8</v>
      </c>
    </row>
    <row r="40" spans="1:8" s="94" customFormat="1" ht="9.9499999999999993" customHeight="1" x14ac:dyDescent="0.2">
      <c r="A40" s="94" t="s">
        <v>104</v>
      </c>
      <c r="B40" s="100">
        <v>26.6</v>
      </c>
      <c r="C40" s="100"/>
      <c r="D40" s="100">
        <v>60.5</v>
      </c>
      <c r="E40" s="100">
        <v>5.9</v>
      </c>
      <c r="F40" s="100">
        <v>13.8</v>
      </c>
      <c r="G40" s="100">
        <v>35</v>
      </c>
      <c r="H40" s="100">
        <v>1.3</v>
      </c>
    </row>
    <row r="41" spans="1:8" s="94" customFormat="1" ht="9.9499999999999993" customHeight="1" x14ac:dyDescent="0.2">
      <c r="A41" s="94" t="s">
        <v>105</v>
      </c>
      <c r="B41" s="100">
        <v>24.1</v>
      </c>
      <c r="C41" s="100"/>
      <c r="D41" s="100">
        <v>56.6</v>
      </c>
      <c r="E41" s="100">
        <v>6.2</v>
      </c>
      <c r="F41" s="100">
        <v>8.6999999999999993</v>
      </c>
      <c r="G41" s="100">
        <v>37.4</v>
      </c>
      <c r="H41" s="100">
        <v>1.9</v>
      </c>
    </row>
    <row r="42" spans="1:8" s="94" customFormat="1" ht="9.9499999999999993" customHeight="1" x14ac:dyDescent="0.2">
      <c r="A42" s="94" t="s">
        <v>106</v>
      </c>
      <c r="B42" s="100">
        <v>24.1</v>
      </c>
      <c r="C42" s="100"/>
      <c r="D42" s="100">
        <v>62.2</v>
      </c>
      <c r="E42" s="100">
        <v>4.4000000000000004</v>
      </c>
      <c r="F42" s="100">
        <v>11.3</v>
      </c>
      <c r="G42" s="100">
        <v>32.799999999999997</v>
      </c>
      <c r="H42" s="100">
        <v>1.9</v>
      </c>
    </row>
    <row r="43" spans="1:8" s="94" customFormat="1" ht="9.9499999999999993" customHeight="1" x14ac:dyDescent="0.2">
      <c r="A43" s="94" t="s">
        <v>107</v>
      </c>
      <c r="B43" s="100">
        <v>28.2</v>
      </c>
      <c r="C43" s="100"/>
      <c r="D43" s="100">
        <v>61.9</v>
      </c>
      <c r="E43" s="100">
        <v>3.2</v>
      </c>
      <c r="F43" s="100">
        <v>10.7</v>
      </c>
      <c r="G43" s="100">
        <v>32.700000000000003</v>
      </c>
      <c r="H43" s="100">
        <v>0.9</v>
      </c>
    </row>
    <row r="44" spans="1:8" s="94" customFormat="1" ht="9.9499999999999993" customHeight="1" x14ac:dyDescent="0.2">
      <c r="A44" s="94" t="s">
        <v>108</v>
      </c>
      <c r="B44" s="100">
        <v>41.4</v>
      </c>
      <c r="C44" s="100"/>
      <c r="D44" s="100">
        <v>65.400000000000006</v>
      </c>
      <c r="E44" s="100">
        <v>1.7</v>
      </c>
      <c r="F44" s="100">
        <v>12.9</v>
      </c>
      <c r="G44" s="100">
        <v>20.8</v>
      </c>
      <c r="H44" s="100">
        <v>7.5</v>
      </c>
    </row>
    <row r="45" spans="1:8" s="105" customFormat="1" ht="9.9499999999999993" customHeight="1" x14ac:dyDescent="0.2">
      <c r="A45" s="105" t="s">
        <v>109</v>
      </c>
      <c r="B45" s="106">
        <v>30.5</v>
      </c>
      <c r="C45" s="106"/>
      <c r="D45" s="106">
        <v>63.1</v>
      </c>
      <c r="E45" s="106">
        <v>5.5</v>
      </c>
      <c r="F45" s="106">
        <v>12.3</v>
      </c>
      <c r="G45" s="106">
        <v>29.1</v>
      </c>
      <c r="H45" s="106">
        <v>3</v>
      </c>
    </row>
    <row r="46" spans="1:8" ht="3" customHeight="1" x14ac:dyDescent="0.15">
      <c r="B46" s="100"/>
      <c r="C46" s="100"/>
      <c r="D46" s="100"/>
      <c r="E46" s="100"/>
      <c r="F46" s="100"/>
      <c r="G46" s="100"/>
      <c r="H46" s="100"/>
    </row>
    <row r="47" spans="1:8" s="94" customFormat="1" ht="9.9499999999999993" customHeight="1" x14ac:dyDescent="0.2">
      <c r="B47" s="239" t="s">
        <v>111</v>
      </c>
      <c r="C47" s="239"/>
      <c r="D47" s="239"/>
      <c r="E47" s="239"/>
      <c r="F47" s="239"/>
      <c r="G47" s="239"/>
      <c r="H47" s="239"/>
    </row>
    <row r="48" spans="1:8" ht="3" customHeight="1" x14ac:dyDescent="0.15">
      <c r="B48" s="111"/>
      <c r="D48" s="111"/>
      <c r="E48" s="111"/>
      <c r="F48" s="111"/>
      <c r="G48" s="111"/>
      <c r="H48" s="111"/>
    </row>
    <row r="49" spans="1:82" s="94" customFormat="1" ht="9.9499999999999993" customHeight="1" x14ac:dyDescent="0.2">
      <c r="A49" s="94" t="s">
        <v>99</v>
      </c>
      <c r="B49" s="100">
        <v>52.1</v>
      </c>
      <c r="C49" s="100"/>
      <c r="D49" s="100">
        <v>76</v>
      </c>
      <c r="E49" s="100">
        <v>4.4000000000000004</v>
      </c>
      <c r="F49" s="100">
        <v>16.3</v>
      </c>
      <c r="G49" s="100">
        <v>11</v>
      </c>
      <c r="H49" s="100">
        <v>2.8</v>
      </c>
    </row>
    <row r="50" spans="1:82" s="94" customFormat="1" ht="9.9499999999999993" customHeight="1" x14ac:dyDescent="0.2">
      <c r="A50" s="94" t="s">
        <v>100</v>
      </c>
      <c r="B50" s="100">
        <v>32.9</v>
      </c>
      <c r="C50" s="100"/>
      <c r="D50" s="100">
        <v>70.400000000000006</v>
      </c>
      <c r="E50" s="100">
        <v>4.9000000000000004</v>
      </c>
      <c r="F50" s="100">
        <v>15.1</v>
      </c>
      <c r="G50" s="100">
        <v>24.4</v>
      </c>
      <c r="H50" s="100">
        <v>1.9</v>
      </c>
    </row>
    <row r="51" spans="1:82" s="94" customFormat="1" ht="9.9499999999999993" customHeight="1" x14ac:dyDescent="0.2">
      <c r="A51" s="94" t="s">
        <v>101</v>
      </c>
      <c r="B51" s="100">
        <v>27.5</v>
      </c>
      <c r="C51" s="100"/>
      <c r="D51" s="100">
        <v>64.8</v>
      </c>
      <c r="E51" s="100">
        <v>8.6</v>
      </c>
      <c r="F51" s="100">
        <v>13.6</v>
      </c>
      <c r="G51" s="100">
        <v>29</v>
      </c>
      <c r="H51" s="100">
        <v>3.1</v>
      </c>
    </row>
    <row r="52" spans="1:82" s="94" customFormat="1" ht="9.9499999999999993" customHeight="1" x14ac:dyDescent="0.2">
      <c r="A52" s="94" t="s">
        <v>102</v>
      </c>
      <c r="B52" s="100">
        <v>26.2</v>
      </c>
      <c r="C52" s="100"/>
      <c r="D52" s="100">
        <v>59.6</v>
      </c>
      <c r="E52" s="100">
        <v>9.1999999999999993</v>
      </c>
      <c r="F52" s="100">
        <v>8.6999999999999993</v>
      </c>
      <c r="G52" s="100">
        <v>32.1</v>
      </c>
      <c r="H52" s="100">
        <v>4</v>
      </c>
    </row>
    <row r="53" spans="1:82" s="94" customFormat="1" ht="9.9499999999999993" customHeight="1" x14ac:dyDescent="0.2">
      <c r="A53" s="94" t="s">
        <v>103</v>
      </c>
      <c r="B53" s="100">
        <v>23.5</v>
      </c>
      <c r="C53" s="100"/>
      <c r="D53" s="100">
        <v>58.5</v>
      </c>
      <c r="E53" s="100">
        <v>11.3</v>
      </c>
      <c r="F53" s="100">
        <v>9.3000000000000007</v>
      </c>
      <c r="G53" s="100">
        <v>33</v>
      </c>
      <c r="H53" s="100">
        <v>2.2999999999999998</v>
      </c>
    </row>
    <row r="54" spans="1:82" s="94" customFormat="1" ht="9.9499999999999993" customHeight="1" x14ac:dyDescent="0.2">
      <c r="A54" s="94" t="s">
        <v>104</v>
      </c>
      <c r="B54" s="100">
        <v>20.9</v>
      </c>
      <c r="C54" s="100"/>
      <c r="D54" s="100">
        <v>58.5</v>
      </c>
      <c r="E54" s="100">
        <v>7.3</v>
      </c>
      <c r="F54" s="100">
        <v>11.2</v>
      </c>
      <c r="G54" s="100">
        <v>35.9</v>
      </c>
      <c r="H54" s="100">
        <v>1.4</v>
      </c>
    </row>
    <row r="55" spans="1:82" s="94" customFormat="1" ht="9.9499999999999993" customHeight="1" x14ac:dyDescent="0.2">
      <c r="A55" s="94" t="s">
        <v>105</v>
      </c>
      <c r="B55" s="100">
        <v>18.7</v>
      </c>
      <c r="C55" s="100"/>
      <c r="D55" s="100">
        <v>58.3</v>
      </c>
      <c r="E55" s="100">
        <v>5.7</v>
      </c>
      <c r="F55" s="100">
        <v>8.9</v>
      </c>
      <c r="G55" s="100">
        <v>35</v>
      </c>
      <c r="H55" s="100">
        <v>2.7</v>
      </c>
    </row>
    <row r="56" spans="1:82" s="94" customFormat="1" ht="9.9499999999999993" customHeight="1" x14ac:dyDescent="0.2">
      <c r="A56" s="94" t="s">
        <v>106</v>
      </c>
      <c r="B56" s="100">
        <v>18.5</v>
      </c>
      <c r="C56" s="100"/>
      <c r="D56" s="100">
        <v>57.4</v>
      </c>
      <c r="E56" s="100">
        <v>4.5999999999999996</v>
      </c>
      <c r="F56" s="100">
        <v>11.7</v>
      </c>
      <c r="G56" s="100">
        <v>35</v>
      </c>
      <c r="H56" s="100">
        <v>3</v>
      </c>
    </row>
    <row r="57" spans="1:82" s="94" customFormat="1" ht="9.9499999999999993" customHeight="1" x14ac:dyDescent="0.2">
      <c r="A57" s="94" t="s">
        <v>107</v>
      </c>
      <c r="B57" s="100">
        <v>20.6</v>
      </c>
      <c r="C57" s="100"/>
      <c r="D57" s="100">
        <v>59.6</v>
      </c>
      <c r="E57" s="100">
        <v>3</v>
      </c>
      <c r="F57" s="100">
        <v>9.4</v>
      </c>
      <c r="G57" s="100">
        <v>35.200000000000003</v>
      </c>
      <c r="H57" s="100">
        <v>1.9</v>
      </c>
    </row>
    <row r="58" spans="1:82" s="94" customFormat="1" ht="9.9499999999999993" customHeight="1" x14ac:dyDescent="0.2">
      <c r="A58" s="94" t="s">
        <v>108</v>
      </c>
      <c r="B58" s="100">
        <v>31.7</v>
      </c>
      <c r="C58" s="100"/>
      <c r="D58" s="100">
        <v>63.3</v>
      </c>
      <c r="E58" s="100">
        <v>1.9</v>
      </c>
      <c r="F58" s="100">
        <v>11.8</v>
      </c>
      <c r="G58" s="100">
        <v>23.3</v>
      </c>
      <c r="H58" s="100">
        <v>8.1</v>
      </c>
    </row>
    <row r="59" spans="1:82" s="105" customFormat="1" ht="9.9499999999999993" customHeight="1" x14ac:dyDescent="0.2">
      <c r="A59" s="105" t="s">
        <v>109</v>
      </c>
      <c r="B59" s="106">
        <v>25</v>
      </c>
      <c r="C59" s="106"/>
      <c r="D59" s="106">
        <v>61.8</v>
      </c>
      <c r="E59" s="106">
        <v>6.3</v>
      </c>
      <c r="F59" s="106">
        <v>11.1</v>
      </c>
      <c r="G59" s="106">
        <v>29.7</v>
      </c>
      <c r="H59" s="106">
        <v>3.4</v>
      </c>
    </row>
    <row r="60" spans="1:82" s="95" customFormat="1" ht="3" customHeight="1" x14ac:dyDescent="0.15">
      <c r="A60" s="207"/>
      <c r="B60" s="207"/>
      <c r="C60" s="207"/>
      <c r="D60" s="207"/>
      <c r="E60" s="207"/>
      <c r="F60" s="207"/>
      <c r="G60" s="207"/>
      <c r="H60" s="207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  <c r="BK60" s="109"/>
      <c r="BL60" s="109"/>
      <c r="BM60" s="109"/>
      <c r="BN60" s="109"/>
      <c r="BO60" s="109"/>
      <c r="BP60" s="109"/>
      <c r="BQ60" s="109"/>
      <c r="BR60" s="109"/>
      <c r="BS60" s="109"/>
      <c r="BT60" s="109"/>
      <c r="BU60" s="109"/>
      <c r="BV60" s="109"/>
      <c r="BW60" s="109"/>
      <c r="BX60" s="109"/>
      <c r="BY60" s="109"/>
      <c r="BZ60" s="109"/>
      <c r="CA60" s="109"/>
      <c r="CB60" s="109"/>
      <c r="CC60" s="109"/>
      <c r="CD60" s="109"/>
    </row>
    <row r="61" spans="1:82" ht="3" customHeight="1" x14ac:dyDescent="0.15"/>
    <row r="62" spans="1:82" s="102" customFormat="1" ht="9.9499999999999993" customHeight="1" x14ac:dyDescent="0.2">
      <c r="A62" s="102" t="s">
        <v>112</v>
      </c>
      <c r="B62" s="110"/>
      <c r="C62" s="110"/>
      <c r="D62" s="110"/>
      <c r="E62" s="110"/>
      <c r="F62" s="110"/>
      <c r="G62" s="110"/>
    </row>
    <row r="63" spans="1:82" s="94" customFormat="1" ht="9.9499999999999993" customHeight="1" x14ac:dyDescent="0.2">
      <c r="A63" s="94" t="s">
        <v>154</v>
      </c>
    </row>
    <row r="64" spans="1:82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  <row r="144" ht="9.9499999999999993" customHeight="1" x14ac:dyDescent="0.15"/>
    <row r="145" ht="9.9499999999999993" customHeight="1" x14ac:dyDescent="0.15"/>
    <row r="146" ht="9.9499999999999993" customHeight="1" x14ac:dyDescent="0.15"/>
    <row r="147" ht="9.9499999999999993" customHeight="1" x14ac:dyDescent="0.15"/>
    <row r="148" ht="9.9499999999999993" customHeight="1" x14ac:dyDescent="0.15"/>
    <row r="149" ht="9.9499999999999993" customHeight="1" x14ac:dyDescent="0.15"/>
    <row r="150" ht="9.9499999999999993" customHeight="1" x14ac:dyDescent="0.15"/>
    <row r="151" ht="9.9499999999999993" customHeight="1" x14ac:dyDescent="0.15"/>
    <row r="152" ht="9.9499999999999993" customHeight="1" x14ac:dyDescent="0.15"/>
    <row r="153" ht="9.9499999999999993" customHeight="1" x14ac:dyDescent="0.15"/>
    <row r="154" ht="9.9499999999999993" customHeight="1" x14ac:dyDescent="0.15"/>
    <row r="155" ht="9.9499999999999993" customHeight="1" x14ac:dyDescent="0.15"/>
    <row r="156" ht="9.9499999999999993" customHeight="1" x14ac:dyDescent="0.15"/>
    <row r="157" ht="9.9499999999999993" customHeight="1" x14ac:dyDescent="0.15"/>
    <row r="158" ht="9.9499999999999993" customHeight="1" x14ac:dyDescent="0.15"/>
    <row r="159" ht="9.9499999999999993" customHeight="1" x14ac:dyDescent="0.15"/>
    <row r="160" ht="9.9499999999999993" customHeight="1" x14ac:dyDescent="0.15"/>
    <row r="161" ht="9.9499999999999993" customHeight="1" x14ac:dyDescent="0.15"/>
    <row r="162" ht="9.9499999999999993" customHeight="1" x14ac:dyDescent="0.15"/>
    <row r="163" ht="9.9499999999999993" customHeight="1" x14ac:dyDescent="0.15"/>
    <row r="164" ht="9.9499999999999993" customHeight="1" x14ac:dyDescent="0.15"/>
    <row r="165" ht="9.9499999999999993" customHeight="1" x14ac:dyDescent="0.15"/>
    <row r="166" ht="9.9499999999999993" customHeight="1" x14ac:dyDescent="0.15"/>
    <row r="167" ht="9.9499999999999993" customHeight="1" x14ac:dyDescent="0.15"/>
    <row r="168" ht="9.9499999999999993" customHeight="1" x14ac:dyDescent="0.15"/>
    <row r="169" ht="9.9499999999999993" customHeight="1" x14ac:dyDescent="0.15"/>
    <row r="170" ht="9.9499999999999993" customHeight="1" x14ac:dyDescent="0.15"/>
    <row r="171" ht="9.9499999999999993" customHeight="1" x14ac:dyDescent="0.15"/>
    <row r="172" ht="9.9499999999999993" customHeight="1" x14ac:dyDescent="0.15"/>
    <row r="173" ht="9.9499999999999993" customHeight="1" x14ac:dyDescent="0.15"/>
    <row r="174" ht="9.9499999999999993" customHeight="1" x14ac:dyDescent="0.15"/>
    <row r="175" ht="9.9499999999999993" customHeight="1" x14ac:dyDescent="0.15"/>
    <row r="176" ht="9.9499999999999993" customHeight="1" x14ac:dyDescent="0.15"/>
    <row r="177" ht="9.9499999999999993" customHeight="1" x14ac:dyDescent="0.15"/>
    <row r="178" ht="9.9499999999999993" customHeight="1" x14ac:dyDescent="0.15"/>
    <row r="179" ht="9.9499999999999993" customHeight="1" x14ac:dyDescent="0.15"/>
    <row r="180" ht="9.9499999999999993" customHeight="1" x14ac:dyDescent="0.15"/>
    <row r="181" ht="9.9499999999999993" customHeight="1" x14ac:dyDescent="0.15"/>
    <row r="182" ht="9.9499999999999993" customHeight="1" x14ac:dyDescent="0.15"/>
    <row r="183" ht="9.9499999999999993" customHeight="1" x14ac:dyDescent="0.15"/>
    <row r="184" ht="9.9499999999999993" customHeight="1" x14ac:dyDescent="0.15"/>
    <row r="185" ht="9.9499999999999993" customHeight="1" x14ac:dyDescent="0.15"/>
    <row r="186" ht="9.9499999999999993" customHeight="1" x14ac:dyDescent="0.15"/>
    <row r="187" ht="9.9499999999999993" customHeight="1" x14ac:dyDescent="0.15"/>
    <row r="188" ht="9.9499999999999993" customHeight="1" x14ac:dyDescent="0.15"/>
    <row r="189" ht="9.9499999999999993" customHeight="1" x14ac:dyDescent="0.15"/>
    <row r="190" ht="9.9499999999999993" customHeight="1" x14ac:dyDescent="0.15"/>
    <row r="191" ht="9.9499999999999993" customHeight="1" x14ac:dyDescent="0.15"/>
    <row r="192" ht="9.9499999999999993" customHeight="1" x14ac:dyDescent="0.15"/>
    <row r="193" ht="9.9499999999999993" customHeight="1" x14ac:dyDescent="0.15"/>
    <row r="194" ht="9.9499999999999993" customHeight="1" x14ac:dyDescent="0.15"/>
    <row r="195" ht="9.9499999999999993" customHeight="1" x14ac:dyDescent="0.15"/>
    <row r="196" ht="9.9499999999999993" customHeight="1" x14ac:dyDescent="0.15"/>
    <row r="197" ht="9.9499999999999993" customHeight="1" x14ac:dyDescent="0.15"/>
    <row r="198" ht="9.9499999999999993" customHeight="1" x14ac:dyDescent="0.15"/>
    <row r="199" ht="9.9499999999999993" customHeight="1" x14ac:dyDescent="0.15"/>
    <row r="200" ht="9.9499999999999993" customHeight="1" x14ac:dyDescent="0.15"/>
    <row r="201" ht="9.9499999999999993" customHeight="1" x14ac:dyDescent="0.15"/>
    <row r="202" ht="9.9499999999999993" customHeight="1" x14ac:dyDescent="0.15"/>
    <row r="203" ht="9.9499999999999993" customHeight="1" x14ac:dyDescent="0.15"/>
    <row r="204" ht="9.9499999999999993" customHeight="1" x14ac:dyDescent="0.15"/>
    <row r="205" ht="9.9499999999999993" customHeight="1" x14ac:dyDescent="0.15"/>
    <row r="206" ht="9.9499999999999993" customHeight="1" x14ac:dyDescent="0.15"/>
    <row r="207" ht="9.9499999999999993" customHeight="1" x14ac:dyDescent="0.15"/>
    <row r="208" ht="9.9499999999999993" customHeight="1" x14ac:dyDescent="0.15"/>
    <row r="209" ht="9.9499999999999993" customHeight="1" x14ac:dyDescent="0.15"/>
    <row r="210" ht="9.9499999999999993" customHeight="1" x14ac:dyDescent="0.15"/>
    <row r="211" ht="9.9499999999999993" customHeight="1" x14ac:dyDescent="0.15"/>
    <row r="212" ht="9.9499999999999993" customHeight="1" x14ac:dyDescent="0.15"/>
    <row r="213" ht="9.9499999999999993" customHeight="1" x14ac:dyDescent="0.15"/>
    <row r="214" ht="9.9499999999999993" customHeight="1" x14ac:dyDescent="0.15"/>
    <row r="215" ht="9.9499999999999993" customHeight="1" x14ac:dyDescent="0.15"/>
    <row r="216" ht="9.9499999999999993" customHeight="1" x14ac:dyDescent="0.15"/>
    <row r="217" ht="9.9499999999999993" customHeight="1" x14ac:dyDescent="0.15"/>
    <row r="218" ht="9.9499999999999993" customHeight="1" x14ac:dyDescent="0.15"/>
    <row r="219" ht="9.9499999999999993" customHeight="1" x14ac:dyDescent="0.15"/>
    <row r="220" ht="9.9499999999999993" customHeight="1" x14ac:dyDescent="0.15"/>
    <row r="221" ht="9.9499999999999993" customHeight="1" x14ac:dyDescent="0.15"/>
    <row r="222" ht="9.9499999999999993" customHeight="1" x14ac:dyDescent="0.15"/>
    <row r="223" ht="9.9499999999999993" customHeight="1" x14ac:dyDescent="0.15"/>
    <row r="224" ht="9.9499999999999993" customHeight="1" x14ac:dyDescent="0.15"/>
    <row r="225" ht="9.9499999999999993" customHeight="1" x14ac:dyDescent="0.15"/>
    <row r="226" ht="9.9499999999999993" customHeight="1" x14ac:dyDescent="0.15"/>
    <row r="227" ht="9.9499999999999993" customHeight="1" x14ac:dyDescent="0.15"/>
    <row r="228" ht="9.9499999999999993" customHeight="1" x14ac:dyDescent="0.15"/>
    <row r="229" ht="9.9499999999999993" customHeight="1" x14ac:dyDescent="0.15"/>
    <row r="230" ht="9.9499999999999993" customHeight="1" x14ac:dyDescent="0.15"/>
    <row r="231" ht="9.9499999999999993" customHeight="1" x14ac:dyDescent="0.15"/>
    <row r="232" ht="9.9499999999999993" customHeight="1" x14ac:dyDescent="0.15"/>
    <row r="233" ht="9.9499999999999993" customHeight="1" x14ac:dyDescent="0.15"/>
    <row r="234" ht="9.9499999999999993" customHeight="1" x14ac:dyDescent="0.15"/>
    <row r="235" ht="9.9499999999999993" customHeight="1" x14ac:dyDescent="0.15"/>
    <row r="236" ht="9.9499999999999993" customHeight="1" x14ac:dyDescent="0.15"/>
    <row r="237" ht="9.9499999999999993" customHeight="1" x14ac:dyDescent="0.15"/>
    <row r="238" ht="9.9499999999999993" customHeight="1" x14ac:dyDescent="0.15"/>
    <row r="239" ht="9.9499999999999993" customHeight="1" x14ac:dyDescent="0.15"/>
    <row r="240" ht="9.9499999999999993" customHeight="1" x14ac:dyDescent="0.15"/>
    <row r="241" ht="9.9499999999999993" customHeight="1" x14ac:dyDescent="0.15"/>
    <row r="242" ht="9.9499999999999993" customHeight="1" x14ac:dyDescent="0.15"/>
    <row r="243" ht="9.9499999999999993" customHeight="1" x14ac:dyDescent="0.15"/>
  </sheetData>
  <mergeCells count="8">
    <mergeCell ref="B33:H33"/>
    <mergeCell ref="B47:H47"/>
    <mergeCell ref="A5:H5"/>
    <mergeCell ref="A8:A10"/>
    <mergeCell ref="B8:B10"/>
    <mergeCell ref="D8:H8"/>
    <mergeCell ref="B19:H19"/>
    <mergeCell ref="B17:H17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97"/>
  <sheetViews>
    <sheetView zoomScaleNormal="100" workbookViewId="0">
      <selection activeCell="J14" sqref="J14"/>
    </sheetView>
  </sheetViews>
  <sheetFormatPr defaultColWidth="8.85546875" defaultRowHeight="9" x14ac:dyDescent="0.15"/>
  <cols>
    <col min="1" max="1" width="28" style="96" customWidth="1"/>
    <col min="2" max="2" width="10.7109375" style="96" customWidth="1"/>
    <col min="3" max="3" width="0.85546875" style="96" customWidth="1"/>
    <col min="4" max="4" width="10.140625" style="96" customWidth="1"/>
    <col min="5" max="5" width="10.28515625" style="96" customWidth="1"/>
    <col min="6" max="8" width="8.7109375" style="96" customWidth="1"/>
    <col min="9" max="16384" width="8.85546875" style="96"/>
  </cols>
  <sheetData>
    <row r="1" spans="1:16" s="88" customFormat="1" ht="12.75" customHeight="1" x14ac:dyDescent="0.2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16" s="88" customFormat="1" ht="12.75" customHeight="1" x14ac:dyDescent="0.2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16" s="91" customFormat="1" ht="12.75" customHeight="1" x14ac:dyDescent="0.2">
      <c r="A3" s="15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90"/>
    </row>
    <row r="4" spans="1:16" s="93" customFormat="1" ht="12" customHeight="1" x14ac:dyDescent="0.2">
      <c r="A4" s="115" t="s">
        <v>155</v>
      </c>
    </row>
    <row r="5" spans="1:16" s="93" customFormat="1" ht="24.95" customHeight="1" x14ac:dyDescent="0.2">
      <c r="A5" s="256" t="s">
        <v>145</v>
      </c>
      <c r="B5" s="256"/>
      <c r="C5" s="256"/>
      <c r="D5" s="256"/>
      <c r="E5" s="256"/>
      <c r="F5" s="256"/>
      <c r="G5" s="256"/>
      <c r="H5" s="256"/>
    </row>
    <row r="6" spans="1:16" s="93" customFormat="1" ht="12" customHeight="1" x14ac:dyDescent="0.2">
      <c r="A6" s="93" t="s">
        <v>188</v>
      </c>
      <c r="I6" s="94"/>
      <c r="J6" s="94"/>
      <c r="K6" s="94"/>
      <c r="L6" s="94"/>
      <c r="M6" s="94"/>
      <c r="N6" s="94"/>
      <c r="O6" s="94"/>
      <c r="P6" s="94"/>
    </row>
    <row r="7" spans="1:16" s="122" customFormat="1" ht="6" customHeight="1" x14ac:dyDescent="0.2">
      <c r="A7" s="203"/>
      <c r="I7" s="96"/>
      <c r="J7" s="96"/>
      <c r="K7" s="96"/>
      <c r="L7" s="96"/>
      <c r="M7" s="96"/>
      <c r="N7" s="96"/>
      <c r="O7" s="96"/>
      <c r="P7" s="96"/>
    </row>
    <row r="8" spans="1:16" ht="12" customHeight="1" x14ac:dyDescent="0.15">
      <c r="A8" s="248" t="s">
        <v>45</v>
      </c>
      <c r="B8" s="259" t="s">
        <v>147</v>
      </c>
      <c r="C8" s="193"/>
      <c r="D8" s="244" t="s">
        <v>194</v>
      </c>
      <c r="E8" s="244"/>
      <c r="F8" s="244"/>
      <c r="G8" s="244"/>
      <c r="H8" s="244"/>
    </row>
    <row r="9" spans="1:16" ht="2.4500000000000002" customHeight="1" x14ac:dyDescent="0.15">
      <c r="A9" s="249"/>
      <c r="B9" s="260"/>
      <c r="C9" s="123"/>
      <c r="D9" s="190"/>
      <c r="E9" s="190"/>
      <c r="F9" s="190"/>
      <c r="G9" s="190"/>
      <c r="H9" s="190"/>
    </row>
    <row r="10" spans="1:16" s="124" customFormat="1" ht="20.100000000000001" customHeight="1" x14ac:dyDescent="0.2">
      <c r="A10" s="250"/>
      <c r="B10" s="261"/>
      <c r="C10" s="204"/>
      <c r="D10" s="191" t="s">
        <v>149</v>
      </c>
      <c r="E10" s="191" t="s">
        <v>150</v>
      </c>
      <c r="F10" s="191" t="s">
        <v>151</v>
      </c>
      <c r="G10" s="191" t="s">
        <v>152</v>
      </c>
      <c r="H10" s="191" t="s">
        <v>153</v>
      </c>
    </row>
    <row r="11" spans="1:16" s="124" customFormat="1" ht="3" customHeight="1" x14ac:dyDescent="0.2">
      <c r="A11" s="192"/>
      <c r="B11" s="205"/>
      <c r="C11" s="206"/>
      <c r="D11" s="194"/>
      <c r="E11" s="194"/>
      <c r="F11" s="194"/>
      <c r="G11" s="194"/>
      <c r="H11" s="194"/>
    </row>
    <row r="12" spans="1:16" ht="9.9499999999999993" customHeight="1" x14ac:dyDescent="0.15">
      <c r="A12" s="94"/>
      <c r="B12" s="239" t="s">
        <v>190</v>
      </c>
      <c r="C12" s="239"/>
      <c r="D12" s="239"/>
      <c r="E12" s="239"/>
      <c r="F12" s="239"/>
      <c r="G12" s="239"/>
      <c r="H12" s="239"/>
    </row>
    <row r="13" spans="1:16" ht="3" customHeight="1" x14ac:dyDescent="0.15"/>
    <row r="14" spans="1:16" ht="9.9499999999999993" customHeight="1" x14ac:dyDescent="0.15">
      <c r="A14" s="94" t="s">
        <v>119</v>
      </c>
      <c r="B14" s="100">
        <v>21.7</v>
      </c>
      <c r="C14" s="100"/>
      <c r="D14" s="100">
        <v>61.1</v>
      </c>
      <c r="E14" s="100">
        <v>4.9000000000000004</v>
      </c>
      <c r="F14" s="100">
        <v>7.6</v>
      </c>
      <c r="G14" s="100">
        <v>31.8</v>
      </c>
      <c r="H14" s="100">
        <v>2.5</v>
      </c>
    </row>
    <row r="15" spans="1:16" ht="9.9499999999999993" customHeight="1" x14ac:dyDescent="0.15">
      <c r="A15" s="102" t="s">
        <v>191</v>
      </c>
      <c r="B15" s="100">
        <v>22.5</v>
      </c>
      <c r="C15" s="100"/>
      <c r="D15" s="100">
        <v>62.9</v>
      </c>
      <c r="E15" s="100">
        <v>4.5999999999999996</v>
      </c>
      <c r="F15" s="100">
        <v>14</v>
      </c>
      <c r="G15" s="100">
        <v>23.3</v>
      </c>
      <c r="H15" s="100">
        <v>1.9</v>
      </c>
    </row>
    <row r="16" spans="1:16" ht="9.9499999999999993" customHeight="1" x14ac:dyDescent="0.15">
      <c r="A16" s="94" t="s">
        <v>120</v>
      </c>
      <c r="B16" s="100">
        <v>19</v>
      </c>
      <c r="C16" s="100"/>
      <c r="D16" s="100">
        <v>55.1</v>
      </c>
      <c r="E16" s="100">
        <v>3.8</v>
      </c>
      <c r="F16" s="100">
        <v>17.8</v>
      </c>
      <c r="G16" s="100">
        <v>33.299999999999997</v>
      </c>
      <c r="H16" s="100">
        <v>2.9</v>
      </c>
    </row>
    <row r="17" spans="1:8" ht="9.9499999999999993" customHeight="1" x14ac:dyDescent="0.15">
      <c r="A17" s="94" t="s">
        <v>121</v>
      </c>
      <c r="B17" s="100">
        <v>19.8</v>
      </c>
      <c r="C17" s="100"/>
      <c r="D17" s="100">
        <v>58.8</v>
      </c>
      <c r="E17" s="100">
        <v>10</v>
      </c>
      <c r="F17" s="100">
        <v>12.1</v>
      </c>
      <c r="G17" s="100">
        <v>28</v>
      </c>
      <c r="H17" s="100">
        <v>5</v>
      </c>
    </row>
    <row r="18" spans="1:8" ht="9.9499999999999993" customHeight="1" x14ac:dyDescent="0.15">
      <c r="A18" s="94" t="s">
        <v>122</v>
      </c>
      <c r="B18" s="100">
        <v>19.8</v>
      </c>
      <c r="C18" s="100"/>
      <c r="D18" s="100">
        <v>58.4</v>
      </c>
      <c r="E18" s="100">
        <v>7.6</v>
      </c>
      <c r="F18" s="100">
        <v>13.7</v>
      </c>
      <c r="G18" s="100">
        <v>34.700000000000003</v>
      </c>
      <c r="H18" s="100">
        <v>3.1</v>
      </c>
    </row>
    <row r="19" spans="1:8" s="125" customFormat="1" ht="9.9499999999999993" customHeight="1" x14ac:dyDescent="0.15">
      <c r="A19" s="112" t="s">
        <v>123</v>
      </c>
      <c r="B19" s="120">
        <v>20.7</v>
      </c>
      <c r="C19" s="120"/>
      <c r="D19" s="120">
        <v>60.7</v>
      </c>
      <c r="E19" s="120">
        <v>8.1999999999999993</v>
      </c>
      <c r="F19" s="120">
        <v>15.2</v>
      </c>
      <c r="G19" s="120">
        <v>30.7</v>
      </c>
      <c r="H19" s="120">
        <v>2.1</v>
      </c>
    </row>
    <row r="20" spans="1:8" s="125" customFormat="1" ht="9.9499999999999993" customHeight="1" x14ac:dyDescent="0.15">
      <c r="A20" s="112" t="s">
        <v>124</v>
      </c>
      <c r="B20" s="120">
        <v>18.899999999999999</v>
      </c>
      <c r="C20" s="120"/>
      <c r="D20" s="120">
        <v>55.9</v>
      </c>
      <c r="E20" s="120">
        <v>7</v>
      </c>
      <c r="F20" s="120">
        <v>12.2</v>
      </c>
      <c r="G20" s="120">
        <v>39</v>
      </c>
      <c r="H20" s="120">
        <v>4.2</v>
      </c>
    </row>
    <row r="21" spans="1:8" ht="9.9499999999999993" customHeight="1" x14ac:dyDescent="0.15">
      <c r="A21" s="94" t="s">
        <v>125</v>
      </c>
      <c r="B21" s="100">
        <v>18.899999999999999</v>
      </c>
      <c r="C21" s="100"/>
      <c r="D21" s="100">
        <v>53.4</v>
      </c>
      <c r="E21" s="100">
        <v>9.8000000000000007</v>
      </c>
      <c r="F21" s="100">
        <v>11</v>
      </c>
      <c r="G21" s="100">
        <v>31.1</v>
      </c>
      <c r="H21" s="100">
        <v>3</v>
      </c>
    </row>
    <row r="22" spans="1:8" ht="9.9499999999999993" customHeight="1" x14ac:dyDescent="0.15">
      <c r="A22" s="94" t="s">
        <v>126</v>
      </c>
      <c r="B22" s="100">
        <v>20.5</v>
      </c>
      <c r="C22" s="100"/>
      <c r="D22" s="100">
        <v>61.1</v>
      </c>
      <c r="E22" s="100">
        <v>7.7</v>
      </c>
      <c r="F22" s="100">
        <v>9.3000000000000007</v>
      </c>
      <c r="G22" s="100">
        <v>32.5</v>
      </c>
      <c r="H22" s="100">
        <v>2.1</v>
      </c>
    </row>
    <row r="23" spans="1:8" s="116" customFormat="1" ht="9.9499999999999993" customHeight="1" x14ac:dyDescent="0.15">
      <c r="A23" s="94" t="s">
        <v>127</v>
      </c>
      <c r="B23" s="100">
        <v>19.2</v>
      </c>
      <c r="C23" s="100"/>
      <c r="D23" s="100">
        <v>65.400000000000006</v>
      </c>
      <c r="E23" s="100">
        <v>5.8</v>
      </c>
      <c r="F23" s="100">
        <v>13.7</v>
      </c>
      <c r="G23" s="100">
        <v>28.2</v>
      </c>
      <c r="H23" s="100">
        <v>1.8</v>
      </c>
    </row>
    <row r="24" spans="1:8" ht="9.9499999999999993" customHeight="1" x14ac:dyDescent="0.15">
      <c r="A24" s="94" t="s">
        <v>128</v>
      </c>
      <c r="B24" s="100">
        <v>20.2</v>
      </c>
      <c r="C24" s="100"/>
      <c r="D24" s="100">
        <v>60</v>
      </c>
      <c r="E24" s="100">
        <v>7.4</v>
      </c>
      <c r="F24" s="100">
        <v>11.5</v>
      </c>
      <c r="G24" s="100">
        <v>28.3</v>
      </c>
      <c r="H24" s="100">
        <v>5.2</v>
      </c>
    </row>
    <row r="25" spans="1:8" ht="9.9499999999999993" customHeight="1" x14ac:dyDescent="0.15">
      <c r="A25" s="94" t="s">
        <v>129</v>
      </c>
      <c r="B25" s="100">
        <v>19.899999999999999</v>
      </c>
      <c r="C25" s="100"/>
      <c r="D25" s="100">
        <v>55.7</v>
      </c>
      <c r="E25" s="100">
        <v>8.4</v>
      </c>
      <c r="F25" s="100">
        <v>19.600000000000001</v>
      </c>
      <c r="G25" s="100">
        <v>34.799999999999997</v>
      </c>
      <c r="H25" s="100">
        <v>5</v>
      </c>
    </row>
    <row r="26" spans="1:8" ht="9.9499999999999993" customHeight="1" x14ac:dyDescent="0.15">
      <c r="A26" s="94" t="s">
        <v>130</v>
      </c>
      <c r="B26" s="100">
        <v>23</v>
      </c>
      <c r="C26" s="100"/>
      <c r="D26" s="100">
        <v>55.4</v>
      </c>
      <c r="E26" s="100">
        <v>5</v>
      </c>
      <c r="F26" s="100">
        <v>12.2</v>
      </c>
      <c r="G26" s="100">
        <v>32</v>
      </c>
      <c r="H26" s="100">
        <v>4.0999999999999996</v>
      </c>
    </row>
    <row r="27" spans="1:8" ht="9.9499999999999993" customHeight="1" x14ac:dyDescent="0.15">
      <c r="A27" s="94" t="s">
        <v>131</v>
      </c>
      <c r="B27" s="100">
        <v>22.3</v>
      </c>
      <c r="C27" s="100"/>
      <c r="D27" s="100">
        <v>63.2</v>
      </c>
      <c r="E27" s="100">
        <v>5</v>
      </c>
      <c r="F27" s="100">
        <v>9.1999999999999993</v>
      </c>
      <c r="G27" s="100">
        <v>28.3</v>
      </c>
      <c r="H27" s="100">
        <v>3.3</v>
      </c>
    </row>
    <row r="28" spans="1:8" ht="9.9499999999999993" customHeight="1" x14ac:dyDescent="0.15">
      <c r="A28" s="94" t="s">
        <v>132</v>
      </c>
      <c r="B28" s="100">
        <v>27.5</v>
      </c>
      <c r="C28" s="100"/>
      <c r="D28" s="100">
        <v>66</v>
      </c>
      <c r="E28" s="100">
        <v>7.5</v>
      </c>
      <c r="F28" s="100">
        <v>10.1</v>
      </c>
      <c r="G28" s="100">
        <v>23.1</v>
      </c>
      <c r="H28" s="100">
        <v>3.9</v>
      </c>
    </row>
    <row r="29" spans="1:8" ht="9.9499999999999993" customHeight="1" x14ac:dyDescent="0.15">
      <c r="A29" s="94" t="s">
        <v>133</v>
      </c>
      <c r="B29" s="100">
        <v>32.799999999999997</v>
      </c>
      <c r="C29" s="100"/>
      <c r="D29" s="100">
        <v>71</v>
      </c>
      <c r="E29" s="100">
        <v>5.5</v>
      </c>
      <c r="F29" s="100">
        <v>7.6</v>
      </c>
      <c r="G29" s="100">
        <v>29.2</v>
      </c>
      <c r="H29" s="100">
        <v>2</v>
      </c>
    </row>
    <row r="30" spans="1:8" ht="9.9499999999999993" customHeight="1" x14ac:dyDescent="0.15">
      <c r="A30" s="94" t="s">
        <v>134</v>
      </c>
      <c r="B30" s="100">
        <v>36.5</v>
      </c>
      <c r="C30" s="100"/>
      <c r="D30" s="100">
        <v>66.599999999999994</v>
      </c>
      <c r="E30" s="100">
        <v>5.0999999999999996</v>
      </c>
      <c r="F30" s="100">
        <v>12.9</v>
      </c>
      <c r="G30" s="100">
        <v>27.7</v>
      </c>
      <c r="H30" s="100">
        <v>2.2999999999999998</v>
      </c>
    </row>
    <row r="31" spans="1:8" ht="9.9499999999999993" customHeight="1" x14ac:dyDescent="0.15">
      <c r="A31" s="94" t="s">
        <v>135</v>
      </c>
      <c r="B31" s="100">
        <v>30.9</v>
      </c>
      <c r="C31" s="100"/>
      <c r="D31" s="100">
        <v>61.3</v>
      </c>
      <c r="E31" s="100">
        <v>5.5</v>
      </c>
      <c r="F31" s="100">
        <v>12.3</v>
      </c>
      <c r="G31" s="100">
        <v>31.5</v>
      </c>
      <c r="H31" s="100">
        <v>2.6</v>
      </c>
    </row>
    <row r="32" spans="1:8" ht="9.9499999999999993" customHeight="1" x14ac:dyDescent="0.15">
      <c r="A32" s="94" t="s">
        <v>136</v>
      </c>
      <c r="B32" s="100">
        <v>28.2</v>
      </c>
      <c r="C32" s="100"/>
      <c r="D32" s="100">
        <v>64.900000000000006</v>
      </c>
      <c r="E32" s="100">
        <v>5.9</v>
      </c>
      <c r="F32" s="100">
        <v>7.2</v>
      </c>
      <c r="G32" s="100">
        <v>29.3</v>
      </c>
      <c r="H32" s="100">
        <v>1.4</v>
      </c>
    </row>
    <row r="33" spans="1:82" ht="9.9499999999999993" customHeight="1" x14ac:dyDescent="0.15">
      <c r="A33" s="94" t="s">
        <v>137</v>
      </c>
      <c r="B33" s="100">
        <v>37.6</v>
      </c>
      <c r="C33" s="100"/>
      <c r="D33" s="100">
        <v>60.9</v>
      </c>
      <c r="E33" s="100">
        <v>4.5999999999999996</v>
      </c>
      <c r="F33" s="100">
        <v>8</v>
      </c>
      <c r="G33" s="100">
        <v>33.700000000000003</v>
      </c>
      <c r="H33" s="100">
        <v>3.3</v>
      </c>
    </row>
    <row r="34" spans="1:82" s="116" customFormat="1" ht="9.9499999999999993" customHeight="1" x14ac:dyDescent="0.15">
      <c r="A34" s="94" t="s">
        <v>138</v>
      </c>
      <c r="B34" s="100">
        <v>37.200000000000003</v>
      </c>
      <c r="C34" s="100"/>
      <c r="D34" s="100">
        <v>64.2</v>
      </c>
      <c r="E34" s="100">
        <v>4.5999999999999996</v>
      </c>
      <c r="F34" s="100">
        <v>8.6999999999999993</v>
      </c>
      <c r="G34" s="100">
        <v>30.2</v>
      </c>
      <c r="H34" s="100">
        <v>4.5</v>
      </c>
    </row>
    <row r="35" spans="1:82" ht="9.9499999999999993" customHeight="1" x14ac:dyDescent="0.15">
      <c r="A35" s="94" t="s">
        <v>139</v>
      </c>
      <c r="B35" s="100">
        <v>26</v>
      </c>
      <c r="C35" s="100"/>
      <c r="D35" s="100">
        <v>64.5</v>
      </c>
      <c r="E35" s="100">
        <v>6.6</v>
      </c>
      <c r="F35" s="100">
        <v>12.3</v>
      </c>
      <c r="G35" s="100">
        <v>29.2</v>
      </c>
      <c r="H35" s="100">
        <v>3.9</v>
      </c>
    </row>
    <row r="36" spans="1:82" ht="9.9499999999999993" customHeight="1" x14ac:dyDescent="0.15">
      <c r="A36" s="105" t="s">
        <v>22</v>
      </c>
      <c r="B36" s="106">
        <v>20.3</v>
      </c>
      <c r="C36" s="106"/>
      <c r="D36" s="106">
        <v>59.2</v>
      </c>
      <c r="E36" s="106">
        <v>7.9</v>
      </c>
      <c r="F36" s="106">
        <v>11.3</v>
      </c>
      <c r="G36" s="106">
        <v>29.6</v>
      </c>
      <c r="H36" s="106">
        <v>4.0999999999999996</v>
      </c>
    </row>
    <row r="37" spans="1:82" ht="9.9499999999999993" customHeight="1" x14ac:dyDescent="0.15">
      <c r="A37" s="105" t="s">
        <v>23</v>
      </c>
      <c r="B37" s="106">
        <v>19.2</v>
      </c>
      <c r="C37" s="106"/>
      <c r="D37" s="106">
        <v>59.3</v>
      </c>
      <c r="E37" s="106">
        <v>7.8</v>
      </c>
      <c r="F37" s="106">
        <v>12.1</v>
      </c>
      <c r="G37" s="106">
        <v>30.5</v>
      </c>
      <c r="H37" s="106">
        <v>2.5</v>
      </c>
    </row>
    <row r="38" spans="1:82" ht="9.9499999999999993" customHeight="1" x14ac:dyDescent="0.15">
      <c r="A38" s="105" t="s">
        <v>140</v>
      </c>
      <c r="B38" s="106">
        <v>21.6</v>
      </c>
      <c r="C38" s="106"/>
      <c r="D38" s="106">
        <v>60.7</v>
      </c>
      <c r="E38" s="106">
        <v>6</v>
      </c>
      <c r="F38" s="106">
        <v>11</v>
      </c>
      <c r="G38" s="106">
        <v>29.2</v>
      </c>
      <c r="H38" s="106">
        <v>4.0999999999999996</v>
      </c>
    </row>
    <row r="39" spans="1:82" ht="9.9499999999999993" customHeight="1" x14ac:dyDescent="0.15">
      <c r="A39" s="105" t="s">
        <v>25</v>
      </c>
      <c r="B39" s="106">
        <v>33.700000000000003</v>
      </c>
      <c r="C39" s="106"/>
      <c r="D39" s="106">
        <v>64.3</v>
      </c>
      <c r="E39" s="106">
        <v>5.4</v>
      </c>
      <c r="F39" s="106">
        <v>11.4</v>
      </c>
      <c r="G39" s="106">
        <v>29.4</v>
      </c>
      <c r="H39" s="106">
        <v>2.6</v>
      </c>
    </row>
    <row r="40" spans="1:82" ht="9.9499999999999993" customHeight="1" x14ac:dyDescent="0.15">
      <c r="A40" s="105" t="s">
        <v>26</v>
      </c>
      <c r="B40" s="106">
        <v>34.4</v>
      </c>
      <c r="C40" s="106"/>
      <c r="D40" s="106">
        <v>64.3</v>
      </c>
      <c r="E40" s="106">
        <v>5</v>
      </c>
      <c r="F40" s="106">
        <v>9.4</v>
      </c>
      <c r="G40" s="106">
        <v>30</v>
      </c>
      <c r="H40" s="106">
        <v>4.4000000000000004</v>
      </c>
    </row>
    <row r="41" spans="1:82" ht="9.9499999999999993" customHeight="1" x14ac:dyDescent="0.15">
      <c r="A41" s="105" t="s">
        <v>27</v>
      </c>
      <c r="B41" s="106">
        <v>25</v>
      </c>
      <c r="C41" s="106"/>
      <c r="D41" s="106">
        <v>61.8</v>
      </c>
      <c r="E41" s="106">
        <v>6.3</v>
      </c>
      <c r="F41" s="106">
        <v>11.1</v>
      </c>
      <c r="G41" s="106">
        <v>29.7</v>
      </c>
      <c r="H41" s="106">
        <v>3.4</v>
      </c>
    </row>
    <row r="42" spans="1:82" s="95" customFormat="1" ht="3" customHeight="1" x14ac:dyDescent="0.15"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</row>
    <row r="43" spans="1:82" ht="3" customHeight="1" x14ac:dyDescent="0.15"/>
    <row r="44" spans="1:82" s="114" customFormat="1" ht="9.9499999999999993" customHeight="1" x14ac:dyDescent="0.15">
      <c r="A44" s="102" t="s">
        <v>112</v>
      </c>
      <c r="B44" s="110"/>
      <c r="C44" s="110"/>
      <c r="D44" s="110"/>
      <c r="E44" s="110"/>
      <c r="F44" s="110"/>
      <c r="G44" s="110"/>
      <c r="H44" s="102"/>
    </row>
    <row r="45" spans="1:82" ht="9.9499999999999993" customHeight="1" x14ac:dyDescent="0.15">
      <c r="A45" s="94" t="s">
        <v>156</v>
      </c>
      <c r="B45" s="94"/>
      <c r="C45" s="94"/>
      <c r="D45" s="94"/>
      <c r="E45" s="94"/>
      <c r="F45" s="94"/>
      <c r="G45" s="94"/>
      <c r="H45" s="94"/>
    </row>
    <row r="46" spans="1:82" ht="9.9499999999999993" customHeight="1" x14ac:dyDescent="0.15"/>
    <row r="47" spans="1:82" ht="9.9499999999999993" customHeight="1" x14ac:dyDescent="0.15"/>
    <row r="48" spans="1:82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  <row r="144" ht="9.9499999999999993" customHeight="1" x14ac:dyDescent="0.15"/>
    <row r="145" ht="9.9499999999999993" customHeight="1" x14ac:dyDescent="0.15"/>
    <row r="146" ht="9.9499999999999993" customHeight="1" x14ac:dyDescent="0.15"/>
    <row r="147" ht="9.9499999999999993" customHeight="1" x14ac:dyDescent="0.15"/>
    <row r="148" ht="9.9499999999999993" customHeight="1" x14ac:dyDescent="0.15"/>
    <row r="149" ht="9.9499999999999993" customHeight="1" x14ac:dyDescent="0.15"/>
    <row r="150" ht="9.9499999999999993" customHeight="1" x14ac:dyDescent="0.15"/>
    <row r="151" ht="9.9499999999999993" customHeight="1" x14ac:dyDescent="0.15"/>
    <row r="152" ht="9.9499999999999993" customHeight="1" x14ac:dyDescent="0.15"/>
    <row r="153" ht="9.9499999999999993" customHeight="1" x14ac:dyDescent="0.15"/>
    <row r="154" ht="9.9499999999999993" customHeight="1" x14ac:dyDescent="0.15"/>
    <row r="155" ht="9.9499999999999993" customHeight="1" x14ac:dyDescent="0.15"/>
    <row r="156" ht="9.9499999999999993" customHeight="1" x14ac:dyDescent="0.15"/>
    <row r="157" ht="9.9499999999999993" customHeight="1" x14ac:dyDescent="0.15"/>
    <row r="158" ht="9.9499999999999993" customHeight="1" x14ac:dyDescent="0.15"/>
    <row r="159" ht="9.9499999999999993" customHeight="1" x14ac:dyDescent="0.15"/>
    <row r="160" ht="9.9499999999999993" customHeight="1" x14ac:dyDescent="0.15"/>
    <row r="161" ht="9.9499999999999993" customHeight="1" x14ac:dyDescent="0.15"/>
    <row r="162" ht="9.9499999999999993" customHeight="1" x14ac:dyDescent="0.15"/>
    <row r="163" ht="9.9499999999999993" customHeight="1" x14ac:dyDescent="0.15"/>
    <row r="164" ht="9.9499999999999993" customHeight="1" x14ac:dyDescent="0.15"/>
    <row r="165" ht="9.9499999999999993" customHeight="1" x14ac:dyDescent="0.15"/>
    <row r="166" ht="9.9499999999999993" customHeight="1" x14ac:dyDescent="0.15"/>
    <row r="167" ht="9.9499999999999993" customHeight="1" x14ac:dyDescent="0.15"/>
    <row r="168" ht="9.9499999999999993" customHeight="1" x14ac:dyDescent="0.15"/>
    <row r="169" ht="9.9499999999999993" customHeight="1" x14ac:dyDescent="0.15"/>
    <row r="170" ht="9.9499999999999993" customHeight="1" x14ac:dyDescent="0.15"/>
    <row r="171" ht="9.9499999999999993" customHeight="1" x14ac:dyDescent="0.15"/>
    <row r="172" ht="9.9499999999999993" customHeight="1" x14ac:dyDescent="0.15"/>
    <row r="173" ht="9.9499999999999993" customHeight="1" x14ac:dyDescent="0.15"/>
    <row r="174" ht="9.9499999999999993" customHeight="1" x14ac:dyDescent="0.15"/>
    <row r="175" ht="9.9499999999999993" customHeight="1" x14ac:dyDescent="0.15"/>
    <row r="176" ht="9.9499999999999993" customHeight="1" x14ac:dyDescent="0.15"/>
    <row r="177" ht="9.9499999999999993" customHeight="1" x14ac:dyDescent="0.15"/>
    <row r="178" ht="9.9499999999999993" customHeight="1" x14ac:dyDescent="0.15"/>
    <row r="179" ht="9.9499999999999993" customHeight="1" x14ac:dyDescent="0.15"/>
    <row r="180" ht="9.9499999999999993" customHeight="1" x14ac:dyDescent="0.15"/>
    <row r="181" ht="9.9499999999999993" customHeight="1" x14ac:dyDescent="0.15"/>
    <row r="182" ht="9.9499999999999993" customHeight="1" x14ac:dyDescent="0.15"/>
    <row r="183" ht="9.9499999999999993" customHeight="1" x14ac:dyDescent="0.15"/>
    <row r="184" ht="9.9499999999999993" customHeight="1" x14ac:dyDescent="0.15"/>
    <row r="185" ht="9.9499999999999993" customHeight="1" x14ac:dyDescent="0.15"/>
    <row r="186" ht="9.9499999999999993" customHeight="1" x14ac:dyDescent="0.15"/>
    <row r="187" ht="9.9499999999999993" customHeight="1" x14ac:dyDescent="0.15"/>
    <row r="188" ht="9.9499999999999993" customHeight="1" x14ac:dyDescent="0.15"/>
    <row r="189" ht="9.9499999999999993" customHeight="1" x14ac:dyDescent="0.15"/>
    <row r="190" ht="9.9499999999999993" customHeight="1" x14ac:dyDescent="0.15"/>
    <row r="191" ht="9.9499999999999993" customHeight="1" x14ac:dyDescent="0.15"/>
    <row r="192" ht="9.9499999999999993" customHeight="1" x14ac:dyDescent="0.15"/>
    <row r="193" ht="9.9499999999999993" customHeight="1" x14ac:dyDescent="0.15"/>
    <row r="194" ht="9.9499999999999993" customHeight="1" x14ac:dyDescent="0.15"/>
    <row r="195" ht="9.9499999999999993" customHeight="1" x14ac:dyDescent="0.15"/>
    <row r="196" ht="9.9499999999999993" customHeight="1" x14ac:dyDescent="0.15"/>
    <row r="197" ht="9.9499999999999993" customHeight="1" x14ac:dyDescent="0.15"/>
  </sheetData>
  <mergeCells count="5">
    <mergeCell ref="A5:H5"/>
    <mergeCell ref="A8:A10"/>
    <mergeCell ref="B8:B10"/>
    <mergeCell ref="D8:H8"/>
    <mergeCell ref="B12:H12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9"/>
  <sheetViews>
    <sheetView zoomScaleNormal="100" workbookViewId="0">
      <selection activeCell="A5" sqref="A5:G5"/>
    </sheetView>
  </sheetViews>
  <sheetFormatPr defaultRowHeight="9" x14ac:dyDescent="0.15"/>
  <cols>
    <col min="1" max="1" width="12" style="114" customWidth="1"/>
    <col min="2" max="3" width="12.140625" style="113" customWidth="1"/>
    <col min="4" max="4" width="11.140625" style="113" customWidth="1"/>
    <col min="5" max="5" width="12.140625" style="113" customWidth="1"/>
    <col min="6" max="6" width="10.28515625" style="113" customWidth="1"/>
    <col min="7" max="7" width="10.85546875" style="113" customWidth="1"/>
    <col min="8" max="16384" width="9.140625" style="114"/>
  </cols>
  <sheetData>
    <row r="1" spans="1:9" s="88" customFormat="1" ht="12.75" customHeight="1" x14ac:dyDescent="0.2">
      <c r="A1" s="87"/>
      <c r="B1" s="87"/>
      <c r="C1" s="87"/>
      <c r="D1" s="87"/>
      <c r="E1" s="87"/>
      <c r="F1" s="87"/>
      <c r="G1" s="87"/>
    </row>
    <row r="2" spans="1:9" s="88" customFormat="1" ht="12.75" customHeight="1" x14ac:dyDescent="0.2">
      <c r="A2" s="87"/>
      <c r="B2" s="87"/>
      <c r="C2" s="87"/>
      <c r="D2" s="87"/>
      <c r="E2" s="87"/>
      <c r="F2" s="87"/>
      <c r="G2" s="87"/>
    </row>
    <row r="3" spans="1:9" s="91" customFormat="1" ht="12.75" customHeight="1" x14ac:dyDescent="0.2">
      <c r="A3" s="159"/>
      <c r="B3" s="89"/>
      <c r="C3" s="89"/>
      <c r="D3" s="89"/>
      <c r="E3" s="89"/>
      <c r="F3" s="89"/>
      <c r="G3" s="89"/>
    </row>
    <row r="4" spans="1:9" s="128" customFormat="1" ht="12" customHeight="1" x14ac:dyDescent="0.2">
      <c r="A4" s="92" t="s">
        <v>79</v>
      </c>
      <c r="B4" s="126"/>
      <c r="C4" s="126"/>
      <c r="D4" s="126"/>
      <c r="E4" s="126"/>
      <c r="F4" s="126"/>
      <c r="G4" s="127"/>
    </row>
    <row r="5" spans="1:9" s="128" customFormat="1" ht="24.95" customHeight="1" x14ac:dyDescent="0.2">
      <c r="A5" s="262" t="s">
        <v>157</v>
      </c>
      <c r="B5" s="262"/>
      <c r="C5" s="262"/>
      <c r="D5" s="262"/>
      <c r="E5" s="262"/>
      <c r="F5" s="262"/>
      <c r="G5" s="262"/>
    </row>
    <row r="6" spans="1:9" s="128" customFormat="1" ht="12" customHeight="1" x14ac:dyDescent="0.2">
      <c r="A6" s="128" t="s">
        <v>188</v>
      </c>
      <c r="B6" s="126"/>
      <c r="C6" s="126"/>
      <c r="D6" s="126"/>
      <c r="E6" s="126"/>
      <c r="F6" s="126"/>
      <c r="G6" s="127"/>
      <c r="H6" s="102"/>
      <c r="I6" s="102"/>
    </row>
    <row r="7" spans="1:9" ht="6" customHeight="1" x14ac:dyDescent="0.15">
      <c r="A7" s="208"/>
      <c r="B7" s="209"/>
      <c r="C7" s="209"/>
      <c r="D7" s="209"/>
      <c r="E7" s="209"/>
      <c r="F7" s="209"/>
      <c r="G7" s="210"/>
    </row>
    <row r="8" spans="1:9" ht="2.4500000000000002" customHeight="1" x14ac:dyDescent="0.15">
      <c r="A8" s="263" t="s">
        <v>146</v>
      </c>
      <c r="B8" s="211"/>
      <c r="C8" s="211"/>
      <c r="D8" s="211"/>
      <c r="E8" s="211"/>
      <c r="F8" s="211"/>
      <c r="G8" s="212"/>
    </row>
    <row r="9" spans="1:9" ht="39.950000000000003" customHeight="1" x14ac:dyDescent="0.15">
      <c r="A9" s="264"/>
      <c r="B9" s="213" t="s">
        <v>158</v>
      </c>
      <c r="C9" s="213" t="s">
        <v>159</v>
      </c>
      <c r="D9" s="213" t="s">
        <v>160</v>
      </c>
      <c r="E9" s="213" t="s">
        <v>161</v>
      </c>
      <c r="F9" s="213" t="s">
        <v>162</v>
      </c>
      <c r="G9" s="213" t="s">
        <v>163</v>
      </c>
    </row>
    <row r="10" spans="1:9" ht="3" customHeight="1" x14ac:dyDescent="0.15">
      <c r="A10" s="102"/>
      <c r="B10" s="110"/>
      <c r="C10" s="110"/>
      <c r="D10" s="110"/>
      <c r="E10" s="110"/>
      <c r="F10" s="110"/>
      <c r="G10" s="110"/>
    </row>
    <row r="11" spans="1:9" ht="9.9499999999999993" customHeight="1" x14ac:dyDescent="0.15">
      <c r="A11" s="99">
        <v>2014</v>
      </c>
      <c r="B11" s="141">
        <v>1.6</v>
      </c>
      <c r="C11" s="141">
        <v>8.8000000000000007</v>
      </c>
      <c r="D11" s="141">
        <v>10.1</v>
      </c>
      <c r="E11" s="141">
        <v>3.6</v>
      </c>
      <c r="F11" s="141">
        <v>1.1000000000000001</v>
      </c>
      <c r="G11" s="141">
        <v>14.5</v>
      </c>
    </row>
    <row r="12" spans="1:9" ht="9.9499999999999993" customHeight="1" x14ac:dyDescent="0.15">
      <c r="A12" s="99">
        <v>2015</v>
      </c>
      <c r="B12" s="141">
        <v>1.8</v>
      </c>
      <c r="C12" s="141">
        <v>9.4</v>
      </c>
      <c r="D12" s="141">
        <v>10.6</v>
      </c>
      <c r="E12" s="141">
        <v>3.5</v>
      </c>
      <c r="F12" s="141">
        <v>1.2</v>
      </c>
      <c r="G12" s="141">
        <v>14.9</v>
      </c>
    </row>
    <row r="13" spans="1:9" ht="9.9499999999999993" customHeight="1" x14ac:dyDescent="0.15">
      <c r="A13" s="99">
        <v>2016</v>
      </c>
      <c r="B13" s="141">
        <v>1.7</v>
      </c>
      <c r="C13" s="141">
        <v>8.9</v>
      </c>
      <c r="D13" s="141">
        <v>10.7</v>
      </c>
      <c r="E13" s="141">
        <v>3.5</v>
      </c>
      <c r="F13" s="141">
        <v>1.1000000000000001</v>
      </c>
      <c r="G13" s="141">
        <v>14.8</v>
      </c>
    </row>
    <row r="14" spans="1:9" ht="9.9499999999999993" customHeight="1" x14ac:dyDescent="0.15">
      <c r="A14" s="99">
        <v>2017</v>
      </c>
      <c r="B14" s="141">
        <v>1.7</v>
      </c>
      <c r="C14" s="141">
        <v>8.8000000000000007</v>
      </c>
      <c r="D14" s="141">
        <v>10.4</v>
      </c>
      <c r="E14" s="141">
        <v>3.6</v>
      </c>
      <c r="F14" s="141">
        <v>1</v>
      </c>
      <c r="G14" s="141">
        <v>14.3</v>
      </c>
    </row>
    <row r="15" spans="1:9" ht="3" customHeight="1" x14ac:dyDescent="0.15">
      <c r="A15" s="198"/>
      <c r="B15" s="199"/>
      <c r="C15" s="199"/>
      <c r="D15" s="199"/>
      <c r="E15" s="199"/>
      <c r="F15" s="199"/>
      <c r="G15" s="199"/>
    </row>
    <row r="16" spans="1:9" ht="9" customHeight="1" x14ac:dyDescent="0.15">
      <c r="A16" s="131"/>
      <c r="B16" s="265" t="s">
        <v>195</v>
      </c>
      <c r="C16" s="265"/>
      <c r="D16" s="265"/>
      <c r="E16" s="265"/>
      <c r="F16" s="265"/>
      <c r="G16" s="265"/>
    </row>
    <row r="17" spans="1:7" ht="3" customHeight="1" x14ac:dyDescent="0.15">
      <c r="A17" s="102"/>
      <c r="B17" s="110"/>
      <c r="C17" s="110"/>
      <c r="D17" s="110"/>
      <c r="E17" s="110"/>
      <c r="F17" s="110"/>
      <c r="G17" s="110"/>
    </row>
    <row r="18" spans="1:7" ht="9" customHeight="1" x14ac:dyDescent="0.15">
      <c r="A18" s="102"/>
      <c r="B18" s="238" t="s">
        <v>98</v>
      </c>
      <c r="C18" s="238"/>
      <c r="D18" s="238"/>
      <c r="E18" s="238"/>
      <c r="F18" s="238"/>
      <c r="G18" s="238"/>
    </row>
    <row r="19" spans="1:7" ht="3" customHeight="1" x14ac:dyDescent="0.15">
      <c r="A19" s="102"/>
      <c r="B19" s="110"/>
      <c r="C19" s="110" t="s">
        <v>82</v>
      </c>
      <c r="D19" s="110" t="s">
        <v>82</v>
      </c>
      <c r="E19" s="110" t="s">
        <v>82</v>
      </c>
      <c r="F19" s="110" t="s">
        <v>82</v>
      </c>
      <c r="G19" s="110" t="s">
        <v>82</v>
      </c>
    </row>
    <row r="20" spans="1:7" ht="9.9499999999999993" customHeight="1" x14ac:dyDescent="0.15">
      <c r="A20" s="102" t="s">
        <v>99</v>
      </c>
      <c r="B20" s="141">
        <v>1.4</v>
      </c>
      <c r="C20" s="141">
        <v>10.4</v>
      </c>
      <c r="D20" s="141">
        <v>9.9</v>
      </c>
      <c r="E20" s="141">
        <v>2.2999999999999998</v>
      </c>
      <c r="F20" s="141" t="s">
        <v>3</v>
      </c>
      <c r="G20" s="141">
        <v>4</v>
      </c>
    </row>
    <row r="21" spans="1:7" ht="9.9499999999999993" customHeight="1" x14ac:dyDescent="0.15">
      <c r="A21" s="102" t="s">
        <v>100</v>
      </c>
      <c r="B21" s="141">
        <v>2</v>
      </c>
      <c r="C21" s="141">
        <v>7.8</v>
      </c>
      <c r="D21" s="141">
        <v>7.7</v>
      </c>
      <c r="E21" s="141">
        <v>3.2</v>
      </c>
      <c r="F21" s="141">
        <v>0.3</v>
      </c>
      <c r="G21" s="141">
        <v>4.5</v>
      </c>
    </row>
    <row r="22" spans="1:7" ht="9.9499999999999993" customHeight="1" x14ac:dyDescent="0.15">
      <c r="A22" s="102" t="s">
        <v>101</v>
      </c>
      <c r="B22" s="141">
        <v>1</v>
      </c>
      <c r="C22" s="141">
        <v>9.3000000000000007</v>
      </c>
      <c r="D22" s="141">
        <v>11.4</v>
      </c>
      <c r="E22" s="141">
        <v>4.0999999999999996</v>
      </c>
      <c r="F22" s="141">
        <v>0.1</v>
      </c>
      <c r="G22" s="141">
        <v>6.9</v>
      </c>
    </row>
    <row r="23" spans="1:7" ht="9.9499999999999993" customHeight="1" x14ac:dyDescent="0.15">
      <c r="A23" s="102" t="s">
        <v>102</v>
      </c>
      <c r="B23" s="141">
        <v>1.7</v>
      </c>
      <c r="C23" s="141">
        <v>10</v>
      </c>
      <c r="D23" s="141">
        <v>9.1999999999999993</v>
      </c>
      <c r="E23" s="141">
        <v>3.7</v>
      </c>
      <c r="F23" s="141">
        <v>1</v>
      </c>
      <c r="G23" s="141">
        <v>11.7</v>
      </c>
    </row>
    <row r="24" spans="1:7" ht="9.9499999999999993" customHeight="1" x14ac:dyDescent="0.15">
      <c r="A24" s="102" t="s">
        <v>103</v>
      </c>
      <c r="B24" s="141">
        <v>1.4</v>
      </c>
      <c r="C24" s="141">
        <v>7.9</v>
      </c>
      <c r="D24" s="141">
        <v>9.1999999999999993</v>
      </c>
      <c r="E24" s="141">
        <v>4</v>
      </c>
      <c r="F24" s="141">
        <v>1.6</v>
      </c>
      <c r="G24" s="141">
        <v>12.8</v>
      </c>
    </row>
    <row r="25" spans="1:7" ht="9.9499999999999993" customHeight="1" x14ac:dyDescent="0.15">
      <c r="A25" s="102" t="s">
        <v>104</v>
      </c>
      <c r="B25" s="141">
        <v>1.4</v>
      </c>
      <c r="C25" s="141">
        <v>10.5</v>
      </c>
      <c r="D25" s="141">
        <v>12.3</v>
      </c>
      <c r="E25" s="141">
        <v>4.4000000000000004</v>
      </c>
      <c r="F25" s="141">
        <v>2.1</v>
      </c>
      <c r="G25" s="141">
        <v>18.3</v>
      </c>
    </row>
    <row r="26" spans="1:7" ht="9.9499999999999993" customHeight="1" x14ac:dyDescent="0.15">
      <c r="A26" s="102" t="s">
        <v>105</v>
      </c>
      <c r="B26" s="141">
        <v>2</v>
      </c>
      <c r="C26" s="141">
        <v>12.2</v>
      </c>
      <c r="D26" s="141">
        <v>13.2</v>
      </c>
      <c r="E26" s="141">
        <v>4</v>
      </c>
      <c r="F26" s="141">
        <v>2.8</v>
      </c>
      <c r="G26" s="141">
        <v>19.8</v>
      </c>
    </row>
    <row r="27" spans="1:7" ht="9.9499999999999993" customHeight="1" x14ac:dyDescent="0.15">
      <c r="A27" s="102" t="s">
        <v>106</v>
      </c>
      <c r="B27" s="141">
        <v>3.1</v>
      </c>
      <c r="C27" s="141">
        <v>13.1</v>
      </c>
      <c r="D27" s="141">
        <v>14.2</v>
      </c>
      <c r="E27" s="141">
        <v>5.6</v>
      </c>
      <c r="F27" s="141">
        <v>2.1</v>
      </c>
      <c r="G27" s="141">
        <v>20.9</v>
      </c>
    </row>
    <row r="28" spans="1:7" ht="9.9499999999999993" customHeight="1" x14ac:dyDescent="0.15">
      <c r="A28" s="102" t="s">
        <v>107</v>
      </c>
      <c r="B28" s="141">
        <v>2</v>
      </c>
      <c r="C28" s="141">
        <v>13</v>
      </c>
      <c r="D28" s="141">
        <v>13.1</v>
      </c>
      <c r="E28" s="141">
        <v>5.2</v>
      </c>
      <c r="F28" s="141">
        <v>1.5</v>
      </c>
      <c r="G28" s="141">
        <v>19.7</v>
      </c>
    </row>
    <row r="29" spans="1:7" ht="9.9499999999999993" customHeight="1" x14ac:dyDescent="0.15">
      <c r="A29" s="94" t="s">
        <v>108</v>
      </c>
      <c r="B29" s="141">
        <v>0.5</v>
      </c>
      <c r="C29" s="141">
        <v>7.5</v>
      </c>
      <c r="D29" s="141">
        <v>6.6</v>
      </c>
      <c r="E29" s="141">
        <v>1.7</v>
      </c>
      <c r="F29" s="141">
        <v>0.6</v>
      </c>
      <c r="G29" s="141">
        <v>13.6</v>
      </c>
    </row>
    <row r="30" spans="1:7" s="132" customFormat="1" ht="9.9499999999999993" customHeight="1" x14ac:dyDescent="0.15">
      <c r="A30" s="200" t="s">
        <v>109</v>
      </c>
      <c r="B30" s="142">
        <v>1.6</v>
      </c>
      <c r="C30" s="142">
        <v>10.199999999999999</v>
      </c>
      <c r="D30" s="142">
        <v>10.8</v>
      </c>
      <c r="E30" s="142">
        <v>3.9</v>
      </c>
      <c r="F30" s="142">
        <v>1.4</v>
      </c>
      <c r="G30" s="142">
        <v>14.8</v>
      </c>
    </row>
    <row r="31" spans="1:7" ht="3" customHeight="1" x14ac:dyDescent="0.15">
      <c r="A31" s="189"/>
      <c r="B31" s="141"/>
      <c r="C31" s="141"/>
      <c r="D31" s="141"/>
      <c r="E31" s="141"/>
      <c r="F31" s="141"/>
      <c r="G31" s="141"/>
    </row>
    <row r="32" spans="1:7" ht="9" customHeight="1" x14ac:dyDescent="0.15">
      <c r="A32" s="102"/>
      <c r="B32" s="238" t="s">
        <v>110</v>
      </c>
      <c r="C32" s="238"/>
      <c r="D32" s="238"/>
      <c r="E32" s="238"/>
      <c r="F32" s="238"/>
      <c r="G32" s="238"/>
    </row>
    <row r="33" spans="1:7" ht="3" customHeight="1" x14ac:dyDescent="0.15">
      <c r="A33" s="99"/>
      <c r="B33" s="141"/>
      <c r="C33" s="141"/>
      <c r="D33" s="141"/>
      <c r="E33" s="141"/>
      <c r="F33" s="141"/>
      <c r="G33" s="141"/>
    </row>
    <row r="34" spans="1:7" ht="9" customHeight="1" x14ac:dyDescent="0.15">
      <c r="A34" s="102" t="s">
        <v>99</v>
      </c>
      <c r="B34" s="141">
        <v>2.2999999999999998</v>
      </c>
      <c r="C34" s="141">
        <v>8.1</v>
      </c>
      <c r="D34" s="141">
        <v>11.2</v>
      </c>
      <c r="E34" s="141">
        <v>3.5</v>
      </c>
      <c r="F34" s="141">
        <v>0.3</v>
      </c>
      <c r="G34" s="141">
        <v>3.8</v>
      </c>
    </row>
    <row r="35" spans="1:7" ht="9" customHeight="1" x14ac:dyDescent="0.15">
      <c r="A35" s="102" t="s">
        <v>100</v>
      </c>
      <c r="B35" s="141">
        <v>3</v>
      </c>
      <c r="C35" s="141">
        <v>8.9</v>
      </c>
      <c r="D35" s="141">
        <v>15.1</v>
      </c>
      <c r="E35" s="141">
        <v>4.4000000000000004</v>
      </c>
      <c r="F35" s="141" t="s">
        <v>3</v>
      </c>
      <c r="G35" s="141">
        <v>4.0999999999999996</v>
      </c>
    </row>
    <row r="36" spans="1:7" ht="9" customHeight="1" x14ac:dyDescent="0.15">
      <c r="A36" s="102" t="s">
        <v>101</v>
      </c>
      <c r="B36" s="141">
        <v>2.7</v>
      </c>
      <c r="C36" s="141">
        <v>8.6</v>
      </c>
      <c r="D36" s="141">
        <v>12.4</v>
      </c>
      <c r="E36" s="141">
        <v>3.4</v>
      </c>
      <c r="F36" s="141">
        <v>0.1</v>
      </c>
      <c r="G36" s="141">
        <v>7.8</v>
      </c>
    </row>
    <row r="37" spans="1:7" ht="9" customHeight="1" x14ac:dyDescent="0.15">
      <c r="A37" s="102" t="s">
        <v>102</v>
      </c>
      <c r="B37" s="141">
        <v>1.7</v>
      </c>
      <c r="C37" s="141">
        <v>7.2</v>
      </c>
      <c r="D37" s="141">
        <v>10.6</v>
      </c>
      <c r="E37" s="141">
        <v>2.7</v>
      </c>
      <c r="F37" s="141">
        <v>0.4</v>
      </c>
      <c r="G37" s="141">
        <v>11.3</v>
      </c>
    </row>
    <row r="38" spans="1:7" ht="9" customHeight="1" x14ac:dyDescent="0.15">
      <c r="A38" s="102" t="s">
        <v>103</v>
      </c>
      <c r="B38" s="141">
        <v>1.4</v>
      </c>
      <c r="C38" s="141">
        <v>8.6</v>
      </c>
      <c r="D38" s="141">
        <v>10</v>
      </c>
      <c r="E38" s="141">
        <v>3.2</v>
      </c>
      <c r="F38" s="141">
        <v>0.7</v>
      </c>
      <c r="G38" s="141">
        <v>14.1</v>
      </c>
    </row>
    <row r="39" spans="1:7" ht="9" customHeight="1" x14ac:dyDescent="0.15">
      <c r="A39" s="102" t="s">
        <v>104</v>
      </c>
      <c r="B39" s="141">
        <v>1.5</v>
      </c>
      <c r="C39" s="141">
        <v>9.4</v>
      </c>
      <c r="D39" s="141">
        <v>12.6</v>
      </c>
      <c r="E39" s="141">
        <v>3.9</v>
      </c>
      <c r="F39" s="141">
        <v>1.1000000000000001</v>
      </c>
      <c r="G39" s="141">
        <v>18.3</v>
      </c>
    </row>
    <row r="40" spans="1:7" ht="9" customHeight="1" x14ac:dyDescent="0.15">
      <c r="A40" s="102" t="s">
        <v>105</v>
      </c>
      <c r="B40" s="141">
        <v>1.4</v>
      </c>
      <c r="C40" s="141">
        <v>8.5</v>
      </c>
      <c r="D40" s="141">
        <v>11.2</v>
      </c>
      <c r="E40" s="141">
        <v>3.6</v>
      </c>
      <c r="F40" s="141">
        <v>0.6</v>
      </c>
      <c r="G40" s="141">
        <v>17.600000000000001</v>
      </c>
    </row>
    <row r="41" spans="1:7" ht="9" customHeight="1" x14ac:dyDescent="0.15">
      <c r="A41" s="102" t="s">
        <v>106</v>
      </c>
      <c r="B41" s="141">
        <v>2.2000000000000002</v>
      </c>
      <c r="C41" s="141">
        <v>9.6999999999999993</v>
      </c>
      <c r="D41" s="141">
        <v>10.6</v>
      </c>
      <c r="E41" s="141">
        <v>3.4</v>
      </c>
      <c r="F41" s="141">
        <v>0.8</v>
      </c>
      <c r="G41" s="141">
        <v>18.8</v>
      </c>
    </row>
    <row r="42" spans="1:7" ht="9" customHeight="1" x14ac:dyDescent="0.15">
      <c r="A42" s="102" t="s">
        <v>107</v>
      </c>
      <c r="B42" s="141">
        <v>1.3</v>
      </c>
      <c r="C42" s="141">
        <v>9.6</v>
      </c>
      <c r="D42" s="141">
        <v>10</v>
      </c>
      <c r="E42" s="141">
        <v>2.9</v>
      </c>
      <c r="F42" s="141">
        <v>0.2</v>
      </c>
      <c r="G42" s="141">
        <v>17.2</v>
      </c>
    </row>
    <row r="43" spans="1:7" ht="9" customHeight="1" x14ac:dyDescent="0.15">
      <c r="A43" s="94" t="s">
        <v>108</v>
      </c>
      <c r="B43" s="141">
        <v>0.4</v>
      </c>
      <c r="C43" s="141">
        <v>4.3</v>
      </c>
      <c r="D43" s="141">
        <v>5.0999999999999996</v>
      </c>
      <c r="E43" s="141">
        <v>1.1000000000000001</v>
      </c>
      <c r="F43" s="141">
        <v>0.1</v>
      </c>
      <c r="G43" s="141">
        <v>11.9</v>
      </c>
    </row>
    <row r="44" spans="1:7" s="132" customFormat="1" ht="9.9499999999999993" customHeight="1" x14ac:dyDescent="0.15">
      <c r="A44" s="200" t="s">
        <v>109</v>
      </c>
      <c r="B44" s="142">
        <v>1.5</v>
      </c>
      <c r="C44" s="142">
        <v>8.1</v>
      </c>
      <c r="D44" s="142">
        <v>10.3</v>
      </c>
      <c r="E44" s="142">
        <v>3</v>
      </c>
      <c r="F44" s="142">
        <v>0.5</v>
      </c>
      <c r="G44" s="142">
        <v>14.3</v>
      </c>
    </row>
    <row r="45" spans="1:7" ht="3" customHeight="1" x14ac:dyDescent="0.15">
      <c r="A45" s="99"/>
      <c r="B45" s="141"/>
      <c r="C45" s="141"/>
      <c r="D45" s="141"/>
      <c r="E45" s="141"/>
      <c r="F45" s="141"/>
      <c r="G45" s="141"/>
    </row>
    <row r="46" spans="1:7" ht="9" customHeight="1" x14ac:dyDescent="0.15">
      <c r="A46" s="102"/>
      <c r="B46" s="238" t="s">
        <v>111</v>
      </c>
      <c r="C46" s="238"/>
      <c r="D46" s="238"/>
      <c r="E46" s="238"/>
      <c r="F46" s="238"/>
      <c r="G46" s="238"/>
    </row>
    <row r="47" spans="1:7" ht="3" customHeight="1" x14ac:dyDescent="0.15">
      <c r="A47" s="99"/>
      <c r="B47" s="141"/>
      <c r="C47" s="141"/>
      <c r="D47" s="141"/>
      <c r="E47" s="141"/>
      <c r="F47" s="141"/>
      <c r="G47" s="141"/>
    </row>
    <row r="48" spans="1:7" ht="9.9499999999999993" customHeight="1" x14ac:dyDescent="0.15">
      <c r="A48" s="102" t="s">
        <v>99</v>
      </c>
      <c r="B48" s="141">
        <v>1.8</v>
      </c>
      <c r="C48" s="141">
        <v>9.3000000000000007</v>
      </c>
      <c r="D48" s="141">
        <v>10.5</v>
      </c>
      <c r="E48" s="141">
        <v>2.9</v>
      </c>
      <c r="F48" s="141">
        <v>0.1</v>
      </c>
      <c r="G48" s="141">
        <v>3.9</v>
      </c>
    </row>
    <row r="49" spans="1:7" ht="9.9499999999999993" customHeight="1" x14ac:dyDescent="0.15">
      <c r="A49" s="102" t="s">
        <v>100</v>
      </c>
      <c r="B49" s="141">
        <v>2.5</v>
      </c>
      <c r="C49" s="141">
        <v>8.3000000000000007</v>
      </c>
      <c r="D49" s="141">
        <v>11.5</v>
      </c>
      <c r="E49" s="141">
        <v>3.8</v>
      </c>
      <c r="F49" s="141">
        <v>0.2</v>
      </c>
      <c r="G49" s="141">
        <v>4.3</v>
      </c>
    </row>
    <row r="50" spans="1:7" ht="9.9499999999999993" customHeight="1" x14ac:dyDescent="0.15">
      <c r="A50" s="102" t="s">
        <v>101</v>
      </c>
      <c r="B50" s="141">
        <v>1.8</v>
      </c>
      <c r="C50" s="141">
        <v>9</v>
      </c>
      <c r="D50" s="141">
        <v>11.9</v>
      </c>
      <c r="E50" s="141">
        <v>3.8</v>
      </c>
      <c r="F50" s="141">
        <v>0.1</v>
      </c>
      <c r="G50" s="141">
        <v>7.4</v>
      </c>
    </row>
    <row r="51" spans="1:7" ht="9.9499999999999993" customHeight="1" x14ac:dyDescent="0.15">
      <c r="A51" s="102" t="s">
        <v>102</v>
      </c>
      <c r="B51" s="141">
        <v>1.7</v>
      </c>
      <c r="C51" s="141">
        <v>8.6</v>
      </c>
      <c r="D51" s="141">
        <v>9.9</v>
      </c>
      <c r="E51" s="141">
        <v>3.2</v>
      </c>
      <c r="F51" s="141">
        <v>0.7</v>
      </c>
      <c r="G51" s="141">
        <v>11.5</v>
      </c>
    </row>
    <row r="52" spans="1:7" ht="9.9499999999999993" customHeight="1" x14ac:dyDescent="0.15">
      <c r="A52" s="102" t="s">
        <v>103</v>
      </c>
      <c r="B52" s="141">
        <v>1.4</v>
      </c>
      <c r="C52" s="141">
        <v>8.1999999999999993</v>
      </c>
      <c r="D52" s="141">
        <v>9.6</v>
      </c>
      <c r="E52" s="141">
        <v>3.6</v>
      </c>
      <c r="F52" s="141">
        <v>1.1000000000000001</v>
      </c>
      <c r="G52" s="141">
        <v>13.5</v>
      </c>
    </row>
    <row r="53" spans="1:7" ht="9.9499999999999993" customHeight="1" x14ac:dyDescent="0.15">
      <c r="A53" s="102" t="s">
        <v>104</v>
      </c>
      <c r="B53" s="141">
        <v>1.4</v>
      </c>
      <c r="C53" s="141">
        <v>9.9</v>
      </c>
      <c r="D53" s="141">
        <v>12.5</v>
      </c>
      <c r="E53" s="141">
        <v>4.0999999999999996</v>
      </c>
      <c r="F53" s="141">
        <v>1.6</v>
      </c>
      <c r="G53" s="141">
        <v>18.3</v>
      </c>
    </row>
    <row r="54" spans="1:7" ht="9.9499999999999993" customHeight="1" x14ac:dyDescent="0.15">
      <c r="A54" s="102" t="s">
        <v>105</v>
      </c>
      <c r="B54" s="141">
        <v>1.7</v>
      </c>
      <c r="C54" s="141">
        <v>10.3</v>
      </c>
      <c r="D54" s="141">
        <v>12.2</v>
      </c>
      <c r="E54" s="141">
        <v>3.8</v>
      </c>
      <c r="F54" s="141">
        <v>1.7</v>
      </c>
      <c r="G54" s="141">
        <v>18.7</v>
      </c>
    </row>
    <row r="55" spans="1:7" ht="9.9499999999999993" customHeight="1" x14ac:dyDescent="0.15">
      <c r="A55" s="102" t="s">
        <v>106</v>
      </c>
      <c r="B55" s="141">
        <v>2.7</v>
      </c>
      <c r="C55" s="141">
        <v>11.4</v>
      </c>
      <c r="D55" s="141">
        <v>12.3</v>
      </c>
      <c r="E55" s="141">
        <v>4.5</v>
      </c>
      <c r="F55" s="141">
        <v>1.4</v>
      </c>
      <c r="G55" s="141">
        <v>19.8</v>
      </c>
    </row>
    <row r="56" spans="1:7" ht="9.9499999999999993" customHeight="1" x14ac:dyDescent="0.15">
      <c r="A56" s="102" t="s">
        <v>107</v>
      </c>
      <c r="B56" s="141">
        <v>1.6</v>
      </c>
      <c r="C56" s="141">
        <v>11.1</v>
      </c>
      <c r="D56" s="141">
        <v>11.5</v>
      </c>
      <c r="E56" s="141">
        <v>3.9</v>
      </c>
      <c r="F56" s="141">
        <v>0.8</v>
      </c>
      <c r="G56" s="141">
        <v>18.3</v>
      </c>
    </row>
    <row r="57" spans="1:7" ht="9.9499999999999993" customHeight="1" x14ac:dyDescent="0.15">
      <c r="A57" s="94" t="s">
        <v>108</v>
      </c>
      <c r="B57" s="141">
        <v>0.5</v>
      </c>
      <c r="C57" s="141">
        <v>5.6</v>
      </c>
      <c r="D57" s="141">
        <v>5.7</v>
      </c>
      <c r="E57" s="141">
        <v>1.4</v>
      </c>
      <c r="F57" s="141">
        <v>0.3</v>
      </c>
      <c r="G57" s="141">
        <v>12.6</v>
      </c>
    </row>
    <row r="58" spans="1:7" s="132" customFormat="1" ht="9.9499999999999993" customHeight="1" x14ac:dyDescent="0.15">
      <c r="A58" s="200" t="s">
        <v>109</v>
      </c>
      <c r="B58" s="142">
        <v>1.5</v>
      </c>
      <c r="C58" s="142">
        <v>9.1</v>
      </c>
      <c r="D58" s="142">
        <v>10.5</v>
      </c>
      <c r="E58" s="142">
        <v>3.5</v>
      </c>
      <c r="F58" s="142">
        <v>1</v>
      </c>
      <c r="G58" s="142">
        <v>14.5</v>
      </c>
    </row>
    <row r="59" spans="1:7" ht="3" customHeight="1" x14ac:dyDescent="0.15">
      <c r="A59" s="214"/>
      <c r="B59" s="215"/>
      <c r="C59" s="215"/>
      <c r="D59" s="215"/>
      <c r="E59" s="215"/>
      <c r="F59" s="215"/>
      <c r="G59" s="215"/>
    </row>
    <row r="60" spans="1:7" ht="3" customHeight="1" x14ac:dyDescent="0.15">
      <c r="A60" s="102"/>
      <c r="B60" s="110"/>
      <c r="C60" s="110"/>
      <c r="D60" s="110"/>
      <c r="E60" s="110"/>
      <c r="F60" s="110"/>
      <c r="G60" s="110"/>
    </row>
    <row r="61" spans="1:7" ht="9.9499999999999993" customHeight="1" x14ac:dyDescent="0.15">
      <c r="A61" s="102" t="s">
        <v>112</v>
      </c>
      <c r="B61" s="110"/>
      <c r="C61" s="110"/>
      <c r="D61" s="110"/>
      <c r="E61" s="110"/>
      <c r="F61" s="110"/>
      <c r="G61" s="110"/>
    </row>
    <row r="62" spans="1:7" ht="9.9499999999999993" customHeight="1" x14ac:dyDescent="0.15"/>
    <row r="63" spans="1:7" ht="9.9499999999999993" customHeight="1" x14ac:dyDescent="0.15"/>
    <row r="64" spans="1:7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  <row r="144" ht="9.9499999999999993" customHeight="1" x14ac:dyDescent="0.15"/>
    <row r="145" ht="9.9499999999999993" customHeight="1" x14ac:dyDescent="0.15"/>
    <row r="146" ht="9.9499999999999993" customHeight="1" x14ac:dyDescent="0.15"/>
    <row r="147" ht="9.9499999999999993" customHeight="1" x14ac:dyDescent="0.15"/>
    <row r="148" ht="9.9499999999999993" customHeight="1" x14ac:dyDescent="0.15"/>
    <row r="149" ht="9.9499999999999993" customHeight="1" x14ac:dyDescent="0.15"/>
    <row r="150" ht="9.9499999999999993" customHeight="1" x14ac:dyDescent="0.15"/>
    <row r="151" ht="9.9499999999999993" customHeight="1" x14ac:dyDescent="0.15"/>
    <row r="152" ht="9.9499999999999993" customHeight="1" x14ac:dyDescent="0.15"/>
    <row r="153" ht="9.9499999999999993" customHeight="1" x14ac:dyDescent="0.15"/>
    <row r="154" ht="9.9499999999999993" customHeight="1" x14ac:dyDescent="0.15"/>
    <row r="155" ht="9.9499999999999993" customHeight="1" x14ac:dyDescent="0.15"/>
    <row r="156" ht="9.9499999999999993" customHeight="1" x14ac:dyDescent="0.15"/>
    <row r="157" ht="9.9499999999999993" customHeight="1" x14ac:dyDescent="0.15"/>
    <row r="158" ht="9.9499999999999993" customHeight="1" x14ac:dyDescent="0.15"/>
    <row r="159" ht="9.9499999999999993" customHeight="1" x14ac:dyDescent="0.15"/>
    <row r="160" ht="9.9499999999999993" customHeight="1" x14ac:dyDescent="0.15"/>
    <row r="161" ht="9.9499999999999993" customHeight="1" x14ac:dyDescent="0.15"/>
    <row r="162" ht="9.9499999999999993" customHeight="1" x14ac:dyDescent="0.15"/>
    <row r="163" ht="9.9499999999999993" customHeight="1" x14ac:dyDescent="0.15"/>
    <row r="164" ht="9.9499999999999993" customHeight="1" x14ac:dyDescent="0.15"/>
    <row r="165" ht="9.9499999999999993" customHeight="1" x14ac:dyDescent="0.15"/>
    <row r="166" ht="9.9499999999999993" customHeight="1" x14ac:dyDescent="0.15"/>
    <row r="167" ht="9.9499999999999993" customHeight="1" x14ac:dyDescent="0.15"/>
    <row r="168" ht="9.9499999999999993" customHeight="1" x14ac:dyDescent="0.15"/>
    <row r="169" ht="9.9499999999999993" customHeight="1" x14ac:dyDescent="0.15"/>
    <row r="170" ht="9.9499999999999993" customHeight="1" x14ac:dyDescent="0.15"/>
    <row r="171" ht="9.9499999999999993" customHeight="1" x14ac:dyDescent="0.15"/>
    <row r="172" ht="9.9499999999999993" customHeight="1" x14ac:dyDescent="0.15"/>
    <row r="173" ht="9.9499999999999993" customHeight="1" x14ac:dyDescent="0.15"/>
    <row r="174" ht="9.9499999999999993" customHeight="1" x14ac:dyDescent="0.15"/>
    <row r="175" ht="9.9499999999999993" customHeight="1" x14ac:dyDescent="0.15"/>
    <row r="176" ht="9.9499999999999993" customHeight="1" x14ac:dyDescent="0.15"/>
    <row r="177" ht="9.9499999999999993" customHeight="1" x14ac:dyDescent="0.15"/>
    <row r="178" ht="9.9499999999999993" customHeight="1" x14ac:dyDescent="0.15"/>
    <row r="179" ht="9.9499999999999993" customHeight="1" x14ac:dyDescent="0.15"/>
    <row r="180" ht="9.9499999999999993" customHeight="1" x14ac:dyDescent="0.15"/>
    <row r="181" ht="9.9499999999999993" customHeight="1" x14ac:dyDescent="0.15"/>
    <row r="182" ht="9.9499999999999993" customHeight="1" x14ac:dyDescent="0.15"/>
    <row r="183" ht="9.9499999999999993" customHeight="1" x14ac:dyDescent="0.15"/>
    <row r="184" ht="9.9499999999999993" customHeight="1" x14ac:dyDescent="0.15"/>
    <row r="185" ht="9.9499999999999993" customHeight="1" x14ac:dyDescent="0.15"/>
    <row r="186" ht="9.9499999999999993" customHeight="1" x14ac:dyDescent="0.15"/>
    <row r="187" ht="9.9499999999999993" customHeight="1" x14ac:dyDescent="0.15"/>
    <row r="188" ht="9.9499999999999993" customHeight="1" x14ac:dyDescent="0.15"/>
    <row r="189" ht="9.9499999999999993" customHeight="1" x14ac:dyDescent="0.15"/>
    <row r="190" ht="9.9499999999999993" customHeight="1" x14ac:dyDescent="0.15"/>
    <row r="191" ht="9.9499999999999993" customHeight="1" x14ac:dyDescent="0.15"/>
    <row r="192" ht="9.9499999999999993" customHeight="1" x14ac:dyDescent="0.15"/>
    <row r="193" ht="9.9499999999999993" customHeight="1" x14ac:dyDescent="0.15"/>
    <row r="194" ht="9.9499999999999993" customHeight="1" x14ac:dyDescent="0.15"/>
    <row r="195" ht="9.9499999999999993" customHeight="1" x14ac:dyDescent="0.15"/>
    <row r="196" ht="9.9499999999999993" customHeight="1" x14ac:dyDescent="0.15"/>
    <row r="197" ht="9.9499999999999993" customHeight="1" x14ac:dyDescent="0.15"/>
    <row r="198" ht="9.9499999999999993" customHeight="1" x14ac:dyDescent="0.15"/>
    <row r="199" ht="9.9499999999999993" customHeight="1" x14ac:dyDescent="0.15"/>
    <row r="200" ht="9.9499999999999993" customHeight="1" x14ac:dyDescent="0.15"/>
    <row r="201" ht="9.9499999999999993" customHeight="1" x14ac:dyDescent="0.15"/>
    <row r="202" ht="9.9499999999999993" customHeight="1" x14ac:dyDescent="0.15"/>
    <row r="203" ht="9.9499999999999993" customHeight="1" x14ac:dyDescent="0.15"/>
    <row r="204" ht="9.9499999999999993" customHeight="1" x14ac:dyDescent="0.15"/>
    <row r="205" ht="9.9499999999999993" customHeight="1" x14ac:dyDescent="0.15"/>
    <row r="206" ht="9.9499999999999993" customHeight="1" x14ac:dyDescent="0.15"/>
    <row r="207" ht="9.9499999999999993" customHeight="1" x14ac:dyDescent="0.15"/>
    <row r="208" ht="9.9499999999999993" customHeight="1" x14ac:dyDescent="0.15"/>
    <row r="209" ht="9.9499999999999993" customHeight="1" x14ac:dyDescent="0.15"/>
    <row r="210" ht="9.9499999999999993" customHeight="1" x14ac:dyDescent="0.15"/>
    <row r="211" ht="9.9499999999999993" customHeight="1" x14ac:dyDescent="0.15"/>
    <row r="212" ht="9.9499999999999993" customHeight="1" x14ac:dyDescent="0.15"/>
    <row r="213" ht="9.9499999999999993" customHeight="1" x14ac:dyDescent="0.15"/>
    <row r="214" ht="9.9499999999999993" customHeight="1" x14ac:dyDescent="0.15"/>
    <row r="215" ht="9.9499999999999993" customHeight="1" x14ac:dyDescent="0.15"/>
    <row r="216" ht="9.9499999999999993" customHeight="1" x14ac:dyDescent="0.15"/>
    <row r="217" ht="9.9499999999999993" customHeight="1" x14ac:dyDescent="0.15"/>
    <row r="218" ht="9.9499999999999993" customHeight="1" x14ac:dyDescent="0.15"/>
    <row r="219" ht="9.9499999999999993" customHeight="1" x14ac:dyDescent="0.15"/>
    <row r="220" ht="9.9499999999999993" customHeight="1" x14ac:dyDescent="0.15"/>
    <row r="221" ht="9.9499999999999993" customHeight="1" x14ac:dyDescent="0.15"/>
    <row r="222" ht="9.9499999999999993" customHeight="1" x14ac:dyDescent="0.15"/>
    <row r="223" ht="9.9499999999999993" customHeight="1" x14ac:dyDescent="0.15"/>
    <row r="224" ht="9.9499999999999993" customHeight="1" x14ac:dyDescent="0.15"/>
    <row r="225" ht="9.9499999999999993" customHeight="1" x14ac:dyDescent="0.15"/>
    <row r="226" ht="9.9499999999999993" customHeight="1" x14ac:dyDescent="0.15"/>
    <row r="227" ht="9.9499999999999993" customHeight="1" x14ac:dyDescent="0.15"/>
    <row r="228" ht="9.9499999999999993" customHeight="1" x14ac:dyDescent="0.15"/>
    <row r="229" ht="9.9499999999999993" customHeight="1" x14ac:dyDescent="0.15"/>
    <row r="230" ht="9.9499999999999993" customHeight="1" x14ac:dyDescent="0.15"/>
    <row r="231" ht="9.9499999999999993" customHeight="1" x14ac:dyDescent="0.15"/>
    <row r="232" ht="9.9499999999999993" customHeight="1" x14ac:dyDescent="0.15"/>
    <row r="233" ht="9.9499999999999993" customHeight="1" x14ac:dyDescent="0.15"/>
    <row r="234" ht="9.9499999999999993" customHeight="1" x14ac:dyDescent="0.15"/>
    <row r="235" ht="9.9499999999999993" customHeight="1" x14ac:dyDescent="0.15"/>
    <row r="236" ht="9.9499999999999993" customHeight="1" x14ac:dyDescent="0.15"/>
    <row r="237" ht="9.9499999999999993" customHeight="1" x14ac:dyDescent="0.15"/>
    <row r="238" ht="9.9499999999999993" customHeight="1" x14ac:dyDescent="0.15"/>
    <row r="239" ht="9.9499999999999993" customHeight="1" x14ac:dyDescent="0.15"/>
    <row r="240" ht="9.9499999999999993" customHeight="1" x14ac:dyDescent="0.15"/>
    <row r="241" ht="9.9499999999999993" customHeight="1" x14ac:dyDescent="0.15"/>
    <row r="242" ht="9.9499999999999993" customHeight="1" x14ac:dyDescent="0.15"/>
    <row r="243" ht="9.9499999999999993" customHeight="1" x14ac:dyDescent="0.15"/>
    <row r="244" ht="9.9499999999999993" customHeight="1" x14ac:dyDescent="0.15"/>
    <row r="245" ht="9.9499999999999993" customHeight="1" x14ac:dyDescent="0.15"/>
    <row r="246" ht="9.9499999999999993" customHeight="1" x14ac:dyDescent="0.15"/>
    <row r="247" ht="9.9499999999999993" customHeight="1" x14ac:dyDescent="0.15"/>
    <row r="248" ht="9.9499999999999993" customHeight="1" x14ac:dyDescent="0.15"/>
    <row r="249" ht="9.9499999999999993" customHeight="1" x14ac:dyDescent="0.15"/>
    <row r="250" ht="9.9499999999999993" customHeight="1" x14ac:dyDescent="0.15"/>
    <row r="251" ht="9.9499999999999993" customHeight="1" x14ac:dyDescent="0.15"/>
    <row r="252" ht="9.9499999999999993" customHeight="1" x14ac:dyDescent="0.15"/>
    <row r="253" ht="9.9499999999999993" customHeight="1" x14ac:dyDescent="0.15"/>
    <row r="254" ht="9.9499999999999993" customHeight="1" x14ac:dyDescent="0.15"/>
    <row r="255" ht="9.9499999999999993" customHeight="1" x14ac:dyDescent="0.15"/>
    <row r="256" ht="9.9499999999999993" customHeight="1" x14ac:dyDescent="0.15"/>
    <row r="257" ht="9.9499999999999993" customHeight="1" x14ac:dyDescent="0.15"/>
    <row r="258" ht="9.9499999999999993" customHeight="1" x14ac:dyDescent="0.15"/>
    <row r="259" ht="9.9499999999999993" customHeight="1" x14ac:dyDescent="0.15"/>
    <row r="260" ht="9.9499999999999993" customHeight="1" x14ac:dyDescent="0.15"/>
    <row r="261" ht="9.9499999999999993" customHeight="1" x14ac:dyDescent="0.15"/>
    <row r="262" ht="9.9499999999999993" customHeight="1" x14ac:dyDescent="0.15"/>
    <row r="263" ht="9.9499999999999993" customHeight="1" x14ac:dyDescent="0.15"/>
    <row r="264" ht="9.9499999999999993" customHeight="1" x14ac:dyDescent="0.15"/>
    <row r="265" ht="9.9499999999999993" customHeight="1" x14ac:dyDescent="0.15"/>
    <row r="266" ht="9.9499999999999993" customHeight="1" x14ac:dyDescent="0.15"/>
    <row r="267" ht="9.9499999999999993" customHeight="1" x14ac:dyDescent="0.15"/>
    <row r="268" ht="9.9499999999999993" customHeight="1" x14ac:dyDescent="0.15"/>
    <row r="269" ht="9.9499999999999993" customHeight="1" x14ac:dyDescent="0.15"/>
    <row r="270" ht="9.9499999999999993" customHeight="1" x14ac:dyDescent="0.15"/>
    <row r="271" ht="9.9499999999999993" customHeight="1" x14ac:dyDescent="0.15"/>
    <row r="272" ht="9.9499999999999993" customHeight="1" x14ac:dyDescent="0.15"/>
    <row r="273" ht="9.9499999999999993" customHeight="1" x14ac:dyDescent="0.15"/>
    <row r="274" ht="9.9499999999999993" customHeight="1" x14ac:dyDescent="0.15"/>
    <row r="275" ht="9.9499999999999993" customHeight="1" x14ac:dyDescent="0.15"/>
    <row r="276" ht="9.9499999999999993" customHeight="1" x14ac:dyDescent="0.15"/>
    <row r="277" ht="9.9499999999999993" customHeight="1" x14ac:dyDescent="0.15"/>
    <row r="278" ht="9.9499999999999993" customHeight="1" x14ac:dyDescent="0.15"/>
    <row r="279" ht="9.9499999999999993" customHeight="1" x14ac:dyDescent="0.15"/>
  </sheetData>
  <mergeCells count="6">
    <mergeCell ref="B46:G46"/>
    <mergeCell ref="A5:G5"/>
    <mergeCell ref="A8:A9"/>
    <mergeCell ref="B16:G16"/>
    <mergeCell ref="B18:G18"/>
    <mergeCell ref="B32:G32"/>
  </mergeCells>
  <pageMargins left="0.59055118110236227" right="0.59055118110236227" top="0.78740157480314965" bottom="0.78740157480314965" header="0" footer="0"/>
  <pageSetup paperSize="9" orientation="portrait" verticalDpi="3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zoomScaleNormal="100" workbookViewId="0">
      <selection activeCell="A5" sqref="A5:G5"/>
    </sheetView>
  </sheetViews>
  <sheetFormatPr defaultRowHeight="9" x14ac:dyDescent="0.15"/>
  <cols>
    <col min="1" max="1" width="18.42578125" style="96" customWidth="1"/>
    <col min="2" max="2" width="9.28515625" style="140" customWidth="1"/>
    <col min="3" max="3" width="9.140625" style="140" customWidth="1"/>
    <col min="4" max="4" width="9.7109375" style="140" customWidth="1"/>
    <col min="5" max="5" width="10.42578125" style="140" customWidth="1"/>
    <col min="6" max="6" width="10.7109375" style="140" customWidth="1"/>
    <col min="7" max="7" width="10" style="140" customWidth="1"/>
    <col min="8" max="16384" width="9.140625" style="96"/>
  </cols>
  <sheetData>
    <row r="1" spans="1:12" s="88" customFormat="1" ht="12.75" customHeight="1" x14ac:dyDescent="0.2">
      <c r="A1" s="87"/>
      <c r="B1" s="87"/>
      <c r="C1" s="87"/>
      <c r="D1" s="87"/>
      <c r="E1" s="87"/>
      <c r="F1" s="87"/>
      <c r="G1" s="87"/>
      <c r="H1" s="87"/>
      <c r="I1" s="87"/>
    </row>
    <row r="2" spans="1:12" s="88" customFormat="1" ht="12.75" customHeight="1" x14ac:dyDescent="0.2">
      <c r="A2" s="87"/>
      <c r="B2" s="87"/>
      <c r="C2" s="87"/>
      <c r="D2" s="87"/>
      <c r="E2" s="87"/>
      <c r="F2" s="87"/>
      <c r="G2" s="87"/>
      <c r="H2" s="87"/>
      <c r="I2" s="87"/>
    </row>
    <row r="3" spans="1:12" s="91" customFormat="1" ht="12.75" customHeight="1" x14ac:dyDescent="0.2">
      <c r="A3" s="159"/>
      <c r="B3" s="89"/>
      <c r="C3" s="89"/>
      <c r="D3" s="89"/>
      <c r="E3" s="89"/>
      <c r="F3" s="89"/>
      <c r="G3" s="89"/>
      <c r="H3" s="89"/>
      <c r="I3" s="90"/>
    </row>
    <row r="4" spans="1:12" s="128" customFormat="1" ht="12" customHeight="1" x14ac:dyDescent="0.2">
      <c r="A4" s="195" t="s">
        <v>155</v>
      </c>
      <c r="B4" s="216"/>
      <c r="C4" s="216"/>
      <c r="D4" s="216"/>
      <c r="E4" s="216"/>
      <c r="F4" s="216"/>
      <c r="G4" s="217"/>
    </row>
    <row r="5" spans="1:12" s="128" customFormat="1" ht="24.95" customHeight="1" x14ac:dyDescent="0.2">
      <c r="A5" s="262" t="s">
        <v>164</v>
      </c>
      <c r="B5" s="266"/>
      <c r="C5" s="266"/>
      <c r="D5" s="266"/>
      <c r="E5" s="266"/>
      <c r="F5" s="266"/>
      <c r="G5" s="266"/>
    </row>
    <row r="6" spans="1:12" s="128" customFormat="1" ht="12" customHeight="1" x14ac:dyDescent="0.2">
      <c r="A6" s="135" t="s">
        <v>188</v>
      </c>
      <c r="B6" s="216"/>
      <c r="C6" s="216"/>
      <c r="D6" s="216"/>
      <c r="E6" s="216"/>
      <c r="F6" s="216"/>
      <c r="G6" s="217"/>
      <c r="H6" s="102"/>
      <c r="I6" s="102"/>
      <c r="J6" s="102"/>
      <c r="K6" s="102"/>
      <c r="L6" s="102"/>
    </row>
    <row r="7" spans="1:12" ht="6" customHeight="1" x14ac:dyDescent="0.15">
      <c r="A7" s="121"/>
      <c r="B7" s="136"/>
      <c r="C7" s="136"/>
      <c r="D7" s="136"/>
      <c r="E7" s="136"/>
      <c r="F7" s="136"/>
      <c r="G7" s="137"/>
    </row>
    <row r="8" spans="1:12" ht="2.4500000000000002" customHeight="1" x14ac:dyDescent="0.15">
      <c r="A8" s="248" t="s">
        <v>165</v>
      </c>
      <c r="B8" s="138"/>
      <c r="C8" s="138"/>
      <c r="D8" s="138"/>
      <c r="E8" s="138"/>
      <c r="F8" s="138"/>
      <c r="G8" s="139"/>
    </row>
    <row r="9" spans="1:12" ht="39.950000000000003" customHeight="1" x14ac:dyDescent="0.15">
      <c r="A9" s="250"/>
      <c r="B9" s="129" t="s">
        <v>158</v>
      </c>
      <c r="C9" s="191" t="s">
        <v>166</v>
      </c>
      <c r="D9" s="191" t="s">
        <v>160</v>
      </c>
      <c r="E9" s="191" t="s">
        <v>167</v>
      </c>
      <c r="F9" s="191" t="s">
        <v>162</v>
      </c>
      <c r="G9" s="191" t="s">
        <v>168</v>
      </c>
    </row>
    <row r="10" spans="1:12" ht="3" customHeight="1" x14ac:dyDescent="0.15"/>
    <row r="11" spans="1:12" s="94" customFormat="1" ht="9.9499999999999993" customHeight="1" x14ac:dyDescent="0.2">
      <c r="B11" s="239" t="s">
        <v>190</v>
      </c>
      <c r="C11" s="239"/>
      <c r="D11" s="239"/>
      <c r="E11" s="239"/>
      <c r="F11" s="239"/>
      <c r="G11" s="239"/>
    </row>
    <row r="12" spans="1:12" ht="3" customHeight="1" x14ac:dyDescent="0.15">
      <c r="B12" s="111"/>
      <c r="C12" s="111"/>
      <c r="D12" s="111"/>
      <c r="E12" s="111"/>
      <c r="F12" s="111"/>
      <c r="G12" s="111"/>
    </row>
    <row r="13" spans="1:12" s="94" customFormat="1" ht="9.9499999999999993" customHeight="1" x14ac:dyDescent="0.2">
      <c r="A13" s="94" t="s">
        <v>119</v>
      </c>
      <c r="B13" s="100">
        <v>1.6</v>
      </c>
      <c r="C13" s="100">
        <v>10.6</v>
      </c>
      <c r="D13" s="100">
        <v>11.6</v>
      </c>
      <c r="E13" s="100">
        <v>3.9</v>
      </c>
      <c r="F13" s="100">
        <v>0.8</v>
      </c>
      <c r="G13" s="100">
        <v>15.9</v>
      </c>
    </row>
    <row r="14" spans="1:12" s="102" customFormat="1" ht="9.9499999999999993" customHeight="1" x14ac:dyDescent="0.2">
      <c r="A14" s="102" t="s">
        <v>191</v>
      </c>
      <c r="B14" s="100">
        <v>2.2000000000000002</v>
      </c>
      <c r="C14" s="100">
        <v>10.9</v>
      </c>
      <c r="D14" s="100">
        <v>13.1</v>
      </c>
      <c r="E14" s="100">
        <v>5.2</v>
      </c>
      <c r="F14" s="100">
        <v>1.2</v>
      </c>
      <c r="G14" s="100">
        <v>18.600000000000001</v>
      </c>
    </row>
    <row r="15" spans="1:12" s="94" customFormat="1" ht="9.9499999999999993" customHeight="1" x14ac:dyDescent="0.2">
      <c r="A15" s="94" t="s">
        <v>120</v>
      </c>
      <c r="B15" s="100">
        <v>1.5</v>
      </c>
      <c r="C15" s="100">
        <v>10.3</v>
      </c>
      <c r="D15" s="100">
        <v>11.3</v>
      </c>
      <c r="E15" s="100">
        <v>4.2</v>
      </c>
      <c r="F15" s="100">
        <v>0.5</v>
      </c>
      <c r="G15" s="100">
        <v>15</v>
      </c>
    </row>
    <row r="16" spans="1:12" s="94" customFormat="1" ht="9.9499999999999993" customHeight="1" x14ac:dyDescent="0.2">
      <c r="A16" s="94" t="s">
        <v>121</v>
      </c>
      <c r="B16" s="100">
        <v>1.8</v>
      </c>
      <c r="C16" s="100">
        <v>10.3</v>
      </c>
      <c r="D16" s="100">
        <v>13.3</v>
      </c>
      <c r="E16" s="100">
        <v>4.0999999999999996</v>
      </c>
      <c r="F16" s="100">
        <v>1.1000000000000001</v>
      </c>
      <c r="G16" s="100">
        <v>18.5</v>
      </c>
    </row>
    <row r="17" spans="1:7" s="94" customFormat="1" ht="9.9499999999999993" customHeight="1" x14ac:dyDescent="0.2">
      <c r="A17" s="94" t="s">
        <v>122</v>
      </c>
      <c r="B17" s="100">
        <v>2.5</v>
      </c>
      <c r="C17" s="100">
        <v>20</v>
      </c>
      <c r="D17" s="100">
        <v>22</v>
      </c>
      <c r="E17" s="100">
        <v>10.3</v>
      </c>
      <c r="F17" s="100">
        <v>0.6</v>
      </c>
      <c r="G17" s="100">
        <v>29.2</v>
      </c>
    </row>
    <row r="18" spans="1:7" s="94" customFormat="1" ht="9.9499999999999993" customHeight="1" x14ac:dyDescent="0.2">
      <c r="A18" s="112" t="s">
        <v>123</v>
      </c>
      <c r="B18" s="120">
        <v>2.2000000000000002</v>
      </c>
      <c r="C18" s="120">
        <v>20.3</v>
      </c>
      <c r="D18" s="120">
        <v>18.899999999999999</v>
      </c>
      <c r="E18" s="120">
        <v>13.8</v>
      </c>
      <c r="F18" s="120">
        <v>0.6</v>
      </c>
      <c r="G18" s="120">
        <v>30.4</v>
      </c>
    </row>
    <row r="19" spans="1:7" s="94" customFormat="1" ht="9.9499999999999993" customHeight="1" x14ac:dyDescent="0.2">
      <c r="A19" s="112" t="s">
        <v>124</v>
      </c>
      <c r="B19" s="120">
        <v>2.9</v>
      </c>
      <c r="C19" s="120">
        <v>19.7</v>
      </c>
      <c r="D19" s="120">
        <v>25.1</v>
      </c>
      <c r="E19" s="120">
        <v>6.9</v>
      </c>
      <c r="F19" s="120">
        <v>0.6</v>
      </c>
      <c r="G19" s="120">
        <v>28.1</v>
      </c>
    </row>
    <row r="20" spans="1:7" s="94" customFormat="1" ht="9.9499999999999993" customHeight="1" x14ac:dyDescent="0.2">
      <c r="A20" s="94" t="s">
        <v>125</v>
      </c>
      <c r="B20" s="100">
        <v>1.5</v>
      </c>
      <c r="C20" s="100">
        <v>10.4</v>
      </c>
      <c r="D20" s="100">
        <v>14.1</v>
      </c>
      <c r="E20" s="100">
        <v>4.5999999999999996</v>
      </c>
      <c r="F20" s="100">
        <v>1.3</v>
      </c>
      <c r="G20" s="100">
        <v>18.5</v>
      </c>
    </row>
    <row r="21" spans="1:7" s="94" customFormat="1" ht="9.9499999999999993" customHeight="1" x14ac:dyDescent="0.2">
      <c r="A21" s="94" t="s">
        <v>126</v>
      </c>
      <c r="B21" s="100">
        <v>1.6</v>
      </c>
      <c r="C21" s="100">
        <v>12.7</v>
      </c>
      <c r="D21" s="100">
        <v>11.9</v>
      </c>
      <c r="E21" s="100">
        <v>4.0999999999999996</v>
      </c>
      <c r="F21" s="100">
        <v>1.2</v>
      </c>
      <c r="G21" s="100">
        <v>18.7</v>
      </c>
    </row>
    <row r="22" spans="1:7" s="94" customFormat="1" ht="9.9499999999999993" customHeight="1" x14ac:dyDescent="0.2">
      <c r="A22" s="94" t="s">
        <v>127</v>
      </c>
      <c r="B22" s="100">
        <v>2</v>
      </c>
      <c r="C22" s="100">
        <v>11.4</v>
      </c>
      <c r="D22" s="100">
        <v>13.1</v>
      </c>
      <c r="E22" s="100">
        <v>4.5</v>
      </c>
      <c r="F22" s="100">
        <v>0.9</v>
      </c>
      <c r="G22" s="100">
        <v>20.3</v>
      </c>
    </row>
    <row r="23" spans="1:7" s="94" customFormat="1" ht="9.9499999999999993" customHeight="1" x14ac:dyDescent="0.2">
      <c r="A23" s="94" t="s">
        <v>128</v>
      </c>
      <c r="B23" s="100">
        <v>2.1</v>
      </c>
      <c r="C23" s="100">
        <v>10.6</v>
      </c>
      <c r="D23" s="100">
        <v>12.7</v>
      </c>
      <c r="E23" s="100">
        <v>4.8</v>
      </c>
      <c r="F23" s="100">
        <v>1.4</v>
      </c>
      <c r="G23" s="100">
        <v>20.8</v>
      </c>
    </row>
    <row r="24" spans="1:7" s="94" customFormat="1" ht="9.9499999999999993" customHeight="1" x14ac:dyDescent="0.2">
      <c r="A24" s="94" t="s">
        <v>129</v>
      </c>
      <c r="B24" s="100">
        <v>0.9</v>
      </c>
      <c r="C24" s="100">
        <v>10.1</v>
      </c>
      <c r="D24" s="100">
        <v>11.8</v>
      </c>
      <c r="E24" s="100">
        <v>2.9</v>
      </c>
      <c r="F24" s="100">
        <v>0.6</v>
      </c>
      <c r="G24" s="100">
        <v>16.100000000000001</v>
      </c>
    </row>
    <row r="25" spans="1:7" s="94" customFormat="1" ht="9.9499999999999993" customHeight="1" x14ac:dyDescent="0.2">
      <c r="A25" s="94" t="s">
        <v>130</v>
      </c>
      <c r="B25" s="100">
        <v>1.9</v>
      </c>
      <c r="C25" s="100">
        <v>9.1</v>
      </c>
      <c r="D25" s="100">
        <v>9.5</v>
      </c>
      <c r="E25" s="100">
        <v>2.8</v>
      </c>
      <c r="F25" s="100">
        <v>0.8</v>
      </c>
      <c r="G25" s="100">
        <v>16</v>
      </c>
    </row>
    <row r="26" spans="1:7" s="94" customFormat="1" ht="9.9499999999999993" customHeight="1" x14ac:dyDescent="0.2">
      <c r="A26" s="94" t="s">
        <v>131</v>
      </c>
      <c r="B26" s="100">
        <v>1.2</v>
      </c>
      <c r="C26" s="100">
        <v>7.9</v>
      </c>
      <c r="D26" s="100">
        <v>8.9</v>
      </c>
      <c r="E26" s="100">
        <v>2.2000000000000002</v>
      </c>
      <c r="F26" s="100">
        <v>0.7</v>
      </c>
      <c r="G26" s="100">
        <v>12.5</v>
      </c>
    </row>
    <row r="27" spans="1:7" s="94" customFormat="1" ht="9.9499999999999993" customHeight="1" x14ac:dyDescent="0.2">
      <c r="A27" s="94" t="s">
        <v>132</v>
      </c>
      <c r="B27" s="100">
        <v>1.1000000000000001</v>
      </c>
      <c r="C27" s="100">
        <v>7.1</v>
      </c>
      <c r="D27" s="100">
        <v>6.6</v>
      </c>
      <c r="E27" s="100">
        <v>2.5</v>
      </c>
      <c r="F27" s="100">
        <v>0.8</v>
      </c>
      <c r="G27" s="100">
        <v>10.9</v>
      </c>
    </row>
    <row r="28" spans="1:7" s="94" customFormat="1" ht="9.9499999999999993" customHeight="1" x14ac:dyDescent="0.2">
      <c r="A28" s="94" t="s">
        <v>133</v>
      </c>
      <c r="B28" s="100">
        <v>1.5</v>
      </c>
      <c r="C28" s="100">
        <v>7.9</v>
      </c>
      <c r="D28" s="100">
        <v>6.5</v>
      </c>
      <c r="E28" s="100">
        <v>3.1</v>
      </c>
      <c r="F28" s="100">
        <v>0.9</v>
      </c>
      <c r="G28" s="100">
        <v>8.9</v>
      </c>
    </row>
    <row r="29" spans="1:7" s="94" customFormat="1" ht="9.9499999999999993" customHeight="1" x14ac:dyDescent="0.2">
      <c r="A29" s="94" t="s">
        <v>134</v>
      </c>
      <c r="B29" s="100">
        <v>1.3</v>
      </c>
      <c r="C29" s="100">
        <v>5.9</v>
      </c>
      <c r="D29" s="100">
        <v>6.5</v>
      </c>
      <c r="E29" s="100">
        <v>1.9</v>
      </c>
      <c r="F29" s="100">
        <v>0.9</v>
      </c>
      <c r="G29" s="100">
        <v>7.4</v>
      </c>
    </row>
    <row r="30" spans="1:7" s="94" customFormat="1" ht="9.9499999999999993" customHeight="1" x14ac:dyDescent="0.2">
      <c r="A30" s="94" t="s">
        <v>135</v>
      </c>
      <c r="B30" s="100">
        <v>1.1000000000000001</v>
      </c>
      <c r="C30" s="100">
        <v>6.9</v>
      </c>
      <c r="D30" s="100">
        <v>6.8</v>
      </c>
      <c r="E30" s="100">
        <v>2.4</v>
      </c>
      <c r="F30" s="100">
        <v>0.9</v>
      </c>
      <c r="G30" s="100">
        <v>8.4</v>
      </c>
    </row>
    <row r="31" spans="1:7" s="94" customFormat="1" ht="9.9499999999999993" customHeight="1" x14ac:dyDescent="0.2">
      <c r="A31" s="94" t="s">
        <v>136</v>
      </c>
      <c r="B31" s="100">
        <v>2.1</v>
      </c>
      <c r="C31" s="100">
        <v>10</v>
      </c>
      <c r="D31" s="100">
        <v>10.4</v>
      </c>
      <c r="E31" s="100">
        <v>4.0999999999999996</v>
      </c>
      <c r="F31" s="100">
        <v>1.6</v>
      </c>
      <c r="G31" s="100">
        <v>13.9</v>
      </c>
    </row>
    <row r="32" spans="1:7" s="94" customFormat="1" ht="9.9499999999999993" customHeight="1" x14ac:dyDescent="0.2">
      <c r="A32" s="94" t="s">
        <v>137</v>
      </c>
      <c r="B32" s="100">
        <v>1.3</v>
      </c>
      <c r="C32" s="100">
        <v>6.1</v>
      </c>
      <c r="D32" s="100">
        <v>7.9</v>
      </c>
      <c r="E32" s="100">
        <v>2.6</v>
      </c>
      <c r="F32" s="100">
        <v>1.2</v>
      </c>
      <c r="G32" s="100">
        <v>8</v>
      </c>
    </row>
    <row r="33" spans="1:7" s="94" customFormat="1" ht="9.9499999999999993" customHeight="1" x14ac:dyDescent="0.2">
      <c r="A33" s="94" t="s">
        <v>138</v>
      </c>
      <c r="B33" s="100">
        <v>1.1000000000000001</v>
      </c>
      <c r="C33" s="100">
        <v>5.9</v>
      </c>
      <c r="D33" s="100">
        <v>5.3</v>
      </c>
      <c r="E33" s="100">
        <v>1.8</v>
      </c>
      <c r="F33" s="100">
        <v>0.9</v>
      </c>
      <c r="G33" s="100">
        <v>5.5</v>
      </c>
    </row>
    <row r="34" spans="1:7" s="94" customFormat="1" ht="9.9499999999999993" customHeight="1" x14ac:dyDescent="0.2">
      <c r="A34" s="94" t="s">
        <v>139</v>
      </c>
      <c r="B34" s="100">
        <v>1.1000000000000001</v>
      </c>
      <c r="C34" s="100">
        <v>9.4</v>
      </c>
      <c r="D34" s="100">
        <v>11.1</v>
      </c>
      <c r="E34" s="100">
        <v>4</v>
      </c>
      <c r="F34" s="100">
        <v>1.1000000000000001</v>
      </c>
      <c r="G34" s="100">
        <v>15.9</v>
      </c>
    </row>
    <row r="35" spans="1:7" s="94" customFormat="1" ht="9.9499999999999993" customHeight="1" x14ac:dyDescent="0.2">
      <c r="A35" s="105" t="s">
        <v>22</v>
      </c>
      <c r="B35" s="106">
        <v>1.7</v>
      </c>
      <c r="C35" s="106">
        <v>10.4</v>
      </c>
      <c r="D35" s="106">
        <v>12.6</v>
      </c>
      <c r="E35" s="106">
        <v>4</v>
      </c>
      <c r="F35" s="106">
        <v>0.9</v>
      </c>
      <c r="G35" s="106">
        <v>17.399999999999999</v>
      </c>
    </row>
    <row r="36" spans="1:7" s="94" customFormat="1" ht="9.9499999999999993" customHeight="1" x14ac:dyDescent="0.2">
      <c r="A36" s="105" t="s">
        <v>23</v>
      </c>
      <c r="B36" s="106">
        <v>1.8</v>
      </c>
      <c r="C36" s="106">
        <v>11.9</v>
      </c>
      <c r="D36" s="106">
        <v>14.2</v>
      </c>
      <c r="E36" s="106">
        <v>5</v>
      </c>
      <c r="F36" s="106">
        <v>1</v>
      </c>
      <c r="G36" s="106">
        <v>20.2</v>
      </c>
    </row>
    <row r="37" spans="1:7" s="94" customFormat="1" ht="9.9499999999999993" customHeight="1" x14ac:dyDescent="0.2">
      <c r="A37" s="105" t="s">
        <v>140</v>
      </c>
      <c r="B37" s="106">
        <v>1.6</v>
      </c>
      <c r="C37" s="106">
        <v>9.1</v>
      </c>
      <c r="D37" s="106">
        <v>10.4</v>
      </c>
      <c r="E37" s="106">
        <v>3.1</v>
      </c>
      <c r="F37" s="106">
        <v>0.9</v>
      </c>
      <c r="G37" s="106">
        <v>15.8</v>
      </c>
    </row>
    <row r="38" spans="1:7" s="94" customFormat="1" ht="9.9499999999999993" customHeight="1" x14ac:dyDescent="0.2">
      <c r="A38" s="105" t="s">
        <v>25</v>
      </c>
      <c r="B38" s="106">
        <v>1.3</v>
      </c>
      <c r="C38" s="106">
        <v>6.5</v>
      </c>
      <c r="D38" s="106">
        <v>7</v>
      </c>
      <c r="E38" s="106">
        <v>2.2999999999999998</v>
      </c>
      <c r="F38" s="106">
        <v>0.9</v>
      </c>
      <c r="G38" s="106">
        <v>8.4</v>
      </c>
    </row>
    <row r="39" spans="1:7" s="94" customFormat="1" ht="9.9499999999999993" customHeight="1" x14ac:dyDescent="0.2">
      <c r="A39" s="105" t="s">
        <v>26</v>
      </c>
      <c r="B39" s="106">
        <v>1.1000000000000001</v>
      </c>
      <c r="C39" s="106">
        <v>6.8</v>
      </c>
      <c r="D39" s="106">
        <v>6.7</v>
      </c>
      <c r="E39" s="106">
        <v>2.4</v>
      </c>
      <c r="F39" s="106">
        <v>1</v>
      </c>
      <c r="G39" s="106">
        <v>8.1999999999999993</v>
      </c>
    </row>
    <row r="40" spans="1:7" s="94" customFormat="1" ht="9.9499999999999993" customHeight="1" x14ac:dyDescent="0.2">
      <c r="A40" s="105" t="s">
        <v>27</v>
      </c>
      <c r="B40" s="106">
        <v>1.5</v>
      </c>
      <c r="C40" s="106">
        <v>9.1</v>
      </c>
      <c r="D40" s="106">
        <v>10.5</v>
      </c>
      <c r="E40" s="106">
        <v>3.5</v>
      </c>
      <c r="F40" s="106">
        <v>1</v>
      </c>
      <c r="G40" s="106">
        <v>14.5</v>
      </c>
    </row>
    <row r="41" spans="1:7" ht="3" customHeight="1" x14ac:dyDescent="0.15">
      <c r="A41" s="95"/>
      <c r="B41" s="143"/>
      <c r="C41" s="143"/>
      <c r="D41" s="143"/>
      <c r="E41" s="143"/>
      <c r="F41" s="143"/>
      <c r="G41" s="143"/>
    </row>
    <row r="42" spans="1:7" ht="3" customHeight="1" x14ac:dyDescent="0.15"/>
    <row r="43" spans="1:7" s="94" customFormat="1" ht="9.9499999999999993" customHeight="1" x14ac:dyDescent="0.2">
      <c r="A43" s="102" t="s">
        <v>112</v>
      </c>
      <c r="B43" s="144"/>
      <c r="C43" s="144"/>
      <c r="D43" s="144"/>
      <c r="E43" s="144"/>
      <c r="F43" s="144"/>
      <c r="G43" s="144"/>
    </row>
    <row r="44" spans="1:7" ht="9" customHeight="1" x14ac:dyDescent="0.15"/>
    <row r="45" spans="1:7" ht="9" customHeight="1" x14ac:dyDescent="0.15"/>
    <row r="46" spans="1:7" ht="9" customHeight="1" x14ac:dyDescent="0.15"/>
    <row r="47" spans="1:7" ht="9" customHeight="1" x14ac:dyDescent="0.15"/>
    <row r="48" spans="1:7" ht="9" customHeight="1" x14ac:dyDescent="0.15"/>
    <row r="49" ht="9" customHeight="1" x14ac:dyDescent="0.15"/>
    <row r="50" ht="9" customHeight="1" x14ac:dyDescent="0.15"/>
    <row r="51" ht="9" customHeight="1" x14ac:dyDescent="0.15"/>
  </sheetData>
  <mergeCells count="3">
    <mergeCell ref="A5:G5"/>
    <mergeCell ref="A8:A9"/>
    <mergeCell ref="B11:G11"/>
  </mergeCells>
  <pageMargins left="0.59055118110236227" right="0.59055118110236227" top="0.78740157480314965" bottom="0.78740157480314965" header="0" footer="0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O56"/>
  <sheetViews>
    <sheetView zoomScaleNormal="100" workbookViewId="0">
      <selection activeCell="B45" sqref="B45"/>
    </sheetView>
  </sheetViews>
  <sheetFormatPr defaultRowHeight="9" x14ac:dyDescent="0.15"/>
  <cols>
    <col min="1" max="1" width="17.5703125" style="5" customWidth="1"/>
    <col min="2" max="3" width="10.140625" style="5" bestFit="1" customWidth="1"/>
    <col min="4" max="4" width="5.28515625" style="5" bestFit="1" customWidth="1"/>
    <col min="5" max="5" width="1.140625" style="5" customWidth="1"/>
    <col min="6" max="7" width="6.85546875" style="5" bestFit="1" customWidth="1"/>
    <col min="8" max="8" width="7.42578125" style="5" bestFit="1" customWidth="1"/>
    <col min="9" max="9" width="5.5703125" style="5" bestFit="1" customWidth="1"/>
    <col min="10" max="10" width="1.140625" style="5" customWidth="1"/>
    <col min="11" max="11" width="9" style="5" bestFit="1" customWidth="1"/>
    <col min="12" max="12" width="5.28515625" style="5" bestFit="1" customWidth="1"/>
    <col min="13" max="16384" width="9.140625" style="5"/>
  </cols>
  <sheetData>
    <row r="1" spans="1:15" s="58" customFormat="1" ht="12.75" customHeight="1" x14ac:dyDescent="0.2">
      <c r="B1" s="59"/>
    </row>
    <row r="2" spans="1:15" s="58" customFormat="1" ht="12.75" customHeight="1" x14ac:dyDescent="0.2">
      <c r="B2" s="59"/>
    </row>
    <row r="3" spans="1:15" s="44" customFormat="1" ht="12.75" customHeight="1" x14ac:dyDescent="0.2">
      <c r="A3" s="60"/>
      <c r="B3" s="45"/>
    </row>
    <row r="4" spans="1:15" s="44" customFormat="1" ht="12" customHeight="1" x14ac:dyDescent="0.2">
      <c r="A4" s="7" t="s">
        <v>173</v>
      </c>
      <c r="B4" s="6"/>
      <c r="C4" s="7"/>
      <c r="D4" s="7"/>
      <c r="E4" s="7"/>
      <c r="F4" s="7"/>
    </row>
    <row r="5" spans="1:15" s="44" customFormat="1" ht="12" customHeight="1" x14ac:dyDescent="0.2">
      <c r="A5" s="166" t="s">
        <v>180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</row>
    <row r="6" spans="1:15" s="44" customFormat="1" ht="12" customHeight="1" x14ac:dyDescent="0.2">
      <c r="A6" s="46" t="s">
        <v>182</v>
      </c>
      <c r="B6" s="6"/>
      <c r="C6" s="7"/>
      <c r="D6" s="7"/>
      <c r="E6" s="7"/>
      <c r="F6" s="7"/>
    </row>
    <row r="7" spans="1:15" ht="6" customHeight="1" x14ac:dyDescent="0.15">
      <c r="A7" s="220"/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</row>
    <row r="8" spans="1:15" ht="48.75" customHeight="1" x14ac:dyDescent="0.15">
      <c r="A8" s="72" t="s">
        <v>38</v>
      </c>
      <c r="B8" s="163" t="s">
        <v>31</v>
      </c>
      <c r="C8" s="164" t="s">
        <v>32</v>
      </c>
      <c r="D8" s="163" t="s">
        <v>30</v>
      </c>
      <c r="E8" s="163"/>
      <c r="F8" s="163" t="s">
        <v>174</v>
      </c>
      <c r="G8" s="163" t="s">
        <v>175</v>
      </c>
      <c r="H8" s="163" t="s">
        <v>177</v>
      </c>
      <c r="I8" s="163" t="s">
        <v>30</v>
      </c>
      <c r="J8" s="163"/>
      <c r="K8" s="163" t="s">
        <v>176</v>
      </c>
      <c r="L8" s="163" t="s">
        <v>30</v>
      </c>
      <c r="O8" s="165"/>
    </row>
    <row r="9" spans="1:15" ht="3" customHeight="1" x14ac:dyDescent="0.15">
      <c r="A9" s="12"/>
      <c r="F9" s="35"/>
      <c r="G9" s="35"/>
      <c r="H9" s="36"/>
      <c r="I9" s="12"/>
      <c r="J9" s="12"/>
      <c r="K9" s="12"/>
      <c r="L9" s="12"/>
    </row>
    <row r="10" spans="1:15" s="27" customFormat="1" ht="9.9499999999999993" customHeight="1" x14ac:dyDescent="0.15">
      <c r="A10" s="168">
        <v>1999</v>
      </c>
      <c r="B10" s="183">
        <v>49278309</v>
      </c>
      <c r="C10" s="183">
        <v>34359339</v>
      </c>
      <c r="D10" s="170">
        <f>(C10/B10)*100</f>
        <v>69.725077213992876</v>
      </c>
      <c r="E10" s="41"/>
      <c r="F10" s="24">
        <v>1643604</v>
      </c>
      <c r="G10" s="24">
        <f>H10-F10</f>
        <v>1653309</v>
      </c>
      <c r="H10" s="24">
        <v>3296913</v>
      </c>
      <c r="I10" s="42">
        <f>(H10/B10)*100</f>
        <v>6.6903939418862777</v>
      </c>
      <c r="J10" s="24"/>
      <c r="K10" s="24">
        <f>C10-H10</f>
        <v>31062426</v>
      </c>
      <c r="L10" s="40">
        <f>(K10/B10)*100</f>
        <v>63.034683272106598</v>
      </c>
    </row>
    <row r="11" spans="1:15" s="27" customFormat="1" ht="9.9499999999999993" customHeight="1" x14ac:dyDescent="0.15">
      <c r="A11" s="168">
        <v>2004</v>
      </c>
      <c r="B11" s="24">
        <v>49804087</v>
      </c>
      <c r="C11" s="169">
        <v>35717655</v>
      </c>
      <c r="D11" s="170">
        <f>(C11/B11)*100</f>
        <v>71.71631316120704</v>
      </c>
      <c r="E11" s="41"/>
      <c r="F11" s="24">
        <v>1587544</v>
      </c>
      <c r="G11" s="24">
        <f>H11-F11</f>
        <v>1613712</v>
      </c>
      <c r="H11" s="24">
        <v>3201256</v>
      </c>
      <c r="I11" s="42">
        <f>(H11/B11)*100</f>
        <v>6.4276973895736704</v>
      </c>
      <c r="J11" s="24"/>
      <c r="K11" s="24">
        <f>C11-H11</f>
        <v>32516399</v>
      </c>
      <c r="L11" s="40">
        <f>(K11/B11)*100</f>
        <v>65.28861577163336</v>
      </c>
    </row>
    <row r="12" spans="1:15" s="27" customFormat="1" ht="9.9499999999999993" customHeight="1" x14ac:dyDescent="0.15">
      <c r="A12" s="168">
        <v>2009</v>
      </c>
      <c r="B12" s="50">
        <v>50342153</v>
      </c>
      <c r="C12" s="77">
        <v>32749004</v>
      </c>
      <c r="D12" s="170">
        <f>(C12/B12)*100</f>
        <v>65.052847461649094</v>
      </c>
      <c r="E12" s="50"/>
      <c r="F12" s="24">
        <v>985418</v>
      </c>
      <c r="G12" s="24">
        <f>H12-F12</f>
        <v>1139746</v>
      </c>
      <c r="H12" s="24">
        <v>2125164</v>
      </c>
      <c r="I12" s="42">
        <f>(H12/B12)*100</f>
        <v>4.2214404298520964</v>
      </c>
      <c r="J12" s="50"/>
      <c r="K12" s="24">
        <f>C12-H12</f>
        <v>30623840</v>
      </c>
      <c r="L12" s="40">
        <f>(K12/B12)*100</f>
        <v>60.831407031796992</v>
      </c>
    </row>
    <row r="13" spans="1:15" s="27" customFormat="1" ht="9.9499999999999993" customHeight="1" x14ac:dyDescent="0.15">
      <c r="A13" s="168">
        <v>2014</v>
      </c>
      <c r="B13" s="50">
        <v>50662460</v>
      </c>
      <c r="C13" s="77">
        <v>28991258</v>
      </c>
      <c r="D13" s="170">
        <f>(C13/B13)*100</f>
        <v>57.224339283958969</v>
      </c>
      <c r="E13" s="50"/>
      <c r="F13" s="24">
        <v>579353</v>
      </c>
      <c r="G13" s="24">
        <f>H13-F13</f>
        <v>962999</v>
      </c>
      <c r="H13" s="24">
        <v>1542352</v>
      </c>
      <c r="I13" s="42">
        <f>(H13/B13)*100</f>
        <v>3.0443685521784771</v>
      </c>
      <c r="J13" s="50"/>
      <c r="K13" s="24">
        <f>C13-H13</f>
        <v>27448906</v>
      </c>
      <c r="L13" s="40">
        <f>(K13/B13)*100</f>
        <v>54.179970731780493</v>
      </c>
    </row>
    <row r="14" spans="1:15" ht="4.5" customHeight="1" x14ac:dyDescent="0.15">
      <c r="A14" s="12"/>
      <c r="B14" s="41"/>
      <c r="C14" s="41"/>
      <c r="D14" s="41"/>
      <c r="E14" s="41"/>
      <c r="F14" s="41"/>
      <c r="G14" s="41"/>
      <c r="H14" s="10"/>
      <c r="I14" s="10"/>
      <c r="J14" s="10"/>
      <c r="K14" s="10"/>
      <c r="L14" s="10"/>
    </row>
    <row r="15" spans="1:15" s="27" customFormat="1" ht="9.9499999999999993" customHeight="1" x14ac:dyDescent="0.2">
      <c r="A15" s="10"/>
      <c r="B15" s="222" t="s">
        <v>184</v>
      </c>
      <c r="C15" s="222"/>
      <c r="D15" s="222"/>
      <c r="E15" s="222"/>
      <c r="F15" s="222"/>
      <c r="G15" s="222"/>
      <c r="H15" s="222"/>
      <c r="I15" s="222"/>
      <c r="J15" s="222"/>
      <c r="K15" s="222"/>
      <c r="L15" s="222"/>
    </row>
    <row r="16" spans="1:15" ht="4.5" customHeight="1" x14ac:dyDescent="0.15">
      <c r="A16" s="12"/>
      <c r="B16" s="41"/>
      <c r="C16" s="41"/>
      <c r="D16" s="41"/>
      <c r="E16" s="41"/>
      <c r="F16" s="41"/>
      <c r="G16" s="41"/>
      <c r="H16" s="10"/>
      <c r="I16" s="10"/>
      <c r="J16" s="10"/>
      <c r="K16" s="10"/>
      <c r="L16" s="10"/>
    </row>
    <row r="17" spans="1:12" s="27" customFormat="1" ht="9.9499999999999993" customHeight="1" x14ac:dyDescent="0.2">
      <c r="A17" s="14" t="s">
        <v>5</v>
      </c>
      <c r="B17" s="1">
        <v>3548688</v>
      </c>
      <c r="C17" s="1">
        <v>2294939</v>
      </c>
      <c r="D17" s="171">
        <f t="shared" ref="D17:D46" si="0">(C17/B17)*100</f>
        <v>64.670069614460331</v>
      </c>
      <c r="E17" s="78"/>
      <c r="F17" s="24">
        <v>47402</v>
      </c>
      <c r="G17" s="24">
        <v>58553</v>
      </c>
      <c r="H17" s="50">
        <f t="shared" ref="H17:H46" si="1">F17+G17</f>
        <v>105955</v>
      </c>
      <c r="I17" s="173">
        <f t="shared" ref="I17:I46" si="2">(H17/B17)*100</f>
        <v>2.9857513537397482</v>
      </c>
      <c r="J17" s="50"/>
      <c r="K17" s="24">
        <f t="shared" ref="K17:K46" si="3">C17-H17</f>
        <v>2188984</v>
      </c>
      <c r="L17" s="33">
        <f t="shared" ref="L17:L46" si="4">(K17/B17)*100</f>
        <v>61.68431826072058</v>
      </c>
    </row>
    <row r="18" spans="1:12" s="27" customFormat="1" ht="9.9499999999999993" customHeight="1" x14ac:dyDescent="0.2">
      <c r="A18" s="14" t="s">
        <v>60</v>
      </c>
      <c r="B18" s="1">
        <v>102417</v>
      </c>
      <c r="C18" s="1">
        <v>53167</v>
      </c>
      <c r="D18" s="171">
        <f t="shared" si="0"/>
        <v>51.912280187859437</v>
      </c>
      <c r="E18" s="1"/>
      <c r="F18" s="24">
        <v>1002</v>
      </c>
      <c r="G18" s="24">
        <v>2321</v>
      </c>
      <c r="H18" s="50">
        <f t="shared" si="1"/>
        <v>3323</v>
      </c>
      <c r="I18" s="173">
        <f t="shared" si="2"/>
        <v>3.2445785367663573</v>
      </c>
      <c r="J18" s="76"/>
      <c r="K18" s="24">
        <f t="shared" si="3"/>
        <v>49844</v>
      </c>
      <c r="L18" s="33">
        <f t="shared" si="4"/>
        <v>48.667701651093083</v>
      </c>
    </row>
    <row r="19" spans="1:12" s="27" customFormat="1" ht="9.9499999999999993" customHeight="1" x14ac:dyDescent="0.2">
      <c r="A19" s="14" t="s">
        <v>7</v>
      </c>
      <c r="B19" s="1">
        <v>1312115</v>
      </c>
      <c r="C19" s="1">
        <v>767594</v>
      </c>
      <c r="D19" s="171">
        <f t="shared" si="0"/>
        <v>58.500512531294888</v>
      </c>
      <c r="E19" s="1"/>
      <c r="F19" s="24">
        <v>8800</v>
      </c>
      <c r="G19" s="24">
        <v>15836</v>
      </c>
      <c r="H19" s="50">
        <f t="shared" si="1"/>
        <v>24636</v>
      </c>
      <c r="I19" s="173">
        <f t="shared" si="2"/>
        <v>1.8775793280314608</v>
      </c>
      <c r="J19" s="76"/>
      <c r="K19" s="24">
        <f t="shared" si="3"/>
        <v>742958</v>
      </c>
      <c r="L19" s="33">
        <f t="shared" si="4"/>
        <v>56.622933203263436</v>
      </c>
    </row>
    <row r="20" spans="1:12" s="27" customFormat="1" ht="9.9499999999999993" customHeight="1" x14ac:dyDescent="0.2">
      <c r="A20" s="14" t="s">
        <v>6</v>
      </c>
      <c r="B20" s="1">
        <v>7797210</v>
      </c>
      <c r="C20" s="1">
        <v>4997986</v>
      </c>
      <c r="D20" s="171">
        <f t="shared" si="0"/>
        <v>64.099671549182332</v>
      </c>
      <c r="E20" s="1"/>
      <c r="F20" s="24">
        <v>52025</v>
      </c>
      <c r="G20" s="24">
        <v>88421</v>
      </c>
      <c r="H20" s="50">
        <f t="shared" si="1"/>
        <v>140446</v>
      </c>
      <c r="I20" s="173">
        <f t="shared" si="2"/>
        <v>1.8012340311470385</v>
      </c>
      <c r="J20" s="76"/>
      <c r="K20" s="24">
        <f t="shared" si="3"/>
        <v>4857540</v>
      </c>
      <c r="L20" s="33">
        <f t="shared" si="4"/>
        <v>62.2984375180353</v>
      </c>
    </row>
    <row r="21" spans="1:12" s="27" customFormat="1" ht="9.9499999999999993" customHeight="1" x14ac:dyDescent="0.2">
      <c r="A21" s="14" t="s">
        <v>29</v>
      </c>
      <c r="B21" s="1">
        <v>857396</v>
      </c>
      <c r="C21" s="1">
        <v>513450</v>
      </c>
      <c r="D21" s="171">
        <f t="shared" si="0"/>
        <v>59.884814018259938</v>
      </c>
      <c r="E21" s="77"/>
      <c r="F21" s="24">
        <v>8004</v>
      </c>
      <c r="G21" s="24">
        <v>9606</v>
      </c>
      <c r="H21" s="50">
        <f t="shared" si="1"/>
        <v>17610</v>
      </c>
      <c r="I21" s="173">
        <f t="shared" si="2"/>
        <v>2.0538934168109018</v>
      </c>
      <c r="J21" s="76"/>
      <c r="K21" s="24">
        <f t="shared" si="3"/>
        <v>495840</v>
      </c>
      <c r="L21" s="33">
        <f t="shared" si="4"/>
        <v>57.830920601449044</v>
      </c>
    </row>
    <row r="22" spans="1:12" s="27" customFormat="1" ht="9.9499999999999993" customHeight="1" x14ac:dyDescent="0.2">
      <c r="A22" s="15" t="s">
        <v>8</v>
      </c>
      <c r="B22" s="162">
        <v>403697</v>
      </c>
      <c r="C22" s="30">
        <v>253347</v>
      </c>
      <c r="D22" s="171">
        <f t="shared" si="0"/>
        <v>62.75672100610111</v>
      </c>
      <c r="E22" s="79"/>
      <c r="F22" s="85">
        <v>4989</v>
      </c>
      <c r="G22" s="85">
        <v>4757</v>
      </c>
      <c r="H22" s="50">
        <f t="shared" si="1"/>
        <v>9746</v>
      </c>
      <c r="I22" s="173">
        <f t="shared" si="2"/>
        <v>2.414186877782099</v>
      </c>
      <c r="J22" s="80"/>
      <c r="K22" s="24">
        <f t="shared" si="3"/>
        <v>243601</v>
      </c>
      <c r="L22" s="33">
        <f t="shared" si="4"/>
        <v>60.342534128319016</v>
      </c>
    </row>
    <row r="23" spans="1:12" s="27" customFormat="1" ht="9.9499999999999993" customHeight="1" x14ac:dyDescent="0.2">
      <c r="A23" s="15" t="s">
        <v>37</v>
      </c>
      <c r="B23" s="30">
        <v>453699</v>
      </c>
      <c r="C23" s="30">
        <v>260103</v>
      </c>
      <c r="D23" s="171">
        <f t="shared" si="0"/>
        <v>57.329418843770874</v>
      </c>
      <c r="E23" s="79"/>
      <c r="F23" s="30">
        <v>3015</v>
      </c>
      <c r="G23" s="30">
        <v>4849</v>
      </c>
      <c r="H23" s="50">
        <f t="shared" si="1"/>
        <v>7864</v>
      </c>
      <c r="I23" s="173">
        <f t="shared" si="2"/>
        <v>1.7333077657213263</v>
      </c>
      <c r="J23" s="80"/>
      <c r="K23" s="24">
        <f t="shared" si="3"/>
        <v>252239</v>
      </c>
      <c r="L23" s="33">
        <f t="shared" si="4"/>
        <v>55.596111078049546</v>
      </c>
    </row>
    <row r="24" spans="1:12" s="27" customFormat="1" ht="9.9499999999999993" customHeight="1" x14ac:dyDescent="0.2">
      <c r="A24" s="14" t="s">
        <v>9</v>
      </c>
      <c r="B24" s="30">
        <v>3994693</v>
      </c>
      <c r="C24" s="1">
        <v>2544322</v>
      </c>
      <c r="D24" s="171">
        <f t="shared" si="0"/>
        <v>63.692554096147056</v>
      </c>
      <c r="E24" s="77"/>
      <c r="F24" s="24">
        <v>26501</v>
      </c>
      <c r="G24" s="24">
        <v>42555</v>
      </c>
      <c r="H24" s="50">
        <f t="shared" si="1"/>
        <v>69056</v>
      </c>
      <c r="I24" s="173">
        <f t="shared" si="2"/>
        <v>1.728693544159714</v>
      </c>
      <c r="J24" s="76"/>
      <c r="K24" s="24">
        <f t="shared" si="3"/>
        <v>2475266</v>
      </c>
      <c r="L24" s="33">
        <f t="shared" si="4"/>
        <v>61.963860551987352</v>
      </c>
    </row>
    <row r="25" spans="1:12" s="27" customFormat="1" ht="9.9499999999999993" customHeight="1" x14ac:dyDescent="0.2">
      <c r="A25" s="14" t="s">
        <v>10</v>
      </c>
      <c r="B25" s="30">
        <v>1043613</v>
      </c>
      <c r="C25" s="1">
        <v>595272</v>
      </c>
      <c r="D25" s="171">
        <f t="shared" si="0"/>
        <v>57.039534770072819</v>
      </c>
      <c r="E25" s="1"/>
      <c r="F25" s="1">
        <v>6356</v>
      </c>
      <c r="G25" s="50">
        <v>11694</v>
      </c>
      <c r="H25" s="50">
        <f t="shared" si="1"/>
        <v>18050</v>
      </c>
      <c r="I25" s="173">
        <f t="shared" si="2"/>
        <v>1.7295683361552607</v>
      </c>
      <c r="J25" s="76"/>
      <c r="K25" s="24">
        <f t="shared" si="3"/>
        <v>577222</v>
      </c>
      <c r="L25" s="33">
        <f t="shared" si="4"/>
        <v>55.309966433917559</v>
      </c>
    </row>
    <row r="26" spans="1:12" s="27" customFormat="1" ht="9.9499999999999993" customHeight="1" x14ac:dyDescent="0.2">
      <c r="A26" s="14" t="s">
        <v>11</v>
      </c>
      <c r="B26" s="1">
        <v>3436541</v>
      </c>
      <c r="C26" s="77">
        <v>2313084</v>
      </c>
      <c r="D26" s="171">
        <f t="shared" si="0"/>
        <v>67.308494209730071</v>
      </c>
      <c r="E26" s="77"/>
      <c r="F26" s="24">
        <v>25568</v>
      </c>
      <c r="G26" s="24">
        <v>36976</v>
      </c>
      <c r="H26" s="50">
        <f t="shared" si="1"/>
        <v>62544</v>
      </c>
      <c r="I26" s="173">
        <f t="shared" si="2"/>
        <v>1.8199695565977534</v>
      </c>
      <c r="J26" s="50"/>
      <c r="K26" s="24">
        <f t="shared" si="3"/>
        <v>2250540</v>
      </c>
      <c r="L26" s="33">
        <f t="shared" si="4"/>
        <v>65.488524653132316</v>
      </c>
    </row>
    <row r="27" spans="1:12" s="27" customFormat="1" ht="9.9499999999999993" customHeight="1" x14ac:dyDescent="0.2">
      <c r="A27" s="14" t="s">
        <v>12</v>
      </c>
      <c r="B27" s="1">
        <v>2937660</v>
      </c>
      <c r="C27" s="77">
        <v>1931655</v>
      </c>
      <c r="D27" s="171">
        <f t="shared" si="0"/>
        <v>65.754886542350036</v>
      </c>
      <c r="E27" s="77"/>
      <c r="F27" s="24">
        <v>24024</v>
      </c>
      <c r="G27" s="24">
        <v>37067</v>
      </c>
      <c r="H27" s="50">
        <f t="shared" si="1"/>
        <v>61091</v>
      </c>
      <c r="I27" s="173">
        <f t="shared" si="2"/>
        <v>2.0795803462619911</v>
      </c>
      <c r="J27" s="50"/>
      <c r="K27" s="24">
        <f t="shared" si="3"/>
        <v>1870564</v>
      </c>
      <c r="L27" s="33">
        <f t="shared" si="4"/>
        <v>63.675306196088044</v>
      </c>
    </row>
    <row r="28" spans="1:12" s="27" customFormat="1" ht="9.9499999999999993" customHeight="1" x14ac:dyDescent="0.2">
      <c r="A28" s="14" t="s">
        <v>13</v>
      </c>
      <c r="B28" s="1">
        <v>687192</v>
      </c>
      <c r="C28" s="77">
        <v>465177</v>
      </c>
      <c r="D28" s="171">
        <f t="shared" si="0"/>
        <v>67.692435301924363</v>
      </c>
      <c r="E28" s="79"/>
      <c r="F28" s="24">
        <v>7127</v>
      </c>
      <c r="G28" s="24">
        <v>8905</v>
      </c>
      <c r="H28" s="50">
        <f t="shared" si="1"/>
        <v>16032</v>
      </c>
      <c r="I28" s="173">
        <f t="shared" si="2"/>
        <v>2.3329724443823561</v>
      </c>
      <c r="J28" s="76"/>
      <c r="K28" s="24">
        <f t="shared" si="3"/>
        <v>449145</v>
      </c>
      <c r="L28" s="33">
        <f t="shared" si="4"/>
        <v>65.359462857541999</v>
      </c>
    </row>
    <row r="29" spans="1:12" s="27" customFormat="1" ht="9.9499999999999993" customHeight="1" x14ac:dyDescent="0.2">
      <c r="A29" s="14" t="s">
        <v>14</v>
      </c>
      <c r="B29" s="1">
        <v>1277509</v>
      </c>
      <c r="C29" s="77">
        <v>793765</v>
      </c>
      <c r="D29" s="171">
        <f t="shared" si="0"/>
        <v>62.133808842051209</v>
      </c>
      <c r="E29" s="79"/>
      <c r="F29" s="24">
        <v>14113</v>
      </c>
      <c r="G29" s="24">
        <v>13306</v>
      </c>
      <c r="H29" s="50">
        <f t="shared" si="1"/>
        <v>27419</v>
      </c>
      <c r="I29" s="173">
        <f t="shared" si="2"/>
        <v>2.1462862492553869</v>
      </c>
      <c r="J29" s="50"/>
      <c r="K29" s="24">
        <f t="shared" si="3"/>
        <v>766346</v>
      </c>
      <c r="L29" s="33">
        <f t="shared" si="4"/>
        <v>59.987522592795827</v>
      </c>
    </row>
    <row r="30" spans="1:12" s="27" customFormat="1" ht="9.9499999999999993" customHeight="1" x14ac:dyDescent="0.2">
      <c r="A30" s="14" t="s">
        <v>15</v>
      </c>
      <c r="B30" s="1">
        <v>4676881</v>
      </c>
      <c r="C30" s="1">
        <v>2493616</v>
      </c>
      <c r="D30" s="171">
        <f t="shared" si="0"/>
        <v>53.317927054376625</v>
      </c>
      <c r="E30" s="77"/>
      <c r="F30" s="24">
        <v>18986</v>
      </c>
      <c r="G30" s="24">
        <v>42842</v>
      </c>
      <c r="H30" s="50">
        <f t="shared" si="1"/>
        <v>61828</v>
      </c>
      <c r="I30" s="173">
        <f t="shared" si="2"/>
        <v>1.321992156738647</v>
      </c>
      <c r="J30" s="76"/>
      <c r="K30" s="24">
        <f t="shared" si="3"/>
        <v>2431788</v>
      </c>
      <c r="L30" s="33">
        <f t="shared" si="4"/>
        <v>51.995934897637973</v>
      </c>
    </row>
    <row r="31" spans="1:12" s="27" customFormat="1" ht="9.9499999999999993" customHeight="1" x14ac:dyDescent="0.2">
      <c r="A31" s="14" t="s">
        <v>16</v>
      </c>
      <c r="B31" s="1">
        <v>1154480</v>
      </c>
      <c r="C31" s="77">
        <v>607382</v>
      </c>
      <c r="D31" s="171">
        <f t="shared" si="0"/>
        <v>52.610872427413199</v>
      </c>
      <c r="E31" s="77"/>
      <c r="F31" s="24">
        <v>12414</v>
      </c>
      <c r="G31" s="24">
        <v>13305</v>
      </c>
      <c r="H31" s="50">
        <f t="shared" si="1"/>
        <v>25719</v>
      </c>
      <c r="I31" s="173">
        <f t="shared" si="2"/>
        <v>2.2277562192502249</v>
      </c>
      <c r="J31" s="76"/>
      <c r="K31" s="24">
        <f t="shared" si="3"/>
        <v>581663</v>
      </c>
      <c r="L31" s="33">
        <f t="shared" si="4"/>
        <v>50.383116208162981</v>
      </c>
    </row>
    <row r="32" spans="1:12" s="27" customFormat="1" ht="9.9499999999999993" customHeight="1" x14ac:dyDescent="0.2">
      <c r="A32" s="14" t="s">
        <v>17</v>
      </c>
      <c r="B32" s="1">
        <v>306115</v>
      </c>
      <c r="C32" s="1">
        <v>163056</v>
      </c>
      <c r="D32" s="171">
        <f t="shared" si="0"/>
        <v>53.266256145566203</v>
      </c>
      <c r="E32" s="77"/>
      <c r="F32" s="24">
        <v>6926</v>
      </c>
      <c r="G32" s="24">
        <v>5468</v>
      </c>
      <c r="H32" s="50">
        <f t="shared" si="1"/>
        <v>12394</v>
      </c>
      <c r="I32" s="173">
        <f t="shared" si="2"/>
        <v>4.0488051875928983</v>
      </c>
      <c r="J32" s="76"/>
      <c r="K32" s="24">
        <f t="shared" si="3"/>
        <v>150662</v>
      </c>
      <c r="L32" s="33">
        <f t="shared" si="4"/>
        <v>49.217450957973313</v>
      </c>
    </row>
    <row r="33" spans="1:14" s="27" customFormat="1" ht="9.9499999999999993" customHeight="1" x14ac:dyDescent="0.2">
      <c r="A33" s="14" t="s">
        <v>18</v>
      </c>
      <c r="B33" s="1">
        <v>4820195</v>
      </c>
      <c r="C33" s="1">
        <v>2294921</v>
      </c>
      <c r="D33" s="171">
        <f t="shared" si="0"/>
        <v>47.610542727005857</v>
      </c>
      <c r="E33" s="77"/>
      <c r="F33" s="24">
        <v>53682</v>
      </c>
      <c r="G33" s="24">
        <v>56428</v>
      </c>
      <c r="H33" s="50">
        <f t="shared" si="1"/>
        <v>110110</v>
      </c>
      <c r="I33" s="173">
        <f t="shared" si="2"/>
        <v>2.2843474174799985</v>
      </c>
      <c r="J33" s="76"/>
      <c r="K33" s="24">
        <f t="shared" si="3"/>
        <v>2184811</v>
      </c>
      <c r="L33" s="33">
        <f t="shared" si="4"/>
        <v>45.326195309525858</v>
      </c>
    </row>
    <row r="34" spans="1:14" s="27" customFormat="1" ht="9.9499999999999993" customHeight="1" x14ac:dyDescent="0.2">
      <c r="A34" s="14" t="s">
        <v>19</v>
      </c>
      <c r="B34" s="1">
        <v>3392773</v>
      </c>
      <c r="C34" s="1">
        <v>1689222</v>
      </c>
      <c r="D34" s="171">
        <f t="shared" si="0"/>
        <v>49.788830552471389</v>
      </c>
      <c r="E34" s="77"/>
      <c r="F34" s="24">
        <v>46113</v>
      </c>
      <c r="G34" s="24">
        <v>47560</v>
      </c>
      <c r="H34" s="50">
        <f t="shared" si="1"/>
        <v>93673</v>
      </c>
      <c r="I34" s="173">
        <f t="shared" si="2"/>
        <v>2.7609568927835726</v>
      </c>
      <c r="J34" s="76"/>
      <c r="K34" s="24">
        <f t="shared" si="3"/>
        <v>1595549</v>
      </c>
      <c r="L34" s="33">
        <f t="shared" si="4"/>
        <v>47.027873659687813</v>
      </c>
    </row>
    <row r="35" spans="1:14" s="27" customFormat="1" ht="9.9499999999999993" customHeight="1" x14ac:dyDescent="0.2">
      <c r="A35" s="14" t="s">
        <v>33</v>
      </c>
      <c r="B35" s="1">
        <v>540693</v>
      </c>
      <c r="C35" s="77">
        <v>255755</v>
      </c>
      <c r="D35" s="171">
        <f t="shared" si="0"/>
        <v>47.301333658841521</v>
      </c>
      <c r="E35" s="77"/>
      <c r="F35" s="24">
        <v>9263</v>
      </c>
      <c r="G35" s="24">
        <v>8647</v>
      </c>
      <c r="H35" s="50">
        <f t="shared" si="1"/>
        <v>17910</v>
      </c>
      <c r="I35" s="173">
        <f t="shared" si="2"/>
        <v>3.3124157331424673</v>
      </c>
      <c r="J35" s="76"/>
      <c r="K35" s="24">
        <f t="shared" si="3"/>
        <v>237845</v>
      </c>
      <c r="L35" s="33">
        <f t="shared" si="4"/>
        <v>43.988917925699056</v>
      </c>
    </row>
    <row r="36" spans="1:14" s="27" customFormat="1" ht="9.9499999999999993" customHeight="1" x14ac:dyDescent="0.2">
      <c r="A36" s="14" t="s">
        <v>34</v>
      </c>
      <c r="B36" s="1">
        <v>1771206</v>
      </c>
      <c r="C36" s="1">
        <v>779192</v>
      </c>
      <c r="D36" s="171">
        <f t="shared" si="0"/>
        <v>43.992172564907747</v>
      </c>
      <c r="E36" s="77"/>
      <c r="F36" s="24">
        <v>26807</v>
      </c>
      <c r="G36" s="24">
        <v>22935</v>
      </c>
      <c r="H36" s="50">
        <f t="shared" si="1"/>
        <v>49742</v>
      </c>
      <c r="I36" s="173">
        <f t="shared" si="2"/>
        <v>2.8083689870065931</v>
      </c>
      <c r="J36" s="76"/>
      <c r="K36" s="24">
        <f t="shared" si="3"/>
        <v>729450</v>
      </c>
      <c r="L36" s="33">
        <f t="shared" si="4"/>
        <v>41.183803577901159</v>
      </c>
    </row>
    <row r="37" spans="1:14" s="27" customFormat="1" ht="9.9499999999999993" customHeight="1" x14ac:dyDescent="0.2">
      <c r="A37" s="14" t="s">
        <v>20</v>
      </c>
      <c r="B37" s="1">
        <v>4257281</v>
      </c>
      <c r="C37" s="77">
        <v>1596797</v>
      </c>
      <c r="D37" s="171">
        <f t="shared" si="0"/>
        <v>37.507437258663451</v>
      </c>
      <c r="E37" s="1"/>
      <c r="F37" s="76">
        <v>13001</v>
      </c>
      <c r="G37" s="76">
        <v>45759</v>
      </c>
      <c r="H37" s="50">
        <f t="shared" si="1"/>
        <v>58760</v>
      </c>
      <c r="I37" s="173">
        <f t="shared" si="2"/>
        <v>1.3802236685809557</v>
      </c>
      <c r="J37" s="76"/>
      <c r="K37" s="24">
        <f t="shared" si="3"/>
        <v>1538037</v>
      </c>
      <c r="L37" s="33">
        <f t="shared" si="4"/>
        <v>36.127213590082498</v>
      </c>
    </row>
    <row r="38" spans="1:14" s="27" customFormat="1" ht="9.9499999999999993" customHeight="1" x14ac:dyDescent="0.2">
      <c r="A38" s="14" t="s">
        <v>21</v>
      </c>
      <c r="B38" s="77">
        <v>1386499</v>
      </c>
      <c r="C38" s="1">
        <v>502577</v>
      </c>
      <c r="D38" s="171">
        <f t="shared" si="0"/>
        <v>36.247916514905526</v>
      </c>
      <c r="E38" s="77"/>
      <c r="F38" s="24">
        <v>2601</v>
      </c>
      <c r="G38" s="24">
        <v>8514</v>
      </c>
      <c r="H38" s="50">
        <f t="shared" si="1"/>
        <v>11115</v>
      </c>
      <c r="I38" s="173">
        <f t="shared" si="2"/>
        <v>0.80165943141682749</v>
      </c>
      <c r="J38" s="24"/>
      <c r="K38" s="24">
        <f t="shared" si="3"/>
        <v>491462</v>
      </c>
      <c r="L38" s="33">
        <f t="shared" si="4"/>
        <v>35.446257083488703</v>
      </c>
    </row>
    <row r="39" spans="1:14" s="20" customFormat="1" ht="9.9499999999999993" customHeight="1" x14ac:dyDescent="0.2">
      <c r="A39" s="16" t="s">
        <v>22</v>
      </c>
      <c r="B39" s="51">
        <f>B17+B18+B19+B20</f>
        <v>12760430</v>
      </c>
      <c r="C39" s="51">
        <f>C17+C18+C19+C20</f>
        <v>8113686</v>
      </c>
      <c r="D39" s="172">
        <f t="shared" si="0"/>
        <v>63.584738131865457</v>
      </c>
      <c r="E39" s="51"/>
      <c r="F39" s="53">
        <f>F17+F18+F19+F20</f>
        <v>109229</v>
      </c>
      <c r="G39" s="53">
        <f>G17+G18+G19+G20</f>
        <v>165131</v>
      </c>
      <c r="H39" s="51">
        <f t="shared" si="1"/>
        <v>274360</v>
      </c>
      <c r="I39" s="173">
        <f t="shared" si="2"/>
        <v>2.1500842839935643</v>
      </c>
      <c r="J39" s="53"/>
      <c r="K39" s="53">
        <f t="shared" si="3"/>
        <v>7839326</v>
      </c>
      <c r="L39" s="34">
        <f t="shared" si="4"/>
        <v>61.4346538478719</v>
      </c>
      <c r="N39" s="53"/>
    </row>
    <row r="40" spans="1:14" s="20" customFormat="1" ht="9.9499999999999993" customHeight="1" x14ac:dyDescent="0.2">
      <c r="A40" s="16" t="s">
        <v>23</v>
      </c>
      <c r="B40" s="52">
        <f>B21+B24+B25+B26</f>
        <v>9332243</v>
      </c>
      <c r="C40" s="52">
        <f>C21+C24+C25+C26</f>
        <v>5966128</v>
      </c>
      <c r="D40" s="172">
        <f t="shared" si="0"/>
        <v>63.9302684252864</v>
      </c>
      <c r="E40" s="52"/>
      <c r="F40" s="53">
        <f>F21+F24+F25+F26</f>
        <v>66429</v>
      </c>
      <c r="G40" s="53">
        <f>G21+G24+G25+G26</f>
        <v>100831</v>
      </c>
      <c r="H40" s="51">
        <f t="shared" si="1"/>
        <v>167260</v>
      </c>
      <c r="I40" s="173">
        <f t="shared" si="2"/>
        <v>1.7922808053755137</v>
      </c>
      <c r="J40" s="53"/>
      <c r="K40" s="53">
        <f t="shared" si="3"/>
        <v>5798868</v>
      </c>
      <c r="L40" s="34">
        <f t="shared" si="4"/>
        <v>62.137987619910881</v>
      </c>
    </row>
    <row r="41" spans="1:14" s="20" customFormat="1" ht="9.9499999999999993" customHeight="1" x14ac:dyDescent="0.2">
      <c r="A41" s="16" t="s">
        <v>24</v>
      </c>
      <c r="B41" s="52">
        <f>B27+B28+B29+B30</f>
        <v>9579242</v>
      </c>
      <c r="C41" s="52">
        <f>C27+C28+C29+C30</f>
        <v>5684213</v>
      </c>
      <c r="D41" s="172">
        <f t="shared" si="0"/>
        <v>59.338860005833446</v>
      </c>
      <c r="E41" s="52"/>
      <c r="F41" s="53">
        <f>F27+F28+F29+F30</f>
        <v>64250</v>
      </c>
      <c r="G41" s="53">
        <f>G27+G28+G29+G30</f>
        <v>102120</v>
      </c>
      <c r="H41" s="51">
        <f t="shared" si="1"/>
        <v>166370</v>
      </c>
      <c r="I41" s="173">
        <f t="shared" si="2"/>
        <v>1.7367762501458883</v>
      </c>
      <c r="J41" s="53"/>
      <c r="K41" s="53">
        <f t="shared" si="3"/>
        <v>5517843</v>
      </c>
      <c r="L41" s="34">
        <f t="shared" si="4"/>
        <v>57.602083755687559</v>
      </c>
    </row>
    <row r="42" spans="1:14" s="20" customFormat="1" ht="9.9499999999999993" customHeight="1" x14ac:dyDescent="0.2">
      <c r="A42" s="16" t="s">
        <v>25</v>
      </c>
      <c r="B42" s="51">
        <f>B31+B32+B33+B34+B35+B36</f>
        <v>11985462</v>
      </c>
      <c r="C42" s="51">
        <f>C31+C32+C33+C34+C35+C36</f>
        <v>5789528</v>
      </c>
      <c r="D42" s="172">
        <f t="shared" si="0"/>
        <v>48.304587674634483</v>
      </c>
      <c r="E42" s="51"/>
      <c r="F42" s="53">
        <f>F31+F32+F33+F34+F35+F36</f>
        <v>155205</v>
      </c>
      <c r="G42" s="53">
        <f>G31+G32+G33+G34+G35+G36</f>
        <v>154343</v>
      </c>
      <c r="H42" s="51">
        <f t="shared" si="1"/>
        <v>309548</v>
      </c>
      <c r="I42" s="173">
        <f t="shared" si="2"/>
        <v>2.5826956023889611</v>
      </c>
      <c r="J42" s="53"/>
      <c r="K42" s="53">
        <f t="shared" si="3"/>
        <v>5479980</v>
      </c>
      <c r="L42" s="34">
        <f t="shared" si="4"/>
        <v>45.721892072245524</v>
      </c>
    </row>
    <row r="43" spans="1:14" s="20" customFormat="1" ht="9.9499999999999993" customHeight="1" x14ac:dyDescent="0.2">
      <c r="A43" s="18" t="s">
        <v>26</v>
      </c>
      <c r="B43" s="51">
        <f>B37+B38</f>
        <v>5643780</v>
      </c>
      <c r="C43" s="51">
        <f>C37+C38</f>
        <v>2099374</v>
      </c>
      <c r="D43" s="172">
        <f t="shared" si="0"/>
        <v>37.198012679445334</v>
      </c>
      <c r="E43" s="51"/>
      <c r="F43" s="53">
        <f>F37+F38</f>
        <v>15602</v>
      </c>
      <c r="G43" s="53">
        <f>G37+G38</f>
        <v>54273</v>
      </c>
      <c r="H43" s="51">
        <f t="shared" si="1"/>
        <v>69875</v>
      </c>
      <c r="I43" s="173">
        <f t="shared" si="2"/>
        <v>1.2380886568930751</v>
      </c>
      <c r="J43" s="53"/>
      <c r="K43" s="53">
        <f t="shared" si="3"/>
        <v>2029499</v>
      </c>
      <c r="L43" s="34">
        <f t="shared" si="4"/>
        <v>35.959924022552258</v>
      </c>
    </row>
    <row r="44" spans="1:14" s="20" customFormat="1" ht="9.9499999999999993" customHeight="1" x14ac:dyDescent="0.2">
      <c r="A44" s="19" t="s">
        <v>27</v>
      </c>
      <c r="B44" s="51">
        <f>B39+B40+B41+B42+B43</f>
        <v>49301157</v>
      </c>
      <c r="C44" s="51">
        <f>C39+C40+C41+C42+C43</f>
        <v>27652929</v>
      </c>
      <c r="D44" s="172">
        <f t="shared" si="0"/>
        <v>56.089817527000427</v>
      </c>
      <c r="E44" s="51"/>
      <c r="F44" s="53">
        <f>F39+F40+F41+F42+F43</f>
        <v>410715</v>
      </c>
      <c r="G44" s="53">
        <f>G39+G40+G41+G42+G43</f>
        <v>576698</v>
      </c>
      <c r="H44" s="51">
        <f t="shared" si="1"/>
        <v>987413</v>
      </c>
      <c r="I44" s="173">
        <f t="shared" si="2"/>
        <v>2.0028191224802288</v>
      </c>
      <c r="J44" s="53"/>
      <c r="K44" s="53">
        <f t="shared" si="3"/>
        <v>26665516</v>
      </c>
      <c r="L44" s="34">
        <f t="shared" si="4"/>
        <v>54.086998404520202</v>
      </c>
    </row>
    <row r="45" spans="1:14" s="20" customFormat="1" ht="9.9499999999999993" customHeight="1" x14ac:dyDescent="0.2">
      <c r="A45" s="63" t="s">
        <v>178</v>
      </c>
      <c r="B45" s="50">
        <v>1673837</v>
      </c>
      <c r="C45" s="50">
        <v>127926</v>
      </c>
      <c r="D45" s="171">
        <f t="shared" si="0"/>
        <v>7.6426796635514691</v>
      </c>
      <c r="E45" s="51"/>
      <c r="F45" s="24">
        <v>863</v>
      </c>
      <c r="G45" s="24">
        <v>6174</v>
      </c>
      <c r="H45" s="50">
        <f t="shared" si="1"/>
        <v>7037</v>
      </c>
      <c r="I45" s="173">
        <f t="shared" si="2"/>
        <v>0.42041130647727348</v>
      </c>
      <c r="J45" s="53"/>
      <c r="K45" s="24">
        <f t="shared" si="3"/>
        <v>120889</v>
      </c>
      <c r="L45" s="33">
        <f t="shared" si="4"/>
        <v>7.2222683570741948</v>
      </c>
    </row>
    <row r="46" spans="1:14" s="20" customFormat="1" ht="9.9499999999999993" customHeight="1" x14ac:dyDescent="0.2">
      <c r="A46" s="19" t="s">
        <v>53</v>
      </c>
      <c r="B46" s="51">
        <f>B44+B45</f>
        <v>50974994</v>
      </c>
      <c r="C46" s="51">
        <f>C44+C45</f>
        <v>27780855</v>
      </c>
      <c r="D46" s="172">
        <f t="shared" si="0"/>
        <v>54.498986306893926</v>
      </c>
      <c r="E46" s="51"/>
      <c r="F46" s="53">
        <f>F44+F45</f>
        <v>411578</v>
      </c>
      <c r="G46" s="53">
        <f>G44+G45</f>
        <v>582872</v>
      </c>
      <c r="H46" s="51">
        <f t="shared" si="1"/>
        <v>994450</v>
      </c>
      <c r="I46" s="173">
        <f t="shared" si="2"/>
        <v>1.9508584934801561</v>
      </c>
      <c r="J46" s="53"/>
      <c r="K46" s="53">
        <f t="shared" si="3"/>
        <v>26786405</v>
      </c>
      <c r="L46" s="34">
        <f t="shared" si="4"/>
        <v>52.548127813413771</v>
      </c>
    </row>
    <row r="47" spans="1:14" ht="3" customHeight="1" x14ac:dyDescent="0.15">
      <c r="A47" s="21"/>
      <c r="B47" s="65"/>
      <c r="C47" s="66"/>
      <c r="D47" s="67"/>
      <c r="E47" s="67"/>
      <c r="F47" s="68"/>
      <c r="G47" s="68"/>
      <c r="H47" s="69"/>
      <c r="I47" s="69"/>
      <c r="J47" s="69"/>
      <c r="K47" s="69"/>
      <c r="L47" s="70"/>
    </row>
    <row r="48" spans="1:14" ht="3" customHeight="1" x14ac:dyDescent="0.15">
      <c r="C48" s="37"/>
      <c r="D48" s="38"/>
      <c r="E48" s="38"/>
      <c r="F48" s="38"/>
      <c r="G48" s="38"/>
      <c r="H48" s="17"/>
      <c r="I48" s="17"/>
      <c r="J48" s="17"/>
      <c r="K48" s="17"/>
    </row>
    <row r="49" spans="1:12" s="27" customFormat="1" ht="9.9499999999999993" customHeight="1" x14ac:dyDescent="0.2">
      <c r="A49" s="39" t="s">
        <v>54</v>
      </c>
      <c r="C49" s="81"/>
      <c r="D49" s="16"/>
      <c r="E49" s="16"/>
      <c r="F49" s="84"/>
      <c r="G49" s="16"/>
      <c r="H49" s="31"/>
      <c r="I49" s="31"/>
      <c r="J49" s="31"/>
      <c r="K49" s="31"/>
      <c r="L49" s="4"/>
    </row>
    <row r="50" spans="1:12" ht="9.9499999999999993" customHeight="1" x14ac:dyDescent="0.15">
      <c r="A50" s="223" t="s">
        <v>181</v>
      </c>
      <c r="B50" s="223"/>
      <c r="C50" s="223"/>
      <c r="D50" s="223"/>
      <c r="E50" s="223"/>
      <c r="F50" s="223"/>
      <c r="G50" s="223"/>
      <c r="H50" s="223"/>
      <c r="I50" s="223"/>
      <c r="J50" s="223"/>
      <c r="K50" s="223"/>
      <c r="L50" s="223"/>
    </row>
    <row r="51" spans="1:12" ht="69.95" customHeight="1" x14ac:dyDescent="0.15">
      <c r="A51" s="223"/>
      <c r="B51" s="223"/>
      <c r="C51" s="223"/>
      <c r="D51" s="223"/>
      <c r="E51" s="223"/>
      <c r="F51" s="223"/>
      <c r="G51" s="223"/>
      <c r="H51" s="223"/>
      <c r="I51" s="223"/>
      <c r="J51" s="223"/>
      <c r="K51" s="223"/>
      <c r="L51" s="223"/>
    </row>
    <row r="52" spans="1:12" ht="20.100000000000001" customHeight="1" x14ac:dyDescent="0.15">
      <c r="A52" s="223"/>
      <c r="B52" s="223"/>
      <c r="C52" s="223"/>
      <c r="D52" s="223"/>
      <c r="E52" s="223"/>
      <c r="F52" s="223"/>
      <c r="G52" s="223"/>
      <c r="H52" s="223"/>
      <c r="I52" s="223"/>
      <c r="J52" s="223"/>
      <c r="K52" s="223"/>
      <c r="L52" s="223"/>
    </row>
    <row r="53" spans="1:12" ht="20.100000000000001" customHeight="1" x14ac:dyDescent="0.15">
      <c r="A53" s="224"/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24"/>
    </row>
    <row r="54" spans="1:12" ht="9.9499999999999993" customHeight="1" x14ac:dyDescent="0.15">
      <c r="A54" s="223"/>
      <c r="B54" s="223"/>
      <c r="C54" s="223"/>
      <c r="D54" s="223"/>
      <c r="E54" s="223"/>
      <c r="F54" s="223"/>
      <c r="G54" s="223"/>
      <c r="H54" s="223"/>
      <c r="I54" s="223"/>
      <c r="J54" s="223"/>
      <c r="K54" s="223"/>
      <c r="L54" s="223"/>
    </row>
    <row r="55" spans="1:12" ht="20.100000000000001" customHeight="1" x14ac:dyDescent="0.15">
      <c r="A55" s="223"/>
      <c r="B55" s="223"/>
      <c r="C55" s="223"/>
      <c r="D55" s="223"/>
      <c r="E55" s="223"/>
      <c r="F55" s="223"/>
      <c r="G55" s="223"/>
      <c r="H55" s="223"/>
      <c r="I55" s="223"/>
      <c r="J55" s="223"/>
      <c r="K55" s="223"/>
      <c r="L55" s="223"/>
    </row>
    <row r="56" spans="1:12" ht="30" customHeight="1" x14ac:dyDescent="0.15">
      <c r="A56" s="221"/>
      <c r="B56" s="221"/>
      <c r="C56" s="221"/>
      <c r="D56" s="221"/>
      <c r="E56" s="221"/>
      <c r="F56" s="221"/>
      <c r="G56" s="221"/>
      <c r="H56" s="221"/>
      <c r="I56" s="221"/>
      <c r="J56" s="221"/>
      <c r="K56" s="221"/>
      <c r="L56" s="221"/>
    </row>
  </sheetData>
  <mergeCells count="9">
    <mergeCell ref="A7:L7"/>
    <mergeCell ref="A56:L56"/>
    <mergeCell ref="B15:L15"/>
    <mergeCell ref="A55:L55"/>
    <mergeCell ref="A50:L50"/>
    <mergeCell ref="A51:L51"/>
    <mergeCell ref="A52:L52"/>
    <mergeCell ref="A53:L53"/>
    <mergeCell ref="A54:L54"/>
  </mergeCells>
  <phoneticPr fontId="14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X231"/>
  <sheetViews>
    <sheetView topLeftCell="A19" zoomScaleNormal="100" workbookViewId="0">
      <selection activeCell="R31" sqref="R31"/>
    </sheetView>
  </sheetViews>
  <sheetFormatPr defaultRowHeight="9" customHeight="1" x14ac:dyDescent="0.2"/>
  <cols>
    <col min="1" max="1" width="17.5703125" style="3" customWidth="1"/>
    <col min="2" max="3" width="7.42578125" style="3" customWidth="1"/>
    <col min="4" max="4" width="6.85546875" style="3" customWidth="1"/>
    <col min="5" max="5" width="0.85546875" style="3" customWidth="1"/>
    <col min="6" max="7" width="7.42578125" style="3" customWidth="1"/>
    <col min="8" max="8" width="6.85546875" style="3" customWidth="1"/>
    <col min="9" max="9" width="0.85546875" style="3" customWidth="1"/>
    <col min="10" max="11" width="7.42578125" style="3" customWidth="1"/>
    <col min="12" max="12" width="6.85546875" style="3" customWidth="1"/>
    <col min="13" max="16384" width="9.140625" style="3"/>
  </cols>
  <sheetData>
    <row r="1" spans="1:12" s="58" customFormat="1" ht="12.75" customHeight="1" x14ac:dyDescent="0.2">
      <c r="B1" s="59"/>
    </row>
    <row r="2" spans="1:12" s="58" customFormat="1" ht="12.75" customHeight="1" x14ac:dyDescent="0.2">
      <c r="B2" s="59"/>
    </row>
    <row r="3" spans="1:12" s="44" customFormat="1" ht="12.75" customHeight="1" x14ac:dyDescent="0.2">
      <c r="A3" s="60"/>
      <c r="B3" s="45"/>
    </row>
    <row r="4" spans="1:12" s="56" customFormat="1" ht="12" customHeight="1" x14ac:dyDescent="0.2">
      <c r="A4" s="7" t="s">
        <v>172</v>
      </c>
      <c r="B4" s="6"/>
      <c r="C4" s="7"/>
      <c r="D4" s="7"/>
      <c r="E4" s="7"/>
      <c r="F4" s="44"/>
      <c r="G4" s="44"/>
      <c r="H4" s="44"/>
      <c r="I4" s="44"/>
      <c r="J4" s="44"/>
      <c r="K4" s="44"/>
      <c r="L4" s="44"/>
    </row>
    <row r="5" spans="1:12" s="56" customFormat="1" ht="12" customHeight="1" x14ac:dyDescent="0.2">
      <c r="A5" s="7" t="s">
        <v>57</v>
      </c>
      <c r="B5" s="7"/>
      <c r="C5" s="7"/>
      <c r="D5" s="7"/>
      <c r="E5" s="7"/>
      <c r="F5" s="7"/>
      <c r="G5" s="7"/>
      <c r="H5" s="7"/>
      <c r="I5" s="7"/>
      <c r="J5" s="7"/>
      <c r="K5" s="7"/>
      <c r="L5" s="44"/>
    </row>
    <row r="6" spans="1:12" s="56" customFormat="1" ht="12" customHeight="1" x14ac:dyDescent="0.2">
      <c r="A6" s="46" t="s">
        <v>182</v>
      </c>
      <c r="B6" s="6"/>
      <c r="C6" s="7"/>
      <c r="D6" s="7"/>
      <c r="E6" s="7"/>
      <c r="F6" s="44"/>
      <c r="G6" s="44"/>
      <c r="H6" s="44"/>
      <c r="I6" s="44"/>
      <c r="J6" s="44"/>
      <c r="K6" s="44"/>
      <c r="L6" s="44"/>
    </row>
    <row r="7" spans="1:12" ht="6" customHeight="1" x14ac:dyDescent="0.2">
      <c r="A7" s="227"/>
      <c r="B7" s="227"/>
      <c r="C7" s="227"/>
      <c r="D7" s="227"/>
      <c r="E7" s="227"/>
      <c r="F7" s="227"/>
      <c r="G7" s="227"/>
      <c r="H7" s="227"/>
      <c r="I7" s="23"/>
      <c r="J7" s="23"/>
      <c r="K7" s="23"/>
      <c r="L7" s="27"/>
    </row>
    <row r="8" spans="1:12" ht="12" customHeight="1" x14ac:dyDescent="0.2">
      <c r="A8" s="228" t="s">
        <v>55</v>
      </c>
      <c r="B8" s="230" t="s">
        <v>39</v>
      </c>
      <c r="C8" s="230"/>
      <c r="D8" s="230"/>
      <c r="E8" s="231"/>
      <c r="F8" s="230" t="s">
        <v>40</v>
      </c>
      <c r="G8" s="230"/>
      <c r="H8" s="230"/>
      <c r="I8" s="28"/>
      <c r="J8" s="233" t="s">
        <v>4</v>
      </c>
      <c r="K8" s="233"/>
      <c r="L8" s="233"/>
    </row>
    <row r="9" spans="1:12" ht="24.95" customHeight="1" x14ac:dyDescent="0.2">
      <c r="A9" s="229"/>
      <c r="B9" s="48" t="s">
        <v>36</v>
      </c>
      <c r="C9" s="48" t="s">
        <v>35</v>
      </c>
      <c r="D9" s="48" t="s">
        <v>50</v>
      </c>
      <c r="E9" s="232"/>
      <c r="F9" s="47" t="s">
        <v>36</v>
      </c>
      <c r="G9" s="47" t="s">
        <v>35</v>
      </c>
      <c r="H9" s="47" t="s">
        <v>50</v>
      </c>
      <c r="I9" s="8"/>
      <c r="J9" s="47" t="s">
        <v>36</v>
      </c>
      <c r="K9" s="47" t="s">
        <v>35</v>
      </c>
      <c r="L9" s="47" t="s">
        <v>50</v>
      </c>
    </row>
    <row r="10" spans="1:12" ht="3" customHeight="1" x14ac:dyDescent="0.2">
      <c r="A10" s="29"/>
      <c r="B10" s="29"/>
      <c r="C10" s="12"/>
      <c r="D10" s="12"/>
      <c r="E10" s="5"/>
      <c r="F10" s="5"/>
      <c r="G10" s="5"/>
      <c r="H10" s="5"/>
      <c r="I10" s="5"/>
      <c r="J10" s="5"/>
      <c r="K10" s="5"/>
      <c r="L10" s="5"/>
    </row>
    <row r="11" spans="1:12" ht="9.9499999999999993" customHeight="1" x14ac:dyDescent="0.2">
      <c r="A11" s="27"/>
      <c r="B11" s="225" t="s">
        <v>42</v>
      </c>
      <c r="C11" s="225"/>
      <c r="D11" s="225"/>
      <c r="E11" s="225"/>
      <c r="F11" s="225"/>
      <c r="G11" s="225"/>
      <c r="H11" s="225"/>
      <c r="I11" s="225"/>
      <c r="J11" s="225"/>
      <c r="K11" s="225"/>
      <c r="L11" s="225"/>
    </row>
    <row r="12" spans="1:12" ht="3" customHeight="1" x14ac:dyDescent="0.2">
      <c r="A12" s="12"/>
      <c r="B12" s="12"/>
      <c r="C12" s="12"/>
      <c r="D12" s="12"/>
      <c r="E12" s="5"/>
      <c r="F12" s="5"/>
      <c r="G12" s="5"/>
      <c r="H12" s="5"/>
      <c r="I12" s="5"/>
      <c r="J12" s="5"/>
      <c r="K12" s="5"/>
      <c r="L12" s="5"/>
    </row>
    <row r="13" spans="1:12" ht="9.9499999999999993" customHeight="1" x14ac:dyDescent="0.2">
      <c r="A13" s="14" t="s">
        <v>5</v>
      </c>
      <c r="B13" s="219">
        <v>691</v>
      </c>
      <c r="C13" s="219">
        <v>141</v>
      </c>
      <c r="D13" s="219">
        <f>B13+C13</f>
        <v>832</v>
      </c>
      <c r="E13" s="219"/>
      <c r="F13" s="219">
        <v>34</v>
      </c>
      <c r="G13" s="219">
        <v>10</v>
      </c>
      <c r="H13" s="219">
        <f>F13+G13</f>
        <v>44</v>
      </c>
      <c r="I13" s="219"/>
      <c r="J13" s="219">
        <f>B13+F13</f>
        <v>725</v>
      </c>
      <c r="K13" s="219">
        <f>C13+G13</f>
        <v>151</v>
      </c>
      <c r="L13" s="219">
        <f>J13+K13</f>
        <v>876</v>
      </c>
    </row>
    <row r="14" spans="1:12" ht="9.9499999999999993" customHeight="1" x14ac:dyDescent="0.2">
      <c r="A14" s="14" t="s">
        <v>28</v>
      </c>
      <c r="B14" s="219">
        <v>62</v>
      </c>
      <c r="C14" s="219">
        <v>11</v>
      </c>
      <c r="D14" s="219">
        <f t="shared" ref="D14:D17" si="0">B14+C14</f>
        <v>73</v>
      </c>
      <c r="E14" s="219"/>
      <c r="F14" s="219">
        <v>1</v>
      </c>
      <c r="G14" s="219" t="s">
        <v>3</v>
      </c>
      <c r="H14" s="219">
        <v>1</v>
      </c>
      <c r="I14" s="219"/>
      <c r="J14" s="219">
        <f t="shared" ref="J14:J17" si="1">B14+F14</f>
        <v>63</v>
      </c>
      <c r="K14" s="219">
        <v>11</v>
      </c>
      <c r="L14" s="219">
        <f t="shared" ref="L14:L17" si="2">J14+K14</f>
        <v>74</v>
      </c>
    </row>
    <row r="15" spans="1:12" ht="9.9499999999999993" customHeight="1" x14ac:dyDescent="0.2">
      <c r="A15" s="14" t="s">
        <v>7</v>
      </c>
      <c r="B15" s="219">
        <v>161</v>
      </c>
      <c r="C15" s="219">
        <v>19</v>
      </c>
      <c r="D15" s="219">
        <f t="shared" si="0"/>
        <v>180</v>
      </c>
      <c r="E15" s="219"/>
      <c r="F15" s="219">
        <v>7</v>
      </c>
      <c r="G15" s="219">
        <v>3</v>
      </c>
      <c r="H15" s="219">
        <f t="shared" ref="H15:H16" si="3">F15+G15</f>
        <v>10</v>
      </c>
      <c r="I15" s="219"/>
      <c r="J15" s="219">
        <f t="shared" si="1"/>
        <v>168</v>
      </c>
      <c r="K15" s="219">
        <f>C15+G15</f>
        <v>22</v>
      </c>
      <c r="L15" s="219">
        <f t="shared" si="2"/>
        <v>190</v>
      </c>
    </row>
    <row r="16" spans="1:12" ht="9.9499999999999993" customHeight="1" x14ac:dyDescent="0.2">
      <c r="A16" s="14" t="s">
        <v>6</v>
      </c>
      <c r="B16" s="219">
        <v>909</v>
      </c>
      <c r="C16" s="219">
        <v>180</v>
      </c>
      <c r="D16" s="219">
        <f t="shared" si="0"/>
        <v>1089</v>
      </c>
      <c r="E16" s="219"/>
      <c r="F16" s="219">
        <v>77</v>
      </c>
      <c r="G16" s="219">
        <v>16</v>
      </c>
      <c r="H16" s="219">
        <f t="shared" si="3"/>
        <v>93</v>
      </c>
      <c r="I16" s="219"/>
      <c r="J16" s="219">
        <f t="shared" si="1"/>
        <v>986</v>
      </c>
      <c r="K16" s="219">
        <f>C16+G16</f>
        <v>196</v>
      </c>
      <c r="L16" s="219">
        <f t="shared" si="2"/>
        <v>1182</v>
      </c>
    </row>
    <row r="17" spans="1:13" ht="9.9499999999999993" customHeight="1" x14ac:dyDescent="0.2">
      <c r="A17" s="14" t="s">
        <v>29</v>
      </c>
      <c r="B17" s="219">
        <v>241</v>
      </c>
      <c r="C17" s="219">
        <v>33</v>
      </c>
      <c r="D17" s="219">
        <f t="shared" si="0"/>
        <v>274</v>
      </c>
      <c r="E17" s="219"/>
      <c r="F17" s="219">
        <v>10</v>
      </c>
      <c r="G17" s="219" t="s">
        <v>3</v>
      </c>
      <c r="H17" s="219">
        <v>10</v>
      </c>
      <c r="I17" s="219"/>
      <c r="J17" s="219">
        <f t="shared" si="1"/>
        <v>251</v>
      </c>
      <c r="K17" s="219">
        <v>33</v>
      </c>
      <c r="L17" s="219">
        <f t="shared" si="2"/>
        <v>284</v>
      </c>
    </row>
    <row r="18" spans="1:13" s="83" customFormat="1" ht="9.9499999999999993" customHeight="1" x14ac:dyDescent="0.2">
      <c r="A18" s="15" t="s">
        <v>8</v>
      </c>
      <c r="B18" s="30" t="s">
        <v>3</v>
      </c>
      <c r="C18" s="30" t="s">
        <v>3</v>
      </c>
      <c r="D18" s="30" t="s">
        <v>3</v>
      </c>
      <c r="E18" s="82"/>
      <c r="F18" s="30" t="s">
        <v>3</v>
      </c>
      <c r="G18" s="30" t="s">
        <v>3</v>
      </c>
      <c r="H18" s="30" t="s">
        <v>3</v>
      </c>
      <c r="I18" s="30"/>
      <c r="J18" s="30" t="s">
        <v>3</v>
      </c>
      <c r="K18" s="30" t="s">
        <v>3</v>
      </c>
      <c r="L18" s="30" t="s">
        <v>3</v>
      </c>
    </row>
    <row r="19" spans="1:13" s="83" customFormat="1" ht="9.9499999999999993" customHeight="1" x14ac:dyDescent="0.2">
      <c r="A19" s="15" t="s">
        <v>37</v>
      </c>
      <c r="B19" s="30" t="s">
        <v>3</v>
      </c>
      <c r="C19" s="30" t="s">
        <v>3</v>
      </c>
      <c r="D19" s="30" t="s">
        <v>3</v>
      </c>
      <c r="E19" s="82"/>
      <c r="F19" s="30" t="s">
        <v>3</v>
      </c>
      <c r="G19" s="30" t="s">
        <v>3</v>
      </c>
      <c r="H19" s="30" t="s">
        <v>3</v>
      </c>
      <c r="I19" s="30"/>
      <c r="J19" s="30" t="s">
        <v>3</v>
      </c>
      <c r="K19" s="30" t="s">
        <v>3</v>
      </c>
      <c r="L19" s="30" t="s">
        <v>3</v>
      </c>
    </row>
    <row r="20" spans="1:13" ht="9.9499999999999993" customHeight="1" x14ac:dyDescent="0.2">
      <c r="A20" s="14" t="s">
        <v>9</v>
      </c>
      <c r="B20" s="1">
        <v>336</v>
      </c>
      <c r="C20" s="1">
        <v>73</v>
      </c>
      <c r="D20" s="1">
        <f t="shared" ref="D20:D34" si="4">B20+C20</f>
        <v>409</v>
      </c>
      <c r="E20" s="1"/>
      <c r="F20" s="1">
        <v>45</v>
      </c>
      <c r="G20" s="1">
        <v>10</v>
      </c>
      <c r="H20" s="1">
        <f t="shared" ref="H20:H27" si="5">F20+G20</f>
        <v>55</v>
      </c>
      <c r="I20" s="1"/>
      <c r="J20" s="1">
        <f t="shared" ref="J20:J34" si="6">B20+F20</f>
        <v>381</v>
      </c>
      <c r="K20" s="1">
        <f t="shared" ref="K20:K27" si="7">C20+G20</f>
        <v>83</v>
      </c>
      <c r="L20" s="1">
        <f t="shared" ref="L20:L34" si="8">J20+K20</f>
        <v>464</v>
      </c>
      <c r="M20" s="160"/>
    </row>
    <row r="21" spans="1:13" ht="9.9499999999999993" customHeight="1" x14ac:dyDescent="0.2">
      <c r="A21" s="14" t="s">
        <v>10</v>
      </c>
      <c r="B21" s="1">
        <v>143</v>
      </c>
      <c r="C21" s="1">
        <v>31</v>
      </c>
      <c r="D21" s="1">
        <f t="shared" si="4"/>
        <v>174</v>
      </c>
      <c r="E21" s="1"/>
      <c r="F21" s="1">
        <v>10</v>
      </c>
      <c r="G21" s="1">
        <v>1</v>
      </c>
      <c r="H21" s="1">
        <f t="shared" si="5"/>
        <v>11</v>
      </c>
      <c r="I21" s="1"/>
      <c r="J21" s="1">
        <f t="shared" si="6"/>
        <v>153</v>
      </c>
      <c r="K21" s="1">
        <f t="shared" si="7"/>
        <v>32</v>
      </c>
      <c r="L21" s="1">
        <f t="shared" si="8"/>
        <v>185</v>
      </c>
      <c r="M21" s="160"/>
    </row>
    <row r="22" spans="1:13" ht="9.9499999999999993" customHeight="1" x14ac:dyDescent="0.2">
      <c r="A22" s="14" t="s">
        <v>11</v>
      </c>
      <c r="B22" s="1">
        <v>187</v>
      </c>
      <c r="C22" s="1">
        <v>44</v>
      </c>
      <c r="D22" s="1">
        <f t="shared" si="4"/>
        <v>231</v>
      </c>
      <c r="E22" s="1"/>
      <c r="F22" s="1">
        <v>39</v>
      </c>
      <c r="G22" s="1">
        <v>11</v>
      </c>
      <c r="H22" s="1">
        <f t="shared" si="5"/>
        <v>50</v>
      </c>
      <c r="I22" s="1"/>
      <c r="J22" s="1">
        <f t="shared" si="6"/>
        <v>226</v>
      </c>
      <c r="K22" s="1">
        <f t="shared" si="7"/>
        <v>55</v>
      </c>
      <c r="L22" s="1">
        <f t="shared" si="8"/>
        <v>281</v>
      </c>
      <c r="M22" s="160"/>
    </row>
    <row r="23" spans="1:13" ht="9.9499999999999993" customHeight="1" x14ac:dyDescent="0.2">
      <c r="A23" s="14" t="s">
        <v>12</v>
      </c>
      <c r="B23" s="1">
        <v>154</v>
      </c>
      <c r="C23" s="1">
        <v>31</v>
      </c>
      <c r="D23" s="1">
        <f t="shared" si="4"/>
        <v>185</v>
      </c>
      <c r="E23" s="1"/>
      <c r="F23" s="1">
        <v>37</v>
      </c>
      <c r="G23" s="1">
        <v>9</v>
      </c>
      <c r="H23" s="1">
        <f t="shared" si="5"/>
        <v>46</v>
      </c>
      <c r="I23" s="1"/>
      <c r="J23" s="1">
        <f t="shared" si="6"/>
        <v>191</v>
      </c>
      <c r="K23" s="1">
        <f t="shared" si="7"/>
        <v>40</v>
      </c>
      <c r="L23" s="1">
        <f t="shared" si="8"/>
        <v>231</v>
      </c>
      <c r="M23" s="160"/>
    </row>
    <row r="24" spans="1:13" ht="9.9499999999999993" customHeight="1" x14ac:dyDescent="0.2">
      <c r="A24" s="14" t="s">
        <v>13</v>
      </c>
      <c r="B24" s="1">
        <v>30</v>
      </c>
      <c r="C24" s="1">
        <v>8</v>
      </c>
      <c r="D24" s="1">
        <f t="shared" si="4"/>
        <v>38</v>
      </c>
      <c r="E24" s="1"/>
      <c r="F24" s="1">
        <v>8</v>
      </c>
      <c r="G24" s="1">
        <v>1</v>
      </c>
      <c r="H24" s="1">
        <f t="shared" si="5"/>
        <v>9</v>
      </c>
      <c r="I24" s="1"/>
      <c r="J24" s="1">
        <f t="shared" si="6"/>
        <v>38</v>
      </c>
      <c r="K24" s="1">
        <f t="shared" si="7"/>
        <v>9</v>
      </c>
      <c r="L24" s="1">
        <f t="shared" si="8"/>
        <v>47</v>
      </c>
      <c r="M24" s="160"/>
    </row>
    <row r="25" spans="1:13" ht="9.9499999999999993" customHeight="1" x14ac:dyDescent="0.2">
      <c r="A25" s="14" t="s">
        <v>14</v>
      </c>
      <c r="B25" s="1">
        <v>137</v>
      </c>
      <c r="C25" s="1">
        <v>22</v>
      </c>
      <c r="D25" s="1">
        <f t="shared" si="4"/>
        <v>159</v>
      </c>
      <c r="E25" s="1"/>
      <c r="F25" s="1">
        <v>18</v>
      </c>
      <c r="G25" s="1">
        <v>2</v>
      </c>
      <c r="H25" s="1">
        <f t="shared" si="5"/>
        <v>20</v>
      </c>
      <c r="I25" s="1"/>
      <c r="J25" s="1">
        <f t="shared" si="6"/>
        <v>155</v>
      </c>
      <c r="K25" s="1">
        <f t="shared" si="7"/>
        <v>24</v>
      </c>
      <c r="L25" s="1">
        <f t="shared" si="8"/>
        <v>179</v>
      </c>
      <c r="M25" s="160"/>
    </row>
    <row r="26" spans="1:13" ht="9.9499999999999993" customHeight="1" x14ac:dyDescent="0.2">
      <c r="A26" s="14" t="s">
        <v>15</v>
      </c>
      <c r="B26" s="1">
        <v>243</v>
      </c>
      <c r="C26" s="1">
        <v>31</v>
      </c>
      <c r="D26" s="1">
        <f t="shared" si="4"/>
        <v>274</v>
      </c>
      <c r="E26" s="1"/>
      <c r="F26" s="1">
        <v>41</v>
      </c>
      <c r="G26" s="1">
        <v>4</v>
      </c>
      <c r="H26" s="1">
        <f t="shared" si="5"/>
        <v>45</v>
      </c>
      <c r="I26" s="1"/>
      <c r="J26" s="1">
        <f t="shared" si="6"/>
        <v>284</v>
      </c>
      <c r="K26" s="1">
        <f t="shared" si="7"/>
        <v>35</v>
      </c>
      <c r="L26" s="1">
        <f t="shared" si="8"/>
        <v>319</v>
      </c>
      <c r="M26" s="160"/>
    </row>
    <row r="27" spans="1:13" ht="9.9499999999999993" customHeight="1" x14ac:dyDescent="0.2">
      <c r="A27" s="14" t="s">
        <v>16</v>
      </c>
      <c r="B27" s="1">
        <v>231</v>
      </c>
      <c r="C27" s="1">
        <v>30</v>
      </c>
      <c r="D27" s="1">
        <f t="shared" si="4"/>
        <v>261</v>
      </c>
      <c r="E27" s="1"/>
      <c r="F27" s="1">
        <v>13</v>
      </c>
      <c r="G27" s="1">
        <v>2</v>
      </c>
      <c r="H27" s="1">
        <f t="shared" si="5"/>
        <v>15</v>
      </c>
      <c r="I27" s="1"/>
      <c r="J27" s="1">
        <f t="shared" si="6"/>
        <v>244</v>
      </c>
      <c r="K27" s="1">
        <f t="shared" si="7"/>
        <v>32</v>
      </c>
      <c r="L27" s="1">
        <f t="shared" si="8"/>
        <v>276</v>
      </c>
      <c r="M27" s="160"/>
    </row>
    <row r="28" spans="1:13" ht="9.9499999999999993" customHeight="1" x14ac:dyDescent="0.2">
      <c r="A28" s="14" t="s">
        <v>17</v>
      </c>
      <c r="B28" s="1">
        <v>95</v>
      </c>
      <c r="C28" s="1">
        <v>15</v>
      </c>
      <c r="D28" s="1">
        <f t="shared" si="4"/>
        <v>110</v>
      </c>
      <c r="E28" s="1"/>
      <c r="F28" s="1">
        <v>3</v>
      </c>
      <c r="G28" s="1" t="s">
        <v>3</v>
      </c>
      <c r="H28" s="1">
        <v>3</v>
      </c>
      <c r="I28" s="1"/>
      <c r="J28" s="1">
        <f t="shared" si="6"/>
        <v>98</v>
      </c>
      <c r="K28" s="1">
        <v>15</v>
      </c>
      <c r="L28" s="1">
        <f t="shared" si="8"/>
        <v>113</v>
      </c>
      <c r="M28" s="160"/>
    </row>
    <row r="29" spans="1:13" ht="9.9499999999999993" customHeight="1" x14ac:dyDescent="0.2">
      <c r="A29" s="14" t="s">
        <v>18</v>
      </c>
      <c r="B29" s="1">
        <v>404</v>
      </c>
      <c r="C29" s="1">
        <v>18</v>
      </c>
      <c r="D29" s="1">
        <f t="shared" si="4"/>
        <v>422</v>
      </c>
      <c r="E29" s="1"/>
      <c r="F29" s="1">
        <v>66</v>
      </c>
      <c r="G29" s="1">
        <v>3</v>
      </c>
      <c r="H29" s="1">
        <f t="shared" ref="H29:H31" si="9">F29+G29</f>
        <v>69</v>
      </c>
      <c r="I29" s="1"/>
      <c r="J29" s="1">
        <f t="shared" si="6"/>
        <v>470</v>
      </c>
      <c r="K29" s="1">
        <f t="shared" ref="K29:K31" si="10">C29+G29</f>
        <v>21</v>
      </c>
      <c r="L29" s="1">
        <f t="shared" si="8"/>
        <v>491</v>
      </c>
      <c r="M29" s="160"/>
    </row>
    <row r="30" spans="1:13" ht="9.9499999999999993" customHeight="1" x14ac:dyDescent="0.2">
      <c r="A30" s="14" t="s">
        <v>19</v>
      </c>
      <c r="B30" s="1">
        <v>143</v>
      </c>
      <c r="C30" s="1">
        <v>16</v>
      </c>
      <c r="D30" s="1">
        <f t="shared" si="4"/>
        <v>159</v>
      </c>
      <c r="E30" s="1"/>
      <c r="F30" s="1">
        <v>57</v>
      </c>
      <c r="G30" s="1">
        <v>4</v>
      </c>
      <c r="H30" s="1">
        <f t="shared" si="9"/>
        <v>61</v>
      </c>
      <c r="I30" s="1"/>
      <c r="J30" s="1">
        <f t="shared" si="6"/>
        <v>200</v>
      </c>
      <c r="K30" s="1">
        <f t="shared" si="10"/>
        <v>20</v>
      </c>
      <c r="L30" s="1">
        <f t="shared" si="8"/>
        <v>220</v>
      </c>
      <c r="M30" s="160"/>
    </row>
    <row r="31" spans="1:13" ht="9.9499999999999993" customHeight="1" x14ac:dyDescent="0.2">
      <c r="A31" s="14" t="s">
        <v>33</v>
      </c>
      <c r="B31" s="1">
        <v>88</v>
      </c>
      <c r="C31" s="1">
        <v>12</v>
      </c>
      <c r="D31" s="1">
        <f t="shared" si="4"/>
        <v>100</v>
      </c>
      <c r="E31" s="1"/>
      <c r="F31" s="1">
        <v>4</v>
      </c>
      <c r="G31" s="1">
        <v>1</v>
      </c>
      <c r="H31" s="1">
        <f t="shared" si="9"/>
        <v>5</v>
      </c>
      <c r="I31" s="1"/>
      <c r="J31" s="1">
        <f t="shared" si="6"/>
        <v>92</v>
      </c>
      <c r="K31" s="1">
        <f t="shared" si="10"/>
        <v>13</v>
      </c>
      <c r="L31" s="1">
        <f t="shared" si="8"/>
        <v>105</v>
      </c>
      <c r="M31" s="160"/>
    </row>
    <row r="32" spans="1:13" ht="9.9499999999999993" customHeight="1" x14ac:dyDescent="0.2">
      <c r="A32" s="14" t="s">
        <v>34</v>
      </c>
      <c r="B32" s="1">
        <v>304</v>
      </c>
      <c r="C32" s="1">
        <v>19</v>
      </c>
      <c r="D32" s="1">
        <f t="shared" si="4"/>
        <v>323</v>
      </c>
      <c r="E32" s="1"/>
      <c r="F32" s="1">
        <v>12</v>
      </c>
      <c r="G32" s="1" t="s">
        <v>3</v>
      </c>
      <c r="H32" s="1">
        <v>12</v>
      </c>
      <c r="I32" s="1"/>
      <c r="J32" s="1">
        <f t="shared" si="6"/>
        <v>316</v>
      </c>
      <c r="K32" s="1">
        <v>19</v>
      </c>
      <c r="L32" s="1">
        <f t="shared" si="8"/>
        <v>335</v>
      </c>
      <c r="M32" s="160"/>
    </row>
    <row r="33" spans="1:24" ht="9.9499999999999993" customHeight="1" x14ac:dyDescent="0.2">
      <c r="A33" s="14" t="s">
        <v>20</v>
      </c>
      <c r="B33" s="1">
        <v>271</v>
      </c>
      <c r="C33" s="1">
        <v>19</v>
      </c>
      <c r="D33" s="1">
        <f t="shared" si="4"/>
        <v>290</v>
      </c>
      <c r="E33" s="1"/>
      <c r="F33" s="1">
        <v>49</v>
      </c>
      <c r="G33" s="1">
        <v>7</v>
      </c>
      <c r="H33" s="1">
        <f t="shared" ref="H33:H34" si="11">F33+G33</f>
        <v>56</v>
      </c>
      <c r="I33" s="1"/>
      <c r="J33" s="1">
        <f t="shared" si="6"/>
        <v>320</v>
      </c>
      <c r="K33" s="1">
        <f t="shared" ref="K33:K34" si="12">C33+G33</f>
        <v>26</v>
      </c>
      <c r="L33" s="1">
        <f t="shared" si="8"/>
        <v>346</v>
      </c>
      <c r="M33" s="160"/>
    </row>
    <row r="34" spans="1:24" ht="9.9499999999999993" customHeight="1" x14ac:dyDescent="0.2">
      <c r="A34" s="14" t="s">
        <v>21</v>
      </c>
      <c r="B34" s="1">
        <v>300</v>
      </c>
      <c r="C34" s="1">
        <v>52</v>
      </c>
      <c r="D34" s="1">
        <f t="shared" si="4"/>
        <v>352</v>
      </c>
      <c r="E34" s="1"/>
      <c r="F34" s="1">
        <v>10</v>
      </c>
      <c r="G34" s="1">
        <v>3</v>
      </c>
      <c r="H34" s="1">
        <f t="shared" si="11"/>
        <v>13</v>
      </c>
      <c r="I34" s="1"/>
      <c r="J34" s="1">
        <f t="shared" si="6"/>
        <v>310</v>
      </c>
      <c r="K34" s="1">
        <f t="shared" si="12"/>
        <v>55</v>
      </c>
      <c r="L34" s="1">
        <f t="shared" si="8"/>
        <v>365</v>
      </c>
      <c r="M34" s="160"/>
    </row>
    <row r="35" spans="1:24" ht="9.9499999999999993" customHeight="1" x14ac:dyDescent="0.2">
      <c r="A35" s="16" t="s">
        <v>22</v>
      </c>
      <c r="B35" s="2">
        <f>B13+B14+B15+B16</f>
        <v>1823</v>
      </c>
      <c r="C35" s="2">
        <f t="shared" ref="C35:D35" si="13">C13+C14+C15+C16</f>
        <v>351</v>
      </c>
      <c r="D35" s="2">
        <f t="shared" si="13"/>
        <v>2174</v>
      </c>
      <c r="E35" s="2"/>
      <c r="F35" s="2">
        <f>F13+F14+F15+F16</f>
        <v>119</v>
      </c>
      <c r="G35" s="2">
        <f>G13+G15+G16</f>
        <v>29</v>
      </c>
      <c r="H35" s="2">
        <f t="shared" ref="H35" si="14">H13+H14+H15+H16</f>
        <v>148</v>
      </c>
      <c r="I35" s="2"/>
      <c r="J35" s="2">
        <f>J13+J14+J15+J16</f>
        <v>1942</v>
      </c>
      <c r="K35" s="2">
        <f t="shared" ref="K35:L35" si="15">K13+K14+K15+K16</f>
        <v>380</v>
      </c>
      <c r="L35" s="2">
        <f t="shared" si="15"/>
        <v>2322</v>
      </c>
      <c r="M35" s="160"/>
    </row>
    <row r="36" spans="1:24" ht="9.9499999999999993" customHeight="1" x14ac:dyDescent="0.2">
      <c r="A36" s="16" t="s">
        <v>23</v>
      </c>
      <c r="B36" s="2">
        <f>B17+B20+B21+B22</f>
        <v>907</v>
      </c>
      <c r="C36" s="2">
        <f t="shared" ref="C36:D36" si="16">C17+C20+C21+C22</f>
        <v>181</v>
      </c>
      <c r="D36" s="2">
        <f t="shared" si="16"/>
        <v>1088</v>
      </c>
      <c r="E36" s="2"/>
      <c r="F36" s="2">
        <f>F17+F20+F21+F22</f>
        <v>104</v>
      </c>
      <c r="G36" s="2">
        <f>G20+G21+G22</f>
        <v>22</v>
      </c>
      <c r="H36" s="2">
        <f t="shared" ref="H36" si="17">H17+H20+H21+H22</f>
        <v>126</v>
      </c>
      <c r="I36" s="2"/>
      <c r="J36" s="2">
        <f>J17+J20+J21+J22</f>
        <v>1011</v>
      </c>
      <c r="K36" s="2">
        <f t="shared" ref="K36:L36" si="18">K17+K20+K21+K22</f>
        <v>203</v>
      </c>
      <c r="L36" s="2">
        <f t="shared" si="18"/>
        <v>1214</v>
      </c>
      <c r="M36" s="160"/>
    </row>
    <row r="37" spans="1:24" ht="9.9499999999999993" customHeight="1" x14ac:dyDescent="0.2">
      <c r="A37" s="16" t="s">
        <v>24</v>
      </c>
      <c r="B37" s="2">
        <f>B23+B24+B25+B26</f>
        <v>564</v>
      </c>
      <c r="C37" s="2">
        <f t="shared" ref="C37:D37" si="19">C23+C24+C25+C26</f>
        <v>92</v>
      </c>
      <c r="D37" s="2">
        <f t="shared" si="19"/>
        <v>656</v>
      </c>
      <c r="E37" s="2"/>
      <c r="F37" s="2">
        <f>F23+F24+F25+F26</f>
        <v>104</v>
      </c>
      <c r="G37" s="2">
        <f t="shared" ref="G37:H37" si="20">G23+G24+G25+G26</f>
        <v>16</v>
      </c>
      <c r="H37" s="2">
        <f t="shared" si="20"/>
        <v>120</v>
      </c>
      <c r="I37" s="2"/>
      <c r="J37" s="2">
        <f>J23+J24+J25+J26</f>
        <v>668</v>
      </c>
      <c r="K37" s="2">
        <f t="shared" ref="K37:L37" si="21">K23+K24+K25+K26</f>
        <v>108</v>
      </c>
      <c r="L37" s="2">
        <f t="shared" si="21"/>
        <v>776</v>
      </c>
      <c r="M37" s="160"/>
    </row>
    <row r="38" spans="1:24" ht="9.9499999999999993" customHeight="1" x14ac:dyDescent="0.2">
      <c r="A38" s="16" t="s">
        <v>25</v>
      </c>
      <c r="B38" s="2">
        <f>B27+B28+B29+B30+B31+B32</f>
        <v>1265</v>
      </c>
      <c r="C38" s="2">
        <f t="shared" ref="C38:D38" si="22">C27+C28+C29+C30+C31+C32</f>
        <v>110</v>
      </c>
      <c r="D38" s="2">
        <f t="shared" si="22"/>
        <v>1375</v>
      </c>
      <c r="E38" s="2"/>
      <c r="F38" s="2">
        <f>F27+F28+F29+F30+F31+F32</f>
        <v>155</v>
      </c>
      <c r="G38" s="2">
        <f>G27+G29+G30+G31</f>
        <v>10</v>
      </c>
      <c r="H38" s="2">
        <f t="shared" ref="H38" si="23">H27+H28+H29+H30+H31+H32</f>
        <v>165</v>
      </c>
      <c r="I38" s="2"/>
      <c r="J38" s="2">
        <f>J27+J28+J29+J30+J31+J32</f>
        <v>1420</v>
      </c>
      <c r="K38" s="2">
        <f t="shared" ref="K38:L38" si="24">K27+K28+K29+K30+K31+K32</f>
        <v>120</v>
      </c>
      <c r="L38" s="2">
        <f t="shared" si="24"/>
        <v>1540</v>
      </c>
      <c r="M38" s="160"/>
    </row>
    <row r="39" spans="1:24" ht="9.9499999999999993" customHeight="1" x14ac:dyDescent="0.2">
      <c r="A39" s="18" t="s">
        <v>26</v>
      </c>
      <c r="B39" s="31">
        <f>B33+B34</f>
        <v>571</v>
      </c>
      <c r="C39" s="31">
        <f t="shared" ref="C39:D39" si="25">C33+C34</f>
        <v>71</v>
      </c>
      <c r="D39" s="31">
        <f t="shared" si="25"/>
        <v>642</v>
      </c>
      <c r="E39" s="31"/>
      <c r="F39" s="31">
        <f>F33+F34</f>
        <v>59</v>
      </c>
      <c r="G39" s="31">
        <f t="shared" ref="G39:H39" si="26">G33+G34</f>
        <v>10</v>
      </c>
      <c r="H39" s="2">
        <f t="shared" si="26"/>
        <v>69</v>
      </c>
      <c r="I39" s="31"/>
      <c r="J39" s="2">
        <f>J33+J34</f>
        <v>630</v>
      </c>
      <c r="K39" s="2">
        <f t="shared" ref="K39:L39" si="27">K33+K34</f>
        <v>81</v>
      </c>
      <c r="L39" s="2">
        <f t="shared" si="27"/>
        <v>711</v>
      </c>
      <c r="M39" s="160"/>
    </row>
    <row r="40" spans="1:24" ht="9.9499999999999993" customHeight="1" x14ac:dyDescent="0.2">
      <c r="A40" s="19" t="s">
        <v>27</v>
      </c>
      <c r="B40" s="31">
        <f>B35+B36+B37+B38+B39</f>
        <v>5130</v>
      </c>
      <c r="C40" s="31">
        <f t="shared" ref="C40:D40" si="28">C35+C36+C37+C38+C39</f>
        <v>805</v>
      </c>
      <c r="D40" s="31">
        <f t="shared" si="28"/>
        <v>5935</v>
      </c>
      <c r="E40" s="31"/>
      <c r="F40" s="31">
        <f>F35+F36+F37+F38+F39</f>
        <v>541</v>
      </c>
      <c r="G40" s="31">
        <f t="shared" ref="G40" si="29">G35+G36+G37+G38+G39</f>
        <v>87</v>
      </c>
      <c r="H40" s="2">
        <f t="shared" ref="H40" si="30">H35+H36+H37+H38+H39</f>
        <v>628</v>
      </c>
      <c r="I40" s="31"/>
      <c r="J40" s="2">
        <f>J35+J36+J37+J38+J39</f>
        <v>5671</v>
      </c>
      <c r="K40" s="2">
        <f t="shared" ref="K40" si="31">K35+K36+K37+K38+K39</f>
        <v>892</v>
      </c>
      <c r="L40" s="2">
        <f t="shared" ref="L40" si="32">L35+L36+L37+L38+L39</f>
        <v>6563</v>
      </c>
      <c r="M40" s="160"/>
      <c r="N40" s="160"/>
      <c r="O40" s="160"/>
    </row>
    <row r="41" spans="1:24" ht="3" customHeight="1" x14ac:dyDescent="0.2">
      <c r="A41" s="32"/>
      <c r="B41" s="13"/>
      <c r="C41" s="9"/>
      <c r="D41" s="9"/>
      <c r="E41" s="9"/>
      <c r="F41" s="9"/>
      <c r="G41" s="9"/>
      <c r="H41" s="9"/>
      <c r="I41" s="9"/>
      <c r="J41" s="9"/>
      <c r="K41" s="9"/>
      <c r="L41" s="13"/>
      <c r="M41" s="160"/>
    </row>
    <row r="42" spans="1:24" s="25" customFormat="1" ht="9.9499999999999993" customHeight="1" x14ac:dyDescent="0.2">
      <c r="A42" s="27"/>
      <c r="B42" s="222" t="s">
        <v>41</v>
      </c>
      <c r="C42" s="222"/>
      <c r="D42" s="222"/>
      <c r="E42" s="222"/>
      <c r="F42" s="222"/>
      <c r="G42" s="222"/>
      <c r="H42" s="222"/>
      <c r="I42" s="222"/>
      <c r="J42" s="222"/>
      <c r="K42" s="222"/>
      <c r="L42" s="222"/>
      <c r="M42" s="160"/>
    </row>
    <row r="43" spans="1:24" ht="3" customHeight="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160"/>
    </row>
    <row r="44" spans="1:24" ht="9.9499999999999993" customHeight="1" x14ac:dyDescent="0.2">
      <c r="A44" s="14" t="s">
        <v>5</v>
      </c>
      <c r="B44" s="33">
        <f>(B13/$D$13)*100</f>
        <v>83.052884615384613</v>
      </c>
      <c r="C44" s="33">
        <f t="shared" ref="C44:D44" si="33">(C13/$D$13)*100</f>
        <v>16.947115384615387</v>
      </c>
      <c r="D44" s="33">
        <f t="shared" si="33"/>
        <v>100</v>
      </c>
      <c r="E44" s="5"/>
      <c r="F44" s="33">
        <f>(F13/$H$13)*100</f>
        <v>77.272727272727266</v>
      </c>
      <c r="G44" s="33">
        <f t="shared" ref="G44:H44" si="34">(G13/$H$13)*100</f>
        <v>22.727272727272727</v>
      </c>
      <c r="H44" s="33">
        <f t="shared" si="34"/>
        <v>100</v>
      </c>
      <c r="I44" s="33"/>
      <c r="J44" s="33">
        <f>(J13/$L$13)*100</f>
        <v>82.762557077625573</v>
      </c>
      <c r="K44" s="33">
        <f t="shared" ref="K44:L44" si="35">(K13/$L$13)*100</f>
        <v>17.237442922374431</v>
      </c>
      <c r="L44" s="33">
        <f t="shared" si="35"/>
        <v>100</v>
      </c>
      <c r="M44" s="160"/>
      <c r="N44" s="188"/>
      <c r="O44" s="188"/>
      <c r="P44" s="188"/>
      <c r="Q44" s="188"/>
      <c r="R44" s="188"/>
      <c r="S44" s="188"/>
      <c r="T44" s="188"/>
      <c r="U44" s="188"/>
      <c r="V44" s="188"/>
      <c r="W44" s="188"/>
      <c r="X44" s="188"/>
    </row>
    <row r="45" spans="1:24" ht="9.9499999999999993" customHeight="1" x14ac:dyDescent="0.2">
      <c r="A45" s="14" t="s">
        <v>28</v>
      </c>
      <c r="B45" s="33">
        <f>(B14/$D$14)*100</f>
        <v>84.93150684931507</v>
      </c>
      <c r="C45" s="33">
        <f t="shared" ref="C45:D45" si="36">(C14/$D$14)*100</f>
        <v>15.068493150684931</v>
      </c>
      <c r="D45" s="33">
        <f t="shared" si="36"/>
        <v>100</v>
      </c>
      <c r="E45" s="5"/>
      <c r="F45" s="33">
        <v>100</v>
      </c>
      <c r="G45" s="1" t="s">
        <v>3</v>
      </c>
      <c r="H45" s="33">
        <v>100</v>
      </c>
      <c r="I45" s="33"/>
      <c r="J45" s="33">
        <f>(J14/$L14)*100</f>
        <v>85.13513513513513</v>
      </c>
      <c r="K45" s="33">
        <f t="shared" ref="K45:L45" si="37">(K14/$L14)*100</f>
        <v>14.864864864864865</v>
      </c>
      <c r="L45" s="33">
        <f t="shared" si="37"/>
        <v>100</v>
      </c>
      <c r="M45" s="160"/>
      <c r="N45" s="188"/>
      <c r="O45" s="188"/>
      <c r="P45" s="188"/>
      <c r="Q45" s="188"/>
      <c r="R45" s="188"/>
      <c r="S45" s="188"/>
      <c r="T45" s="188"/>
      <c r="U45" s="188"/>
      <c r="V45" s="188"/>
      <c r="W45" s="188"/>
      <c r="X45" s="188"/>
    </row>
    <row r="46" spans="1:24" ht="9.9499999999999993" customHeight="1" x14ac:dyDescent="0.2">
      <c r="A46" s="14" t="s">
        <v>7</v>
      </c>
      <c r="B46" s="33">
        <f>(B15/$D$15)*100</f>
        <v>89.444444444444443</v>
      </c>
      <c r="C46" s="33">
        <f t="shared" ref="C46:D46" si="38">(C15/$D$15)*100</f>
        <v>10.555555555555555</v>
      </c>
      <c r="D46" s="33">
        <f t="shared" si="38"/>
        <v>100</v>
      </c>
      <c r="E46" s="5"/>
      <c r="F46" s="33">
        <f>(F15/$H15)*100</f>
        <v>70</v>
      </c>
      <c r="G46" s="33">
        <f t="shared" ref="G46:H46" si="39">(G15/$H15)*100</f>
        <v>30</v>
      </c>
      <c r="H46" s="33">
        <f t="shared" si="39"/>
        <v>100</v>
      </c>
      <c r="I46" s="33"/>
      <c r="J46" s="33">
        <f t="shared" ref="J46:L46" si="40">(J15/$L15)*100</f>
        <v>88.421052631578945</v>
      </c>
      <c r="K46" s="33">
        <f t="shared" si="40"/>
        <v>11.578947368421053</v>
      </c>
      <c r="L46" s="33">
        <f t="shared" si="40"/>
        <v>100</v>
      </c>
      <c r="M46" s="160"/>
      <c r="N46" s="188"/>
      <c r="O46" s="188"/>
      <c r="P46" s="188"/>
      <c r="Q46" s="188"/>
      <c r="R46" s="188"/>
      <c r="S46" s="188"/>
      <c r="T46" s="188"/>
      <c r="U46" s="188"/>
      <c r="V46" s="188"/>
      <c r="W46" s="188"/>
      <c r="X46" s="188"/>
    </row>
    <row r="47" spans="1:24" ht="9.9499999999999993" customHeight="1" x14ac:dyDescent="0.2">
      <c r="A47" s="14" t="s">
        <v>6</v>
      </c>
      <c r="B47" s="33">
        <f>(B16/$D$16)*100</f>
        <v>83.471074380165291</v>
      </c>
      <c r="C47" s="33">
        <f t="shared" ref="C47:D47" si="41">(C16/$D$16)*100</f>
        <v>16.528925619834713</v>
      </c>
      <c r="D47" s="33">
        <f t="shared" si="41"/>
        <v>100</v>
      </c>
      <c r="E47" s="5"/>
      <c r="F47" s="33">
        <f t="shared" ref="F47:H48" si="42">(F16/$H16)*100</f>
        <v>82.795698924731184</v>
      </c>
      <c r="G47" s="33">
        <f t="shared" si="42"/>
        <v>17.20430107526882</v>
      </c>
      <c r="H47" s="33">
        <f t="shared" si="42"/>
        <v>100</v>
      </c>
      <c r="I47" s="33"/>
      <c r="J47" s="33">
        <f t="shared" ref="J47:L48" si="43">(J16/$L16)*100</f>
        <v>83.417935702199657</v>
      </c>
      <c r="K47" s="33">
        <f t="shared" si="43"/>
        <v>16.58206429780034</v>
      </c>
      <c r="L47" s="33">
        <f t="shared" si="43"/>
        <v>100</v>
      </c>
      <c r="M47" s="160"/>
      <c r="N47" s="188"/>
      <c r="O47" s="188"/>
      <c r="P47" s="188"/>
      <c r="Q47" s="188"/>
      <c r="R47" s="188"/>
      <c r="S47" s="188"/>
      <c r="T47" s="188"/>
      <c r="U47" s="188"/>
      <c r="V47" s="188"/>
      <c r="W47" s="188"/>
      <c r="X47" s="188"/>
    </row>
    <row r="48" spans="1:24" ht="9.9499999999999993" customHeight="1" x14ac:dyDescent="0.2">
      <c r="A48" s="14" t="s">
        <v>29</v>
      </c>
      <c r="B48" s="33">
        <f>(B17/$D$17)*100</f>
        <v>87.956204379562038</v>
      </c>
      <c r="C48" s="33">
        <f t="shared" ref="C48:D48" si="44">(C17/$D$17)*100</f>
        <v>12.043795620437956</v>
      </c>
      <c r="D48" s="33">
        <f t="shared" si="44"/>
        <v>100</v>
      </c>
      <c r="E48" s="5"/>
      <c r="F48" s="33">
        <f t="shared" si="42"/>
        <v>100</v>
      </c>
      <c r="G48" s="1" t="s">
        <v>3</v>
      </c>
      <c r="H48" s="33">
        <v>100</v>
      </c>
      <c r="I48" s="33"/>
      <c r="J48" s="33">
        <f t="shared" si="43"/>
        <v>88.380281690140848</v>
      </c>
      <c r="K48" s="33">
        <f t="shared" si="43"/>
        <v>11.619718309859154</v>
      </c>
      <c r="L48" s="33">
        <v>100</v>
      </c>
      <c r="M48" s="160"/>
      <c r="N48" s="188"/>
      <c r="O48" s="188"/>
      <c r="P48" s="188"/>
      <c r="Q48" s="188"/>
      <c r="R48" s="188"/>
      <c r="S48" s="188"/>
      <c r="T48" s="188"/>
      <c r="U48" s="188"/>
      <c r="V48" s="188"/>
      <c r="W48" s="188"/>
      <c r="X48" s="188"/>
    </row>
    <row r="49" spans="1:24" ht="9.9499999999999993" customHeight="1" x14ac:dyDescent="0.2">
      <c r="A49" s="14" t="s">
        <v>9</v>
      </c>
      <c r="B49" s="33">
        <f>(B20/$D$20)*100</f>
        <v>82.151589242053788</v>
      </c>
      <c r="C49" s="33">
        <f t="shared" ref="C49:D49" si="45">(C20/$D$20)*100</f>
        <v>17.848410757946208</v>
      </c>
      <c r="D49" s="33">
        <f t="shared" si="45"/>
        <v>100</v>
      </c>
      <c r="E49" s="5"/>
      <c r="F49" s="33">
        <f t="shared" ref="F49" si="46">(F20/$H20)*100</f>
        <v>81.818181818181827</v>
      </c>
      <c r="G49" s="33">
        <f t="shared" ref="G49:H49" si="47">(G20/$H20)*100</f>
        <v>18.181818181818183</v>
      </c>
      <c r="H49" s="33">
        <f t="shared" si="47"/>
        <v>100</v>
      </c>
      <c r="I49" s="33"/>
      <c r="J49" s="33">
        <f t="shared" ref="J49:L49" si="48">(J20/$L20)*100</f>
        <v>82.112068965517238</v>
      </c>
      <c r="K49" s="33">
        <f t="shared" si="48"/>
        <v>17.887931034482758</v>
      </c>
      <c r="L49" s="33">
        <f t="shared" si="48"/>
        <v>100</v>
      </c>
      <c r="M49" s="160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</row>
    <row r="50" spans="1:24" ht="9.9499999999999993" customHeight="1" x14ac:dyDescent="0.2">
      <c r="A50" s="14" t="s">
        <v>10</v>
      </c>
      <c r="B50" s="33">
        <f>(B21/$D$21)*100</f>
        <v>82.18390804597702</v>
      </c>
      <c r="C50" s="33">
        <f t="shared" ref="C50:D50" si="49">(C21/$D$21)*100</f>
        <v>17.816091954022991</v>
      </c>
      <c r="D50" s="33">
        <f t="shared" si="49"/>
        <v>100</v>
      </c>
      <c r="E50" s="5"/>
      <c r="F50" s="33">
        <f t="shared" ref="F50" si="50">(F21/$H21)*100</f>
        <v>90.909090909090907</v>
      </c>
      <c r="G50" s="33">
        <f t="shared" ref="G50:H50" si="51">(G21/$H21)*100</f>
        <v>9.0909090909090917</v>
      </c>
      <c r="H50" s="33">
        <f t="shared" si="51"/>
        <v>100</v>
      </c>
      <c r="I50" s="33"/>
      <c r="J50" s="33">
        <f t="shared" ref="J50:L50" si="52">(J21/$L21)*100</f>
        <v>82.702702702702709</v>
      </c>
      <c r="K50" s="33">
        <f t="shared" si="52"/>
        <v>17.297297297297298</v>
      </c>
      <c r="L50" s="33">
        <f t="shared" si="52"/>
        <v>100</v>
      </c>
      <c r="M50" s="160"/>
      <c r="N50" s="188"/>
      <c r="O50" s="188"/>
      <c r="P50" s="188"/>
      <c r="Q50" s="188"/>
      <c r="R50" s="188"/>
      <c r="S50" s="188"/>
      <c r="T50" s="188"/>
      <c r="U50" s="188"/>
      <c r="V50" s="188"/>
      <c r="W50" s="188"/>
      <c r="X50" s="188"/>
    </row>
    <row r="51" spans="1:24" ht="9.9499999999999993" customHeight="1" x14ac:dyDescent="0.2">
      <c r="A51" s="14" t="s">
        <v>11</v>
      </c>
      <c r="B51" s="33">
        <f>(B22/$D$22)*100</f>
        <v>80.952380952380949</v>
      </c>
      <c r="C51" s="33">
        <f t="shared" ref="C51:D51" si="53">(C22/$D$22)*100</f>
        <v>19.047619047619047</v>
      </c>
      <c r="D51" s="33">
        <f t="shared" si="53"/>
        <v>100</v>
      </c>
      <c r="E51" s="5"/>
      <c r="F51" s="33">
        <f t="shared" ref="F51" si="54">(F22/$H22)*100</f>
        <v>78</v>
      </c>
      <c r="G51" s="33">
        <f t="shared" ref="G51:H51" si="55">(G22/$H22)*100</f>
        <v>22</v>
      </c>
      <c r="H51" s="33">
        <f t="shared" si="55"/>
        <v>100</v>
      </c>
      <c r="I51" s="33"/>
      <c r="J51" s="33">
        <f t="shared" ref="J51:L51" si="56">(J22/$L22)*100</f>
        <v>80.42704626334519</v>
      </c>
      <c r="K51" s="33">
        <f t="shared" si="56"/>
        <v>19.572953736654807</v>
      </c>
      <c r="L51" s="33">
        <f t="shared" si="56"/>
        <v>100</v>
      </c>
      <c r="M51" s="160"/>
      <c r="N51" s="188"/>
      <c r="O51" s="188"/>
      <c r="P51" s="188"/>
      <c r="Q51" s="188"/>
      <c r="R51" s="188"/>
      <c r="S51" s="188"/>
      <c r="T51" s="188"/>
      <c r="U51" s="188"/>
      <c r="V51" s="188"/>
      <c r="W51" s="188"/>
      <c r="X51" s="188"/>
    </row>
    <row r="52" spans="1:24" ht="9.9499999999999993" customHeight="1" x14ac:dyDescent="0.2">
      <c r="A52" s="14" t="s">
        <v>12</v>
      </c>
      <c r="B52" s="33">
        <f>(B23/$D$23)*100</f>
        <v>83.243243243243242</v>
      </c>
      <c r="C52" s="33">
        <f t="shared" ref="C52:D52" si="57">(C23/$D$23)*100</f>
        <v>16.756756756756758</v>
      </c>
      <c r="D52" s="33">
        <f t="shared" si="57"/>
        <v>100</v>
      </c>
      <c r="E52" s="5"/>
      <c r="F52" s="33">
        <f t="shared" ref="F52" si="58">(F23/$H23)*100</f>
        <v>80.434782608695656</v>
      </c>
      <c r="G52" s="33">
        <f t="shared" ref="G52:H52" si="59">(G23/$H23)*100</f>
        <v>19.565217391304348</v>
      </c>
      <c r="H52" s="33">
        <f t="shared" si="59"/>
        <v>100</v>
      </c>
      <c r="I52" s="33"/>
      <c r="J52" s="33">
        <f t="shared" ref="J52:L52" si="60">(J23/$L23)*100</f>
        <v>82.683982683982677</v>
      </c>
      <c r="K52" s="33">
        <f t="shared" si="60"/>
        <v>17.316017316017316</v>
      </c>
      <c r="L52" s="33">
        <f t="shared" si="60"/>
        <v>100</v>
      </c>
      <c r="M52" s="160"/>
      <c r="N52" s="188"/>
      <c r="O52" s="188"/>
      <c r="P52" s="188"/>
      <c r="Q52" s="188"/>
      <c r="R52" s="188"/>
      <c r="S52" s="188"/>
      <c r="T52" s="188"/>
      <c r="U52" s="188"/>
      <c r="V52" s="188"/>
      <c r="W52" s="188"/>
      <c r="X52" s="188"/>
    </row>
    <row r="53" spans="1:24" ht="9.9499999999999993" customHeight="1" x14ac:dyDescent="0.2">
      <c r="A53" s="14" t="s">
        <v>13</v>
      </c>
      <c r="B53" s="33">
        <f>(B24/$D$24)*100</f>
        <v>78.94736842105263</v>
      </c>
      <c r="C53" s="33">
        <f t="shared" ref="C53:D53" si="61">(C24/$D$24)*100</f>
        <v>21.052631578947366</v>
      </c>
      <c r="D53" s="33">
        <f t="shared" si="61"/>
        <v>100</v>
      </c>
      <c r="E53" s="5"/>
      <c r="F53" s="33">
        <f t="shared" ref="F53" si="62">(F24/$H24)*100</f>
        <v>88.888888888888886</v>
      </c>
      <c r="G53" s="33">
        <f t="shared" ref="G53:H53" si="63">(G24/$H24)*100</f>
        <v>11.111111111111111</v>
      </c>
      <c r="H53" s="33">
        <f t="shared" si="63"/>
        <v>100</v>
      </c>
      <c r="I53" s="33"/>
      <c r="J53" s="33">
        <f t="shared" ref="J53:L53" si="64">(J24/$L24)*100</f>
        <v>80.851063829787222</v>
      </c>
      <c r="K53" s="33">
        <f t="shared" si="64"/>
        <v>19.148936170212767</v>
      </c>
      <c r="L53" s="33">
        <f t="shared" si="64"/>
        <v>100</v>
      </c>
      <c r="M53" s="160"/>
      <c r="N53" s="188"/>
      <c r="O53" s="188"/>
      <c r="P53" s="188"/>
      <c r="Q53" s="188"/>
      <c r="R53" s="188"/>
      <c r="S53" s="188"/>
      <c r="T53" s="188"/>
      <c r="U53" s="188"/>
      <c r="V53" s="188"/>
      <c r="W53" s="188"/>
      <c r="X53" s="188"/>
    </row>
    <row r="54" spans="1:24" ht="9.9499999999999993" customHeight="1" x14ac:dyDescent="0.2">
      <c r="A54" s="14" t="s">
        <v>14</v>
      </c>
      <c r="B54" s="33">
        <f>(B25/$D$25)*100</f>
        <v>86.163522012578625</v>
      </c>
      <c r="C54" s="33">
        <f t="shared" ref="C54:D54" si="65">(C25/$D$25)*100</f>
        <v>13.836477987421384</v>
      </c>
      <c r="D54" s="33">
        <f t="shared" si="65"/>
        <v>100</v>
      </c>
      <c r="E54" s="5"/>
      <c r="F54" s="33">
        <f t="shared" ref="F54" si="66">(F25/$H25)*100</f>
        <v>90</v>
      </c>
      <c r="G54" s="33">
        <f t="shared" ref="G54:H54" si="67">(G25/$H25)*100</f>
        <v>10</v>
      </c>
      <c r="H54" s="33">
        <f t="shared" si="67"/>
        <v>100</v>
      </c>
      <c r="I54" s="33"/>
      <c r="J54" s="33">
        <f t="shared" ref="J54:L54" si="68">(J25/$L25)*100</f>
        <v>86.592178770949729</v>
      </c>
      <c r="K54" s="33">
        <f t="shared" si="68"/>
        <v>13.407821229050279</v>
      </c>
      <c r="L54" s="33">
        <f t="shared" si="68"/>
        <v>100</v>
      </c>
      <c r="M54" s="160"/>
      <c r="N54" s="188"/>
      <c r="O54" s="188"/>
      <c r="P54" s="188"/>
      <c r="Q54" s="188"/>
      <c r="R54" s="188"/>
      <c r="S54" s="188"/>
      <c r="T54" s="188"/>
      <c r="U54" s="188"/>
      <c r="V54" s="188"/>
      <c r="W54" s="188"/>
      <c r="X54" s="188"/>
    </row>
    <row r="55" spans="1:24" ht="9.9499999999999993" customHeight="1" x14ac:dyDescent="0.2">
      <c r="A55" s="14" t="s">
        <v>15</v>
      </c>
      <c r="B55" s="33">
        <f>(B26/$D$26)*100</f>
        <v>88.686131386861305</v>
      </c>
      <c r="C55" s="33">
        <f t="shared" ref="C55:D55" si="69">(C26/$D$26)*100</f>
        <v>11.313868613138686</v>
      </c>
      <c r="D55" s="33">
        <f t="shared" si="69"/>
        <v>100</v>
      </c>
      <c r="E55" s="5"/>
      <c r="F55" s="33">
        <f t="shared" ref="F55" si="70">(F26/$H26)*100</f>
        <v>91.111111111111114</v>
      </c>
      <c r="G55" s="33">
        <f t="shared" ref="G55:H55" si="71">(G26/$H26)*100</f>
        <v>8.8888888888888893</v>
      </c>
      <c r="H55" s="33">
        <f t="shared" si="71"/>
        <v>100</v>
      </c>
      <c r="I55" s="33"/>
      <c r="J55" s="33">
        <f t="shared" ref="J55:L55" si="72">(J26/$L26)*100</f>
        <v>89.028213166144198</v>
      </c>
      <c r="K55" s="33">
        <f t="shared" si="72"/>
        <v>10.9717868338558</v>
      </c>
      <c r="L55" s="33">
        <f t="shared" si="72"/>
        <v>100</v>
      </c>
      <c r="M55" s="160"/>
      <c r="N55" s="188"/>
      <c r="O55" s="188"/>
      <c r="P55" s="188"/>
      <c r="Q55" s="188"/>
      <c r="R55" s="188"/>
      <c r="S55" s="188"/>
      <c r="T55" s="188"/>
      <c r="U55" s="188"/>
      <c r="V55" s="188"/>
      <c r="W55" s="188"/>
      <c r="X55" s="188"/>
    </row>
    <row r="56" spans="1:24" ht="9.9499999999999993" customHeight="1" x14ac:dyDescent="0.2">
      <c r="A56" s="14" t="s">
        <v>16</v>
      </c>
      <c r="B56" s="33">
        <f>(B27/$D$27)*100</f>
        <v>88.505747126436788</v>
      </c>
      <c r="C56" s="33">
        <f t="shared" ref="C56:D56" si="73">(C27/$D$27)*100</f>
        <v>11.494252873563218</v>
      </c>
      <c r="D56" s="33">
        <f t="shared" si="73"/>
        <v>100</v>
      </c>
      <c r="E56" s="5"/>
      <c r="F56" s="33">
        <f t="shared" ref="F56" si="74">(F27/$H27)*100</f>
        <v>86.666666666666671</v>
      </c>
      <c r="G56" s="33">
        <f t="shared" ref="G56:H56" si="75">(G27/$H27)*100</f>
        <v>13.333333333333334</v>
      </c>
      <c r="H56" s="33">
        <f t="shared" si="75"/>
        <v>100</v>
      </c>
      <c r="I56" s="33"/>
      <c r="J56" s="33">
        <f t="shared" ref="J56:L56" si="76">(J27/$L27)*100</f>
        <v>88.405797101449281</v>
      </c>
      <c r="K56" s="33">
        <f t="shared" si="76"/>
        <v>11.594202898550725</v>
      </c>
      <c r="L56" s="33">
        <f t="shared" si="76"/>
        <v>100</v>
      </c>
      <c r="M56" s="160"/>
      <c r="N56" s="188"/>
      <c r="O56" s="188"/>
      <c r="P56" s="188"/>
      <c r="Q56" s="188"/>
      <c r="R56" s="188"/>
      <c r="S56" s="188"/>
      <c r="T56" s="188"/>
      <c r="U56" s="188"/>
      <c r="V56" s="188"/>
      <c r="W56" s="188"/>
      <c r="X56" s="188"/>
    </row>
    <row r="57" spans="1:24" ht="9.9499999999999993" customHeight="1" x14ac:dyDescent="0.2">
      <c r="A57" s="14" t="s">
        <v>17</v>
      </c>
      <c r="B57" s="33">
        <f>(B28/$D$28)*100</f>
        <v>86.36363636363636</v>
      </c>
      <c r="C57" s="33">
        <f t="shared" ref="C57:D57" si="77">(C28/$D$28)*100</f>
        <v>13.636363636363635</v>
      </c>
      <c r="D57" s="33">
        <f t="shared" si="77"/>
        <v>100</v>
      </c>
      <c r="E57" s="5"/>
      <c r="F57" s="33">
        <f t="shared" ref="F57" si="78">(F28/$H28)*100</f>
        <v>100</v>
      </c>
      <c r="G57" s="1" t="s">
        <v>3</v>
      </c>
      <c r="H57" s="33">
        <f t="shared" ref="H57" si="79">(H28/$H28)*100</f>
        <v>100</v>
      </c>
      <c r="I57" s="33"/>
      <c r="J57" s="33">
        <f t="shared" ref="J57:L57" si="80">(J28/$L28)*100</f>
        <v>86.725663716814154</v>
      </c>
      <c r="K57" s="33">
        <f t="shared" si="80"/>
        <v>13.274336283185843</v>
      </c>
      <c r="L57" s="33">
        <f t="shared" si="80"/>
        <v>100</v>
      </c>
      <c r="M57" s="160"/>
      <c r="N57" s="188"/>
      <c r="O57" s="188"/>
      <c r="P57" s="188"/>
      <c r="Q57" s="188"/>
      <c r="R57" s="188"/>
      <c r="S57" s="188"/>
      <c r="T57" s="188"/>
      <c r="U57" s="188"/>
      <c r="V57" s="188"/>
      <c r="W57" s="188"/>
      <c r="X57" s="188"/>
    </row>
    <row r="58" spans="1:24" ht="9.9499999999999993" customHeight="1" x14ac:dyDescent="0.2">
      <c r="A58" s="14" t="s">
        <v>18</v>
      </c>
      <c r="B58" s="33">
        <f>(B29/$D$29)*100</f>
        <v>95.73459715639811</v>
      </c>
      <c r="C58" s="33">
        <f t="shared" ref="C58:D58" si="81">(C29/$D$29)*100</f>
        <v>4.2654028436018958</v>
      </c>
      <c r="D58" s="33">
        <f t="shared" si="81"/>
        <v>100</v>
      </c>
      <c r="E58" s="5"/>
      <c r="F58" s="33">
        <f t="shared" ref="F58" si="82">(F29/$H29)*100</f>
        <v>95.652173913043484</v>
      </c>
      <c r="G58" s="33">
        <f t="shared" ref="G58:H58" si="83">(G29/$H29)*100</f>
        <v>4.3478260869565215</v>
      </c>
      <c r="H58" s="33">
        <f t="shared" si="83"/>
        <v>100</v>
      </c>
      <c r="I58" s="33"/>
      <c r="J58" s="33">
        <f t="shared" ref="J58:L58" si="84">(J29/$L29)*100</f>
        <v>95.723014256619138</v>
      </c>
      <c r="K58" s="33">
        <f t="shared" si="84"/>
        <v>4.2769857433808554</v>
      </c>
      <c r="L58" s="33">
        <f t="shared" si="84"/>
        <v>100</v>
      </c>
      <c r="M58" s="160"/>
      <c r="N58" s="188"/>
      <c r="O58" s="188"/>
      <c r="P58" s="188"/>
      <c r="Q58" s="188"/>
      <c r="R58" s="188"/>
      <c r="S58" s="188"/>
      <c r="T58" s="188"/>
      <c r="U58" s="188"/>
      <c r="V58" s="188"/>
      <c r="W58" s="188"/>
      <c r="X58" s="188"/>
    </row>
    <row r="59" spans="1:24" ht="9.9499999999999993" customHeight="1" x14ac:dyDescent="0.2">
      <c r="A59" s="14" t="s">
        <v>19</v>
      </c>
      <c r="B59" s="33">
        <f>(B30/$D$30)*100</f>
        <v>89.937106918238996</v>
      </c>
      <c r="C59" s="33">
        <f t="shared" ref="C59:D59" si="85">(C30/$D$30)*100</f>
        <v>10.062893081761008</v>
      </c>
      <c r="D59" s="33">
        <f t="shared" si="85"/>
        <v>100</v>
      </c>
      <c r="E59" s="5"/>
      <c r="F59" s="33">
        <f t="shared" ref="F59" si="86">(F30/$H30)*100</f>
        <v>93.442622950819683</v>
      </c>
      <c r="G59" s="33">
        <f t="shared" ref="G59:H59" si="87">(G30/$H30)*100</f>
        <v>6.557377049180328</v>
      </c>
      <c r="H59" s="33">
        <f t="shared" si="87"/>
        <v>100</v>
      </c>
      <c r="I59" s="33"/>
      <c r="J59" s="33">
        <f t="shared" ref="J59:L59" si="88">(J30/$L30)*100</f>
        <v>90.909090909090907</v>
      </c>
      <c r="K59" s="33">
        <f t="shared" si="88"/>
        <v>9.0909090909090917</v>
      </c>
      <c r="L59" s="33">
        <f t="shared" si="88"/>
        <v>100</v>
      </c>
      <c r="M59" s="160"/>
      <c r="N59" s="188"/>
      <c r="O59" s="188"/>
      <c r="P59" s="188"/>
      <c r="Q59" s="188"/>
      <c r="R59" s="188"/>
      <c r="S59" s="188"/>
      <c r="T59" s="188"/>
      <c r="U59" s="188"/>
      <c r="V59" s="188"/>
      <c r="W59" s="188"/>
      <c r="X59" s="188"/>
    </row>
    <row r="60" spans="1:24" ht="9.9499999999999993" customHeight="1" x14ac:dyDescent="0.2">
      <c r="A60" s="14" t="s">
        <v>33</v>
      </c>
      <c r="B60" s="33">
        <f>(B31/$D$31)*100</f>
        <v>88</v>
      </c>
      <c r="C60" s="33">
        <f t="shared" ref="C60:D60" si="89">(C31/$D$31)*100</f>
        <v>12</v>
      </c>
      <c r="D60" s="33">
        <f t="shared" si="89"/>
        <v>100</v>
      </c>
      <c r="E60" s="5"/>
      <c r="F60" s="33">
        <f t="shared" ref="F60" si="90">(F31/$H31)*100</f>
        <v>80</v>
      </c>
      <c r="G60" s="33">
        <f t="shared" ref="G60:H60" si="91">(G31/$H31)*100</f>
        <v>20</v>
      </c>
      <c r="H60" s="33">
        <f t="shared" si="91"/>
        <v>100</v>
      </c>
      <c r="I60" s="33"/>
      <c r="J60" s="33">
        <f t="shared" ref="J60:L60" si="92">(J31/$L31)*100</f>
        <v>87.61904761904762</v>
      </c>
      <c r="K60" s="33">
        <f t="shared" si="92"/>
        <v>12.380952380952381</v>
      </c>
      <c r="L60" s="33">
        <f t="shared" si="92"/>
        <v>100</v>
      </c>
      <c r="M60" s="160"/>
      <c r="N60" s="188"/>
      <c r="O60" s="188"/>
      <c r="P60" s="188"/>
      <c r="Q60" s="188"/>
      <c r="R60" s="188"/>
      <c r="S60" s="188"/>
      <c r="T60" s="188"/>
      <c r="U60" s="188"/>
      <c r="V60" s="188"/>
      <c r="W60" s="188"/>
      <c r="X60" s="188"/>
    </row>
    <row r="61" spans="1:24" ht="9.9499999999999993" customHeight="1" x14ac:dyDescent="0.2">
      <c r="A61" s="14" t="s">
        <v>34</v>
      </c>
      <c r="B61" s="33">
        <f>(B32/$D$32)*100</f>
        <v>94.117647058823522</v>
      </c>
      <c r="C61" s="33">
        <f t="shared" ref="C61:D61" si="93">(C32/$D$32)*100</f>
        <v>5.8823529411764701</v>
      </c>
      <c r="D61" s="33">
        <f t="shared" si="93"/>
        <v>100</v>
      </c>
      <c r="E61" s="5"/>
      <c r="F61" s="33">
        <f t="shared" ref="F61" si="94">(F32/$H32)*100</f>
        <v>100</v>
      </c>
      <c r="G61" s="1" t="s">
        <v>3</v>
      </c>
      <c r="H61" s="33">
        <f t="shared" ref="H61" si="95">(H32/$H32)*100</f>
        <v>100</v>
      </c>
      <c r="I61" s="33"/>
      <c r="J61" s="33">
        <f t="shared" ref="J61:L61" si="96">(J32/$L32)*100</f>
        <v>94.328358208955223</v>
      </c>
      <c r="K61" s="33">
        <f t="shared" si="96"/>
        <v>5.6716417910447765</v>
      </c>
      <c r="L61" s="33">
        <f t="shared" si="96"/>
        <v>100</v>
      </c>
      <c r="M61" s="160"/>
      <c r="N61" s="188"/>
      <c r="O61" s="188"/>
      <c r="P61" s="188"/>
      <c r="Q61" s="188"/>
      <c r="R61" s="188"/>
      <c r="S61" s="188"/>
      <c r="T61" s="188"/>
      <c r="U61" s="188"/>
      <c r="V61" s="188"/>
      <c r="W61" s="188"/>
      <c r="X61" s="188"/>
    </row>
    <row r="62" spans="1:24" ht="9.9499999999999993" customHeight="1" x14ac:dyDescent="0.2">
      <c r="A62" s="14" t="s">
        <v>20</v>
      </c>
      <c r="B62" s="33">
        <f>(B33/$D$33)*100</f>
        <v>93.448275862068968</v>
      </c>
      <c r="C62" s="33">
        <f t="shared" ref="C62:D62" si="97">(C33/$D$33)*100</f>
        <v>6.5517241379310347</v>
      </c>
      <c r="D62" s="33">
        <f t="shared" si="97"/>
        <v>100</v>
      </c>
      <c r="E62" s="5"/>
      <c r="F62" s="33">
        <f t="shared" ref="F62:H62" si="98">(F33/$H33)*100</f>
        <v>87.5</v>
      </c>
      <c r="G62" s="33">
        <f t="shared" si="98"/>
        <v>12.5</v>
      </c>
      <c r="H62" s="33">
        <f t="shared" si="98"/>
        <v>100</v>
      </c>
      <c r="I62" s="33"/>
      <c r="J62" s="33">
        <f t="shared" ref="J62:L62" si="99">(J33/$L33)*100</f>
        <v>92.48554913294798</v>
      </c>
      <c r="K62" s="33">
        <f t="shared" si="99"/>
        <v>7.5144508670520231</v>
      </c>
      <c r="L62" s="33">
        <f t="shared" si="99"/>
        <v>100</v>
      </c>
      <c r="M62" s="160"/>
      <c r="N62" s="188"/>
      <c r="O62" s="188"/>
      <c r="P62" s="188"/>
      <c r="Q62" s="188"/>
      <c r="R62" s="188"/>
      <c r="S62" s="188"/>
      <c r="T62" s="188"/>
      <c r="U62" s="188"/>
      <c r="V62" s="188"/>
      <c r="W62" s="188"/>
      <c r="X62" s="188"/>
    </row>
    <row r="63" spans="1:24" ht="9.9499999999999993" customHeight="1" x14ac:dyDescent="0.2">
      <c r="A63" s="14" t="s">
        <v>21</v>
      </c>
      <c r="B63" s="33">
        <f>(B34/$D$34)*100</f>
        <v>85.227272727272734</v>
      </c>
      <c r="C63" s="33">
        <f t="shared" ref="C63:D63" si="100">(C34/$D$34)*100</f>
        <v>14.772727272727273</v>
      </c>
      <c r="D63" s="33">
        <f t="shared" si="100"/>
        <v>100</v>
      </c>
      <c r="E63" s="5"/>
      <c r="F63" s="33">
        <f t="shared" ref="F63:H63" si="101">(F34/$H34)*100</f>
        <v>76.923076923076934</v>
      </c>
      <c r="G63" s="33">
        <f t="shared" si="101"/>
        <v>23.076923076923077</v>
      </c>
      <c r="H63" s="33">
        <f t="shared" si="101"/>
        <v>100</v>
      </c>
      <c r="I63" s="33"/>
      <c r="J63" s="33">
        <f t="shared" ref="J63:L63" si="102">(J34/$L34)*100</f>
        <v>84.93150684931507</v>
      </c>
      <c r="K63" s="33">
        <f t="shared" si="102"/>
        <v>15.068493150684931</v>
      </c>
      <c r="L63" s="33">
        <f t="shared" si="102"/>
        <v>100</v>
      </c>
      <c r="M63" s="160"/>
      <c r="N63" s="188"/>
      <c r="O63" s="188"/>
      <c r="P63" s="188"/>
      <c r="Q63" s="188"/>
      <c r="R63" s="188"/>
      <c r="S63" s="188"/>
      <c r="T63" s="188"/>
      <c r="U63" s="188"/>
      <c r="V63" s="188"/>
      <c r="W63" s="188"/>
      <c r="X63" s="188"/>
    </row>
    <row r="64" spans="1:24" ht="9.9499999999999993" customHeight="1" x14ac:dyDescent="0.2">
      <c r="A64" s="16" t="s">
        <v>22</v>
      </c>
      <c r="B64" s="34">
        <f>(B35/$D$35)*100</f>
        <v>83.854645814167426</v>
      </c>
      <c r="C64" s="34">
        <f t="shared" ref="C64:D64" si="103">(C35/$D$35)*100</f>
        <v>16.145354185832566</v>
      </c>
      <c r="D64" s="34">
        <f t="shared" si="103"/>
        <v>100</v>
      </c>
      <c r="E64" s="74"/>
      <c r="F64" s="34">
        <f t="shared" ref="F64:H64" si="104">(F35/$H35)*100</f>
        <v>80.405405405405403</v>
      </c>
      <c r="G64" s="34">
        <f t="shared" si="104"/>
        <v>19.594594594594593</v>
      </c>
      <c r="H64" s="34">
        <f t="shared" si="104"/>
        <v>100</v>
      </c>
      <c r="I64" s="34"/>
      <c r="J64" s="34">
        <f t="shared" ref="J64:L64" si="105">(J35/$L35)*100</f>
        <v>83.634797588285963</v>
      </c>
      <c r="K64" s="34">
        <f t="shared" si="105"/>
        <v>16.365202411714037</v>
      </c>
      <c r="L64" s="34">
        <f t="shared" si="105"/>
        <v>100</v>
      </c>
      <c r="M64" s="160"/>
      <c r="N64" s="188"/>
      <c r="O64" s="188"/>
      <c r="P64" s="188"/>
      <c r="Q64" s="188"/>
      <c r="R64" s="188"/>
      <c r="S64" s="188"/>
      <c r="T64" s="188"/>
      <c r="U64" s="188"/>
      <c r="V64" s="188"/>
      <c r="W64" s="188"/>
      <c r="X64" s="188"/>
    </row>
    <row r="65" spans="1:24" ht="9.9499999999999993" customHeight="1" x14ac:dyDescent="0.2">
      <c r="A65" s="16" t="s">
        <v>23</v>
      </c>
      <c r="B65" s="34">
        <f>(B36/$D$36)*100</f>
        <v>83.36397058823529</v>
      </c>
      <c r="C65" s="34">
        <f t="shared" ref="C65:D65" si="106">(C36/$D$36)*100</f>
        <v>16.636029411764707</v>
      </c>
      <c r="D65" s="34">
        <f t="shared" si="106"/>
        <v>100</v>
      </c>
      <c r="E65" s="74"/>
      <c r="F65" s="34">
        <f t="shared" ref="F65:H65" si="107">(F36/$H36)*100</f>
        <v>82.539682539682531</v>
      </c>
      <c r="G65" s="34">
        <f t="shared" si="107"/>
        <v>17.460317460317459</v>
      </c>
      <c r="H65" s="34">
        <f t="shared" si="107"/>
        <v>100</v>
      </c>
      <c r="I65" s="34"/>
      <c r="J65" s="34">
        <f t="shared" ref="J65:L65" si="108">(J36/$L36)*100</f>
        <v>83.278418451400327</v>
      </c>
      <c r="K65" s="34">
        <f t="shared" si="108"/>
        <v>16.721581548599669</v>
      </c>
      <c r="L65" s="34">
        <f t="shared" si="108"/>
        <v>100</v>
      </c>
      <c r="M65" s="160"/>
      <c r="N65" s="188"/>
      <c r="O65" s="188"/>
      <c r="P65" s="188"/>
      <c r="Q65" s="188"/>
      <c r="R65" s="188"/>
      <c r="S65" s="188"/>
      <c r="T65" s="188"/>
      <c r="U65" s="188"/>
      <c r="V65" s="188"/>
      <c r="W65" s="188"/>
      <c r="X65" s="188"/>
    </row>
    <row r="66" spans="1:24" ht="9.9499999999999993" customHeight="1" x14ac:dyDescent="0.2">
      <c r="A66" s="16" t="s">
        <v>24</v>
      </c>
      <c r="B66" s="34">
        <f>(B37/$D$37)*100</f>
        <v>85.975609756097555</v>
      </c>
      <c r="C66" s="34">
        <f t="shared" ref="C66:D66" si="109">(C37/$D$37)*100</f>
        <v>14.02439024390244</v>
      </c>
      <c r="D66" s="34">
        <f t="shared" si="109"/>
        <v>100</v>
      </c>
      <c r="E66" s="74"/>
      <c r="F66" s="34">
        <f t="shared" ref="F66:H66" si="110">(F37/$H37)*100</f>
        <v>86.666666666666671</v>
      </c>
      <c r="G66" s="34">
        <f t="shared" si="110"/>
        <v>13.333333333333334</v>
      </c>
      <c r="H66" s="34">
        <f t="shared" si="110"/>
        <v>100</v>
      </c>
      <c r="I66" s="34"/>
      <c r="J66" s="34">
        <f t="shared" ref="J66:L66" si="111">(J37/$L37)*100</f>
        <v>86.082474226804123</v>
      </c>
      <c r="K66" s="34">
        <f t="shared" si="111"/>
        <v>13.917525773195877</v>
      </c>
      <c r="L66" s="34">
        <f t="shared" si="111"/>
        <v>100</v>
      </c>
      <c r="M66" s="160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</row>
    <row r="67" spans="1:24" ht="9.9499999999999993" customHeight="1" x14ac:dyDescent="0.2">
      <c r="A67" s="16" t="s">
        <v>25</v>
      </c>
      <c r="B67" s="34">
        <f>(B38/$D$38)*100</f>
        <v>92</v>
      </c>
      <c r="C67" s="34">
        <f t="shared" ref="C67:D67" si="112">(C38/$D$38)*100</f>
        <v>8</v>
      </c>
      <c r="D67" s="34">
        <f t="shared" si="112"/>
        <v>100</v>
      </c>
      <c r="E67" s="74"/>
      <c r="F67" s="34">
        <f t="shared" ref="F67:H67" si="113">(F38/$H38)*100</f>
        <v>93.939393939393938</v>
      </c>
      <c r="G67" s="34">
        <f t="shared" si="113"/>
        <v>6.0606060606060606</v>
      </c>
      <c r="H67" s="34">
        <f t="shared" si="113"/>
        <v>100</v>
      </c>
      <c r="I67" s="34"/>
      <c r="J67" s="34">
        <f t="shared" ref="J67:L67" si="114">(J38/$L38)*100</f>
        <v>92.20779220779221</v>
      </c>
      <c r="K67" s="34">
        <f t="shared" si="114"/>
        <v>7.7922077922077921</v>
      </c>
      <c r="L67" s="34">
        <f t="shared" si="114"/>
        <v>100</v>
      </c>
      <c r="M67" s="160"/>
      <c r="N67" s="188"/>
      <c r="O67" s="188"/>
      <c r="P67" s="188"/>
      <c r="Q67" s="188"/>
      <c r="R67" s="188"/>
      <c r="S67" s="188"/>
      <c r="T67" s="188"/>
      <c r="U67" s="188"/>
      <c r="V67" s="188"/>
      <c r="W67" s="188"/>
      <c r="X67" s="188"/>
    </row>
    <row r="68" spans="1:24" ht="9.9499999999999993" customHeight="1" x14ac:dyDescent="0.2">
      <c r="A68" s="18" t="s">
        <v>26</v>
      </c>
      <c r="B68" s="34">
        <f>(B39/$D$39)*100</f>
        <v>88.940809968847361</v>
      </c>
      <c r="C68" s="34">
        <f t="shared" ref="C68:D68" si="115">(C39/$D$39)*100</f>
        <v>11.059190031152648</v>
      </c>
      <c r="D68" s="34">
        <f t="shared" si="115"/>
        <v>100</v>
      </c>
      <c r="E68" s="74"/>
      <c r="F68" s="34">
        <f t="shared" ref="F68:H68" si="116">(F39/$H39)*100</f>
        <v>85.507246376811594</v>
      </c>
      <c r="G68" s="34">
        <f t="shared" si="116"/>
        <v>14.492753623188406</v>
      </c>
      <c r="H68" s="34">
        <f t="shared" si="116"/>
        <v>100</v>
      </c>
      <c r="I68" s="34"/>
      <c r="J68" s="34">
        <f t="shared" ref="J68:L68" si="117">(J39/$L39)*100</f>
        <v>88.60759493670885</v>
      </c>
      <c r="K68" s="34">
        <f t="shared" si="117"/>
        <v>11.39240506329114</v>
      </c>
      <c r="L68" s="34">
        <f t="shared" si="117"/>
        <v>100</v>
      </c>
      <c r="M68" s="160"/>
      <c r="N68" s="188"/>
      <c r="O68" s="188"/>
      <c r="P68" s="188"/>
      <c r="Q68" s="188"/>
      <c r="R68" s="188"/>
      <c r="S68" s="188"/>
      <c r="T68" s="188"/>
      <c r="U68" s="188"/>
      <c r="V68" s="188"/>
      <c r="W68" s="188"/>
      <c r="X68" s="188"/>
    </row>
    <row r="69" spans="1:24" ht="9.9499999999999993" customHeight="1" x14ac:dyDescent="0.2">
      <c r="A69" s="19" t="s">
        <v>27</v>
      </c>
      <c r="B69" s="34">
        <f>(B40/$D$40)*100</f>
        <v>86.436394271272107</v>
      </c>
      <c r="C69" s="34">
        <f t="shared" ref="C69:D69" si="118">(C40/$D$40)*100</f>
        <v>13.563605728727884</v>
      </c>
      <c r="D69" s="34">
        <f t="shared" si="118"/>
        <v>100</v>
      </c>
      <c r="E69" s="74"/>
      <c r="F69" s="34">
        <f t="shared" ref="F69:H69" si="119">(F40/$H40)*100</f>
        <v>86.146496815286625</v>
      </c>
      <c r="G69" s="34">
        <f t="shared" si="119"/>
        <v>13.853503184713375</v>
      </c>
      <c r="H69" s="34">
        <f t="shared" si="119"/>
        <v>100</v>
      </c>
      <c r="I69" s="34"/>
      <c r="J69" s="34">
        <f t="shared" ref="J69:L69" si="120">(J40/$L40)*100</f>
        <v>86.408654578698759</v>
      </c>
      <c r="K69" s="34">
        <f t="shared" si="120"/>
        <v>13.591345421301234</v>
      </c>
      <c r="L69" s="34">
        <f t="shared" si="120"/>
        <v>100</v>
      </c>
      <c r="M69" s="160"/>
      <c r="N69" s="188"/>
      <c r="O69" s="188"/>
      <c r="P69" s="188"/>
      <c r="Q69" s="188"/>
      <c r="R69" s="188"/>
      <c r="S69" s="188"/>
      <c r="T69" s="188"/>
      <c r="U69" s="188"/>
      <c r="V69" s="188"/>
      <c r="W69" s="188"/>
      <c r="X69" s="188"/>
    </row>
    <row r="70" spans="1:24" ht="3" customHeight="1" x14ac:dyDescent="0.2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</row>
    <row r="71" spans="1:24" ht="3" customHeight="1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24" ht="9.9499999999999993" customHeight="1" x14ac:dyDescent="0.2">
      <c r="A72" s="39" t="s">
        <v>54</v>
      </c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N72" s="218"/>
      <c r="O72" s="218"/>
      <c r="P72" s="218"/>
      <c r="Q72" s="218"/>
      <c r="R72" s="218"/>
      <c r="S72" s="218"/>
      <c r="T72" s="218"/>
      <c r="U72" s="218"/>
      <c r="V72" s="218"/>
      <c r="W72" s="218"/>
      <c r="X72" s="218"/>
    </row>
    <row r="73" spans="1:24" ht="27.75" customHeight="1" x14ac:dyDescent="0.2">
      <c r="A73" s="226" t="s">
        <v>185</v>
      </c>
      <c r="B73" s="226"/>
      <c r="C73" s="226"/>
      <c r="D73" s="226"/>
      <c r="E73" s="226"/>
      <c r="F73" s="226"/>
      <c r="G73" s="226"/>
      <c r="H73" s="226"/>
      <c r="I73" s="226"/>
      <c r="J73" s="226"/>
      <c r="K73" s="226"/>
      <c r="L73" s="226"/>
    </row>
    <row r="74" spans="1:24" ht="9" customHeight="1" x14ac:dyDescent="0.2">
      <c r="A74" s="5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24" ht="9" customHeight="1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24" ht="9" customHeight="1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24" ht="9" customHeight="1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24" ht="9" customHeight="1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24" ht="9" customHeight="1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24" ht="9" customHeight="1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ht="9" customHeight="1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ht="9" customHeight="1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ht="9" customHeight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ht="9" customHeight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ht="9" customHeight="1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ht="9" customHeight="1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ht="9" customHeight="1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ht="9" customHeight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ht="9" customHeight="1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ht="9" customHeight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ht="9" customHeight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ht="9" customHeight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ht="9" customHeight="1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ht="9" customHeight="1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ht="9" customHeight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ht="9" customHeight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1:12" ht="9" customHeight="1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1:12" ht="9" customHeight="1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1:12" ht="9" customHeight="1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 ht="9" customHeight="1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9" customHeight="1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1:12" ht="9" customHeight="1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1:12" ht="9" customHeight="1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1:12" ht="9" customHeight="1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1:12" ht="9" customHeight="1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1:12" ht="9" customHeight="1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1:12" ht="9" customHeight="1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1:12" ht="9" customHeight="1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1:12" ht="9" customHeight="1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</row>
    <row r="110" spans="1:12" ht="9" customHeight="1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1:12" ht="9" customHeight="1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</row>
    <row r="112" spans="1:12" ht="9" customHeight="1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1:12" ht="9" customHeight="1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</row>
    <row r="114" spans="1:12" ht="9" customHeight="1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</row>
    <row r="115" spans="1:12" ht="9" customHeight="1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</row>
    <row r="116" spans="1:12" ht="9" customHeight="1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</row>
    <row r="117" spans="1:12" ht="9" customHeight="1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</row>
    <row r="118" spans="1:12" ht="9" customHeight="1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</row>
    <row r="119" spans="1:12" ht="9" customHeight="1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</row>
    <row r="120" spans="1:12" ht="9" customHeight="1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</row>
    <row r="121" spans="1:12" ht="9" customHeight="1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</row>
    <row r="122" spans="1:12" ht="9" customHeight="1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</row>
    <row r="123" spans="1:12" ht="9" customHeight="1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</row>
    <row r="124" spans="1:12" ht="9" customHeight="1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</row>
    <row r="125" spans="1:12" ht="9" customHeight="1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</row>
    <row r="126" spans="1:12" ht="9" customHeight="1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</row>
    <row r="127" spans="1:12" ht="9" customHeight="1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</row>
    <row r="128" spans="1:12" ht="9" customHeight="1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</row>
    <row r="129" spans="1:12" ht="9" customHeight="1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</row>
    <row r="130" spans="1:12" ht="9" customHeight="1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</row>
    <row r="131" spans="1:12" ht="9" customHeight="1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</row>
    <row r="132" spans="1:12" ht="9" customHeight="1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</row>
    <row r="133" spans="1:12" ht="9" customHeight="1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</row>
    <row r="134" spans="1:12" ht="9" customHeight="1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</row>
    <row r="135" spans="1:12" ht="9" customHeight="1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</row>
    <row r="136" spans="1:12" ht="9" customHeight="1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</row>
    <row r="137" spans="1:12" ht="9" customHeight="1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</row>
    <row r="138" spans="1:12" ht="9" customHeight="1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</row>
    <row r="139" spans="1:12" ht="9" customHeight="1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</row>
    <row r="140" spans="1:12" ht="9" customHeight="1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</row>
    <row r="141" spans="1:12" ht="9" customHeight="1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</row>
    <row r="142" spans="1:12" ht="9" customHeight="1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</row>
    <row r="143" spans="1:12" ht="9" customHeight="1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</row>
    <row r="144" spans="1:12" ht="9" customHeight="1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</row>
    <row r="145" spans="1:12" ht="9" customHeight="1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</row>
    <row r="146" spans="1:12" ht="9" customHeight="1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</row>
    <row r="147" spans="1:12" ht="9" customHeight="1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</row>
    <row r="148" spans="1:12" ht="9" customHeight="1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</row>
    <row r="149" spans="1:12" ht="9" customHeight="1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</row>
    <row r="150" spans="1:12" ht="9" customHeight="1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</row>
    <row r="151" spans="1:12" ht="9" customHeight="1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</row>
    <row r="152" spans="1:12" ht="9" customHeight="1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</row>
    <row r="153" spans="1:12" ht="9" customHeight="1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</row>
    <row r="154" spans="1:12" ht="9" customHeight="1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</row>
    <row r="155" spans="1:12" ht="9" customHeight="1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</row>
    <row r="156" spans="1:12" ht="9" customHeight="1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</row>
    <row r="157" spans="1:12" ht="9" customHeight="1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</row>
    <row r="158" spans="1:12" ht="9" customHeight="1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</row>
    <row r="159" spans="1:12" ht="9" customHeight="1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</row>
    <row r="160" spans="1:12" ht="9" customHeight="1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</row>
    <row r="161" spans="1:12" ht="9" customHeight="1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</row>
    <row r="162" spans="1:12" ht="9" customHeight="1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</row>
    <row r="163" spans="1:12" ht="9" customHeight="1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</row>
    <row r="164" spans="1:12" ht="9" customHeight="1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</row>
    <row r="165" spans="1:12" ht="9" customHeight="1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</row>
    <row r="166" spans="1:12" ht="9" customHeight="1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</row>
    <row r="167" spans="1:12" ht="9" customHeight="1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</row>
    <row r="168" spans="1:12" ht="9" customHeight="1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</row>
    <row r="169" spans="1:12" ht="9" customHeight="1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</row>
    <row r="170" spans="1:12" ht="9" customHeight="1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</row>
    <row r="171" spans="1:12" ht="9" customHeight="1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</row>
    <row r="172" spans="1:12" ht="9" customHeight="1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</row>
    <row r="173" spans="1:12" ht="9" customHeight="1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</row>
    <row r="174" spans="1:12" ht="9" customHeight="1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</row>
    <row r="175" spans="1:12" ht="9" customHeight="1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</row>
    <row r="176" spans="1:12" ht="9" customHeight="1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</row>
    <row r="177" spans="1:12" ht="9" customHeight="1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</row>
    <row r="178" spans="1:12" ht="9" customHeight="1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</row>
    <row r="179" spans="1:12" ht="9" customHeight="1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</row>
    <row r="180" spans="1:12" ht="9" customHeight="1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</row>
    <row r="181" spans="1:12" ht="9" customHeight="1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</row>
    <row r="182" spans="1:12" ht="9" customHeight="1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</row>
    <row r="183" spans="1:12" ht="9" customHeight="1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</row>
    <row r="184" spans="1:12" ht="9" customHeight="1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</row>
    <row r="185" spans="1:12" ht="9" customHeight="1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</row>
    <row r="186" spans="1:12" ht="9" customHeight="1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</row>
    <row r="187" spans="1:12" ht="9" customHeight="1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</row>
    <row r="188" spans="1:12" ht="9" customHeight="1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</row>
    <row r="189" spans="1:12" ht="9" customHeight="1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</row>
    <row r="190" spans="1:12" ht="9" customHeight="1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</row>
    <row r="191" spans="1:12" ht="9" customHeight="1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</row>
    <row r="192" spans="1:12" ht="9" customHeight="1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</row>
    <row r="193" spans="1:12" ht="9" customHeight="1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</row>
    <row r="194" spans="1:12" ht="9" customHeight="1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</row>
    <row r="195" spans="1:12" ht="9" customHeight="1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</row>
    <row r="196" spans="1:12" ht="9" customHeight="1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</row>
    <row r="197" spans="1:12" ht="9" customHeight="1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</row>
    <row r="198" spans="1:12" ht="9" customHeight="1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</row>
    <row r="199" spans="1:12" ht="9" customHeight="1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</row>
    <row r="200" spans="1:12" ht="9" customHeight="1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</row>
    <row r="201" spans="1:12" ht="9" customHeight="1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</row>
    <row r="202" spans="1:12" ht="9" customHeight="1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</row>
    <row r="203" spans="1:12" ht="9" customHeight="1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</row>
    <row r="204" spans="1:12" ht="9" customHeight="1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</row>
    <row r="205" spans="1:12" ht="9" customHeight="1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</row>
    <row r="206" spans="1:12" ht="9" customHeight="1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</row>
    <row r="207" spans="1:12" ht="9" customHeight="1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</row>
    <row r="208" spans="1:12" ht="9" customHeight="1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</row>
    <row r="209" spans="1:12" ht="9" customHeight="1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</row>
    <row r="210" spans="1:12" ht="9" customHeight="1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</row>
    <row r="211" spans="1:12" ht="9" customHeight="1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</row>
    <row r="212" spans="1:12" ht="9" customHeight="1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</row>
    <row r="213" spans="1:12" ht="9" customHeight="1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</row>
    <row r="214" spans="1:12" ht="9" customHeight="1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</row>
    <row r="215" spans="1:12" ht="9" customHeight="1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</row>
    <row r="216" spans="1:12" ht="9" customHeight="1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</row>
    <row r="217" spans="1:12" ht="9" customHeight="1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</row>
    <row r="218" spans="1:12" ht="9" customHeight="1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</row>
    <row r="219" spans="1:12" ht="9" customHeight="1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</row>
    <row r="220" spans="1:12" ht="9" customHeight="1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</row>
    <row r="221" spans="1:12" ht="9" customHeight="1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</row>
    <row r="222" spans="1:12" ht="9" customHeight="1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</row>
    <row r="223" spans="1:12" ht="9" customHeight="1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</row>
    <row r="224" spans="1:12" ht="9" customHeight="1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</row>
    <row r="225" spans="1:12" ht="9" customHeight="1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</row>
    <row r="226" spans="1:12" ht="9" customHeight="1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</row>
    <row r="227" spans="1:12" ht="9" customHeight="1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</row>
    <row r="228" spans="1:12" ht="9" customHeight="1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</row>
    <row r="229" spans="1:12" ht="9" customHeight="1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</row>
    <row r="230" spans="1:12" ht="9" customHeight="1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</row>
    <row r="231" spans="1:12" ht="9" customHeight="1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</row>
  </sheetData>
  <mergeCells count="9">
    <mergeCell ref="B11:L11"/>
    <mergeCell ref="B42:L42"/>
    <mergeCell ref="A73:L73"/>
    <mergeCell ref="A7:H7"/>
    <mergeCell ref="A8:A9"/>
    <mergeCell ref="B8:D8"/>
    <mergeCell ref="E8:E9"/>
    <mergeCell ref="F8:H8"/>
    <mergeCell ref="J8:L8"/>
  </mergeCells>
  <phoneticPr fontId="0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R254"/>
  <sheetViews>
    <sheetView zoomScaleNormal="100" workbookViewId="0">
      <selection activeCell="A6" sqref="A6"/>
    </sheetView>
  </sheetViews>
  <sheetFormatPr defaultRowHeight="9" customHeight="1" x14ac:dyDescent="0.2"/>
  <cols>
    <col min="1" max="1" width="14.85546875" style="3" customWidth="1"/>
    <col min="2" max="2" width="11.7109375" style="3" customWidth="1"/>
    <col min="3" max="3" width="0.85546875" style="3" customWidth="1"/>
    <col min="4" max="4" width="11.7109375" style="3" customWidth="1"/>
    <col min="5" max="5" width="0.85546875" style="3" customWidth="1"/>
    <col min="6" max="6" width="11.7109375" style="3" customWidth="1"/>
    <col min="7" max="7" width="0.85546875" style="3" customWidth="1"/>
    <col min="8" max="8" width="11.7109375" style="3" customWidth="1"/>
    <col min="9" max="9" width="0.85546875" style="3" customWidth="1"/>
    <col min="10" max="10" width="11.7109375" style="3" customWidth="1"/>
    <col min="11" max="11" width="0.85546875" style="3" customWidth="1"/>
    <col min="12" max="12" width="11.7109375" style="3" customWidth="1"/>
    <col min="13" max="20" width="9.140625" style="3"/>
    <col min="21" max="21" width="9.140625" style="3" customWidth="1"/>
    <col min="22" max="16384" width="9.140625" style="3"/>
  </cols>
  <sheetData>
    <row r="1" spans="1:14" s="58" customFormat="1" ht="12.75" customHeight="1" x14ac:dyDescent="0.2">
      <c r="B1" s="59"/>
      <c r="H1" s="59"/>
    </row>
    <row r="2" spans="1:14" s="58" customFormat="1" ht="12.75" customHeight="1" x14ac:dyDescent="0.2">
      <c r="B2" s="59"/>
      <c r="H2" s="59"/>
    </row>
    <row r="3" spans="1:14" s="44" customFormat="1" ht="12.75" customHeight="1" x14ac:dyDescent="0.2">
      <c r="A3" s="60"/>
      <c r="B3" s="45"/>
      <c r="H3" s="45"/>
    </row>
    <row r="4" spans="1:14" s="56" customFormat="1" ht="12" customHeight="1" x14ac:dyDescent="0.2">
      <c r="A4" s="7" t="s">
        <v>74</v>
      </c>
      <c r="B4" s="62"/>
      <c r="C4" s="7"/>
      <c r="D4" s="7"/>
      <c r="E4" s="7"/>
      <c r="F4" s="44"/>
      <c r="G4" s="44"/>
      <c r="H4" s="6"/>
      <c r="I4" s="7"/>
      <c r="J4" s="7"/>
      <c r="K4" s="7"/>
      <c r="L4" s="44"/>
    </row>
    <row r="5" spans="1:14" s="56" customFormat="1" ht="12" customHeight="1" x14ac:dyDescent="0.2">
      <c r="A5" s="7" t="s">
        <v>169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</row>
    <row r="6" spans="1:14" s="56" customFormat="1" ht="12" customHeight="1" x14ac:dyDescent="0.2">
      <c r="A6" s="46" t="s">
        <v>182</v>
      </c>
      <c r="B6" s="6"/>
      <c r="C6" s="7"/>
      <c r="D6" s="7"/>
      <c r="E6" s="7"/>
      <c r="F6" s="44"/>
      <c r="G6" s="44"/>
      <c r="H6" s="6"/>
      <c r="I6" s="7"/>
      <c r="J6" s="7"/>
      <c r="K6" s="7"/>
      <c r="L6" s="71"/>
    </row>
    <row r="7" spans="1:14" ht="6" customHeight="1" x14ac:dyDescent="0.2">
      <c r="A7" s="22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</row>
    <row r="8" spans="1:14" ht="12" customHeight="1" x14ac:dyDescent="0.2">
      <c r="A8" s="228" t="s">
        <v>1</v>
      </c>
      <c r="B8" s="233" t="s">
        <v>2</v>
      </c>
      <c r="C8" s="233"/>
      <c r="D8" s="233"/>
      <c r="E8" s="233"/>
      <c r="F8" s="233"/>
      <c r="G8" s="10"/>
      <c r="H8" s="233" t="s">
        <v>52</v>
      </c>
      <c r="I8" s="233"/>
      <c r="J8" s="233"/>
      <c r="K8" s="233"/>
      <c r="L8" s="233"/>
    </row>
    <row r="9" spans="1:14" ht="20.100000000000001" customHeight="1" x14ac:dyDescent="0.2">
      <c r="A9" s="229"/>
      <c r="B9" s="47" t="s">
        <v>70</v>
      </c>
      <c r="C9" s="47"/>
      <c r="D9" s="47" t="s">
        <v>0</v>
      </c>
      <c r="E9" s="47"/>
      <c r="F9" s="47" t="s">
        <v>73</v>
      </c>
      <c r="G9" s="47"/>
      <c r="H9" s="47" t="s">
        <v>70</v>
      </c>
      <c r="I9" s="47"/>
      <c r="J9" s="47" t="s">
        <v>0</v>
      </c>
      <c r="K9" s="47"/>
      <c r="L9" s="47" t="s">
        <v>73</v>
      </c>
    </row>
    <row r="10" spans="1:14" ht="3" customHeight="1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1:14" ht="9.9499999999999993" customHeight="1" x14ac:dyDescent="0.2">
      <c r="A11" s="27"/>
      <c r="B11" s="234" t="s">
        <v>43</v>
      </c>
      <c r="C11" s="234"/>
      <c r="D11" s="234"/>
      <c r="E11" s="234"/>
      <c r="F11" s="234"/>
      <c r="G11" s="234"/>
      <c r="H11" s="234"/>
      <c r="I11" s="234"/>
      <c r="J11" s="234"/>
      <c r="K11" s="234"/>
      <c r="L11" s="234"/>
    </row>
    <row r="12" spans="1:14" ht="3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4" ht="9.9499999999999993" customHeight="1" x14ac:dyDescent="0.2">
      <c r="A13" s="24" t="s">
        <v>51</v>
      </c>
      <c r="B13" s="1">
        <v>78</v>
      </c>
      <c r="C13" s="5"/>
      <c r="D13" s="1">
        <v>8688</v>
      </c>
      <c r="E13" s="1"/>
      <c r="F13" s="1">
        <v>1340</v>
      </c>
      <c r="G13" s="1"/>
      <c r="H13" s="33">
        <f>(B13/$B$19)*100</f>
        <v>1.2269938650306749</v>
      </c>
      <c r="I13" s="33"/>
      <c r="J13" s="33">
        <f>(D13/$D$19)*100</f>
        <v>11.144033555239158</v>
      </c>
      <c r="K13" s="33"/>
      <c r="L13" s="33">
        <f>(F13/$F$19)*100</f>
        <v>6.4124036943101883</v>
      </c>
      <c r="N13" s="160"/>
    </row>
    <row r="14" spans="1:14" ht="9.9499999999999993" customHeight="1" x14ac:dyDescent="0.2">
      <c r="A14" s="24" t="s">
        <v>46</v>
      </c>
      <c r="B14" s="1">
        <v>850</v>
      </c>
      <c r="C14" s="5"/>
      <c r="D14" s="1">
        <v>17557</v>
      </c>
      <c r="E14" s="1"/>
      <c r="F14" s="1">
        <v>4708</v>
      </c>
      <c r="G14" s="1"/>
      <c r="H14" s="33">
        <f t="shared" ref="H14:H19" si="0">(B14/$B$19)*100</f>
        <v>13.371086990718892</v>
      </c>
      <c r="I14" s="1"/>
      <c r="J14" s="33">
        <f t="shared" ref="J14:J19" si="1">(D14/$D$19)*100</f>
        <v>22.520234476212465</v>
      </c>
      <c r="K14" s="1"/>
      <c r="L14" s="33">
        <f t="shared" ref="L14:L19" si="2">(F14/$F$19)*100</f>
        <v>22.52954969612863</v>
      </c>
      <c r="N14" s="160"/>
    </row>
    <row r="15" spans="1:14" ht="9.9499999999999993" customHeight="1" x14ac:dyDescent="0.2">
      <c r="A15" s="24" t="s">
        <v>47</v>
      </c>
      <c r="B15" s="1">
        <v>1842</v>
      </c>
      <c r="C15" s="5"/>
      <c r="D15" s="1">
        <v>21300</v>
      </c>
      <c r="E15" s="1"/>
      <c r="F15" s="1">
        <v>6342</v>
      </c>
      <c r="G15" s="1"/>
      <c r="H15" s="33">
        <f t="shared" si="0"/>
        <v>28.975932043416709</v>
      </c>
      <c r="I15" s="1"/>
      <c r="J15" s="33">
        <f t="shared" si="1"/>
        <v>27.321352984184401</v>
      </c>
      <c r="K15" s="1"/>
      <c r="L15" s="33">
        <f t="shared" si="2"/>
        <v>30.348853902474037</v>
      </c>
      <c r="N15" s="160"/>
    </row>
    <row r="16" spans="1:14" ht="9.9499999999999993" customHeight="1" x14ac:dyDescent="0.2">
      <c r="A16" s="24" t="s">
        <v>48</v>
      </c>
      <c r="B16" s="1">
        <v>1964</v>
      </c>
      <c r="C16" s="5"/>
      <c r="D16" s="1">
        <v>17803</v>
      </c>
      <c r="E16" s="1"/>
      <c r="F16" s="1">
        <v>5046</v>
      </c>
      <c r="G16" s="1"/>
      <c r="H16" s="33">
        <f t="shared" si="0"/>
        <v>30.8950762938493</v>
      </c>
      <c r="I16" s="1"/>
      <c r="J16" s="33">
        <f t="shared" si="1"/>
        <v>22.835776862790368</v>
      </c>
      <c r="K16" s="1"/>
      <c r="L16" s="33">
        <f t="shared" si="2"/>
        <v>24.147006747380008</v>
      </c>
      <c r="N16" s="160"/>
    </row>
    <row r="17" spans="1:18" ht="9.9499999999999993" customHeight="1" x14ac:dyDescent="0.2">
      <c r="A17" s="24" t="s">
        <v>49</v>
      </c>
      <c r="B17" s="1">
        <v>1612</v>
      </c>
      <c r="C17" s="5"/>
      <c r="D17" s="1">
        <v>12468</v>
      </c>
      <c r="E17" s="1"/>
      <c r="F17" s="1">
        <v>3437</v>
      </c>
      <c r="G17" s="1"/>
      <c r="H17" s="33">
        <f t="shared" si="0"/>
        <v>25.357873210633947</v>
      </c>
      <c r="I17" s="1"/>
      <c r="J17" s="33">
        <f t="shared" si="1"/>
        <v>15.992611690460615</v>
      </c>
      <c r="K17" s="1"/>
      <c r="L17" s="33">
        <f t="shared" si="2"/>
        <v>16.447336938316504</v>
      </c>
      <c r="N17" s="160"/>
    </row>
    <row r="18" spans="1:18" ht="9.9499999999999993" customHeight="1" x14ac:dyDescent="0.2">
      <c r="A18" s="24" t="s">
        <v>56</v>
      </c>
      <c r="B18" s="1">
        <v>11</v>
      </c>
      <c r="C18" s="5"/>
      <c r="D18" s="1">
        <v>145</v>
      </c>
      <c r="E18" s="1"/>
      <c r="F18" s="1">
        <v>24</v>
      </c>
      <c r="G18" s="1"/>
      <c r="H18" s="33">
        <f t="shared" si="0"/>
        <v>0.17303759635047977</v>
      </c>
      <c r="I18" s="1"/>
      <c r="J18" s="33">
        <f t="shared" si="1"/>
        <v>0.1859904311129924</v>
      </c>
      <c r="K18" s="1"/>
      <c r="L18" s="33">
        <f t="shared" si="2"/>
        <v>0.11484902139063022</v>
      </c>
      <c r="N18" s="160"/>
    </row>
    <row r="19" spans="1:18" ht="9.9499999999999993" customHeight="1" x14ac:dyDescent="0.2">
      <c r="A19" s="26" t="s">
        <v>4</v>
      </c>
      <c r="B19" s="2">
        <f>B13+B14+B15+B16+B17+B18</f>
        <v>6357</v>
      </c>
      <c r="C19" s="2">
        <f>C13+C14+C15+C16+C17+C18</f>
        <v>0</v>
      </c>
      <c r="D19" s="2">
        <f>D13+D14+D15+D16+D17+D18</f>
        <v>77961</v>
      </c>
      <c r="E19" s="2">
        <f>E13+E14+E15+E16+E17+E18</f>
        <v>0</v>
      </c>
      <c r="F19" s="2">
        <f>F13+F14+F15+F16+F17+F18</f>
        <v>20897</v>
      </c>
      <c r="G19" s="2"/>
      <c r="H19" s="34">
        <f t="shared" si="0"/>
        <v>100</v>
      </c>
      <c r="I19" s="2"/>
      <c r="J19" s="34">
        <f t="shared" si="1"/>
        <v>100</v>
      </c>
      <c r="K19" s="2"/>
      <c r="L19" s="34">
        <f t="shared" si="2"/>
        <v>100</v>
      </c>
      <c r="N19" s="160"/>
      <c r="O19" s="160"/>
      <c r="P19" s="160"/>
      <c r="Q19" s="160"/>
      <c r="R19" s="160"/>
    </row>
    <row r="20" spans="1:18" ht="3" customHeight="1" x14ac:dyDescent="0.2">
      <c r="A20" s="26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8" ht="9.9499999999999993" customHeight="1" x14ac:dyDescent="0.2">
      <c r="A21" s="27"/>
      <c r="B21" s="234" t="s">
        <v>44</v>
      </c>
      <c r="C21" s="234"/>
      <c r="D21" s="234"/>
      <c r="E21" s="234"/>
      <c r="F21" s="234"/>
      <c r="G21" s="234"/>
      <c r="H21" s="234"/>
      <c r="I21" s="234"/>
      <c r="J21" s="234"/>
      <c r="K21" s="234"/>
      <c r="L21" s="234"/>
    </row>
    <row r="22" spans="1:18" ht="3" customHeigh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8" ht="9.9499999999999993" customHeight="1" x14ac:dyDescent="0.2">
      <c r="A23" s="24" t="s">
        <v>51</v>
      </c>
      <c r="B23" s="1">
        <v>1</v>
      </c>
      <c r="C23" s="5"/>
      <c r="D23" s="1">
        <v>46</v>
      </c>
      <c r="E23" s="1"/>
      <c r="F23" s="1">
        <v>1</v>
      </c>
      <c r="G23" s="1"/>
      <c r="H23" s="33">
        <f>(B23/$B$29)*100</f>
        <v>1.2658227848101267</v>
      </c>
      <c r="I23" s="33"/>
      <c r="J23" s="33">
        <f>(D23/$D$29)*100</f>
        <v>4.6138415245737212</v>
      </c>
      <c r="K23" s="33"/>
      <c r="L23" s="33">
        <f>(F23/$F$29)*100</f>
        <v>3.4482758620689653</v>
      </c>
    </row>
    <row r="24" spans="1:18" ht="9.9499999999999993" customHeight="1" x14ac:dyDescent="0.2">
      <c r="A24" s="24" t="s">
        <v>46</v>
      </c>
      <c r="B24" s="1">
        <v>10</v>
      </c>
      <c r="C24" s="5"/>
      <c r="D24" s="1">
        <v>183</v>
      </c>
      <c r="E24" s="1"/>
      <c r="F24" s="1">
        <v>4</v>
      </c>
      <c r="G24" s="1"/>
      <c r="H24" s="33">
        <f t="shared" ref="H24:H29" si="3">(B24/$B$29)*100</f>
        <v>12.658227848101266</v>
      </c>
      <c r="I24" s="33"/>
      <c r="J24" s="33">
        <f t="shared" ref="J24:J29" si="4">(D24/$D$29)*100</f>
        <v>18.355065195586761</v>
      </c>
      <c r="K24" s="33"/>
      <c r="L24" s="33">
        <f t="shared" ref="L24:L29" si="5">(F24/$F$29)*100</f>
        <v>13.793103448275861</v>
      </c>
    </row>
    <row r="25" spans="1:18" ht="9.9499999999999993" customHeight="1" x14ac:dyDescent="0.2">
      <c r="A25" s="24" t="s">
        <v>47</v>
      </c>
      <c r="B25" s="1">
        <v>27</v>
      </c>
      <c r="C25" s="5"/>
      <c r="D25" s="1">
        <v>323</v>
      </c>
      <c r="E25" s="1"/>
      <c r="F25" s="1">
        <v>10</v>
      </c>
      <c r="G25" s="1"/>
      <c r="H25" s="33">
        <f t="shared" si="3"/>
        <v>34.177215189873415</v>
      </c>
      <c r="I25" s="33"/>
      <c r="J25" s="33">
        <f t="shared" si="4"/>
        <v>32.397191574724168</v>
      </c>
      <c r="K25" s="33"/>
      <c r="L25" s="33">
        <f t="shared" si="5"/>
        <v>34.482758620689658</v>
      </c>
    </row>
    <row r="26" spans="1:18" ht="9.9499999999999993" customHeight="1" x14ac:dyDescent="0.2">
      <c r="A26" s="24" t="s">
        <v>48</v>
      </c>
      <c r="B26" s="1">
        <v>20</v>
      </c>
      <c r="C26" s="5"/>
      <c r="D26" s="1">
        <v>274</v>
      </c>
      <c r="E26" s="1"/>
      <c r="F26" s="1">
        <v>7</v>
      </c>
      <c r="G26" s="1"/>
      <c r="H26" s="33">
        <f t="shared" si="3"/>
        <v>25.316455696202532</v>
      </c>
      <c r="I26" s="33"/>
      <c r="J26" s="33">
        <f t="shared" si="4"/>
        <v>27.482447342026077</v>
      </c>
      <c r="K26" s="33"/>
      <c r="L26" s="33">
        <f t="shared" si="5"/>
        <v>24.137931034482758</v>
      </c>
    </row>
    <row r="27" spans="1:18" ht="9.9499999999999993" customHeight="1" x14ac:dyDescent="0.2">
      <c r="A27" s="24" t="s">
        <v>49</v>
      </c>
      <c r="B27" s="1">
        <v>21</v>
      </c>
      <c r="C27" s="5"/>
      <c r="D27" s="1">
        <v>168</v>
      </c>
      <c r="E27" s="1"/>
      <c r="F27" s="1">
        <v>7</v>
      </c>
      <c r="G27" s="1"/>
      <c r="H27" s="33">
        <f t="shared" si="3"/>
        <v>26.582278481012654</v>
      </c>
      <c r="I27" s="33"/>
      <c r="J27" s="33">
        <f t="shared" si="4"/>
        <v>16.850551654964896</v>
      </c>
      <c r="K27" s="33"/>
      <c r="L27" s="33">
        <f t="shared" si="5"/>
        <v>24.137931034482758</v>
      </c>
      <c r="N27" s="161"/>
    </row>
    <row r="28" spans="1:18" ht="9.9499999999999993" customHeight="1" x14ac:dyDescent="0.2">
      <c r="A28" s="24" t="s">
        <v>56</v>
      </c>
      <c r="B28" s="1" t="s">
        <v>3</v>
      </c>
      <c r="C28" s="5"/>
      <c r="D28" s="1">
        <v>3</v>
      </c>
      <c r="E28" s="1"/>
      <c r="F28" s="1" t="s">
        <v>3</v>
      </c>
      <c r="G28" s="1"/>
      <c r="H28" s="1" t="s">
        <v>3</v>
      </c>
      <c r="I28" s="33"/>
      <c r="J28" s="33">
        <f t="shared" si="4"/>
        <v>0.30090270812437309</v>
      </c>
      <c r="K28" s="33"/>
      <c r="L28" s="1" t="s">
        <v>3</v>
      </c>
    </row>
    <row r="29" spans="1:18" ht="9.9499999999999993" customHeight="1" x14ac:dyDescent="0.2">
      <c r="A29" s="26" t="s">
        <v>4</v>
      </c>
      <c r="B29" s="2">
        <f>B23+B24+B25+B26+B27</f>
        <v>79</v>
      </c>
      <c r="C29" s="2">
        <f>C23+C24+C25+C26+C27+C28</f>
        <v>0</v>
      </c>
      <c r="D29" s="2">
        <f>D23+D24+D25+D26+D27+D28</f>
        <v>997</v>
      </c>
      <c r="E29" s="2">
        <f>E23+E24+E25+E26+E27+E28</f>
        <v>0</v>
      </c>
      <c r="F29" s="2">
        <f>F23+F24+F25+F26+F27</f>
        <v>29</v>
      </c>
      <c r="G29" s="2"/>
      <c r="H29" s="2">
        <f t="shared" si="3"/>
        <v>100</v>
      </c>
      <c r="I29" s="34"/>
      <c r="J29" s="34">
        <f t="shared" si="4"/>
        <v>100</v>
      </c>
      <c r="K29" s="34"/>
      <c r="L29" s="2">
        <f t="shared" si="5"/>
        <v>100</v>
      </c>
    </row>
    <row r="30" spans="1:18" ht="3" customHeight="1" x14ac:dyDescent="0.2">
      <c r="A30" s="26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8" ht="9.9499999999999993" customHeight="1" x14ac:dyDescent="0.2">
      <c r="B31" s="235" t="s">
        <v>179</v>
      </c>
      <c r="C31" s="235"/>
      <c r="D31" s="235"/>
      <c r="E31" s="235"/>
      <c r="F31" s="235"/>
      <c r="G31" s="235"/>
      <c r="H31" s="235"/>
      <c r="I31" s="235"/>
      <c r="J31" s="235"/>
      <c r="K31" s="235"/>
      <c r="L31" s="235"/>
    </row>
    <row r="32" spans="1:18" ht="3" customHeight="1" x14ac:dyDescent="0.2"/>
    <row r="33" spans="1:18" ht="9.9499999999999993" customHeight="1" x14ac:dyDescent="0.2">
      <c r="A33" s="24" t="s">
        <v>51</v>
      </c>
      <c r="B33" s="1" t="s">
        <v>3</v>
      </c>
      <c r="C33" s="5"/>
      <c r="D33" s="5">
        <v>6</v>
      </c>
      <c r="E33" s="5"/>
      <c r="F33" s="1" t="s">
        <v>3</v>
      </c>
      <c r="G33" s="5"/>
      <c r="H33" s="1" t="s">
        <v>3</v>
      </c>
      <c r="I33" s="179"/>
      <c r="J33" s="179">
        <f>(D33/$D$39)*100</f>
        <v>2.9556650246305418</v>
      </c>
      <c r="K33" s="179"/>
      <c r="L33" s="1" t="s">
        <v>3</v>
      </c>
    </row>
    <row r="34" spans="1:18" ht="9.9499999999999993" customHeight="1" x14ac:dyDescent="0.2">
      <c r="A34" s="24" t="s">
        <v>46</v>
      </c>
      <c r="B34" s="5">
        <v>3</v>
      </c>
      <c r="C34" s="5"/>
      <c r="D34" s="5">
        <v>29</v>
      </c>
      <c r="E34" s="5"/>
      <c r="F34" s="1" t="s">
        <v>3</v>
      </c>
      <c r="G34" s="5"/>
      <c r="H34" s="179">
        <f t="shared" ref="H34:H39" si="6">(B34/$B$39)*100</f>
        <v>30</v>
      </c>
      <c r="I34" s="179"/>
      <c r="J34" s="179">
        <f t="shared" ref="J34:J39" si="7">(D34/$D$39)*100</f>
        <v>14.285714285714285</v>
      </c>
      <c r="K34" s="179"/>
      <c r="L34" s="1" t="s">
        <v>3</v>
      </c>
      <c r="N34" s="160"/>
    </row>
    <row r="35" spans="1:18" ht="9.9499999999999993" customHeight="1" x14ac:dyDescent="0.2">
      <c r="A35" s="24" t="s">
        <v>47</v>
      </c>
      <c r="B35" s="5">
        <v>2</v>
      </c>
      <c r="C35" s="5"/>
      <c r="D35" s="5">
        <v>84</v>
      </c>
      <c r="E35" s="5"/>
      <c r="F35" s="1" t="s">
        <v>3</v>
      </c>
      <c r="G35" s="5"/>
      <c r="H35" s="179">
        <f t="shared" si="6"/>
        <v>20</v>
      </c>
      <c r="I35" s="179"/>
      <c r="J35" s="179">
        <f t="shared" si="7"/>
        <v>41.379310344827587</v>
      </c>
      <c r="K35" s="179"/>
      <c r="L35" s="1" t="s">
        <v>3</v>
      </c>
    </row>
    <row r="36" spans="1:18" ht="9.9499999999999993" customHeight="1" x14ac:dyDescent="0.2">
      <c r="A36" s="24" t="s">
        <v>48</v>
      </c>
      <c r="B36" s="5">
        <v>3</v>
      </c>
      <c r="C36" s="5"/>
      <c r="D36" s="5">
        <v>43</v>
      </c>
      <c r="E36" s="5"/>
      <c r="F36" s="1" t="s">
        <v>3</v>
      </c>
      <c r="G36" s="5"/>
      <c r="H36" s="179">
        <f t="shared" si="6"/>
        <v>30</v>
      </c>
      <c r="I36" s="179"/>
      <c r="J36" s="179">
        <f t="shared" si="7"/>
        <v>21.182266009852217</v>
      </c>
      <c r="K36" s="179"/>
      <c r="L36" s="1" t="s">
        <v>3</v>
      </c>
      <c r="M36" s="160"/>
      <c r="N36" s="160"/>
    </row>
    <row r="37" spans="1:18" ht="9.9499999999999993" customHeight="1" x14ac:dyDescent="0.2">
      <c r="A37" s="24" t="s">
        <v>49</v>
      </c>
      <c r="B37" s="5">
        <v>2</v>
      </c>
      <c r="C37" s="5"/>
      <c r="D37" s="5">
        <v>37</v>
      </c>
      <c r="E37" s="5"/>
      <c r="F37" s="1" t="s">
        <v>3</v>
      </c>
      <c r="G37" s="5"/>
      <c r="H37" s="179">
        <f t="shared" si="6"/>
        <v>20</v>
      </c>
      <c r="I37" s="179"/>
      <c r="J37" s="179">
        <f t="shared" si="7"/>
        <v>18.226600985221676</v>
      </c>
      <c r="K37" s="179"/>
      <c r="L37" s="1" t="s">
        <v>3</v>
      </c>
      <c r="N37" s="160"/>
    </row>
    <row r="38" spans="1:18" ht="9.9499999999999993" customHeight="1" x14ac:dyDescent="0.2">
      <c r="A38" s="24" t="s">
        <v>56</v>
      </c>
      <c r="B38" s="1" t="s">
        <v>3</v>
      </c>
      <c r="C38" s="5"/>
      <c r="D38" s="5">
        <v>4</v>
      </c>
      <c r="E38" s="5"/>
      <c r="F38" s="1" t="s">
        <v>3</v>
      </c>
      <c r="G38" s="5"/>
      <c r="H38" s="1" t="s">
        <v>3</v>
      </c>
      <c r="I38" s="179"/>
      <c r="J38" s="179">
        <f t="shared" si="7"/>
        <v>1.9704433497536946</v>
      </c>
      <c r="K38" s="179"/>
      <c r="L38" s="1" t="s">
        <v>3</v>
      </c>
    </row>
    <row r="39" spans="1:18" ht="9.9499999999999993" customHeight="1" x14ac:dyDescent="0.2">
      <c r="A39" s="26" t="s">
        <v>4</v>
      </c>
      <c r="B39" s="74">
        <f>B34+B35+B36+B37</f>
        <v>10</v>
      </c>
      <c r="C39" s="74">
        <f>C33+C34+C35+C36+C37+C38</f>
        <v>0</v>
      </c>
      <c r="D39" s="74">
        <f>D33+D34+D35+D36+D37+D38</f>
        <v>203</v>
      </c>
      <c r="E39" s="74">
        <f>E33+E34+E35+E36+E37+E38</f>
        <v>0</v>
      </c>
      <c r="F39" s="2" t="s">
        <v>3</v>
      </c>
      <c r="G39" s="74"/>
      <c r="H39" s="180">
        <f t="shared" si="6"/>
        <v>100</v>
      </c>
      <c r="I39" s="180"/>
      <c r="J39" s="180">
        <f t="shared" si="7"/>
        <v>100</v>
      </c>
      <c r="K39" s="180"/>
      <c r="L39" s="2" t="s">
        <v>3</v>
      </c>
    </row>
    <row r="40" spans="1:18" ht="3" customHeight="1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</row>
    <row r="41" spans="1:18" ht="3" customHeight="1" x14ac:dyDescent="0.2"/>
    <row r="42" spans="1:18" ht="9.9499999999999993" customHeight="1" x14ac:dyDescent="0.2">
      <c r="A42" s="27"/>
      <c r="B42" s="234" t="s">
        <v>45</v>
      </c>
      <c r="C42" s="234"/>
      <c r="D42" s="234"/>
      <c r="E42" s="234"/>
      <c r="F42" s="234"/>
      <c r="G42" s="234"/>
      <c r="H42" s="234"/>
      <c r="I42" s="234"/>
      <c r="J42" s="234"/>
      <c r="K42" s="234"/>
      <c r="L42" s="234"/>
    </row>
    <row r="43" spans="1:18" ht="9.9499999999999993" customHeight="1" x14ac:dyDescent="0.2">
      <c r="A43" s="24" t="s">
        <v>51</v>
      </c>
      <c r="B43" s="1" t="s">
        <v>3</v>
      </c>
      <c r="C43" s="5"/>
      <c r="D43" s="1">
        <v>18</v>
      </c>
      <c r="E43" s="1"/>
      <c r="F43" s="1" t="s">
        <v>3</v>
      </c>
      <c r="G43" s="1"/>
      <c r="H43" s="1" t="s">
        <v>3</v>
      </c>
      <c r="I43" s="1"/>
      <c r="J43" s="33">
        <f>(D43/$D$49)*100</f>
        <v>2.1765417170495769</v>
      </c>
      <c r="K43" s="1"/>
      <c r="L43" s="1" t="s">
        <v>3</v>
      </c>
    </row>
    <row r="44" spans="1:18" ht="9.9499999999999993" customHeight="1" x14ac:dyDescent="0.2">
      <c r="A44" s="24" t="s">
        <v>46</v>
      </c>
      <c r="B44" s="1">
        <v>1</v>
      </c>
      <c r="C44" s="5"/>
      <c r="D44" s="1">
        <v>141</v>
      </c>
      <c r="E44" s="1"/>
      <c r="F44" s="1">
        <v>17</v>
      </c>
      <c r="G44" s="1"/>
      <c r="H44" s="49">
        <f t="shared" ref="H44:H49" si="8">(B44/$B$49)*100</f>
        <v>5.2631578947368416</v>
      </c>
      <c r="I44" s="1"/>
      <c r="J44" s="33">
        <f t="shared" ref="J44:J49" si="9">(D44/$D$49)*100</f>
        <v>17.049576783555018</v>
      </c>
      <c r="K44" s="1"/>
      <c r="L44" s="49">
        <f t="shared" ref="L44:L49" si="10">(F44/$F$49)*100</f>
        <v>10.691823899371069</v>
      </c>
    </row>
    <row r="45" spans="1:18" ht="9.9499999999999993" customHeight="1" x14ac:dyDescent="0.2">
      <c r="A45" s="24" t="s">
        <v>47</v>
      </c>
      <c r="B45" s="1">
        <v>2</v>
      </c>
      <c r="C45" s="5"/>
      <c r="D45" s="1">
        <v>285</v>
      </c>
      <c r="E45" s="1"/>
      <c r="F45" s="1">
        <v>44</v>
      </c>
      <c r="G45" s="1"/>
      <c r="H45" s="49">
        <f t="shared" si="8"/>
        <v>10.526315789473683</v>
      </c>
      <c r="I45" s="1"/>
      <c r="J45" s="33">
        <f t="shared" si="9"/>
        <v>34.46191051995163</v>
      </c>
      <c r="K45" s="1"/>
      <c r="L45" s="49">
        <f t="shared" si="10"/>
        <v>27.672955974842768</v>
      </c>
    </row>
    <row r="46" spans="1:18" ht="9.9499999999999993" customHeight="1" x14ac:dyDescent="0.2">
      <c r="A46" s="24" t="s">
        <v>48</v>
      </c>
      <c r="B46" s="1">
        <v>9</v>
      </c>
      <c r="C46" s="5"/>
      <c r="D46" s="1">
        <v>256</v>
      </c>
      <c r="E46" s="1"/>
      <c r="F46" s="1">
        <v>61</v>
      </c>
      <c r="G46" s="1"/>
      <c r="H46" s="49">
        <f t="shared" si="8"/>
        <v>47.368421052631575</v>
      </c>
      <c r="I46" s="1"/>
      <c r="J46" s="33">
        <f t="shared" si="9"/>
        <v>30.955259975816201</v>
      </c>
      <c r="K46" s="1"/>
      <c r="L46" s="49">
        <f t="shared" si="10"/>
        <v>38.364779874213838</v>
      </c>
    </row>
    <row r="47" spans="1:18" ht="9.9499999999999993" customHeight="1" x14ac:dyDescent="0.2">
      <c r="A47" s="24" t="s">
        <v>49</v>
      </c>
      <c r="B47" s="1">
        <v>7</v>
      </c>
      <c r="C47" s="5"/>
      <c r="D47" s="1">
        <v>126</v>
      </c>
      <c r="E47" s="1"/>
      <c r="F47" s="1">
        <v>37</v>
      </c>
      <c r="G47" s="1"/>
      <c r="H47" s="49">
        <f t="shared" si="8"/>
        <v>36.84210526315789</v>
      </c>
      <c r="I47" s="1"/>
      <c r="J47" s="33">
        <f t="shared" si="9"/>
        <v>15.235792019347038</v>
      </c>
      <c r="K47" s="1"/>
      <c r="L47" s="49">
        <f t="shared" si="10"/>
        <v>23.270440251572328</v>
      </c>
      <c r="N47" s="160"/>
      <c r="O47" s="160"/>
      <c r="P47" s="160"/>
      <c r="Q47" s="160"/>
      <c r="R47" s="160"/>
    </row>
    <row r="48" spans="1:18" ht="9.9499999999999993" customHeight="1" x14ac:dyDescent="0.2">
      <c r="A48" s="24" t="s">
        <v>56</v>
      </c>
      <c r="B48" s="1" t="s">
        <v>3</v>
      </c>
      <c r="C48" s="5"/>
      <c r="D48" s="1">
        <v>1</v>
      </c>
      <c r="E48" s="1"/>
      <c r="F48" s="1" t="s">
        <v>3</v>
      </c>
      <c r="G48" s="1"/>
      <c r="H48" s="49" t="s">
        <v>3</v>
      </c>
      <c r="I48" s="1"/>
      <c r="J48" s="33">
        <f t="shared" si="9"/>
        <v>0.12091898428053204</v>
      </c>
      <c r="K48" s="1"/>
      <c r="L48" s="49" t="s">
        <v>3</v>
      </c>
    </row>
    <row r="49" spans="1:12" ht="9.9499999999999993" customHeight="1" x14ac:dyDescent="0.2">
      <c r="A49" s="176" t="s">
        <v>4</v>
      </c>
      <c r="B49" s="175">
        <f>B44+B45+B46+B47</f>
        <v>19</v>
      </c>
      <c r="C49" s="175">
        <f>C43+C44+C45+C46+C47+C48</f>
        <v>0</v>
      </c>
      <c r="D49" s="175">
        <f>D43+D44+D45+D46+D47+D48</f>
        <v>827</v>
      </c>
      <c r="E49" s="175">
        <f>E43+E44+E45+E46+E47+E48</f>
        <v>0</v>
      </c>
      <c r="F49" s="175">
        <f>F44+F45+F46+F47</f>
        <v>159</v>
      </c>
      <c r="G49" s="175"/>
      <c r="H49" s="181">
        <f t="shared" si="8"/>
        <v>100</v>
      </c>
      <c r="I49" s="175"/>
      <c r="J49" s="178">
        <f t="shared" si="9"/>
        <v>100</v>
      </c>
      <c r="K49" s="175"/>
      <c r="L49" s="181">
        <f t="shared" si="10"/>
        <v>100</v>
      </c>
    </row>
    <row r="50" spans="1:12" ht="9" customHeight="1" x14ac:dyDescent="0.2">
      <c r="A50" s="39" t="s">
        <v>54</v>
      </c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</row>
    <row r="51" spans="1:12" ht="29.25" customHeight="1" x14ac:dyDescent="0.2">
      <c r="A51" s="226" t="s">
        <v>186</v>
      </c>
      <c r="B51" s="226"/>
      <c r="C51" s="226"/>
      <c r="D51" s="226"/>
      <c r="E51" s="226"/>
      <c r="F51" s="226"/>
      <c r="G51" s="226"/>
      <c r="H51" s="226"/>
      <c r="I51" s="226"/>
      <c r="J51" s="226"/>
      <c r="K51" s="226"/>
      <c r="L51" s="226"/>
    </row>
    <row r="52" spans="1:12" ht="9" customHeight="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ht="9" customHeight="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ht="9" customHeight="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9" customHeight="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ht="9" customHeight="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ht="9" customHeight="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ht="9" customHeight="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ht="9" customHeight="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ht="9" customHeight="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ht="9" customHeight="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ht="9" customHeight="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ht="9" customHeight="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ht="9" customHeight="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ht="9" customHeight="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ht="9" customHeight="1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ht="9" customHeight="1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ht="9" customHeight="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ht="9" customHeight="1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ht="9" customHeight="1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ht="9" customHeight="1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ht="9" customHeight="1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ht="9" customHeight="1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ht="9" customHeight="1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ht="9" customHeight="1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ht="9" customHeight="1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ht="9" customHeight="1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ht="9" customHeight="1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ht="9" customHeight="1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ht="9" customHeight="1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ht="9" customHeight="1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ht="9" customHeight="1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ht="9" customHeight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ht="9" customHeight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ht="9" customHeight="1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ht="9" customHeight="1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ht="9" customHeight="1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ht="9" customHeight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ht="9" customHeight="1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ht="9" customHeight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ht="9" customHeight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ht="9" customHeight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ht="9" customHeight="1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ht="9" customHeight="1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ht="9" customHeight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ht="9" customHeight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1:12" ht="9" customHeight="1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1:12" ht="9" customHeight="1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1:12" ht="9" customHeight="1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 ht="9" customHeight="1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9" customHeight="1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1:12" ht="9" customHeight="1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1:12" ht="9" customHeight="1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1:12" ht="9" customHeight="1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1:12" ht="9" customHeight="1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1:12" ht="9" customHeight="1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1:12" ht="9" customHeight="1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1:12" ht="9" customHeight="1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1:12" ht="9" customHeight="1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</row>
    <row r="110" spans="1:12" ht="9" customHeight="1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1:12" ht="9" customHeight="1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</row>
    <row r="112" spans="1:12" ht="9" customHeight="1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1:12" ht="9" customHeight="1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</row>
    <row r="114" spans="1:12" ht="9" customHeight="1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</row>
    <row r="115" spans="1:12" ht="9" customHeight="1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</row>
    <row r="116" spans="1:12" ht="9" customHeight="1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</row>
    <row r="117" spans="1:12" ht="9" customHeight="1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</row>
    <row r="118" spans="1:12" ht="9" customHeight="1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</row>
    <row r="119" spans="1:12" ht="9" customHeight="1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</row>
    <row r="120" spans="1:12" ht="9" customHeight="1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</row>
    <row r="121" spans="1:12" ht="9" customHeight="1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</row>
    <row r="122" spans="1:12" ht="9" customHeight="1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</row>
    <row r="123" spans="1:12" ht="9" customHeight="1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</row>
    <row r="124" spans="1:12" ht="9" customHeight="1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</row>
    <row r="125" spans="1:12" ht="9" customHeight="1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</row>
    <row r="126" spans="1:12" ht="9" customHeight="1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</row>
    <row r="127" spans="1:12" ht="9" customHeight="1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</row>
    <row r="128" spans="1:12" ht="9" customHeight="1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</row>
    <row r="129" spans="1:12" ht="9" customHeight="1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</row>
    <row r="130" spans="1:12" ht="9" customHeight="1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</row>
    <row r="131" spans="1:12" ht="9" customHeight="1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</row>
    <row r="132" spans="1:12" ht="9" customHeight="1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</row>
    <row r="133" spans="1:12" ht="9" customHeight="1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</row>
    <row r="134" spans="1:12" ht="9" customHeight="1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</row>
    <row r="135" spans="1:12" ht="9" customHeight="1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</row>
    <row r="136" spans="1:12" ht="9" customHeight="1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</row>
    <row r="137" spans="1:12" ht="9" customHeight="1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</row>
    <row r="138" spans="1:12" ht="9" customHeight="1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</row>
    <row r="139" spans="1:12" ht="9" customHeight="1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</row>
    <row r="140" spans="1:12" ht="9" customHeight="1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</row>
    <row r="141" spans="1:12" ht="9" customHeight="1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</row>
    <row r="142" spans="1:12" ht="9" customHeight="1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</row>
    <row r="143" spans="1:12" ht="9" customHeight="1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</row>
    <row r="144" spans="1:12" ht="9" customHeight="1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</row>
    <row r="145" spans="1:12" ht="9" customHeight="1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</row>
    <row r="146" spans="1:12" ht="9" customHeight="1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</row>
    <row r="147" spans="1:12" ht="9" customHeight="1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</row>
    <row r="148" spans="1:12" ht="9" customHeight="1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</row>
    <row r="149" spans="1:12" ht="9" customHeight="1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</row>
    <row r="150" spans="1:12" ht="9" customHeight="1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</row>
    <row r="151" spans="1:12" ht="9" customHeight="1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</row>
    <row r="152" spans="1:12" ht="9" customHeight="1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</row>
    <row r="153" spans="1:12" ht="9" customHeight="1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</row>
    <row r="154" spans="1:12" ht="9" customHeight="1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</row>
    <row r="155" spans="1:12" ht="9" customHeight="1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</row>
    <row r="156" spans="1:12" ht="9" customHeight="1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</row>
    <row r="157" spans="1:12" ht="9" customHeight="1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</row>
    <row r="158" spans="1:12" ht="9" customHeight="1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</row>
    <row r="159" spans="1:12" ht="9" customHeight="1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</row>
    <row r="160" spans="1:12" ht="9" customHeight="1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</row>
    <row r="161" spans="1:12" ht="9" customHeight="1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</row>
    <row r="162" spans="1:12" ht="9" customHeight="1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</row>
    <row r="163" spans="1:12" ht="9" customHeight="1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</row>
    <row r="164" spans="1:12" ht="9" customHeight="1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</row>
    <row r="165" spans="1:12" ht="9" customHeight="1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</row>
    <row r="166" spans="1:12" ht="9" customHeight="1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</row>
    <row r="167" spans="1:12" ht="9" customHeight="1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</row>
    <row r="168" spans="1:12" ht="9" customHeight="1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</row>
    <row r="169" spans="1:12" ht="9" customHeight="1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</row>
    <row r="170" spans="1:12" ht="9" customHeight="1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</row>
    <row r="171" spans="1:12" ht="9" customHeight="1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</row>
    <row r="172" spans="1:12" ht="9" customHeight="1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</row>
    <row r="173" spans="1:12" ht="9" customHeight="1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</row>
    <row r="174" spans="1:12" ht="9" customHeight="1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</row>
    <row r="175" spans="1:12" ht="9" customHeight="1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</row>
    <row r="176" spans="1:12" ht="9" customHeight="1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</row>
    <row r="177" spans="1:12" ht="9" customHeight="1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</row>
    <row r="178" spans="1:12" ht="9" customHeight="1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</row>
    <row r="179" spans="1:12" ht="9" customHeight="1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</row>
    <row r="180" spans="1:12" ht="9" customHeight="1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</row>
    <row r="181" spans="1:12" ht="9" customHeight="1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</row>
    <row r="182" spans="1:12" ht="9" customHeight="1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</row>
    <row r="183" spans="1:12" ht="9" customHeight="1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</row>
    <row r="184" spans="1:12" ht="9" customHeight="1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</row>
    <row r="185" spans="1:12" ht="9" customHeight="1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</row>
    <row r="186" spans="1:12" ht="9" customHeight="1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</row>
    <row r="187" spans="1:12" ht="9" customHeight="1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</row>
    <row r="188" spans="1:12" ht="9" customHeight="1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</row>
    <row r="189" spans="1:12" ht="9" customHeight="1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</row>
    <row r="190" spans="1:12" ht="9" customHeight="1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</row>
    <row r="191" spans="1:12" ht="9" customHeight="1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</row>
    <row r="192" spans="1:12" ht="9" customHeight="1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</row>
    <row r="193" spans="1:12" ht="9" customHeight="1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</row>
    <row r="194" spans="1:12" ht="9" customHeight="1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</row>
    <row r="195" spans="1:12" ht="9" customHeight="1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</row>
    <row r="196" spans="1:12" ht="9" customHeight="1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</row>
    <row r="197" spans="1:12" ht="9" customHeight="1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</row>
    <row r="198" spans="1:12" ht="9" customHeight="1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</row>
    <row r="199" spans="1:12" ht="9" customHeight="1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</row>
    <row r="200" spans="1:12" ht="9" customHeight="1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</row>
    <row r="201" spans="1:12" ht="9" customHeight="1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</row>
    <row r="202" spans="1:12" ht="9" customHeight="1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</row>
    <row r="203" spans="1:12" ht="9" customHeight="1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</row>
    <row r="204" spans="1:12" ht="9" customHeight="1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</row>
    <row r="205" spans="1:12" ht="9" customHeight="1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</row>
    <row r="206" spans="1:12" ht="9" customHeight="1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</row>
    <row r="207" spans="1:12" ht="9" customHeight="1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</row>
    <row r="208" spans="1:12" ht="9" customHeight="1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</row>
    <row r="209" spans="1:12" ht="9" customHeight="1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</row>
    <row r="210" spans="1:12" ht="9" customHeight="1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</row>
    <row r="211" spans="1:12" ht="9" customHeight="1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</row>
    <row r="212" spans="1:12" ht="9" customHeight="1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</row>
    <row r="213" spans="1:12" ht="9" customHeight="1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</row>
    <row r="214" spans="1:12" ht="9" customHeight="1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</row>
    <row r="215" spans="1:12" ht="9" customHeight="1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</row>
    <row r="216" spans="1:12" ht="9" customHeight="1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</row>
    <row r="217" spans="1:12" ht="9" customHeight="1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</row>
    <row r="218" spans="1:12" ht="9" customHeight="1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</row>
    <row r="219" spans="1:12" ht="9" customHeight="1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</row>
    <row r="220" spans="1:12" ht="9" customHeight="1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</row>
    <row r="221" spans="1:12" ht="9" customHeight="1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</row>
    <row r="222" spans="1:12" ht="9" customHeight="1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</row>
    <row r="223" spans="1:12" ht="9" customHeight="1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</row>
    <row r="224" spans="1:12" ht="9" customHeight="1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</row>
    <row r="225" spans="1:12" ht="9" customHeight="1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</row>
    <row r="226" spans="1:12" ht="9" customHeight="1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</row>
    <row r="227" spans="1:12" ht="9" customHeight="1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</row>
    <row r="228" spans="1:12" ht="9" customHeight="1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</row>
    <row r="229" spans="1:12" ht="9" customHeight="1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</row>
    <row r="230" spans="1:12" ht="9" customHeight="1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</row>
    <row r="231" spans="1:12" ht="9" customHeight="1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</row>
    <row r="232" spans="1:12" ht="9" customHeight="1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</row>
    <row r="233" spans="1:12" ht="9" customHeight="1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</row>
    <row r="234" spans="1:12" ht="9" customHeight="1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</row>
    <row r="235" spans="1:12" ht="9" customHeight="1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</row>
    <row r="236" spans="1:12" ht="9" customHeight="1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</row>
    <row r="237" spans="1:12" ht="9" customHeight="1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</row>
    <row r="238" spans="1:12" ht="9" customHeight="1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</row>
    <row r="239" spans="1:12" ht="9" customHeight="1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</row>
    <row r="240" spans="1:12" ht="9" customHeight="1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</row>
    <row r="241" spans="1:12" ht="9" customHeight="1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</row>
    <row r="242" spans="1:12" ht="9" customHeight="1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</row>
    <row r="243" spans="1:12" ht="9" customHeight="1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</row>
    <row r="244" spans="1:12" ht="9" customHeight="1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</row>
    <row r="245" spans="1:12" ht="9" customHeight="1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</row>
    <row r="246" spans="1:12" ht="9" customHeight="1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</row>
    <row r="247" spans="1:12" ht="9" customHeight="1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</row>
    <row r="248" spans="1:12" ht="9" customHeight="1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</row>
    <row r="249" spans="1:12" ht="9" customHeight="1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</row>
    <row r="250" spans="1:12" ht="9" customHeight="1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</row>
    <row r="251" spans="1:12" ht="9" customHeight="1" x14ac:dyDescent="0.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</row>
    <row r="252" spans="1:12" ht="9" customHeight="1" x14ac:dyDescent="0.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</row>
    <row r="253" spans="1:12" ht="9" customHeight="1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</row>
    <row r="254" spans="1:12" ht="9" customHeight="1" x14ac:dyDescent="0.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</row>
  </sheetData>
  <mergeCells count="8">
    <mergeCell ref="A51:L51"/>
    <mergeCell ref="A8:A9"/>
    <mergeCell ref="B8:F8"/>
    <mergeCell ref="H8:L8"/>
    <mergeCell ref="B11:L11"/>
    <mergeCell ref="B21:L21"/>
    <mergeCell ref="B42:L42"/>
    <mergeCell ref="B31:L31"/>
  </mergeCells>
  <phoneticPr fontId="0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0"/>
  <sheetViews>
    <sheetView zoomScaleNormal="100" workbookViewId="0">
      <selection activeCell="N37" sqref="N37"/>
    </sheetView>
  </sheetViews>
  <sheetFormatPr defaultRowHeight="9" customHeight="1" x14ac:dyDescent="0.2"/>
  <cols>
    <col min="1" max="1" width="37.85546875" style="3" customWidth="1"/>
    <col min="2" max="2" width="26.140625" style="3" customWidth="1"/>
    <col min="3" max="3" width="0.85546875" style="3" customWidth="1"/>
    <col min="4" max="4" width="24.85546875" style="3" customWidth="1"/>
    <col min="5" max="16384" width="9.140625" style="3"/>
  </cols>
  <sheetData>
    <row r="1" spans="1:7" s="58" customFormat="1" ht="12.75" customHeight="1" x14ac:dyDescent="0.2"/>
    <row r="2" spans="1:7" s="58" customFormat="1" ht="12.75" customHeight="1" x14ac:dyDescent="0.2"/>
    <row r="3" spans="1:7" s="44" customFormat="1" ht="12.75" customHeight="1" x14ac:dyDescent="0.2">
      <c r="A3" s="60"/>
    </row>
    <row r="4" spans="1:7" s="56" customFormat="1" ht="12" customHeight="1" x14ac:dyDescent="0.2">
      <c r="A4" s="7" t="s">
        <v>75</v>
      </c>
      <c r="B4" s="44"/>
    </row>
    <row r="5" spans="1:7" s="56" customFormat="1" ht="12" customHeight="1" x14ac:dyDescent="0.2">
      <c r="A5" s="7" t="s">
        <v>80</v>
      </c>
      <c r="B5" s="44"/>
    </row>
    <row r="6" spans="1:7" s="56" customFormat="1" ht="12" customHeight="1" x14ac:dyDescent="0.2">
      <c r="A6" s="46" t="s">
        <v>182</v>
      </c>
      <c r="B6" s="44"/>
    </row>
    <row r="7" spans="1:7" ht="6" customHeight="1" x14ac:dyDescent="0.2">
      <c r="A7" s="61"/>
      <c r="B7" s="11"/>
      <c r="C7" s="22"/>
      <c r="D7" s="22"/>
    </row>
    <row r="8" spans="1:7" s="25" customFormat="1" ht="24.95" customHeight="1" x14ac:dyDescent="0.2">
      <c r="A8" s="64" t="s">
        <v>63</v>
      </c>
      <c r="B8" s="8" t="s">
        <v>2</v>
      </c>
      <c r="C8" s="72"/>
      <c r="D8" s="8" t="s">
        <v>52</v>
      </c>
      <c r="E8" s="27"/>
      <c r="F8" s="27"/>
      <c r="G8" s="27"/>
    </row>
    <row r="9" spans="1:7" ht="3" customHeight="1" x14ac:dyDescent="0.2">
      <c r="A9" s="29"/>
      <c r="B9" s="5"/>
      <c r="C9" s="5"/>
      <c r="D9" s="5"/>
      <c r="E9" s="5"/>
      <c r="F9" s="5"/>
      <c r="G9" s="5"/>
    </row>
    <row r="10" spans="1:7" s="25" customFormat="1" ht="9.9499999999999993" customHeight="1" x14ac:dyDescent="0.2">
      <c r="A10" s="27"/>
      <c r="B10" s="222" t="s">
        <v>43</v>
      </c>
      <c r="C10" s="222"/>
      <c r="D10" s="222"/>
      <c r="E10" s="27"/>
      <c r="F10" s="27"/>
      <c r="G10" s="27"/>
    </row>
    <row r="11" spans="1:7" ht="3" customHeight="1" x14ac:dyDescent="0.2">
      <c r="A11" s="12"/>
      <c r="B11" s="5"/>
      <c r="C11" s="5"/>
      <c r="D11" s="5"/>
      <c r="E11" s="5"/>
      <c r="F11" s="5"/>
      <c r="G11" s="5"/>
    </row>
    <row r="12" spans="1:7" s="25" customFormat="1" ht="9.9499999999999993" customHeight="1" x14ac:dyDescent="0.2">
      <c r="A12" s="14" t="s">
        <v>64</v>
      </c>
      <c r="B12" s="24">
        <v>3800</v>
      </c>
      <c r="C12" s="27"/>
      <c r="D12" s="43">
        <f>(B12/$B$17)*100</f>
        <v>3.9117589532956569</v>
      </c>
      <c r="E12" s="27"/>
      <c r="F12" s="43"/>
      <c r="G12" s="27"/>
    </row>
    <row r="13" spans="1:7" s="25" customFormat="1" ht="9.9499999999999993" customHeight="1" x14ac:dyDescent="0.2">
      <c r="A13" s="14" t="s">
        <v>61</v>
      </c>
      <c r="B13" s="24">
        <v>15147</v>
      </c>
      <c r="C13" s="27"/>
      <c r="D13" s="43">
        <f t="shared" ref="D13:D17" si="0">(B13/$B$17)*100</f>
        <v>15.592477069886662</v>
      </c>
      <c r="E13" s="27"/>
      <c r="F13" s="43"/>
      <c r="G13" s="27"/>
    </row>
    <row r="14" spans="1:7" s="25" customFormat="1" ht="9.9499999999999993" customHeight="1" x14ac:dyDescent="0.2">
      <c r="A14" s="14" t="s">
        <v>68</v>
      </c>
      <c r="B14" s="24">
        <v>43702</v>
      </c>
      <c r="C14" s="27"/>
      <c r="D14" s="43">
        <f t="shared" si="0"/>
        <v>44.987286783401785</v>
      </c>
      <c r="E14" s="27"/>
      <c r="F14" s="43"/>
      <c r="G14" s="27"/>
    </row>
    <row r="15" spans="1:7" s="25" customFormat="1" ht="9.9499999999999993" customHeight="1" x14ac:dyDescent="0.2">
      <c r="A15" s="14" t="s">
        <v>69</v>
      </c>
      <c r="B15" s="24">
        <v>34395</v>
      </c>
      <c r="C15" s="27"/>
      <c r="D15" s="43">
        <f t="shared" si="0"/>
        <v>35.406565578580029</v>
      </c>
      <c r="E15" s="27"/>
      <c r="F15" s="43"/>
      <c r="G15" s="27"/>
    </row>
    <row r="16" spans="1:7" s="25" customFormat="1" ht="9.9499999999999993" customHeight="1" x14ac:dyDescent="0.2">
      <c r="A16" s="14" t="s">
        <v>62</v>
      </c>
      <c r="B16" s="24">
        <v>99</v>
      </c>
      <c r="C16" s="27"/>
      <c r="D16" s="43">
        <f t="shared" si="0"/>
        <v>0.10191161483586053</v>
      </c>
      <c r="E16" s="27"/>
      <c r="F16" s="43"/>
      <c r="G16" s="27"/>
    </row>
    <row r="17" spans="1:12" s="25" customFormat="1" ht="9.9499999999999993" customHeight="1" x14ac:dyDescent="0.2">
      <c r="A17" s="16" t="s">
        <v>4</v>
      </c>
      <c r="B17" s="53">
        <f>B12+B13+B14+B15+B16</f>
        <v>97143</v>
      </c>
      <c r="C17" s="27"/>
      <c r="D17" s="54">
        <f t="shared" si="0"/>
        <v>100</v>
      </c>
      <c r="E17" s="27"/>
      <c r="F17" s="43"/>
      <c r="G17" s="27"/>
    </row>
    <row r="18" spans="1:12" ht="3" customHeight="1" x14ac:dyDescent="0.2">
      <c r="A18" s="27"/>
      <c r="B18" s="5"/>
      <c r="C18" s="5"/>
      <c r="D18" s="5"/>
      <c r="E18" s="5"/>
      <c r="F18" s="43"/>
      <c r="G18" s="5"/>
    </row>
    <row r="19" spans="1:12" s="25" customFormat="1" ht="9.9499999999999993" customHeight="1" x14ac:dyDescent="0.2">
      <c r="A19" s="10"/>
      <c r="B19" s="222" t="s">
        <v>44</v>
      </c>
      <c r="C19" s="222"/>
      <c r="D19" s="222"/>
      <c r="E19" s="27"/>
      <c r="F19" s="43"/>
      <c r="G19" s="27"/>
    </row>
    <row r="20" spans="1:12" ht="3" customHeight="1" x14ac:dyDescent="0.2">
      <c r="A20" s="5"/>
      <c r="B20" s="5"/>
      <c r="C20" s="5"/>
      <c r="D20" s="5"/>
      <c r="E20" s="5"/>
      <c r="F20" s="43"/>
      <c r="G20" s="5"/>
    </row>
    <row r="21" spans="1:12" s="25" customFormat="1" ht="9.9499999999999993" customHeight="1" x14ac:dyDescent="0.2">
      <c r="A21" s="14" t="s">
        <v>64</v>
      </c>
      <c r="B21" s="1">
        <v>93</v>
      </c>
      <c r="C21" s="27"/>
      <c r="D21" s="33">
        <f>(B21/$B$26)*100</f>
        <v>8.4776663628076587</v>
      </c>
      <c r="E21" s="27"/>
      <c r="F21" s="43"/>
      <c r="G21" s="27"/>
    </row>
    <row r="22" spans="1:12" s="25" customFormat="1" ht="9.9499999999999993" customHeight="1" x14ac:dyDescent="0.2">
      <c r="A22" s="14" t="s">
        <v>61</v>
      </c>
      <c r="B22" s="24">
        <v>66</v>
      </c>
      <c r="C22" s="27"/>
      <c r="D22" s="33">
        <f t="shared" ref="D22:D24" si="1">(B22/$B$26)*100</f>
        <v>6.0164083865086599</v>
      </c>
      <c r="E22" s="27"/>
      <c r="F22" s="43"/>
      <c r="G22" s="27"/>
    </row>
    <row r="23" spans="1:12" s="25" customFormat="1" ht="9.9499999999999993" customHeight="1" x14ac:dyDescent="0.2">
      <c r="A23" s="14" t="s">
        <v>68</v>
      </c>
      <c r="B23" s="24">
        <v>439</v>
      </c>
      <c r="C23" s="27"/>
      <c r="D23" s="33">
        <f t="shared" si="1"/>
        <v>40.018231540565182</v>
      </c>
      <c r="E23" s="27"/>
      <c r="F23" s="43"/>
      <c r="G23" s="27"/>
    </row>
    <row r="24" spans="1:12" s="25" customFormat="1" ht="9.9499999999999993" customHeight="1" x14ac:dyDescent="0.2">
      <c r="A24" s="14" t="s">
        <v>69</v>
      </c>
      <c r="B24" s="24">
        <v>499</v>
      </c>
      <c r="C24" s="27"/>
      <c r="D24" s="33">
        <f t="shared" si="1"/>
        <v>45.487693710118506</v>
      </c>
      <c r="E24" s="27"/>
      <c r="F24" s="43"/>
      <c r="G24" s="27"/>
    </row>
    <row r="25" spans="1:12" s="25" customFormat="1" ht="9.9499999999999993" customHeight="1" x14ac:dyDescent="0.2">
      <c r="A25" s="14" t="s">
        <v>62</v>
      </c>
      <c r="B25" s="1" t="s">
        <v>3</v>
      </c>
      <c r="C25" s="27"/>
      <c r="D25" s="33" t="s">
        <v>3</v>
      </c>
      <c r="E25" s="27"/>
      <c r="F25" s="43"/>
      <c r="G25" s="27"/>
    </row>
    <row r="26" spans="1:12" s="25" customFormat="1" ht="9.9499999999999993" customHeight="1" x14ac:dyDescent="0.2">
      <c r="A26" s="16" t="s">
        <v>4</v>
      </c>
      <c r="B26" s="53">
        <f>SUM(B21:B24)</f>
        <v>1097</v>
      </c>
      <c r="C26" s="27"/>
      <c r="D26" s="34">
        <v>100</v>
      </c>
      <c r="E26" s="27"/>
      <c r="F26" s="43"/>
      <c r="G26" s="27"/>
    </row>
    <row r="27" spans="1:12" ht="3" customHeight="1" x14ac:dyDescent="0.2">
      <c r="A27" s="5"/>
      <c r="B27" s="5"/>
      <c r="C27" s="5"/>
      <c r="D27" s="5"/>
      <c r="E27" s="5"/>
      <c r="F27" s="43"/>
      <c r="G27" s="5"/>
    </row>
    <row r="28" spans="1:12" s="25" customFormat="1" ht="9.9499999999999993" customHeight="1" x14ac:dyDescent="0.15">
      <c r="B28" s="235" t="s">
        <v>179</v>
      </c>
      <c r="C28" s="235"/>
      <c r="D28" s="235"/>
      <c r="E28" s="86"/>
      <c r="F28" s="43"/>
      <c r="G28" s="86"/>
      <c r="H28" s="86"/>
      <c r="I28" s="86"/>
      <c r="J28" s="86"/>
      <c r="K28" s="86"/>
      <c r="L28" s="86"/>
    </row>
    <row r="29" spans="1:12" ht="3" customHeight="1" x14ac:dyDescent="0.2">
      <c r="E29" s="5"/>
      <c r="F29" s="43"/>
      <c r="G29" s="5"/>
    </row>
    <row r="30" spans="1:12" s="25" customFormat="1" ht="9.9499999999999993" customHeight="1" x14ac:dyDescent="0.2">
      <c r="A30" s="14" t="s">
        <v>64</v>
      </c>
      <c r="B30" s="27">
        <v>22</v>
      </c>
      <c r="D30" s="42">
        <f>(B30/B$35)*100</f>
        <v>10.526315789473683</v>
      </c>
      <c r="E30" s="27"/>
      <c r="F30" s="43"/>
      <c r="G30" s="27"/>
    </row>
    <row r="31" spans="1:12" s="25" customFormat="1" ht="9.9499999999999993" customHeight="1" x14ac:dyDescent="0.2">
      <c r="A31" s="14" t="s">
        <v>61</v>
      </c>
      <c r="B31" s="27">
        <v>6</v>
      </c>
      <c r="D31" s="42">
        <f t="shared" ref="D31:D33" si="2">(B31/B$35)*100</f>
        <v>2.8708133971291865</v>
      </c>
      <c r="E31" s="27"/>
      <c r="F31" s="43"/>
      <c r="G31" s="27"/>
    </row>
    <row r="32" spans="1:12" s="25" customFormat="1" ht="9.9499999999999993" customHeight="1" x14ac:dyDescent="0.2">
      <c r="A32" s="14" t="s">
        <v>68</v>
      </c>
      <c r="B32" s="27">
        <v>68</v>
      </c>
      <c r="D32" s="42">
        <f t="shared" si="2"/>
        <v>32.535885167464116</v>
      </c>
      <c r="E32" s="27"/>
      <c r="F32" s="43"/>
      <c r="G32" s="27"/>
    </row>
    <row r="33" spans="1:7" s="25" customFormat="1" ht="9.9499999999999993" customHeight="1" x14ac:dyDescent="0.2">
      <c r="A33" s="14" t="s">
        <v>69</v>
      </c>
      <c r="B33" s="27">
        <v>113</v>
      </c>
      <c r="D33" s="42">
        <f t="shared" si="2"/>
        <v>54.066985645933016</v>
      </c>
      <c r="E33" s="27"/>
      <c r="F33" s="43"/>
      <c r="G33" s="27"/>
    </row>
    <row r="34" spans="1:7" s="25" customFormat="1" ht="9.9499999999999993" customHeight="1" x14ac:dyDescent="0.2">
      <c r="A34" s="14" t="s">
        <v>62</v>
      </c>
      <c r="B34" s="1" t="s">
        <v>3</v>
      </c>
      <c r="D34" s="1" t="s">
        <v>3</v>
      </c>
      <c r="E34" s="27"/>
      <c r="F34" s="43"/>
      <c r="G34" s="27"/>
    </row>
    <row r="35" spans="1:7" s="25" customFormat="1" ht="9.9499999999999993" customHeight="1" x14ac:dyDescent="0.2">
      <c r="A35" s="16" t="s">
        <v>4</v>
      </c>
      <c r="B35" s="20">
        <f>B30+B31+B32+B33</f>
        <v>209</v>
      </c>
      <c r="D35" s="182">
        <v>100</v>
      </c>
      <c r="E35" s="27"/>
      <c r="F35" s="43"/>
      <c r="G35" s="27"/>
    </row>
    <row r="36" spans="1:7" ht="3" customHeight="1" x14ac:dyDescent="0.2">
      <c r="A36" s="9"/>
      <c r="B36" s="9"/>
      <c r="C36" s="9"/>
      <c r="D36" s="9"/>
      <c r="E36" s="5"/>
      <c r="F36" s="43"/>
      <c r="G36" s="5"/>
    </row>
    <row r="37" spans="1:7" s="25" customFormat="1" ht="9.9499999999999993" customHeight="1" x14ac:dyDescent="0.2">
      <c r="A37" s="27"/>
      <c r="B37" s="222" t="s">
        <v>45</v>
      </c>
      <c r="C37" s="222"/>
      <c r="D37" s="222"/>
      <c r="E37" s="27"/>
      <c r="F37" s="43"/>
      <c r="G37" s="27"/>
    </row>
    <row r="38" spans="1:7" s="25" customFormat="1" ht="3" customHeight="1" x14ac:dyDescent="0.15">
      <c r="A38" s="5"/>
      <c r="B38" s="5"/>
      <c r="C38" s="5"/>
      <c r="D38" s="5"/>
      <c r="E38" s="27"/>
      <c r="F38" s="43"/>
      <c r="G38" s="27"/>
    </row>
    <row r="39" spans="1:7" s="25" customFormat="1" ht="9.9499999999999993" customHeight="1" x14ac:dyDescent="0.2">
      <c r="A39" s="14" t="s">
        <v>64</v>
      </c>
      <c r="B39" s="24">
        <v>105</v>
      </c>
      <c r="C39" s="27"/>
      <c r="D39" s="43">
        <f>(B39/B$44)*100</f>
        <v>10.44776119402985</v>
      </c>
      <c r="E39" s="27"/>
      <c r="F39" s="43"/>
      <c r="G39" s="27"/>
    </row>
    <row r="40" spans="1:7" s="25" customFormat="1" ht="9.9499999999999993" customHeight="1" x14ac:dyDescent="0.2">
      <c r="A40" s="14" t="s">
        <v>61</v>
      </c>
      <c r="B40" s="24">
        <v>24</v>
      </c>
      <c r="C40" s="27"/>
      <c r="D40" s="43">
        <f t="shared" ref="D40:D44" si="3">(B40/B$44)*100</f>
        <v>2.3880597014925375</v>
      </c>
      <c r="E40" s="27"/>
      <c r="F40" s="43"/>
      <c r="G40" s="27"/>
    </row>
    <row r="41" spans="1:7" ht="9.9499999999999993" customHeight="1" x14ac:dyDescent="0.2">
      <c r="A41" s="14" t="s">
        <v>68</v>
      </c>
      <c r="B41" s="24">
        <v>313</v>
      </c>
      <c r="C41" s="27"/>
      <c r="D41" s="43">
        <f t="shared" si="3"/>
        <v>31.144278606965177</v>
      </c>
      <c r="E41" s="5"/>
      <c r="F41" s="43"/>
      <c r="G41" s="5"/>
    </row>
    <row r="42" spans="1:7" ht="9.9499999999999993" customHeight="1" x14ac:dyDescent="0.2">
      <c r="A42" s="14" t="s">
        <v>69</v>
      </c>
      <c r="B42" s="24">
        <v>563</v>
      </c>
      <c r="C42" s="27"/>
      <c r="D42" s="43">
        <f t="shared" si="3"/>
        <v>56.019900497512445</v>
      </c>
      <c r="E42" s="5"/>
      <c r="F42" s="43"/>
      <c r="G42" s="5"/>
    </row>
    <row r="43" spans="1:7" ht="9.9499999999999993" customHeight="1" x14ac:dyDescent="0.2">
      <c r="A43" s="14" t="s">
        <v>62</v>
      </c>
      <c r="B43" s="1" t="s">
        <v>3</v>
      </c>
      <c r="C43" s="27"/>
      <c r="D43" s="33" t="s">
        <v>3</v>
      </c>
      <c r="E43" s="5"/>
      <c r="F43" s="43"/>
      <c r="G43" s="5"/>
    </row>
    <row r="44" spans="1:7" ht="9.9499999999999993" customHeight="1" x14ac:dyDescent="0.2">
      <c r="A44" s="174" t="s">
        <v>4</v>
      </c>
      <c r="B44" s="177">
        <f>B39+B40+B41+B42</f>
        <v>1005</v>
      </c>
      <c r="C44" s="11"/>
      <c r="D44" s="54">
        <f t="shared" si="3"/>
        <v>100</v>
      </c>
      <c r="E44" s="5"/>
      <c r="F44" s="43"/>
      <c r="G44" s="5"/>
    </row>
    <row r="45" spans="1:7" ht="9" customHeight="1" x14ac:dyDescent="0.2">
      <c r="A45" s="39" t="s">
        <v>54</v>
      </c>
      <c r="B45" s="27"/>
      <c r="C45" s="27"/>
      <c r="D45" s="27"/>
      <c r="E45" s="5"/>
      <c r="F45" s="5"/>
      <c r="G45" s="5"/>
    </row>
    <row r="46" spans="1:7" ht="9" customHeight="1" x14ac:dyDescent="0.2">
      <c r="A46" s="236" t="s">
        <v>185</v>
      </c>
      <c r="B46" s="237"/>
      <c r="C46" s="237"/>
      <c r="D46" s="237"/>
      <c r="E46" s="5"/>
      <c r="F46" s="5"/>
      <c r="G46" s="5"/>
    </row>
    <row r="47" spans="1:7" ht="9" customHeight="1" x14ac:dyDescent="0.2">
      <c r="A47" s="236" t="s">
        <v>66</v>
      </c>
      <c r="B47" s="237"/>
      <c r="C47" s="237"/>
      <c r="D47" s="237"/>
      <c r="E47" s="5"/>
      <c r="F47" s="5"/>
      <c r="G47" s="5"/>
    </row>
    <row r="48" spans="1:7" ht="30" customHeight="1" x14ac:dyDescent="0.2">
      <c r="A48" s="236" t="s">
        <v>67</v>
      </c>
      <c r="B48" s="237"/>
      <c r="C48" s="237"/>
      <c r="D48" s="237"/>
      <c r="E48" s="5"/>
      <c r="F48" s="5"/>
      <c r="G48" s="5"/>
    </row>
    <row r="49" spans="1:7" ht="9" customHeight="1" x14ac:dyDescent="0.2">
      <c r="A49" s="5"/>
      <c r="B49" s="5"/>
      <c r="C49" s="5"/>
      <c r="D49" s="5"/>
      <c r="E49" s="5"/>
      <c r="F49" s="5"/>
      <c r="G49" s="5"/>
    </row>
    <row r="50" spans="1:7" ht="9" customHeight="1" x14ac:dyDescent="0.2">
      <c r="A50" s="5"/>
      <c r="B50" s="5"/>
      <c r="C50" s="5"/>
      <c r="D50" s="5"/>
      <c r="E50" s="5"/>
      <c r="F50" s="5"/>
      <c r="G50" s="5"/>
    </row>
    <row r="51" spans="1:7" ht="9" customHeight="1" x14ac:dyDescent="0.2">
      <c r="A51" s="5"/>
      <c r="B51" s="5"/>
      <c r="C51" s="5"/>
      <c r="D51" s="5"/>
      <c r="E51" s="5"/>
      <c r="F51" s="5"/>
      <c r="G51" s="5"/>
    </row>
    <row r="52" spans="1:7" ht="9" customHeight="1" x14ac:dyDescent="0.2">
      <c r="A52" s="5"/>
      <c r="B52" s="5"/>
      <c r="C52" s="5"/>
      <c r="D52" s="5"/>
      <c r="E52" s="5"/>
      <c r="F52" s="5"/>
      <c r="G52" s="5"/>
    </row>
    <row r="53" spans="1:7" ht="9" customHeight="1" x14ac:dyDescent="0.2">
      <c r="A53" s="5"/>
      <c r="B53" s="5"/>
      <c r="C53" s="5"/>
      <c r="D53" s="5"/>
      <c r="E53" s="5"/>
      <c r="F53" s="5"/>
      <c r="G53" s="5"/>
    </row>
    <row r="54" spans="1:7" ht="9" customHeight="1" x14ac:dyDescent="0.2">
      <c r="A54" s="5"/>
      <c r="B54" s="5"/>
      <c r="C54" s="5"/>
      <c r="D54" s="5"/>
      <c r="E54" s="5"/>
      <c r="F54" s="5"/>
      <c r="G54" s="5"/>
    </row>
    <row r="55" spans="1:7" ht="9" customHeight="1" x14ac:dyDescent="0.2">
      <c r="A55" s="5"/>
      <c r="B55" s="5"/>
      <c r="C55" s="5"/>
      <c r="D55" s="5"/>
      <c r="E55" s="5"/>
      <c r="F55" s="5"/>
      <c r="G55" s="5"/>
    </row>
    <row r="56" spans="1:7" ht="9" customHeight="1" x14ac:dyDescent="0.2">
      <c r="A56" s="5"/>
      <c r="B56" s="5"/>
      <c r="C56" s="5"/>
      <c r="D56" s="5"/>
      <c r="E56" s="5"/>
      <c r="F56" s="5"/>
      <c r="G56" s="5"/>
    </row>
    <row r="57" spans="1:7" ht="9" customHeight="1" x14ac:dyDescent="0.2">
      <c r="A57" s="5"/>
      <c r="B57" s="5"/>
      <c r="C57" s="5"/>
      <c r="D57" s="5"/>
      <c r="E57" s="5"/>
      <c r="F57" s="5"/>
      <c r="G57" s="5"/>
    </row>
    <row r="58" spans="1:7" ht="9" customHeight="1" x14ac:dyDescent="0.2">
      <c r="A58" s="5"/>
      <c r="B58" s="5"/>
      <c r="C58" s="5"/>
      <c r="D58" s="5"/>
      <c r="E58" s="5"/>
      <c r="F58" s="5"/>
      <c r="G58" s="5"/>
    </row>
    <row r="59" spans="1:7" ht="9" customHeight="1" x14ac:dyDescent="0.2">
      <c r="A59" s="5"/>
      <c r="B59" s="5"/>
      <c r="C59" s="5"/>
      <c r="D59" s="5"/>
      <c r="E59" s="5"/>
      <c r="F59" s="5"/>
      <c r="G59" s="5"/>
    </row>
    <row r="60" spans="1:7" ht="9" customHeight="1" x14ac:dyDescent="0.2">
      <c r="A60" s="5"/>
      <c r="B60" s="5"/>
      <c r="C60" s="5"/>
      <c r="D60" s="5"/>
      <c r="E60" s="5"/>
      <c r="F60" s="5"/>
      <c r="G60" s="5"/>
    </row>
    <row r="61" spans="1:7" ht="9" customHeight="1" x14ac:dyDescent="0.2">
      <c r="A61" s="5"/>
      <c r="B61" s="5"/>
      <c r="C61" s="5"/>
      <c r="D61" s="5"/>
      <c r="E61" s="5"/>
      <c r="F61" s="5"/>
      <c r="G61" s="5"/>
    </row>
    <row r="62" spans="1:7" ht="9" customHeight="1" x14ac:dyDescent="0.2">
      <c r="A62" s="5"/>
      <c r="B62" s="5"/>
      <c r="C62" s="5"/>
      <c r="D62" s="5"/>
      <c r="E62" s="5"/>
      <c r="F62" s="5"/>
      <c r="G62" s="5"/>
    </row>
    <row r="63" spans="1:7" ht="9" customHeight="1" x14ac:dyDescent="0.2">
      <c r="A63" s="5"/>
      <c r="B63" s="5"/>
      <c r="C63" s="5"/>
      <c r="D63" s="5"/>
      <c r="E63" s="5"/>
      <c r="F63" s="5"/>
      <c r="G63" s="5"/>
    </row>
    <row r="64" spans="1:7" ht="9" customHeight="1" x14ac:dyDescent="0.2">
      <c r="A64" s="5"/>
      <c r="B64" s="5"/>
      <c r="C64" s="5"/>
      <c r="D64" s="5"/>
      <c r="E64" s="5"/>
      <c r="F64" s="5"/>
      <c r="G64" s="5"/>
    </row>
    <row r="65" spans="1:7" ht="9" customHeight="1" x14ac:dyDescent="0.2">
      <c r="A65" s="5"/>
      <c r="B65" s="5"/>
      <c r="C65" s="5"/>
      <c r="D65" s="5"/>
      <c r="E65" s="5"/>
      <c r="F65" s="5"/>
      <c r="G65" s="5"/>
    </row>
    <row r="66" spans="1:7" ht="9" customHeight="1" x14ac:dyDescent="0.2">
      <c r="A66" s="5"/>
      <c r="B66" s="5"/>
      <c r="C66" s="5"/>
      <c r="D66" s="5"/>
      <c r="E66" s="5"/>
      <c r="F66" s="5"/>
      <c r="G66" s="5"/>
    </row>
    <row r="67" spans="1:7" ht="9" customHeight="1" x14ac:dyDescent="0.2">
      <c r="A67" s="5"/>
      <c r="B67" s="5"/>
      <c r="C67" s="5"/>
      <c r="D67" s="5"/>
      <c r="E67" s="5"/>
      <c r="F67" s="5"/>
      <c r="G67" s="5"/>
    </row>
    <row r="68" spans="1:7" ht="9" customHeight="1" x14ac:dyDescent="0.2">
      <c r="A68" s="5"/>
      <c r="B68" s="5"/>
      <c r="C68" s="5"/>
      <c r="D68" s="5"/>
      <c r="E68" s="5"/>
      <c r="F68" s="5"/>
      <c r="G68" s="5"/>
    </row>
    <row r="69" spans="1:7" ht="9" customHeight="1" x14ac:dyDescent="0.2">
      <c r="A69" s="5"/>
      <c r="B69" s="5"/>
      <c r="C69" s="5"/>
      <c r="D69" s="5"/>
      <c r="E69" s="5"/>
      <c r="F69" s="5"/>
      <c r="G69" s="5"/>
    </row>
    <row r="70" spans="1:7" ht="9" customHeight="1" x14ac:dyDescent="0.2">
      <c r="A70" s="5"/>
      <c r="B70" s="5"/>
      <c r="C70" s="5"/>
      <c r="D70" s="5"/>
      <c r="E70" s="5"/>
      <c r="F70" s="5"/>
      <c r="G70" s="5"/>
    </row>
    <row r="71" spans="1:7" ht="9" customHeight="1" x14ac:dyDescent="0.2">
      <c r="A71" s="5"/>
      <c r="B71" s="5"/>
      <c r="C71" s="5"/>
      <c r="D71" s="5"/>
      <c r="E71" s="5"/>
      <c r="F71" s="5"/>
      <c r="G71" s="5"/>
    </row>
    <row r="72" spans="1:7" ht="9" customHeight="1" x14ac:dyDescent="0.2">
      <c r="A72" s="5"/>
      <c r="B72" s="5"/>
      <c r="C72" s="5"/>
      <c r="D72" s="5"/>
      <c r="E72" s="5"/>
      <c r="F72" s="5"/>
      <c r="G72" s="5"/>
    </row>
    <row r="73" spans="1:7" ht="9" customHeight="1" x14ac:dyDescent="0.2">
      <c r="A73" s="5"/>
      <c r="B73" s="5"/>
      <c r="C73" s="5"/>
      <c r="D73" s="5"/>
      <c r="E73" s="5"/>
      <c r="F73" s="5"/>
      <c r="G73" s="5"/>
    </row>
    <row r="74" spans="1:7" ht="9" customHeight="1" x14ac:dyDescent="0.2">
      <c r="A74" s="5"/>
      <c r="B74" s="5"/>
      <c r="C74" s="5"/>
      <c r="D74" s="5"/>
      <c r="E74" s="5"/>
      <c r="F74" s="5"/>
      <c r="G74" s="5"/>
    </row>
    <row r="75" spans="1:7" ht="9" customHeight="1" x14ac:dyDescent="0.2">
      <c r="A75" s="5"/>
      <c r="B75" s="5"/>
      <c r="C75" s="5"/>
      <c r="D75" s="5"/>
      <c r="E75" s="5"/>
      <c r="F75" s="5"/>
      <c r="G75" s="5"/>
    </row>
    <row r="76" spans="1:7" ht="9" customHeight="1" x14ac:dyDescent="0.2">
      <c r="A76" s="5"/>
      <c r="B76" s="5"/>
      <c r="C76" s="5"/>
      <c r="D76" s="5"/>
      <c r="E76" s="5"/>
      <c r="F76" s="5"/>
      <c r="G76" s="5"/>
    </row>
    <row r="77" spans="1:7" ht="9" customHeight="1" x14ac:dyDescent="0.2">
      <c r="A77" s="5"/>
      <c r="B77" s="5"/>
      <c r="C77" s="5"/>
      <c r="D77" s="5"/>
      <c r="E77" s="5"/>
      <c r="F77" s="5"/>
      <c r="G77" s="5"/>
    </row>
    <row r="78" spans="1:7" ht="9" customHeight="1" x14ac:dyDescent="0.2">
      <c r="A78" s="5"/>
      <c r="B78" s="5"/>
      <c r="C78" s="5"/>
      <c r="D78" s="5"/>
      <c r="E78" s="5"/>
      <c r="F78" s="5"/>
      <c r="G78" s="5"/>
    </row>
    <row r="79" spans="1:7" ht="9" customHeight="1" x14ac:dyDescent="0.2">
      <c r="A79" s="5"/>
      <c r="B79" s="5"/>
      <c r="C79" s="5"/>
      <c r="D79" s="5"/>
      <c r="E79" s="5"/>
      <c r="F79" s="5"/>
      <c r="G79" s="5"/>
    </row>
    <row r="80" spans="1:7" ht="9" customHeight="1" x14ac:dyDescent="0.2">
      <c r="A80" s="5"/>
      <c r="B80" s="5"/>
      <c r="C80" s="5"/>
      <c r="D80" s="5"/>
      <c r="E80" s="5"/>
      <c r="F80" s="5"/>
      <c r="G80" s="5"/>
    </row>
    <row r="81" spans="1:7" ht="9" customHeight="1" x14ac:dyDescent="0.2">
      <c r="A81" s="5"/>
      <c r="B81" s="5"/>
      <c r="C81" s="5"/>
      <c r="D81" s="5"/>
      <c r="E81" s="5"/>
      <c r="F81" s="5"/>
      <c r="G81" s="5"/>
    </row>
    <row r="82" spans="1:7" ht="9" customHeight="1" x14ac:dyDescent="0.2">
      <c r="A82" s="5"/>
      <c r="B82" s="5"/>
      <c r="C82" s="5"/>
      <c r="D82" s="5"/>
      <c r="E82" s="5"/>
      <c r="F82" s="5"/>
      <c r="G82" s="5"/>
    </row>
    <row r="83" spans="1:7" ht="9" customHeight="1" x14ac:dyDescent="0.2">
      <c r="A83" s="5"/>
      <c r="B83" s="5"/>
      <c r="C83" s="5"/>
      <c r="D83" s="5"/>
      <c r="E83" s="5"/>
      <c r="F83" s="5"/>
      <c r="G83" s="5"/>
    </row>
    <row r="84" spans="1:7" ht="9" customHeight="1" x14ac:dyDescent="0.2">
      <c r="A84" s="5"/>
      <c r="B84" s="5"/>
      <c r="C84" s="5"/>
      <c r="D84" s="5"/>
      <c r="E84" s="5"/>
      <c r="F84" s="5"/>
      <c r="G84" s="5"/>
    </row>
    <row r="85" spans="1:7" ht="9" customHeight="1" x14ac:dyDescent="0.2">
      <c r="A85" s="5"/>
      <c r="B85" s="5"/>
      <c r="C85" s="5"/>
      <c r="D85" s="5"/>
      <c r="E85" s="5"/>
      <c r="F85" s="5"/>
      <c r="G85" s="5"/>
    </row>
    <row r="86" spans="1:7" ht="9" customHeight="1" x14ac:dyDescent="0.2">
      <c r="A86" s="5"/>
      <c r="B86" s="5"/>
      <c r="C86" s="5"/>
      <c r="D86" s="5"/>
      <c r="E86" s="5"/>
      <c r="F86" s="5"/>
      <c r="G86" s="5"/>
    </row>
    <row r="87" spans="1:7" ht="9" customHeight="1" x14ac:dyDescent="0.2">
      <c r="A87" s="5"/>
      <c r="B87" s="5"/>
      <c r="C87" s="5"/>
      <c r="D87" s="5"/>
      <c r="E87" s="5"/>
      <c r="F87" s="5"/>
      <c r="G87" s="5"/>
    </row>
    <row r="88" spans="1:7" ht="9" customHeight="1" x14ac:dyDescent="0.2">
      <c r="A88" s="5"/>
      <c r="B88" s="5"/>
      <c r="C88" s="5"/>
      <c r="D88" s="5"/>
      <c r="E88" s="5"/>
      <c r="F88" s="5"/>
      <c r="G88" s="5"/>
    </row>
    <row r="89" spans="1:7" ht="9" customHeight="1" x14ac:dyDescent="0.2">
      <c r="A89" s="5"/>
      <c r="B89" s="5"/>
      <c r="C89" s="5"/>
      <c r="D89" s="5"/>
      <c r="E89" s="5"/>
      <c r="F89" s="5"/>
      <c r="G89" s="5"/>
    </row>
    <row r="90" spans="1:7" ht="9" customHeight="1" x14ac:dyDescent="0.2">
      <c r="A90" s="5"/>
      <c r="B90" s="5"/>
      <c r="C90" s="5"/>
      <c r="D90" s="5"/>
      <c r="E90" s="5"/>
      <c r="F90" s="5"/>
      <c r="G90" s="5"/>
    </row>
    <row r="91" spans="1:7" ht="9" customHeight="1" x14ac:dyDescent="0.2">
      <c r="A91" s="5"/>
      <c r="B91" s="5"/>
      <c r="C91" s="5"/>
      <c r="D91" s="5"/>
      <c r="E91" s="5"/>
      <c r="F91" s="5"/>
      <c r="G91" s="5"/>
    </row>
    <row r="92" spans="1:7" ht="9" customHeight="1" x14ac:dyDescent="0.2">
      <c r="A92" s="5"/>
      <c r="B92" s="5"/>
      <c r="C92" s="5"/>
      <c r="D92" s="5"/>
      <c r="E92" s="5"/>
      <c r="F92" s="5"/>
      <c r="G92" s="5"/>
    </row>
    <row r="93" spans="1:7" ht="9" customHeight="1" x14ac:dyDescent="0.2">
      <c r="A93" s="5"/>
      <c r="B93" s="5"/>
      <c r="C93" s="5"/>
      <c r="D93" s="5"/>
      <c r="E93" s="5"/>
      <c r="F93" s="5"/>
      <c r="G93" s="5"/>
    </row>
    <row r="94" spans="1:7" ht="9" customHeight="1" x14ac:dyDescent="0.2">
      <c r="A94" s="5"/>
      <c r="B94" s="5"/>
      <c r="C94" s="5"/>
      <c r="D94" s="5"/>
      <c r="E94" s="5"/>
      <c r="F94" s="5"/>
      <c r="G94" s="5"/>
    </row>
    <row r="95" spans="1:7" ht="9" customHeight="1" x14ac:dyDescent="0.2">
      <c r="A95" s="5"/>
      <c r="B95" s="5"/>
      <c r="C95" s="5"/>
      <c r="D95" s="5"/>
      <c r="E95" s="5"/>
      <c r="F95" s="5"/>
      <c r="G95" s="5"/>
    </row>
    <row r="96" spans="1:7" ht="9" customHeight="1" x14ac:dyDescent="0.2">
      <c r="A96" s="5"/>
      <c r="B96" s="5"/>
      <c r="C96" s="5"/>
      <c r="D96" s="5"/>
      <c r="E96" s="5"/>
      <c r="F96" s="5"/>
      <c r="G96" s="5"/>
    </row>
    <row r="97" spans="1:7" ht="9" customHeight="1" x14ac:dyDescent="0.2">
      <c r="A97" s="5"/>
      <c r="B97" s="5"/>
      <c r="C97" s="5"/>
      <c r="D97" s="5"/>
      <c r="E97" s="5"/>
      <c r="F97" s="5"/>
      <c r="G97" s="5"/>
    </row>
    <row r="98" spans="1:7" ht="9" customHeight="1" x14ac:dyDescent="0.2">
      <c r="A98" s="5"/>
      <c r="B98" s="5"/>
      <c r="C98" s="5"/>
      <c r="D98" s="5"/>
      <c r="E98" s="5"/>
      <c r="F98" s="5"/>
      <c r="G98" s="5"/>
    </row>
    <row r="99" spans="1:7" ht="9" customHeight="1" x14ac:dyDescent="0.2">
      <c r="A99" s="5"/>
      <c r="B99" s="5"/>
      <c r="C99" s="5"/>
      <c r="D99" s="5"/>
      <c r="E99" s="5"/>
      <c r="F99" s="5"/>
      <c r="G99" s="5"/>
    </row>
    <row r="100" spans="1:7" ht="9" customHeight="1" x14ac:dyDescent="0.2">
      <c r="A100" s="5"/>
      <c r="B100" s="5"/>
      <c r="C100" s="5"/>
      <c r="D100" s="5"/>
      <c r="E100" s="5"/>
      <c r="F100" s="5"/>
      <c r="G100" s="5"/>
    </row>
    <row r="101" spans="1:7" ht="9" customHeight="1" x14ac:dyDescent="0.2">
      <c r="A101" s="5"/>
      <c r="B101" s="5"/>
      <c r="C101" s="5"/>
      <c r="D101" s="5"/>
      <c r="E101" s="5"/>
      <c r="F101" s="5"/>
      <c r="G101" s="5"/>
    </row>
    <row r="102" spans="1:7" ht="9" customHeight="1" x14ac:dyDescent="0.2">
      <c r="A102" s="5"/>
      <c r="B102" s="5"/>
      <c r="C102" s="5"/>
      <c r="D102" s="5"/>
      <c r="E102" s="5"/>
      <c r="F102" s="5"/>
      <c r="G102" s="5"/>
    </row>
    <row r="103" spans="1:7" ht="9" customHeight="1" x14ac:dyDescent="0.2">
      <c r="A103" s="5"/>
      <c r="B103" s="5"/>
      <c r="C103" s="5"/>
      <c r="D103" s="5"/>
      <c r="E103" s="5"/>
      <c r="F103" s="5"/>
      <c r="G103" s="5"/>
    </row>
    <row r="104" spans="1:7" ht="9" customHeight="1" x14ac:dyDescent="0.2">
      <c r="A104" s="5"/>
      <c r="B104" s="5"/>
      <c r="C104" s="5"/>
      <c r="D104" s="5"/>
      <c r="E104" s="5"/>
      <c r="F104" s="5"/>
      <c r="G104" s="5"/>
    </row>
    <row r="105" spans="1:7" ht="9" customHeight="1" x14ac:dyDescent="0.2">
      <c r="A105" s="5"/>
      <c r="B105" s="5"/>
      <c r="C105" s="5"/>
      <c r="D105" s="5"/>
      <c r="E105" s="5"/>
      <c r="F105" s="5"/>
      <c r="G105" s="5"/>
    </row>
    <row r="106" spans="1:7" ht="9" customHeight="1" x14ac:dyDescent="0.2">
      <c r="A106" s="5"/>
      <c r="B106" s="5"/>
      <c r="C106" s="5"/>
      <c r="D106" s="5"/>
      <c r="E106" s="5"/>
      <c r="F106" s="5"/>
      <c r="G106" s="5"/>
    </row>
    <row r="107" spans="1:7" ht="9" customHeight="1" x14ac:dyDescent="0.2">
      <c r="A107" s="5"/>
      <c r="B107" s="5"/>
      <c r="C107" s="5"/>
      <c r="D107" s="5"/>
      <c r="E107" s="5"/>
      <c r="F107" s="5"/>
      <c r="G107" s="5"/>
    </row>
    <row r="108" spans="1:7" ht="9" customHeight="1" x14ac:dyDescent="0.2">
      <c r="A108" s="5"/>
      <c r="B108" s="5"/>
      <c r="C108" s="5"/>
      <c r="D108" s="5"/>
      <c r="E108" s="5"/>
      <c r="F108" s="5"/>
      <c r="G108" s="5"/>
    </row>
    <row r="109" spans="1:7" ht="9" customHeight="1" x14ac:dyDescent="0.2">
      <c r="A109" s="5"/>
      <c r="B109" s="5"/>
      <c r="C109" s="5"/>
      <c r="D109" s="5"/>
      <c r="E109" s="5"/>
      <c r="F109" s="5"/>
      <c r="G109" s="5"/>
    </row>
    <row r="110" spans="1:7" ht="9" customHeight="1" x14ac:dyDescent="0.2">
      <c r="A110" s="5"/>
      <c r="B110" s="5"/>
      <c r="C110" s="5"/>
      <c r="D110" s="5"/>
      <c r="E110" s="5"/>
      <c r="F110" s="5"/>
      <c r="G110" s="5"/>
    </row>
    <row r="111" spans="1:7" ht="9" customHeight="1" x14ac:dyDescent="0.2">
      <c r="A111" s="5"/>
      <c r="B111" s="5"/>
      <c r="C111" s="5"/>
      <c r="D111" s="5"/>
      <c r="E111" s="5"/>
      <c r="F111" s="5"/>
      <c r="G111" s="5"/>
    </row>
    <row r="112" spans="1:7" ht="9" customHeight="1" x14ac:dyDescent="0.2">
      <c r="A112" s="5"/>
      <c r="B112" s="5"/>
      <c r="C112" s="5"/>
      <c r="D112" s="5"/>
      <c r="E112" s="5"/>
      <c r="F112" s="5"/>
      <c r="G112" s="5"/>
    </row>
    <row r="113" spans="1:7" ht="9" customHeight="1" x14ac:dyDescent="0.2">
      <c r="A113" s="5"/>
      <c r="B113" s="5"/>
      <c r="C113" s="5"/>
      <c r="D113" s="5"/>
      <c r="E113" s="5"/>
      <c r="F113" s="5"/>
      <c r="G113" s="5"/>
    </row>
    <row r="114" spans="1:7" ht="9" customHeight="1" x14ac:dyDescent="0.2">
      <c r="A114" s="5"/>
      <c r="B114" s="5"/>
      <c r="C114" s="5"/>
      <c r="D114" s="5"/>
      <c r="E114" s="5"/>
      <c r="F114" s="5"/>
      <c r="G114" s="5"/>
    </row>
    <row r="115" spans="1:7" ht="9" customHeight="1" x14ac:dyDescent="0.2">
      <c r="A115" s="5"/>
      <c r="B115" s="5"/>
      <c r="C115" s="5"/>
      <c r="D115" s="5"/>
      <c r="E115" s="5"/>
      <c r="F115" s="5"/>
      <c r="G115" s="5"/>
    </row>
    <row r="116" spans="1:7" ht="9" customHeight="1" x14ac:dyDescent="0.2">
      <c r="A116" s="5"/>
      <c r="B116" s="5"/>
      <c r="C116" s="5"/>
      <c r="D116" s="5"/>
      <c r="E116" s="5"/>
      <c r="F116" s="5"/>
      <c r="G116" s="5"/>
    </row>
    <row r="117" spans="1:7" ht="9" customHeight="1" x14ac:dyDescent="0.2">
      <c r="A117" s="5"/>
      <c r="B117" s="5"/>
      <c r="C117" s="5"/>
      <c r="D117" s="5"/>
      <c r="E117" s="5"/>
      <c r="F117" s="5"/>
      <c r="G117" s="5"/>
    </row>
    <row r="118" spans="1:7" ht="9" customHeight="1" x14ac:dyDescent="0.2">
      <c r="A118" s="5"/>
      <c r="B118" s="5"/>
      <c r="C118" s="5"/>
      <c r="D118" s="5"/>
      <c r="E118" s="5"/>
      <c r="F118" s="5"/>
      <c r="G118" s="5"/>
    </row>
    <row r="119" spans="1:7" ht="9" customHeight="1" x14ac:dyDescent="0.2">
      <c r="A119" s="5"/>
      <c r="B119" s="5"/>
      <c r="C119" s="5"/>
      <c r="D119" s="5"/>
      <c r="E119" s="5"/>
      <c r="F119" s="5"/>
      <c r="G119" s="5"/>
    </row>
    <row r="120" spans="1:7" ht="9" customHeight="1" x14ac:dyDescent="0.2">
      <c r="A120" s="5"/>
      <c r="B120" s="5"/>
      <c r="C120" s="5"/>
      <c r="D120" s="5"/>
      <c r="E120" s="5"/>
      <c r="F120" s="5"/>
      <c r="G120" s="5"/>
    </row>
    <row r="121" spans="1:7" ht="9" customHeight="1" x14ac:dyDescent="0.2">
      <c r="A121" s="5"/>
      <c r="B121" s="5"/>
      <c r="C121" s="5"/>
      <c r="D121" s="5"/>
      <c r="E121" s="5"/>
      <c r="F121" s="5"/>
      <c r="G121" s="5"/>
    </row>
    <row r="122" spans="1:7" ht="9" customHeight="1" x14ac:dyDescent="0.2">
      <c r="A122" s="5"/>
      <c r="B122" s="5"/>
      <c r="C122" s="5"/>
      <c r="D122" s="5"/>
      <c r="E122" s="5"/>
      <c r="F122" s="5"/>
      <c r="G122" s="5"/>
    </row>
    <row r="123" spans="1:7" ht="9" customHeight="1" x14ac:dyDescent="0.2">
      <c r="A123" s="5"/>
      <c r="B123" s="5"/>
      <c r="C123" s="5"/>
      <c r="D123" s="5"/>
      <c r="E123" s="5"/>
      <c r="F123" s="5"/>
      <c r="G123" s="5"/>
    </row>
    <row r="124" spans="1:7" ht="9" customHeight="1" x14ac:dyDescent="0.2">
      <c r="A124" s="5"/>
      <c r="B124" s="5"/>
      <c r="C124" s="5"/>
      <c r="D124" s="5"/>
      <c r="E124" s="5"/>
      <c r="F124" s="5"/>
      <c r="G124" s="5"/>
    </row>
    <row r="125" spans="1:7" ht="9" customHeight="1" x14ac:dyDescent="0.2">
      <c r="A125" s="5"/>
      <c r="B125" s="5"/>
      <c r="C125" s="5"/>
      <c r="D125" s="5"/>
      <c r="E125" s="5"/>
      <c r="F125" s="5"/>
      <c r="G125" s="5"/>
    </row>
    <row r="126" spans="1:7" ht="9" customHeight="1" x14ac:dyDescent="0.2">
      <c r="A126" s="5"/>
      <c r="B126" s="5"/>
      <c r="C126" s="5"/>
      <c r="D126" s="5"/>
      <c r="E126" s="5"/>
      <c r="F126" s="5"/>
      <c r="G126" s="5"/>
    </row>
    <row r="127" spans="1:7" ht="9" customHeight="1" x14ac:dyDescent="0.2">
      <c r="A127" s="5"/>
      <c r="B127" s="5"/>
      <c r="C127" s="5"/>
      <c r="D127" s="5"/>
      <c r="E127" s="5"/>
      <c r="F127" s="5"/>
      <c r="G127" s="5"/>
    </row>
    <row r="128" spans="1:7" ht="9" customHeight="1" x14ac:dyDescent="0.2">
      <c r="A128" s="5"/>
      <c r="B128" s="5"/>
      <c r="C128" s="5"/>
      <c r="D128" s="5"/>
      <c r="E128" s="5"/>
      <c r="F128" s="5"/>
      <c r="G128" s="5"/>
    </row>
    <row r="129" spans="1:7" ht="9" customHeight="1" x14ac:dyDescent="0.2">
      <c r="A129" s="5"/>
      <c r="B129" s="5"/>
      <c r="C129" s="5"/>
      <c r="D129" s="5"/>
      <c r="E129" s="5"/>
      <c r="F129" s="5"/>
      <c r="G129" s="5"/>
    </row>
    <row r="130" spans="1:7" ht="9" customHeight="1" x14ac:dyDescent="0.2">
      <c r="A130" s="5"/>
      <c r="B130" s="5"/>
      <c r="C130" s="5"/>
      <c r="D130" s="5"/>
      <c r="E130" s="5"/>
      <c r="F130" s="5"/>
      <c r="G130" s="5"/>
    </row>
    <row r="131" spans="1:7" ht="9" customHeight="1" x14ac:dyDescent="0.2">
      <c r="A131" s="5"/>
      <c r="B131" s="5"/>
      <c r="C131" s="5"/>
      <c r="D131" s="5"/>
      <c r="E131" s="5"/>
      <c r="F131" s="5"/>
      <c r="G131" s="5"/>
    </row>
    <row r="132" spans="1:7" ht="9" customHeight="1" x14ac:dyDescent="0.2">
      <c r="A132" s="5"/>
      <c r="B132" s="5"/>
      <c r="C132" s="5"/>
      <c r="D132" s="5"/>
      <c r="E132" s="5"/>
      <c r="F132" s="5"/>
      <c r="G132" s="5"/>
    </row>
    <row r="133" spans="1:7" ht="9" customHeight="1" x14ac:dyDescent="0.2">
      <c r="A133" s="5"/>
      <c r="B133" s="5"/>
      <c r="C133" s="5"/>
      <c r="D133" s="5"/>
      <c r="E133" s="5"/>
      <c r="F133" s="5"/>
      <c r="G133" s="5"/>
    </row>
    <row r="134" spans="1:7" ht="9" customHeight="1" x14ac:dyDescent="0.2">
      <c r="A134" s="5"/>
      <c r="B134" s="5"/>
      <c r="C134" s="5"/>
      <c r="D134" s="5"/>
      <c r="E134" s="5"/>
      <c r="F134" s="5"/>
      <c r="G134" s="5"/>
    </row>
    <row r="135" spans="1:7" ht="9" customHeight="1" x14ac:dyDescent="0.2">
      <c r="A135" s="5"/>
      <c r="B135" s="5"/>
      <c r="C135" s="5"/>
      <c r="D135" s="5"/>
      <c r="E135" s="5"/>
      <c r="F135" s="5"/>
      <c r="G135" s="5"/>
    </row>
    <row r="136" spans="1:7" ht="9" customHeight="1" x14ac:dyDescent="0.2">
      <c r="A136" s="5"/>
      <c r="B136" s="5"/>
      <c r="C136" s="5"/>
      <c r="D136" s="5"/>
      <c r="E136" s="5"/>
      <c r="F136" s="5"/>
      <c r="G136" s="5"/>
    </row>
    <row r="137" spans="1:7" ht="9" customHeight="1" x14ac:dyDescent="0.2">
      <c r="A137" s="5"/>
      <c r="B137" s="5"/>
      <c r="C137" s="5"/>
      <c r="D137" s="5"/>
      <c r="E137" s="5"/>
      <c r="F137" s="5"/>
      <c r="G137" s="5"/>
    </row>
    <row r="138" spans="1:7" ht="9" customHeight="1" x14ac:dyDescent="0.2">
      <c r="A138" s="5"/>
      <c r="B138" s="5"/>
      <c r="C138" s="5"/>
      <c r="D138" s="5"/>
      <c r="E138" s="5"/>
      <c r="F138" s="5"/>
      <c r="G138" s="5"/>
    </row>
    <row r="139" spans="1:7" ht="9" customHeight="1" x14ac:dyDescent="0.2">
      <c r="A139" s="5"/>
      <c r="B139" s="5"/>
      <c r="C139" s="5"/>
      <c r="D139" s="5"/>
      <c r="E139" s="5"/>
      <c r="F139" s="5"/>
      <c r="G139" s="5"/>
    </row>
    <row r="140" spans="1:7" ht="9" customHeight="1" x14ac:dyDescent="0.2">
      <c r="A140" s="5"/>
      <c r="B140" s="5"/>
      <c r="C140" s="5"/>
      <c r="D140" s="5"/>
      <c r="E140" s="5"/>
      <c r="F140" s="5"/>
      <c r="G140" s="5"/>
    </row>
    <row r="141" spans="1:7" ht="9" customHeight="1" x14ac:dyDescent="0.2">
      <c r="A141" s="5"/>
      <c r="B141" s="5"/>
      <c r="C141" s="5"/>
      <c r="D141" s="5"/>
      <c r="E141" s="5"/>
      <c r="F141" s="5"/>
      <c r="G141" s="5"/>
    </row>
    <row r="142" spans="1:7" ht="9" customHeight="1" x14ac:dyDescent="0.2">
      <c r="A142" s="5"/>
      <c r="B142" s="5"/>
      <c r="C142" s="5"/>
      <c r="D142" s="5"/>
      <c r="E142" s="5"/>
      <c r="F142" s="5"/>
      <c r="G142" s="5"/>
    </row>
    <row r="143" spans="1:7" ht="9" customHeight="1" x14ac:dyDescent="0.2">
      <c r="A143" s="5"/>
      <c r="B143" s="5"/>
      <c r="C143" s="5"/>
      <c r="D143" s="5"/>
      <c r="E143" s="5"/>
      <c r="F143" s="5"/>
      <c r="G143" s="5"/>
    </row>
    <row r="144" spans="1:7" ht="9" customHeight="1" x14ac:dyDescent="0.2">
      <c r="A144" s="5"/>
      <c r="B144" s="5"/>
      <c r="C144" s="5"/>
      <c r="D144" s="5"/>
      <c r="E144" s="5"/>
      <c r="F144" s="5"/>
      <c r="G144" s="5"/>
    </row>
    <row r="145" spans="1:7" ht="9" customHeight="1" x14ac:dyDescent="0.2">
      <c r="A145" s="5"/>
      <c r="B145" s="5"/>
      <c r="C145" s="5"/>
      <c r="D145" s="5"/>
      <c r="E145" s="5"/>
      <c r="F145" s="5"/>
      <c r="G145" s="5"/>
    </row>
    <row r="146" spans="1:7" ht="9" customHeight="1" x14ac:dyDescent="0.2">
      <c r="A146" s="5"/>
      <c r="B146" s="5"/>
      <c r="C146" s="5"/>
      <c r="D146" s="5"/>
      <c r="E146" s="5"/>
      <c r="F146" s="5"/>
      <c r="G146" s="5"/>
    </row>
    <row r="147" spans="1:7" ht="9" customHeight="1" x14ac:dyDescent="0.2">
      <c r="A147" s="5"/>
      <c r="B147" s="5"/>
      <c r="C147" s="5"/>
      <c r="D147" s="5"/>
      <c r="E147" s="5"/>
      <c r="F147" s="5"/>
      <c r="G147" s="5"/>
    </row>
    <row r="148" spans="1:7" ht="9" customHeight="1" x14ac:dyDescent="0.2">
      <c r="A148" s="5"/>
      <c r="B148" s="5"/>
      <c r="C148" s="5"/>
      <c r="D148" s="5"/>
      <c r="E148" s="5"/>
      <c r="F148" s="5"/>
      <c r="G148" s="5"/>
    </row>
    <row r="149" spans="1:7" ht="9" customHeight="1" x14ac:dyDescent="0.2">
      <c r="A149" s="5"/>
      <c r="B149" s="5"/>
      <c r="C149" s="5"/>
      <c r="D149" s="5"/>
      <c r="E149" s="5"/>
      <c r="F149" s="5"/>
      <c r="G149" s="5"/>
    </row>
    <row r="150" spans="1:7" ht="9" customHeight="1" x14ac:dyDescent="0.2">
      <c r="A150" s="5"/>
      <c r="B150" s="5"/>
      <c r="C150" s="5"/>
      <c r="D150" s="5"/>
      <c r="E150" s="5"/>
      <c r="F150" s="5"/>
      <c r="G150" s="5"/>
    </row>
    <row r="151" spans="1:7" ht="9" customHeight="1" x14ac:dyDescent="0.2">
      <c r="A151" s="5"/>
      <c r="B151" s="5"/>
      <c r="C151" s="5"/>
      <c r="D151" s="5"/>
      <c r="E151" s="5"/>
      <c r="F151" s="5"/>
      <c r="G151" s="5"/>
    </row>
    <row r="152" spans="1:7" ht="9" customHeight="1" x14ac:dyDescent="0.2">
      <c r="A152" s="5"/>
      <c r="B152" s="5"/>
      <c r="C152" s="5"/>
      <c r="D152" s="5"/>
      <c r="E152" s="5"/>
      <c r="F152" s="5"/>
      <c r="G152" s="5"/>
    </row>
    <row r="153" spans="1:7" ht="9" customHeight="1" x14ac:dyDescent="0.2">
      <c r="A153" s="5"/>
      <c r="B153" s="5"/>
      <c r="C153" s="5"/>
      <c r="D153" s="5"/>
      <c r="E153" s="5"/>
      <c r="F153" s="5"/>
      <c r="G153" s="5"/>
    </row>
    <row r="154" spans="1:7" ht="9" customHeight="1" x14ac:dyDescent="0.2">
      <c r="A154" s="5"/>
      <c r="B154" s="5"/>
      <c r="C154" s="5"/>
      <c r="D154" s="5"/>
      <c r="E154" s="5"/>
      <c r="F154" s="5"/>
      <c r="G154" s="5"/>
    </row>
    <row r="155" spans="1:7" ht="9" customHeight="1" x14ac:dyDescent="0.2">
      <c r="A155" s="5"/>
      <c r="B155" s="5"/>
      <c r="C155" s="5"/>
      <c r="D155" s="5"/>
      <c r="E155" s="5"/>
      <c r="F155" s="5"/>
      <c r="G155" s="5"/>
    </row>
    <row r="156" spans="1:7" ht="9" customHeight="1" x14ac:dyDescent="0.2">
      <c r="A156" s="5"/>
      <c r="B156" s="5"/>
      <c r="C156" s="5"/>
      <c r="D156" s="5"/>
      <c r="E156" s="5"/>
      <c r="F156" s="5"/>
      <c r="G156" s="5"/>
    </row>
    <row r="157" spans="1:7" ht="9" customHeight="1" x14ac:dyDescent="0.2">
      <c r="A157" s="5"/>
      <c r="B157" s="5"/>
      <c r="C157" s="5"/>
      <c r="D157" s="5"/>
      <c r="E157" s="5"/>
      <c r="F157" s="5"/>
      <c r="G157" s="5"/>
    </row>
    <row r="158" spans="1:7" ht="9" customHeight="1" x14ac:dyDescent="0.2">
      <c r="A158" s="5"/>
      <c r="B158" s="5"/>
      <c r="C158" s="5"/>
      <c r="D158" s="5"/>
      <c r="E158" s="5"/>
      <c r="F158" s="5"/>
      <c r="G158" s="5"/>
    </row>
    <row r="159" spans="1:7" ht="9" customHeight="1" x14ac:dyDescent="0.2">
      <c r="A159" s="5"/>
      <c r="B159" s="5"/>
      <c r="C159" s="5"/>
      <c r="D159" s="5"/>
      <c r="E159" s="5"/>
      <c r="F159" s="5"/>
      <c r="G159" s="5"/>
    </row>
    <row r="160" spans="1:7" ht="9" customHeight="1" x14ac:dyDescent="0.2">
      <c r="A160" s="5"/>
      <c r="B160" s="5"/>
      <c r="C160" s="5"/>
      <c r="D160" s="5"/>
      <c r="E160" s="5"/>
      <c r="F160" s="5"/>
      <c r="G160" s="5"/>
    </row>
    <row r="161" spans="1:7" ht="9" customHeight="1" x14ac:dyDescent="0.2">
      <c r="A161" s="5"/>
      <c r="B161" s="5"/>
      <c r="C161" s="5"/>
      <c r="D161" s="5"/>
      <c r="E161" s="5"/>
      <c r="F161" s="5"/>
      <c r="G161" s="5"/>
    </row>
    <row r="162" spans="1:7" ht="9" customHeight="1" x14ac:dyDescent="0.2">
      <c r="A162" s="5"/>
      <c r="B162" s="5"/>
      <c r="C162" s="5"/>
      <c r="D162" s="5"/>
      <c r="E162" s="5"/>
      <c r="F162" s="5"/>
      <c r="G162" s="5"/>
    </row>
    <row r="163" spans="1:7" ht="9" customHeight="1" x14ac:dyDescent="0.2">
      <c r="A163" s="5"/>
      <c r="B163" s="5"/>
      <c r="C163" s="5"/>
      <c r="D163" s="5"/>
      <c r="E163" s="5"/>
      <c r="F163" s="5"/>
      <c r="G163" s="5"/>
    </row>
    <row r="164" spans="1:7" ht="9" customHeight="1" x14ac:dyDescent="0.2">
      <c r="A164" s="5"/>
      <c r="B164" s="5"/>
      <c r="C164" s="5"/>
      <c r="D164" s="5"/>
      <c r="E164" s="5"/>
      <c r="F164" s="5"/>
      <c r="G164" s="5"/>
    </row>
    <row r="165" spans="1:7" ht="9" customHeight="1" x14ac:dyDescent="0.2">
      <c r="A165" s="5"/>
      <c r="B165" s="5"/>
      <c r="C165" s="5"/>
      <c r="D165" s="5"/>
      <c r="E165" s="5"/>
      <c r="F165" s="5"/>
      <c r="G165" s="5"/>
    </row>
    <row r="166" spans="1:7" ht="9" customHeight="1" x14ac:dyDescent="0.2">
      <c r="A166" s="5"/>
      <c r="B166" s="5"/>
      <c r="C166" s="5"/>
      <c r="D166" s="5"/>
      <c r="E166" s="5"/>
      <c r="F166" s="5"/>
      <c r="G166" s="5"/>
    </row>
    <row r="167" spans="1:7" ht="9" customHeight="1" x14ac:dyDescent="0.2">
      <c r="A167" s="5"/>
      <c r="B167" s="5"/>
      <c r="C167" s="5"/>
      <c r="D167" s="5"/>
      <c r="E167" s="5"/>
      <c r="F167" s="5"/>
      <c r="G167" s="5"/>
    </row>
    <row r="168" spans="1:7" ht="9" customHeight="1" x14ac:dyDescent="0.2">
      <c r="A168" s="5"/>
      <c r="B168" s="5"/>
      <c r="C168" s="5"/>
      <c r="D168" s="5"/>
      <c r="E168" s="5"/>
      <c r="F168" s="5"/>
      <c r="G168" s="5"/>
    </row>
    <row r="169" spans="1:7" ht="9" customHeight="1" x14ac:dyDescent="0.2">
      <c r="A169" s="5"/>
      <c r="B169" s="5"/>
      <c r="C169" s="5"/>
      <c r="D169" s="5"/>
      <c r="E169" s="5"/>
      <c r="F169" s="5"/>
      <c r="G169" s="5"/>
    </row>
    <row r="170" spans="1:7" ht="9" customHeight="1" x14ac:dyDescent="0.2">
      <c r="A170" s="5"/>
      <c r="B170" s="5"/>
      <c r="C170" s="5"/>
      <c r="D170" s="5"/>
      <c r="E170" s="5"/>
      <c r="F170" s="5"/>
      <c r="G170" s="5"/>
    </row>
    <row r="171" spans="1:7" ht="9" customHeight="1" x14ac:dyDescent="0.2">
      <c r="A171" s="5"/>
      <c r="B171" s="5"/>
      <c r="C171" s="5"/>
      <c r="D171" s="5"/>
      <c r="E171" s="5"/>
      <c r="F171" s="5"/>
      <c r="G171" s="5"/>
    </row>
    <row r="172" spans="1:7" ht="9" customHeight="1" x14ac:dyDescent="0.2">
      <c r="A172" s="5"/>
      <c r="B172" s="5"/>
      <c r="C172" s="5"/>
      <c r="D172" s="5"/>
      <c r="E172" s="5"/>
      <c r="F172" s="5"/>
      <c r="G172" s="5"/>
    </row>
    <row r="173" spans="1:7" ht="9" customHeight="1" x14ac:dyDescent="0.2">
      <c r="A173" s="5"/>
      <c r="B173" s="5"/>
      <c r="C173" s="5"/>
      <c r="D173" s="5"/>
      <c r="E173" s="5"/>
      <c r="F173" s="5"/>
      <c r="G173" s="5"/>
    </row>
    <row r="174" spans="1:7" ht="9" customHeight="1" x14ac:dyDescent="0.2">
      <c r="A174" s="5"/>
      <c r="B174" s="5"/>
      <c r="C174" s="5"/>
      <c r="D174" s="5"/>
      <c r="E174" s="5"/>
      <c r="F174" s="5"/>
      <c r="G174" s="5"/>
    </row>
    <row r="175" spans="1:7" ht="9" customHeight="1" x14ac:dyDescent="0.2">
      <c r="A175" s="5"/>
      <c r="B175" s="5"/>
      <c r="C175" s="5"/>
      <c r="D175" s="5"/>
      <c r="E175" s="5"/>
      <c r="F175" s="5"/>
      <c r="G175" s="5"/>
    </row>
    <row r="176" spans="1:7" ht="9" customHeight="1" x14ac:dyDescent="0.2">
      <c r="A176" s="5"/>
      <c r="B176" s="5"/>
      <c r="C176" s="5"/>
      <c r="D176" s="5"/>
      <c r="E176" s="5"/>
      <c r="F176" s="5"/>
      <c r="G176" s="5"/>
    </row>
    <row r="177" spans="1:7" ht="9" customHeight="1" x14ac:dyDescent="0.2">
      <c r="A177" s="5"/>
      <c r="B177" s="5"/>
      <c r="C177" s="5"/>
      <c r="D177" s="5"/>
      <c r="E177" s="5"/>
      <c r="F177" s="5"/>
      <c r="G177" s="5"/>
    </row>
    <row r="178" spans="1:7" ht="9" customHeight="1" x14ac:dyDescent="0.2">
      <c r="A178" s="5"/>
      <c r="B178" s="5"/>
      <c r="C178" s="5"/>
      <c r="D178" s="5"/>
      <c r="E178" s="5"/>
      <c r="F178" s="5"/>
      <c r="G178" s="5"/>
    </row>
    <row r="179" spans="1:7" ht="9" customHeight="1" x14ac:dyDescent="0.2">
      <c r="A179" s="5"/>
      <c r="B179" s="5"/>
      <c r="C179" s="5"/>
      <c r="D179" s="5"/>
      <c r="E179" s="5"/>
      <c r="F179" s="5"/>
      <c r="G179" s="5"/>
    </row>
    <row r="180" spans="1:7" ht="9" customHeight="1" x14ac:dyDescent="0.2">
      <c r="A180" s="5"/>
      <c r="B180" s="5"/>
      <c r="C180" s="5"/>
      <c r="D180" s="5"/>
      <c r="E180" s="5"/>
      <c r="F180" s="5"/>
      <c r="G180" s="5"/>
    </row>
    <row r="181" spans="1:7" ht="9" customHeight="1" x14ac:dyDescent="0.2">
      <c r="A181" s="5"/>
      <c r="B181" s="5"/>
      <c r="C181" s="5"/>
      <c r="D181" s="5"/>
      <c r="E181" s="5"/>
      <c r="F181" s="5"/>
      <c r="G181" s="5"/>
    </row>
    <row r="182" spans="1:7" ht="9" customHeight="1" x14ac:dyDescent="0.2">
      <c r="A182" s="5"/>
      <c r="B182" s="5"/>
      <c r="C182" s="5"/>
      <c r="D182" s="5"/>
      <c r="E182" s="5"/>
      <c r="F182" s="5"/>
      <c r="G182" s="5"/>
    </row>
    <row r="183" spans="1:7" ht="9" customHeight="1" x14ac:dyDescent="0.2">
      <c r="A183" s="5"/>
      <c r="B183" s="5"/>
      <c r="C183" s="5"/>
      <c r="D183" s="5"/>
      <c r="E183" s="5"/>
      <c r="F183" s="5"/>
      <c r="G183" s="5"/>
    </row>
    <row r="184" spans="1:7" ht="9" customHeight="1" x14ac:dyDescent="0.2">
      <c r="A184" s="5"/>
      <c r="B184" s="5"/>
      <c r="C184" s="5"/>
      <c r="D184" s="5"/>
      <c r="E184" s="5"/>
      <c r="F184" s="5"/>
      <c r="G184" s="5"/>
    </row>
    <row r="185" spans="1:7" ht="9" customHeight="1" x14ac:dyDescent="0.2">
      <c r="A185" s="5"/>
      <c r="B185" s="5"/>
      <c r="C185" s="5"/>
      <c r="D185" s="5"/>
      <c r="E185" s="5"/>
      <c r="F185" s="5"/>
      <c r="G185" s="5"/>
    </row>
    <row r="186" spans="1:7" ht="9" customHeight="1" x14ac:dyDescent="0.2">
      <c r="A186" s="5"/>
      <c r="B186" s="5"/>
      <c r="C186" s="5"/>
      <c r="D186" s="5"/>
      <c r="E186" s="5"/>
      <c r="F186" s="5"/>
      <c r="G186" s="5"/>
    </row>
    <row r="187" spans="1:7" ht="9" customHeight="1" x14ac:dyDescent="0.2">
      <c r="A187" s="5"/>
      <c r="B187" s="5"/>
      <c r="C187" s="5"/>
      <c r="D187" s="5"/>
      <c r="E187" s="5"/>
      <c r="F187" s="5"/>
      <c r="G187" s="5"/>
    </row>
    <row r="188" spans="1:7" ht="9" customHeight="1" x14ac:dyDescent="0.2">
      <c r="A188" s="5"/>
      <c r="B188" s="5"/>
      <c r="C188" s="5"/>
      <c r="D188" s="5"/>
      <c r="E188" s="5"/>
      <c r="F188" s="5"/>
      <c r="G188" s="5"/>
    </row>
    <row r="189" spans="1:7" ht="9" customHeight="1" x14ac:dyDescent="0.2">
      <c r="A189" s="5"/>
      <c r="B189" s="5"/>
      <c r="C189" s="5"/>
      <c r="D189" s="5"/>
      <c r="E189" s="5"/>
      <c r="F189" s="5"/>
      <c r="G189" s="5"/>
    </row>
    <row r="190" spans="1:7" ht="9" customHeight="1" x14ac:dyDescent="0.2">
      <c r="A190" s="5"/>
      <c r="B190" s="5"/>
      <c r="C190" s="5"/>
      <c r="D190" s="5"/>
      <c r="E190" s="5"/>
      <c r="F190" s="5"/>
      <c r="G190" s="5"/>
    </row>
    <row r="191" spans="1:7" ht="9" customHeight="1" x14ac:dyDescent="0.2">
      <c r="A191" s="5"/>
      <c r="B191" s="5"/>
      <c r="C191" s="5"/>
      <c r="D191" s="5"/>
      <c r="E191" s="5"/>
      <c r="F191" s="5"/>
      <c r="G191" s="5"/>
    </row>
    <row r="192" spans="1:7" ht="9" customHeight="1" x14ac:dyDescent="0.2">
      <c r="A192" s="5"/>
      <c r="B192" s="5"/>
      <c r="C192" s="5"/>
      <c r="D192" s="5"/>
      <c r="E192" s="5"/>
      <c r="F192" s="5"/>
      <c r="G192" s="5"/>
    </row>
    <row r="193" spans="1:7" ht="9" customHeight="1" x14ac:dyDescent="0.2">
      <c r="A193" s="5"/>
      <c r="B193" s="5"/>
      <c r="C193" s="5"/>
      <c r="D193" s="5"/>
      <c r="E193" s="5"/>
      <c r="F193" s="5"/>
      <c r="G193" s="5"/>
    </row>
    <row r="194" spans="1:7" ht="9" customHeight="1" x14ac:dyDescent="0.2">
      <c r="A194" s="5"/>
      <c r="B194" s="5"/>
      <c r="C194" s="5"/>
      <c r="D194" s="5"/>
      <c r="E194" s="5"/>
      <c r="F194" s="5"/>
      <c r="G194" s="5"/>
    </row>
    <row r="195" spans="1:7" ht="9" customHeight="1" x14ac:dyDescent="0.2">
      <c r="A195" s="5"/>
      <c r="B195" s="5"/>
      <c r="C195" s="5"/>
      <c r="D195" s="5"/>
      <c r="E195" s="5"/>
      <c r="F195" s="5"/>
      <c r="G195" s="5"/>
    </row>
    <row r="196" spans="1:7" ht="9" customHeight="1" x14ac:dyDescent="0.2">
      <c r="A196" s="5"/>
      <c r="B196" s="5"/>
      <c r="C196" s="5"/>
      <c r="D196" s="5"/>
      <c r="E196" s="5"/>
      <c r="F196" s="5"/>
      <c r="G196" s="5"/>
    </row>
    <row r="197" spans="1:7" ht="9" customHeight="1" x14ac:dyDescent="0.2">
      <c r="A197" s="5"/>
      <c r="B197" s="5"/>
      <c r="C197" s="5"/>
      <c r="D197" s="5"/>
      <c r="E197" s="5"/>
      <c r="F197" s="5"/>
      <c r="G197" s="5"/>
    </row>
    <row r="198" spans="1:7" ht="9" customHeight="1" x14ac:dyDescent="0.2">
      <c r="A198" s="5"/>
      <c r="B198" s="5"/>
      <c r="C198" s="5"/>
      <c r="D198" s="5"/>
      <c r="E198" s="5"/>
      <c r="F198" s="5"/>
      <c r="G198" s="5"/>
    </row>
    <row r="199" spans="1:7" ht="9" customHeight="1" x14ac:dyDescent="0.2">
      <c r="A199" s="5"/>
      <c r="B199" s="5"/>
      <c r="C199" s="5"/>
      <c r="D199" s="5"/>
      <c r="E199" s="5"/>
      <c r="F199" s="5"/>
      <c r="G199" s="5"/>
    </row>
    <row r="200" spans="1:7" ht="9" customHeight="1" x14ac:dyDescent="0.2">
      <c r="A200" s="5"/>
      <c r="B200" s="5"/>
      <c r="C200" s="5"/>
      <c r="D200" s="5"/>
      <c r="E200" s="5"/>
      <c r="F200" s="5"/>
      <c r="G200" s="5"/>
    </row>
    <row r="201" spans="1:7" ht="9" customHeight="1" x14ac:dyDescent="0.2">
      <c r="A201" s="5"/>
      <c r="B201" s="5"/>
      <c r="C201" s="5"/>
      <c r="D201" s="5"/>
      <c r="E201" s="5"/>
      <c r="F201" s="5"/>
      <c r="G201" s="5"/>
    </row>
    <row r="202" spans="1:7" ht="9" customHeight="1" x14ac:dyDescent="0.2">
      <c r="A202" s="5"/>
      <c r="B202" s="5"/>
      <c r="C202" s="5"/>
      <c r="D202" s="5"/>
      <c r="E202" s="5"/>
      <c r="F202" s="5"/>
      <c r="G202" s="5"/>
    </row>
    <row r="203" spans="1:7" ht="9" customHeight="1" x14ac:dyDescent="0.2">
      <c r="A203" s="5"/>
      <c r="B203" s="5"/>
      <c r="C203" s="5"/>
      <c r="D203" s="5"/>
      <c r="E203" s="5"/>
      <c r="F203" s="5"/>
      <c r="G203" s="5"/>
    </row>
    <row r="204" spans="1:7" ht="9" customHeight="1" x14ac:dyDescent="0.2">
      <c r="A204" s="5"/>
      <c r="B204" s="5"/>
      <c r="C204" s="5"/>
      <c r="D204" s="5"/>
      <c r="E204" s="5"/>
      <c r="F204" s="5"/>
      <c r="G204" s="5"/>
    </row>
    <row r="205" spans="1:7" ht="9" customHeight="1" x14ac:dyDescent="0.2">
      <c r="A205" s="5"/>
      <c r="B205" s="5"/>
      <c r="C205" s="5"/>
      <c r="D205" s="5"/>
      <c r="E205" s="5"/>
      <c r="F205" s="5"/>
      <c r="G205" s="5"/>
    </row>
    <row r="206" spans="1:7" ht="9" customHeight="1" x14ac:dyDescent="0.2">
      <c r="A206" s="5"/>
      <c r="B206" s="5"/>
      <c r="C206" s="5"/>
      <c r="D206" s="5"/>
      <c r="E206" s="5"/>
      <c r="F206" s="5"/>
      <c r="G206" s="5"/>
    </row>
    <row r="207" spans="1:7" ht="9" customHeight="1" x14ac:dyDescent="0.2">
      <c r="A207" s="5"/>
      <c r="B207" s="5"/>
      <c r="C207" s="5"/>
      <c r="D207" s="5"/>
      <c r="E207" s="5"/>
      <c r="F207" s="5"/>
      <c r="G207" s="5"/>
    </row>
    <row r="208" spans="1:7" ht="9" customHeight="1" x14ac:dyDescent="0.2">
      <c r="A208" s="5"/>
      <c r="B208" s="5"/>
      <c r="C208" s="5"/>
      <c r="D208" s="5"/>
      <c r="E208" s="5"/>
      <c r="F208" s="5"/>
      <c r="G208" s="5"/>
    </row>
    <row r="209" spans="1:7" ht="9" customHeight="1" x14ac:dyDescent="0.2">
      <c r="A209" s="5"/>
      <c r="B209" s="5"/>
      <c r="C209" s="5"/>
      <c r="D209" s="5"/>
      <c r="E209" s="5"/>
      <c r="F209" s="5"/>
      <c r="G209" s="5"/>
    </row>
    <row r="210" spans="1:7" ht="9" customHeight="1" x14ac:dyDescent="0.2">
      <c r="A210" s="5"/>
      <c r="B210" s="5"/>
      <c r="C210" s="5"/>
      <c r="D210" s="5"/>
      <c r="E210" s="5"/>
      <c r="F210" s="5"/>
      <c r="G210" s="5"/>
    </row>
    <row r="211" spans="1:7" ht="9" customHeight="1" x14ac:dyDescent="0.2">
      <c r="A211" s="5"/>
      <c r="B211" s="5"/>
      <c r="C211" s="5"/>
      <c r="D211" s="5"/>
      <c r="E211" s="5"/>
      <c r="F211" s="5"/>
      <c r="G211" s="5"/>
    </row>
    <row r="212" spans="1:7" ht="9" customHeight="1" x14ac:dyDescent="0.2">
      <c r="A212" s="5"/>
      <c r="B212" s="5"/>
      <c r="C212" s="5"/>
      <c r="D212" s="5"/>
      <c r="E212" s="5"/>
      <c r="F212" s="5"/>
      <c r="G212" s="5"/>
    </row>
    <row r="213" spans="1:7" ht="9" customHeight="1" x14ac:dyDescent="0.2">
      <c r="A213" s="5"/>
      <c r="B213" s="5"/>
      <c r="C213" s="5"/>
      <c r="D213" s="5"/>
      <c r="E213" s="5"/>
      <c r="F213" s="5"/>
      <c r="G213" s="5"/>
    </row>
    <row r="214" spans="1:7" ht="9" customHeight="1" x14ac:dyDescent="0.2">
      <c r="A214" s="5"/>
      <c r="B214" s="5"/>
      <c r="C214" s="5"/>
      <c r="D214" s="5"/>
      <c r="E214" s="5"/>
      <c r="F214" s="5"/>
      <c r="G214" s="5"/>
    </row>
    <row r="215" spans="1:7" ht="9" customHeight="1" x14ac:dyDescent="0.2">
      <c r="A215" s="5"/>
      <c r="B215" s="5"/>
      <c r="C215" s="5"/>
      <c r="D215" s="5"/>
      <c r="E215" s="5"/>
      <c r="F215" s="5"/>
      <c r="G215" s="5"/>
    </row>
    <row r="216" spans="1:7" ht="9" customHeight="1" x14ac:dyDescent="0.2">
      <c r="A216" s="5"/>
      <c r="B216" s="5"/>
      <c r="C216" s="5"/>
      <c r="D216" s="5"/>
      <c r="E216" s="5"/>
      <c r="F216" s="5"/>
      <c r="G216" s="5"/>
    </row>
    <row r="217" spans="1:7" ht="9" customHeight="1" x14ac:dyDescent="0.2">
      <c r="A217" s="5"/>
      <c r="B217" s="5"/>
      <c r="C217" s="5"/>
      <c r="D217" s="5"/>
      <c r="E217" s="5"/>
      <c r="F217" s="5"/>
      <c r="G217" s="5"/>
    </row>
    <row r="218" spans="1:7" ht="9" customHeight="1" x14ac:dyDescent="0.2">
      <c r="A218" s="5"/>
      <c r="B218" s="5"/>
      <c r="C218" s="5"/>
      <c r="D218" s="5"/>
      <c r="E218" s="5"/>
      <c r="F218" s="5"/>
      <c r="G218" s="5"/>
    </row>
    <row r="219" spans="1:7" ht="9" customHeight="1" x14ac:dyDescent="0.2">
      <c r="A219" s="5"/>
      <c r="B219" s="5"/>
      <c r="C219" s="5"/>
      <c r="D219" s="5"/>
      <c r="E219" s="5"/>
      <c r="F219" s="5"/>
      <c r="G219" s="5"/>
    </row>
    <row r="220" spans="1:7" ht="9" customHeight="1" x14ac:dyDescent="0.2">
      <c r="A220" s="5"/>
      <c r="B220" s="5"/>
      <c r="C220" s="5"/>
      <c r="D220" s="5"/>
      <c r="E220" s="5"/>
      <c r="F220" s="5"/>
      <c r="G220" s="5"/>
    </row>
    <row r="221" spans="1:7" ht="9" customHeight="1" x14ac:dyDescent="0.2">
      <c r="A221" s="5"/>
      <c r="B221" s="5"/>
      <c r="C221" s="5"/>
      <c r="D221" s="5"/>
      <c r="E221" s="5"/>
      <c r="F221" s="5"/>
      <c r="G221" s="5"/>
    </row>
    <row r="222" spans="1:7" ht="9" customHeight="1" x14ac:dyDescent="0.2">
      <c r="A222" s="5"/>
      <c r="B222" s="5"/>
      <c r="C222" s="5"/>
      <c r="D222" s="5"/>
      <c r="E222" s="5"/>
      <c r="F222" s="5"/>
      <c r="G222" s="5"/>
    </row>
    <row r="223" spans="1:7" ht="9" customHeight="1" x14ac:dyDescent="0.2">
      <c r="A223" s="5"/>
      <c r="B223" s="5"/>
      <c r="C223" s="5"/>
      <c r="D223" s="5"/>
      <c r="E223" s="5"/>
      <c r="F223" s="5"/>
      <c r="G223" s="5"/>
    </row>
    <row r="224" spans="1:7" ht="9" customHeight="1" x14ac:dyDescent="0.2">
      <c r="A224" s="5"/>
      <c r="B224" s="5"/>
      <c r="C224" s="5"/>
      <c r="D224" s="5"/>
      <c r="E224" s="5"/>
      <c r="F224" s="5"/>
      <c r="G224" s="5"/>
    </row>
    <row r="225" spans="1:7" ht="9" customHeight="1" x14ac:dyDescent="0.2">
      <c r="A225" s="5"/>
      <c r="B225" s="5"/>
      <c r="C225" s="5"/>
      <c r="D225" s="5"/>
      <c r="E225" s="5"/>
      <c r="F225" s="5"/>
      <c r="G225" s="5"/>
    </row>
    <row r="226" spans="1:7" ht="9" customHeight="1" x14ac:dyDescent="0.2">
      <c r="A226" s="5"/>
      <c r="B226" s="5"/>
      <c r="C226" s="5"/>
      <c r="D226" s="5"/>
      <c r="E226" s="5"/>
      <c r="F226" s="5"/>
      <c r="G226" s="5"/>
    </row>
    <row r="227" spans="1:7" ht="9" customHeight="1" x14ac:dyDescent="0.2">
      <c r="A227" s="5"/>
      <c r="B227" s="5"/>
      <c r="C227" s="5"/>
      <c r="D227" s="5"/>
      <c r="E227" s="5"/>
      <c r="F227" s="5"/>
      <c r="G227" s="5"/>
    </row>
    <row r="228" spans="1:7" ht="9" customHeight="1" x14ac:dyDescent="0.2">
      <c r="A228" s="5"/>
      <c r="B228" s="5"/>
      <c r="C228" s="5"/>
      <c r="D228" s="5"/>
      <c r="E228" s="5"/>
      <c r="F228" s="5"/>
      <c r="G228" s="5"/>
    </row>
    <row r="229" spans="1:7" ht="9" customHeight="1" x14ac:dyDescent="0.2">
      <c r="A229" s="5"/>
      <c r="B229" s="5"/>
      <c r="C229" s="5"/>
      <c r="D229" s="5"/>
      <c r="E229" s="5"/>
      <c r="F229" s="5"/>
      <c r="G229" s="5"/>
    </row>
    <row r="230" spans="1:7" ht="9" customHeight="1" x14ac:dyDescent="0.2">
      <c r="A230" s="5"/>
      <c r="B230" s="5"/>
      <c r="C230" s="5"/>
      <c r="D230" s="5"/>
      <c r="E230" s="5"/>
      <c r="F230" s="5"/>
      <c r="G230" s="5"/>
    </row>
    <row r="231" spans="1:7" ht="9" customHeight="1" x14ac:dyDescent="0.2">
      <c r="A231" s="5"/>
      <c r="B231" s="5"/>
      <c r="C231" s="5"/>
      <c r="D231" s="5"/>
      <c r="E231" s="5"/>
      <c r="F231" s="5"/>
      <c r="G231" s="5"/>
    </row>
    <row r="232" spans="1:7" ht="9" customHeight="1" x14ac:dyDescent="0.2">
      <c r="A232" s="5"/>
      <c r="B232" s="5"/>
      <c r="C232" s="5"/>
      <c r="D232" s="5"/>
      <c r="E232" s="5"/>
      <c r="F232" s="5"/>
      <c r="G232" s="5"/>
    </row>
    <row r="233" spans="1:7" ht="9" customHeight="1" x14ac:dyDescent="0.2">
      <c r="A233" s="5"/>
      <c r="B233" s="5"/>
      <c r="C233" s="5"/>
      <c r="D233" s="5"/>
      <c r="E233" s="5"/>
      <c r="F233" s="5"/>
      <c r="G233" s="5"/>
    </row>
    <row r="234" spans="1:7" ht="9" customHeight="1" x14ac:dyDescent="0.2">
      <c r="A234" s="5"/>
      <c r="B234" s="5"/>
      <c r="C234" s="5"/>
      <c r="D234" s="5"/>
      <c r="E234" s="5"/>
      <c r="F234" s="5"/>
      <c r="G234" s="5"/>
    </row>
    <row r="235" spans="1:7" ht="9" customHeight="1" x14ac:dyDescent="0.2">
      <c r="A235" s="5"/>
      <c r="B235" s="5"/>
      <c r="C235" s="5"/>
      <c r="D235" s="5"/>
      <c r="E235" s="5"/>
      <c r="F235" s="5"/>
      <c r="G235" s="5"/>
    </row>
    <row r="236" spans="1:7" ht="9" customHeight="1" x14ac:dyDescent="0.2">
      <c r="A236" s="5"/>
      <c r="B236" s="5"/>
      <c r="C236" s="5"/>
      <c r="D236" s="5"/>
      <c r="E236" s="5"/>
      <c r="F236" s="5"/>
      <c r="G236" s="5"/>
    </row>
    <row r="237" spans="1:7" ht="9" customHeight="1" x14ac:dyDescent="0.2">
      <c r="A237" s="5"/>
      <c r="B237" s="5"/>
      <c r="C237" s="5"/>
      <c r="D237" s="5"/>
      <c r="E237" s="5"/>
      <c r="F237" s="5"/>
      <c r="G237" s="5"/>
    </row>
    <row r="238" spans="1:7" ht="9" customHeight="1" x14ac:dyDescent="0.2">
      <c r="A238" s="5"/>
      <c r="B238" s="5"/>
      <c r="C238" s="5"/>
      <c r="D238" s="5"/>
      <c r="E238" s="5"/>
      <c r="F238" s="5"/>
      <c r="G238" s="5"/>
    </row>
    <row r="239" spans="1:7" ht="9" customHeight="1" x14ac:dyDescent="0.2">
      <c r="A239" s="5"/>
      <c r="B239" s="5"/>
      <c r="C239" s="5"/>
      <c r="D239" s="5"/>
      <c r="E239" s="5"/>
      <c r="F239" s="5"/>
      <c r="G239" s="5"/>
    </row>
    <row r="240" spans="1:7" ht="9" customHeight="1" x14ac:dyDescent="0.2">
      <c r="A240" s="5"/>
      <c r="B240" s="5"/>
      <c r="C240" s="5"/>
      <c r="D240" s="5"/>
      <c r="E240" s="5"/>
      <c r="F240" s="5"/>
      <c r="G240" s="5"/>
    </row>
    <row r="241" spans="1:7" ht="9" customHeight="1" x14ac:dyDescent="0.2">
      <c r="A241" s="5"/>
      <c r="B241" s="5"/>
      <c r="C241" s="5"/>
      <c r="D241" s="5"/>
      <c r="E241" s="5"/>
      <c r="F241" s="5"/>
      <c r="G241" s="5"/>
    </row>
    <row r="242" spans="1:7" ht="9" customHeight="1" x14ac:dyDescent="0.2">
      <c r="A242" s="5"/>
      <c r="B242" s="5"/>
      <c r="C242" s="5"/>
      <c r="D242" s="5"/>
      <c r="E242" s="5"/>
      <c r="F242" s="5"/>
      <c r="G242" s="5"/>
    </row>
    <row r="243" spans="1:7" ht="9" customHeight="1" x14ac:dyDescent="0.2">
      <c r="A243" s="5"/>
      <c r="B243" s="5"/>
      <c r="C243" s="5"/>
      <c r="D243" s="5"/>
      <c r="E243" s="5"/>
      <c r="F243" s="5"/>
      <c r="G243" s="5"/>
    </row>
    <row r="244" spans="1:7" ht="9" customHeight="1" x14ac:dyDescent="0.2">
      <c r="A244" s="5"/>
      <c r="B244" s="5"/>
      <c r="C244" s="5"/>
      <c r="D244" s="5"/>
      <c r="E244" s="5"/>
      <c r="F244" s="5"/>
      <c r="G244" s="5"/>
    </row>
    <row r="245" spans="1:7" ht="9" customHeight="1" x14ac:dyDescent="0.2">
      <c r="A245" s="5"/>
      <c r="B245" s="5"/>
      <c r="C245" s="5"/>
      <c r="D245" s="5"/>
      <c r="E245" s="5"/>
      <c r="F245" s="5"/>
      <c r="G245" s="5"/>
    </row>
    <row r="246" spans="1:7" ht="9" customHeight="1" x14ac:dyDescent="0.2">
      <c r="A246" s="5"/>
      <c r="B246" s="5"/>
      <c r="C246" s="5"/>
      <c r="D246" s="5"/>
      <c r="E246" s="5"/>
      <c r="F246" s="5"/>
      <c r="G246" s="5"/>
    </row>
    <row r="247" spans="1:7" ht="9" customHeight="1" x14ac:dyDescent="0.2">
      <c r="A247" s="5"/>
      <c r="B247" s="5"/>
      <c r="C247" s="5"/>
      <c r="D247" s="5"/>
      <c r="E247" s="5"/>
      <c r="F247" s="5"/>
      <c r="G247" s="5"/>
    </row>
    <row r="248" spans="1:7" ht="9" customHeight="1" x14ac:dyDescent="0.2">
      <c r="A248" s="5"/>
      <c r="B248" s="5"/>
      <c r="C248" s="5"/>
      <c r="D248" s="5"/>
      <c r="E248" s="5"/>
      <c r="F248" s="5"/>
      <c r="G248" s="5"/>
    </row>
    <row r="249" spans="1:7" ht="9" customHeight="1" x14ac:dyDescent="0.2">
      <c r="A249" s="5"/>
      <c r="B249" s="5"/>
      <c r="C249" s="5"/>
      <c r="D249" s="5"/>
      <c r="E249" s="5"/>
      <c r="F249" s="5"/>
      <c r="G249" s="5"/>
    </row>
    <row r="250" spans="1:7" ht="9" customHeight="1" x14ac:dyDescent="0.2">
      <c r="A250" s="5"/>
      <c r="B250" s="5"/>
      <c r="C250" s="5"/>
      <c r="D250" s="5"/>
      <c r="E250" s="5"/>
      <c r="F250" s="5"/>
      <c r="G250" s="5"/>
    </row>
  </sheetData>
  <mergeCells count="7">
    <mergeCell ref="A48:D48"/>
    <mergeCell ref="B10:D10"/>
    <mergeCell ref="B19:D19"/>
    <mergeCell ref="B37:D37"/>
    <mergeCell ref="A46:D46"/>
    <mergeCell ref="A47:D47"/>
    <mergeCell ref="B28:D2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82"/>
  <sheetViews>
    <sheetView zoomScaleNormal="100" workbookViewId="0">
      <selection activeCell="P15" sqref="P15"/>
    </sheetView>
  </sheetViews>
  <sheetFormatPr defaultRowHeight="12.75" x14ac:dyDescent="0.2"/>
  <cols>
    <col min="1" max="1" width="10.5703125" style="97" customWidth="1"/>
    <col min="2" max="2" width="5.28515625" style="97" customWidth="1"/>
    <col min="3" max="3" width="6.7109375" style="97" customWidth="1"/>
    <col min="4" max="4" width="6.5703125" style="97" customWidth="1"/>
    <col min="5" max="6" width="6.7109375" style="97" customWidth="1"/>
    <col min="7" max="7" width="5.5703125" style="97" customWidth="1"/>
    <col min="8" max="8" width="0.85546875" style="97" customWidth="1"/>
    <col min="9" max="9" width="9.7109375" style="97" customWidth="1"/>
    <col min="10" max="10" width="9.85546875" style="97" customWidth="1"/>
    <col min="11" max="11" width="6.42578125" style="97" customWidth="1"/>
    <col min="12" max="12" width="6.7109375" style="97" customWidth="1"/>
    <col min="13" max="13" width="4.85546875" style="97" customWidth="1"/>
    <col min="14" max="16384" width="9.140625" style="97"/>
  </cols>
  <sheetData>
    <row r="1" spans="1:16" s="88" customFormat="1" ht="12.75" customHeight="1" x14ac:dyDescent="0.2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6" s="88" customFormat="1" ht="12.75" customHeight="1" x14ac:dyDescent="0.2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6" s="91" customFormat="1" ht="12.75" customHeight="1" x14ac:dyDescent="0.2">
      <c r="A3" s="15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90"/>
    </row>
    <row r="4" spans="1:16" s="93" customFormat="1" ht="12" customHeight="1" x14ac:dyDescent="0.2">
      <c r="A4" s="195" t="s">
        <v>76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</row>
    <row r="5" spans="1:16" s="93" customFormat="1" ht="24.95" customHeight="1" x14ac:dyDescent="0.2">
      <c r="A5" s="240" t="s">
        <v>187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</row>
    <row r="6" spans="1:16" s="93" customFormat="1" ht="12" customHeight="1" x14ac:dyDescent="0.2">
      <c r="A6" s="122" t="s">
        <v>188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94"/>
      <c r="O6" s="94"/>
      <c r="P6" s="94"/>
    </row>
    <row r="7" spans="1:16" ht="6" customHeight="1" x14ac:dyDescent="0.2">
      <c r="A7" s="196" t="s">
        <v>81</v>
      </c>
      <c r="B7" s="196" t="s">
        <v>82</v>
      </c>
      <c r="C7" s="196" t="s">
        <v>83</v>
      </c>
      <c r="D7" s="196" t="s">
        <v>84</v>
      </c>
      <c r="E7" s="196"/>
      <c r="F7" s="196"/>
      <c r="G7" s="196"/>
      <c r="H7" s="196"/>
      <c r="I7" s="196"/>
      <c r="J7" s="196"/>
      <c r="K7" s="196"/>
      <c r="L7" s="196"/>
      <c r="M7" s="196"/>
      <c r="N7" s="96"/>
      <c r="O7" s="96"/>
      <c r="P7" s="96"/>
    </row>
    <row r="8" spans="1:16" s="96" customFormat="1" ht="12" customHeight="1" x14ac:dyDescent="0.15">
      <c r="A8" s="241" t="s">
        <v>85</v>
      </c>
      <c r="B8" s="244" t="s">
        <v>86</v>
      </c>
      <c r="C8" s="244"/>
      <c r="D8" s="244"/>
      <c r="E8" s="244"/>
      <c r="F8" s="244"/>
      <c r="G8" s="244"/>
      <c r="H8" s="190"/>
      <c r="I8" s="245" t="s">
        <v>87</v>
      </c>
      <c r="J8" s="245" t="s">
        <v>88</v>
      </c>
      <c r="K8" s="245" t="s">
        <v>89</v>
      </c>
      <c r="L8" s="245" t="s">
        <v>90</v>
      </c>
      <c r="M8" s="245" t="s">
        <v>91</v>
      </c>
    </row>
    <row r="9" spans="1:16" s="96" customFormat="1" ht="2.4500000000000002" customHeight="1" x14ac:dyDescent="0.15">
      <c r="A9" s="242"/>
      <c r="B9" s="190"/>
      <c r="C9" s="190"/>
      <c r="D9" s="190"/>
      <c r="E9" s="190"/>
      <c r="F9" s="190"/>
      <c r="G9" s="190"/>
      <c r="H9" s="98"/>
      <c r="I9" s="246"/>
      <c r="J9" s="246"/>
      <c r="K9" s="246"/>
      <c r="L9" s="246"/>
      <c r="M9" s="246"/>
    </row>
    <row r="10" spans="1:16" s="96" customFormat="1" ht="45" customHeight="1" x14ac:dyDescent="0.15">
      <c r="A10" s="243"/>
      <c r="B10" s="191" t="s">
        <v>92</v>
      </c>
      <c r="C10" s="191" t="s">
        <v>93</v>
      </c>
      <c r="D10" s="191" t="s">
        <v>94</v>
      </c>
      <c r="E10" s="191" t="s">
        <v>95</v>
      </c>
      <c r="F10" s="191" t="s">
        <v>96</v>
      </c>
      <c r="G10" s="191" t="s">
        <v>97</v>
      </c>
      <c r="H10" s="191"/>
      <c r="I10" s="247"/>
      <c r="J10" s="247"/>
      <c r="K10" s="247"/>
      <c r="L10" s="247"/>
      <c r="M10" s="247"/>
    </row>
    <row r="11" spans="1:16" s="96" customFormat="1" ht="3" customHeight="1" x14ac:dyDescent="0.15"/>
    <row r="12" spans="1:16" s="94" customFormat="1" ht="9.9499999999999993" customHeight="1" x14ac:dyDescent="0.2">
      <c r="A12" s="99">
        <v>2014</v>
      </c>
      <c r="B12" s="100">
        <v>11.7</v>
      </c>
      <c r="C12" s="100">
        <v>25.6</v>
      </c>
      <c r="D12" s="100">
        <v>5.7</v>
      </c>
      <c r="E12" s="100">
        <v>14.9</v>
      </c>
      <c r="F12" s="100">
        <v>10.4</v>
      </c>
      <c r="G12" s="100">
        <v>30.1</v>
      </c>
      <c r="H12" s="100"/>
      <c r="I12" s="100">
        <v>5</v>
      </c>
      <c r="J12" s="100">
        <v>4.3</v>
      </c>
      <c r="K12" s="100">
        <v>21.7</v>
      </c>
      <c r="L12" s="100">
        <v>1.1000000000000001</v>
      </c>
      <c r="M12" s="100">
        <v>2.2999999999999998</v>
      </c>
    </row>
    <row r="13" spans="1:16" s="94" customFormat="1" ht="9.9499999999999993" customHeight="1" x14ac:dyDescent="0.2">
      <c r="A13" s="99">
        <v>2015</v>
      </c>
      <c r="B13" s="100">
        <v>10.6</v>
      </c>
      <c r="C13" s="100">
        <v>24.9</v>
      </c>
      <c r="D13" s="100">
        <v>5.7</v>
      </c>
      <c r="E13" s="100">
        <v>16</v>
      </c>
      <c r="F13" s="100">
        <v>10.7</v>
      </c>
      <c r="G13" s="100">
        <v>30.6</v>
      </c>
      <c r="H13" s="100"/>
      <c r="I13" s="100">
        <v>4.5</v>
      </c>
      <c r="J13" s="100">
        <v>4.2</v>
      </c>
      <c r="K13" s="100">
        <v>19.600000000000001</v>
      </c>
      <c r="L13" s="100">
        <v>1</v>
      </c>
      <c r="M13" s="100">
        <v>1.8</v>
      </c>
    </row>
    <row r="14" spans="1:16" s="94" customFormat="1" ht="9.9499999999999993" customHeight="1" x14ac:dyDescent="0.2">
      <c r="A14" s="99">
        <v>2016</v>
      </c>
      <c r="B14" s="100">
        <v>8.6999999999999993</v>
      </c>
      <c r="C14" s="100">
        <v>22.6</v>
      </c>
      <c r="D14" s="100">
        <v>5.4</v>
      </c>
      <c r="E14" s="100">
        <v>16.100000000000001</v>
      </c>
      <c r="F14" s="100">
        <v>12.6</v>
      </c>
      <c r="G14" s="100">
        <v>32.799999999999997</v>
      </c>
      <c r="H14" s="100"/>
      <c r="I14" s="100">
        <v>3.6</v>
      </c>
      <c r="J14" s="100">
        <v>4.3</v>
      </c>
      <c r="K14" s="100">
        <v>17.7</v>
      </c>
      <c r="L14" s="100">
        <v>0.8</v>
      </c>
      <c r="M14" s="100">
        <v>1.5</v>
      </c>
    </row>
    <row r="15" spans="1:16" s="94" customFormat="1" ht="9.9499999999999993" customHeight="1" x14ac:dyDescent="0.2">
      <c r="A15" s="99">
        <v>2017</v>
      </c>
      <c r="B15" s="100">
        <v>7.5</v>
      </c>
      <c r="C15" s="100">
        <v>20.8</v>
      </c>
      <c r="D15" s="100">
        <v>5.0999999999999996</v>
      </c>
      <c r="E15" s="100">
        <v>15.8</v>
      </c>
      <c r="F15" s="100">
        <v>14.8</v>
      </c>
      <c r="G15" s="100">
        <v>34.6</v>
      </c>
      <c r="H15" s="100"/>
      <c r="I15" s="100">
        <v>3.8</v>
      </c>
      <c r="J15" s="100">
        <v>3.5</v>
      </c>
      <c r="K15" s="100">
        <v>16.3</v>
      </c>
      <c r="L15" s="100">
        <v>0.7</v>
      </c>
      <c r="M15" s="100">
        <v>1.2</v>
      </c>
    </row>
    <row r="16" spans="1:16" s="96" customFormat="1" ht="3" customHeight="1" x14ac:dyDescent="0.15">
      <c r="A16" s="101"/>
    </row>
    <row r="17" spans="1:16" s="94" customFormat="1" ht="9.9499999999999993" customHeight="1" x14ac:dyDescent="0.2">
      <c r="A17" s="102"/>
      <c r="B17" s="238" t="s">
        <v>189</v>
      </c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38"/>
    </row>
    <row r="18" spans="1:16" s="96" customFormat="1" ht="3" customHeight="1" x14ac:dyDescent="0.15">
      <c r="A18" s="101"/>
    </row>
    <row r="19" spans="1:16" s="94" customFormat="1" ht="9.9499999999999993" customHeight="1" x14ac:dyDescent="0.2">
      <c r="A19" s="239" t="s">
        <v>98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  <c r="M19" s="239"/>
    </row>
    <row r="20" spans="1:16" s="96" customFormat="1" ht="3" customHeight="1" x14ac:dyDescent="0.15">
      <c r="A20" s="103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</row>
    <row r="21" spans="1:16" s="94" customFormat="1" ht="9.9499999999999993" customHeight="1" x14ac:dyDescent="0.2">
      <c r="A21" s="94" t="s">
        <v>99</v>
      </c>
      <c r="B21" s="100">
        <v>2.7</v>
      </c>
      <c r="C21" s="100">
        <v>9.6999999999999993</v>
      </c>
      <c r="D21" s="100">
        <v>3.8</v>
      </c>
      <c r="E21" s="100">
        <v>15</v>
      </c>
      <c r="F21" s="100">
        <v>13</v>
      </c>
      <c r="G21" s="100">
        <v>54</v>
      </c>
      <c r="H21" s="100"/>
      <c r="I21" s="100">
        <v>2.1</v>
      </c>
      <c r="J21" s="100">
        <v>5.4</v>
      </c>
      <c r="K21" s="100">
        <v>7.1</v>
      </c>
      <c r="L21" s="100">
        <v>0.4</v>
      </c>
      <c r="M21" s="100">
        <v>0.1</v>
      </c>
      <c r="O21" s="104"/>
      <c r="P21" s="104"/>
    </row>
    <row r="22" spans="1:16" s="94" customFormat="1" ht="9.9499999999999993" customHeight="1" x14ac:dyDescent="0.2">
      <c r="A22" s="94" t="s">
        <v>100</v>
      </c>
      <c r="B22" s="100">
        <v>5.6</v>
      </c>
      <c r="C22" s="100">
        <v>20.8</v>
      </c>
      <c r="D22" s="100">
        <v>5.4</v>
      </c>
      <c r="E22" s="100">
        <v>13.2</v>
      </c>
      <c r="F22" s="100">
        <v>17.3</v>
      </c>
      <c r="G22" s="100">
        <v>37</v>
      </c>
      <c r="H22" s="100"/>
      <c r="I22" s="100">
        <v>3.9</v>
      </c>
      <c r="J22" s="100">
        <v>6.5</v>
      </c>
      <c r="K22" s="100">
        <v>12.9</v>
      </c>
      <c r="L22" s="100">
        <v>0.4</v>
      </c>
      <c r="M22" s="100">
        <v>0.4</v>
      </c>
      <c r="O22" s="104"/>
      <c r="P22" s="104"/>
    </row>
    <row r="23" spans="1:16" s="94" customFormat="1" ht="9.9499999999999993" customHeight="1" x14ac:dyDescent="0.2">
      <c r="A23" s="94" t="s">
        <v>101</v>
      </c>
      <c r="B23" s="100">
        <v>5.9</v>
      </c>
      <c r="C23" s="100">
        <v>21.3</v>
      </c>
      <c r="D23" s="100">
        <v>6.5</v>
      </c>
      <c r="E23" s="100">
        <v>18.3</v>
      </c>
      <c r="F23" s="100">
        <v>18.100000000000001</v>
      </c>
      <c r="G23" s="100">
        <v>28.3</v>
      </c>
      <c r="H23" s="100"/>
      <c r="I23" s="100">
        <v>4.3</v>
      </c>
      <c r="J23" s="100">
        <v>4.7</v>
      </c>
      <c r="K23" s="100">
        <v>16</v>
      </c>
      <c r="L23" s="100">
        <v>0.7</v>
      </c>
      <c r="M23" s="100">
        <v>0.6</v>
      </c>
      <c r="O23" s="104"/>
      <c r="P23" s="104"/>
    </row>
    <row r="24" spans="1:16" s="94" customFormat="1" ht="9.9499999999999993" customHeight="1" x14ac:dyDescent="0.2">
      <c r="A24" s="94" t="s">
        <v>102</v>
      </c>
      <c r="B24" s="100">
        <v>7.3</v>
      </c>
      <c r="C24" s="100">
        <v>26.6</v>
      </c>
      <c r="D24" s="100">
        <v>7.4</v>
      </c>
      <c r="E24" s="100">
        <v>16.3</v>
      </c>
      <c r="F24" s="100">
        <v>15.7</v>
      </c>
      <c r="G24" s="100">
        <v>25.5</v>
      </c>
      <c r="H24" s="100"/>
      <c r="I24" s="100">
        <v>7.5</v>
      </c>
      <c r="J24" s="100">
        <v>4.2</v>
      </c>
      <c r="K24" s="100">
        <v>19.3</v>
      </c>
      <c r="L24" s="100">
        <v>1.3</v>
      </c>
      <c r="M24" s="100">
        <v>1.8</v>
      </c>
      <c r="O24" s="104"/>
      <c r="P24" s="104"/>
    </row>
    <row r="25" spans="1:16" s="94" customFormat="1" ht="9.9499999999999993" customHeight="1" x14ac:dyDescent="0.2">
      <c r="A25" s="94" t="s">
        <v>103</v>
      </c>
      <c r="B25" s="100">
        <v>8.9</v>
      </c>
      <c r="C25" s="100">
        <v>27.3</v>
      </c>
      <c r="D25" s="100">
        <v>5.8</v>
      </c>
      <c r="E25" s="100">
        <v>19.2</v>
      </c>
      <c r="F25" s="100">
        <v>14.6</v>
      </c>
      <c r="G25" s="100">
        <v>23.1</v>
      </c>
      <c r="H25" s="100"/>
      <c r="I25" s="100">
        <v>6.2</v>
      </c>
      <c r="J25" s="100">
        <v>3.7</v>
      </c>
      <c r="K25" s="100">
        <v>18.2</v>
      </c>
      <c r="L25" s="100">
        <v>1.2</v>
      </c>
      <c r="M25" s="100">
        <v>1.7</v>
      </c>
      <c r="O25" s="104"/>
      <c r="P25" s="104"/>
    </row>
    <row r="26" spans="1:16" s="94" customFormat="1" ht="9.9499999999999993" customHeight="1" x14ac:dyDescent="0.2">
      <c r="A26" s="94" t="s">
        <v>104</v>
      </c>
      <c r="B26" s="100">
        <v>11.1</v>
      </c>
      <c r="C26" s="100">
        <v>29.8</v>
      </c>
      <c r="D26" s="100">
        <v>6.9</v>
      </c>
      <c r="E26" s="100">
        <v>18</v>
      </c>
      <c r="F26" s="100">
        <v>14.4</v>
      </c>
      <c r="G26" s="100">
        <v>19</v>
      </c>
      <c r="H26" s="100"/>
      <c r="I26" s="100">
        <v>7.2</v>
      </c>
      <c r="J26" s="100">
        <v>3.5</v>
      </c>
      <c r="K26" s="100">
        <v>22.6</v>
      </c>
      <c r="L26" s="100">
        <v>1.5</v>
      </c>
      <c r="M26" s="100">
        <v>2.2000000000000002</v>
      </c>
      <c r="O26" s="104"/>
      <c r="P26" s="104"/>
    </row>
    <row r="27" spans="1:16" s="94" customFormat="1" ht="9.9499999999999993" customHeight="1" x14ac:dyDescent="0.2">
      <c r="A27" s="94" t="s">
        <v>105</v>
      </c>
      <c r="B27" s="100">
        <v>15.5</v>
      </c>
      <c r="C27" s="100">
        <v>31.5</v>
      </c>
      <c r="D27" s="100">
        <v>5.9</v>
      </c>
      <c r="E27" s="100">
        <v>16.3</v>
      </c>
      <c r="F27" s="100">
        <v>14</v>
      </c>
      <c r="G27" s="100">
        <v>16.100000000000001</v>
      </c>
      <c r="H27" s="100"/>
      <c r="I27" s="100">
        <v>8.9</v>
      </c>
      <c r="J27" s="100">
        <v>4.2</v>
      </c>
      <c r="K27" s="100">
        <v>30.3</v>
      </c>
      <c r="L27" s="100">
        <v>2.1</v>
      </c>
      <c r="M27" s="100">
        <v>3.1</v>
      </c>
      <c r="O27" s="104"/>
      <c r="P27" s="104"/>
    </row>
    <row r="28" spans="1:16" s="94" customFormat="1" ht="9.9499999999999993" customHeight="1" x14ac:dyDescent="0.2">
      <c r="A28" s="94" t="s">
        <v>106</v>
      </c>
      <c r="B28" s="100">
        <v>17</v>
      </c>
      <c r="C28" s="100">
        <v>33.799999999999997</v>
      </c>
      <c r="D28" s="100">
        <v>4.7</v>
      </c>
      <c r="E28" s="100">
        <v>16.5</v>
      </c>
      <c r="F28" s="100">
        <v>11.4</v>
      </c>
      <c r="G28" s="100">
        <v>15.6</v>
      </c>
      <c r="H28" s="100"/>
      <c r="I28" s="100">
        <v>8.1</v>
      </c>
      <c r="J28" s="100">
        <v>3.7</v>
      </c>
      <c r="K28" s="100">
        <v>32.200000000000003</v>
      </c>
      <c r="L28" s="100">
        <v>2.1</v>
      </c>
      <c r="M28" s="100">
        <v>2.7</v>
      </c>
      <c r="O28" s="104"/>
      <c r="P28" s="104"/>
    </row>
    <row r="29" spans="1:16" s="94" customFormat="1" ht="9.9499999999999993" customHeight="1" x14ac:dyDescent="0.2">
      <c r="A29" s="94" t="s">
        <v>107</v>
      </c>
      <c r="B29" s="100">
        <v>16.899999999999999</v>
      </c>
      <c r="C29" s="100">
        <v>31.2</v>
      </c>
      <c r="D29" s="100">
        <v>4.7</v>
      </c>
      <c r="E29" s="100">
        <v>16.2</v>
      </c>
      <c r="F29" s="100">
        <v>13.7</v>
      </c>
      <c r="G29" s="100">
        <v>16.600000000000001</v>
      </c>
      <c r="H29" s="100"/>
      <c r="I29" s="100">
        <v>7.2</v>
      </c>
      <c r="J29" s="100">
        <v>3.5</v>
      </c>
      <c r="K29" s="100">
        <v>30.5</v>
      </c>
      <c r="L29" s="100">
        <v>1.9</v>
      </c>
      <c r="M29" s="100">
        <v>3.5</v>
      </c>
      <c r="O29" s="104"/>
      <c r="P29" s="104"/>
    </row>
    <row r="30" spans="1:16" s="94" customFormat="1" ht="9.9499999999999993" customHeight="1" x14ac:dyDescent="0.2">
      <c r="A30" s="94" t="s">
        <v>108</v>
      </c>
      <c r="B30" s="100">
        <v>14.1</v>
      </c>
      <c r="C30" s="100">
        <v>26</v>
      </c>
      <c r="D30" s="100">
        <v>5.8</v>
      </c>
      <c r="E30" s="100">
        <v>14.1</v>
      </c>
      <c r="F30" s="100">
        <v>12.7</v>
      </c>
      <c r="G30" s="100">
        <v>26</v>
      </c>
      <c r="H30" s="100"/>
      <c r="I30" s="100">
        <v>3.5</v>
      </c>
      <c r="J30" s="100">
        <v>1</v>
      </c>
      <c r="K30" s="100">
        <v>20</v>
      </c>
      <c r="L30" s="100">
        <v>0.6</v>
      </c>
      <c r="M30" s="100">
        <v>2.2000000000000002</v>
      </c>
      <c r="O30" s="104"/>
      <c r="P30" s="104"/>
    </row>
    <row r="31" spans="1:16" s="105" customFormat="1" ht="9.9499999999999993" customHeight="1" x14ac:dyDescent="0.2">
      <c r="A31" s="105" t="s">
        <v>109</v>
      </c>
      <c r="B31" s="106">
        <v>11.2</v>
      </c>
      <c r="C31" s="106">
        <v>27.5</v>
      </c>
      <c r="D31" s="106">
        <v>6</v>
      </c>
      <c r="E31" s="106">
        <v>16.8</v>
      </c>
      <c r="F31" s="106">
        <v>14.3</v>
      </c>
      <c r="G31" s="106">
        <v>23.2</v>
      </c>
      <c r="H31" s="106"/>
      <c r="I31" s="106">
        <v>6.4</v>
      </c>
      <c r="J31" s="106">
        <v>3.6</v>
      </c>
      <c r="K31" s="106">
        <v>22.1</v>
      </c>
      <c r="L31" s="106">
        <v>1.3</v>
      </c>
      <c r="M31" s="106">
        <v>2.1</v>
      </c>
      <c r="O31" s="104"/>
      <c r="P31" s="104"/>
    </row>
    <row r="32" spans="1:16" s="96" customFormat="1" ht="3" customHeight="1" x14ac:dyDescent="0.15">
      <c r="O32" s="107"/>
      <c r="P32" s="107"/>
    </row>
    <row r="33" spans="1:16" s="94" customFormat="1" ht="9.9499999999999993" customHeight="1" x14ac:dyDescent="0.2">
      <c r="B33" s="239" t="s">
        <v>110</v>
      </c>
      <c r="C33" s="239"/>
      <c r="D33" s="239"/>
      <c r="E33" s="239"/>
      <c r="F33" s="239"/>
      <c r="G33" s="239"/>
      <c r="H33" s="239"/>
      <c r="I33" s="239"/>
      <c r="J33" s="239"/>
      <c r="K33" s="239"/>
      <c r="L33" s="239"/>
      <c r="M33" s="239"/>
      <c r="O33" s="104"/>
      <c r="P33" s="104"/>
    </row>
    <row r="34" spans="1:16" s="96" customFormat="1" ht="3" customHeight="1" x14ac:dyDescent="0.15">
      <c r="O34" s="107"/>
      <c r="P34" s="107"/>
    </row>
    <row r="35" spans="1:16" s="94" customFormat="1" ht="9.9499999999999993" customHeight="1" x14ac:dyDescent="0.2">
      <c r="A35" s="94" t="s">
        <v>99</v>
      </c>
      <c r="B35" s="100">
        <v>1.2</v>
      </c>
      <c r="C35" s="100">
        <v>9.5</v>
      </c>
      <c r="D35" s="100">
        <v>5.5</v>
      </c>
      <c r="E35" s="100">
        <v>13.1</v>
      </c>
      <c r="F35" s="100">
        <v>14.1</v>
      </c>
      <c r="G35" s="100">
        <v>55.2</v>
      </c>
      <c r="H35" s="100"/>
      <c r="I35" s="100">
        <v>1.9</v>
      </c>
      <c r="J35" s="100">
        <v>7</v>
      </c>
      <c r="K35" s="100">
        <v>8.1</v>
      </c>
      <c r="L35" s="100">
        <v>0.5</v>
      </c>
      <c r="M35" s="100">
        <v>0.4</v>
      </c>
      <c r="O35" s="104"/>
      <c r="P35" s="104"/>
    </row>
    <row r="36" spans="1:16" s="94" customFormat="1" ht="9.9499999999999993" customHeight="1" x14ac:dyDescent="0.2">
      <c r="A36" s="94" t="s">
        <v>100</v>
      </c>
      <c r="B36" s="100">
        <v>3.3</v>
      </c>
      <c r="C36" s="100">
        <v>14.7</v>
      </c>
      <c r="D36" s="100">
        <v>6.3</v>
      </c>
      <c r="E36" s="100">
        <v>21.2</v>
      </c>
      <c r="F36" s="100">
        <v>16.8</v>
      </c>
      <c r="G36" s="100">
        <v>36.299999999999997</v>
      </c>
      <c r="H36" s="100"/>
      <c r="I36" s="100">
        <v>3.5</v>
      </c>
      <c r="J36" s="100">
        <v>8.1999999999999993</v>
      </c>
      <c r="K36" s="100">
        <v>17.100000000000001</v>
      </c>
      <c r="L36" s="100">
        <v>0.1</v>
      </c>
      <c r="M36" s="100">
        <v>0.6</v>
      </c>
      <c r="O36" s="104"/>
      <c r="P36" s="104"/>
    </row>
    <row r="37" spans="1:16" s="94" customFormat="1" ht="9.9499999999999993" customHeight="1" x14ac:dyDescent="0.2">
      <c r="A37" s="94" t="s">
        <v>101</v>
      </c>
      <c r="B37" s="100">
        <v>3.1</v>
      </c>
      <c r="C37" s="100">
        <v>15.3</v>
      </c>
      <c r="D37" s="100">
        <v>5.4</v>
      </c>
      <c r="E37" s="100">
        <v>19.2</v>
      </c>
      <c r="F37" s="100">
        <v>18.8</v>
      </c>
      <c r="G37" s="100">
        <v>37.1</v>
      </c>
      <c r="H37" s="100"/>
      <c r="I37" s="100">
        <v>4.3</v>
      </c>
      <c r="J37" s="100">
        <v>4.4000000000000004</v>
      </c>
      <c r="K37" s="100">
        <v>13.8</v>
      </c>
      <c r="L37" s="100">
        <v>0.9</v>
      </c>
      <c r="M37" s="100">
        <v>0.5</v>
      </c>
      <c r="O37" s="104"/>
      <c r="P37" s="104"/>
    </row>
    <row r="38" spans="1:16" s="94" customFormat="1" ht="9.9499999999999993" customHeight="1" x14ac:dyDescent="0.2">
      <c r="A38" s="94" t="s">
        <v>102</v>
      </c>
      <c r="B38" s="100">
        <v>3.1</v>
      </c>
      <c r="C38" s="100">
        <v>16.399999999999999</v>
      </c>
      <c r="D38" s="100">
        <v>5.2</v>
      </c>
      <c r="E38" s="100">
        <v>18.399999999999999</v>
      </c>
      <c r="F38" s="100">
        <v>19.5</v>
      </c>
      <c r="G38" s="100">
        <v>36.4</v>
      </c>
      <c r="H38" s="100"/>
      <c r="I38" s="100">
        <v>4.2</v>
      </c>
      <c r="J38" s="100">
        <v>2.8</v>
      </c>
      <c r="K38" s="100">
        <v>14</v>
      </c>
      <c r="L38" s="100">
        <v>0.5</v>
      </c>
      <c r="M38" s="100">
        <v>0.7</v>
      </c>
      <c r="O38" s="104"/>
      <c r="P38" s="104"/>
    </row>
    <row r="39" spans="1:16" s="94" customFormat="1" ht="9.9499999999999993" customHeight="1" x14ac:dyDescent="0.2">
      <c r="A39" s="94" t="s">
        <v>103</v>
      </c>
      <c r="B39" s="100">
        <v>4.9000000000000004</v>
      </c>
      <c r="C39" s="100">
        <v>16.3</v>
      </c>
      <c r="D39" s="100">
        <v>4.8</v>
      </c>
      <c r="E39" s="100">
        <v>17.600000000000001</v>
      </c>
      <c r="F39" s="100">
        <v>19.8</v>
      </c>
      <c r="G39" s="100">
        <v>35.700000000000003</v>
      </c>
      <c r="H39" s="100"/>
      <c r="I39" s="100">
        <v>3.9</v>
      </c>
      <c r="J39" s="100">
        <v>3.2</v>
      </c>
      <c r="K39" s="100">
        <v>14.5</v>
      </c>
      <c r="L39" s="100">
        <v>0.6</v>
      </c>
      <c r="M39" s="100">
        <v>1.1000000000000001</v>
      </c>
      <c r="O39" s="104"/>
      <c r="P39" s="104"/>
    </row>
    <row r="40" spans="1:16" s="94" customFormat="1" ht="9.9499999999999993" customHeight="1" x14ac:dyDescent="0.2">
      <c r="A40" s="94" t="s">
        <v>104</v>
      </c>
      <c r="B40" s="100">
        <v>6</v>
      </c>
      <c r="C40" s="100">
        <v>18</v>
      </c>
      <c r="D40" s="100">
        <v>5.4</v>
      </c>
      <c r="E40" s="100">
        <v>17.7</v>
      </c>
      <c r="F40" s="100">
        <v>17.600000000000001</v>
      </c>
      <c r="G40" s="100">
        <v>34.200000000000003</v>
      </c>
      <c r="H40" s="100"/>
      <c r="I40" s="100">
        <v>3.5</v>
      </c>
      <c r="J40" s="100">
        <v>3.5</v>
      </c>
      <c r="K40" s="100">
        <v>16.5</v>
      </c>
      <c r="L40" s="100">
        <v>0.7</v>
      </c>
      <c r="M40" s="100">
        <v>1.5</v>
      </c>
      <c r="O40" s="104"/>
      <c r="P40" s="104"/>
    </row>
    <row r="41" spans="1:16" s="94" customFormat="1" ht="9.9499999999999993" customHeight="1" x14ac:dyDescent="0.2">
      <c r="A41" s="94" t="s">
        <v>105</v>
      </c>
      <c r="B41" s="100">
        <v>8.9</v>
      </c>
      <c r="C41" s="100">
        <v>19.3</v>
      </c>
      <c r="D41" s="100">
        <v>3.9</v>
      </c>
      <c r="E41" s="100">
        <v>17.100000000000001</v>
      </c>
      <c r="F41" s="100">
        <v>18.3</v>
      </c>
      <c r="G41" s="100">
        <v>31.8</v>
      </c>
      <c r="H41" s="100"/>
      <c r="I41" s="100">
        <v>3.5</v>
      </c>
      <c r="J41" s="100">
        <v>2.5</v>
      </c>
      <c r="K41" s="100">
        <v>21.3</v>
      </c>
      <c r="L41" s="100">
        <v>0.4</v>
      </c>
      <c r="M41" s="100">
        <v>1.5</v>
      </c>
      <c r="O41" s="104"/>
      <c r="P41" s="104"/>
    </row>
    <row r="42" spans="1:16" s="94" customFormat="1" ht="9.9499999999999993" customHeight="1" x14ac:dyDescent="0.2">
      <c r="A42" s="94" t="s">
        <v>106</v>
      </c>
      <c r="B42" s="100">
        <v>9.8000000000000007</v>
      </c>
      <c r="C42" s="100">
        <v>20.9</v>
      </c>
      <c r="D42" s="100">
        <v>3.6</v>
      </c>
      <c r="E42" s="100">
        <v>15.9</v>
      </c>
      <c r="F42" s="100">
        <v>15.3</v>
      </c>
      <c r="G42" s="100">
        <v>33.4</v>
      </c>
      <c r="H42" s="100"/>
      <c r="I42" s="100">
        <v>3.9</v>
      </c>
      <c r="J42" s="100">
        <v>1.8</v>
      </c>
      <c r="K42" s="100">
        <v>22.4</v>
      </c>
      <c r="L42" s="100">
        <v>0.4</v>
      </c>
      <c r="M42" s="100">
        <v>1.2</v>
      </c>
      <c r="O42" s="104"/>
      <c r="P42" s="104"/>
    </row>
    <row r="43" spans="1:16" s="94" customFormat="1" ht="9.9499999999999993" customHeight="1" x14ac:dyDescent="0.2">
      <c r="A43" s="94" t="s">
        <v>107</v>
      </c>
      <c r="B43" s="100">
        <v>9.9</v>
      </c>
      <c r="C43" s="100">
        <v>18.7</v>
      </c>
      <c r="D43" s="100">
        <v>4.0999999999999996</v>
      </c>
      <c r="E43" s="100">
        <v>13.7</v>
      </c>
      <c r="F43" s="100">
        <v>14.4</v>
      </c>
      <c r="G43" s="100">
        <v>37.9</v>
      </c>
      <c r="H43" s="100"/>
      <c r="I43" s="100">
        <v>2</v>
      </c>
      <c r="J43" s="100">
        <v>1.3</v>
      </c>
      <c r="K43" s="100">
        <v>18.600000000000001</v>
      </c>
      <c r="L43" s="100">
        <v>0.4</v>
      </c>
      <c r="M43" s="100">
        <v>1.3</v>
      </c>
      <c r="O43" s="104"/>
      <c r="P43" s="104"/>
    </row>
    <row r="44" spans="1:16" s="94" customFormat="1" ht="9.9499999999999993" customHeight="1" x14ac:dyDescent="0.2">
      <c r="A44" s="94" t="s">
        <v>108</v>
      </c>
      <c r="B44" s="100">
        <v>5.2</v>
      </c>
      <c r="C44" s="100">
        <v>11.5</v>
      </c>
      <c r="D44" s="100">
        <v>3.4</v>
      </c>
      <c r="E44" s="100">
        <v>10.1</v>
      </c>
      <c r="F44" s="100">
        <v>14.6</v>
      </c>
      <c r="G44" s="100">
        <v>54.3</v>
      </c>
      <c r="H44" s="100"/>
      <c r="I44" s="100">
        <v>0.4</v>
      </c>
      <c r="J44" s="100">
        <v>0.3</v>
      </c>
      <c r="K44" s="100">
        <v>10.7</v>
      </c>
      <c r="L44" s="100">
        <v>0</v>
      </c>
      <c r="M44" s="100">
        <v>0.6</v>
      </c>
      <c r="O44" s="104"/>
      <c r="P44" s="104"/>
    </row>
    <row r="45" spans="1:16" s="105" customFormat="1" ht="9.9499999999999993" customHeight="1" x14ac:dyDescent="0.2">
      <c r="A45" s="105" t="s">
        <v>109</v>
      </c>
      <c r="B45" s="106">
        <v>6</v>
      </c>
      <c r="C45" s="106">
        <v>16.399999999999999</v>
      </c>
      <c r="D45" s="106">
        <v>4.5999999999999996</v>
      </c>
      <c r="E45" s="106">
        <v>15.9</v>
      </c>
      <c r="F45" s="106">
        <v>17.100000000000001</v>
      </c>
      <c r="G45" s="106">
        <v>39</v>
      </c>
      <c r="H45" s="106"/>
      <c r="I45" s="106">
        <v>3</v>
      </c>
      <c r="J45" s="106">
        <v>2.7</v>
      </c>
      <c r="K45" s="106">
        <v>15.6</v>
      </c>
      <c r="L45" s="106">
        <v>0.4</v>
      </c>
      <c r="M45" s="106">
        <v>1</v>
      </c>
      <c r="O45" s="104"/>
      <c r="P45" s="104"/>
    </row>
    <row r="46" spans="1:16" s="96" customFormat="1" ht="3" customHeight="1" x14ac:dyDescent="0.15">
      <c r="O46" s="107"/>
      <c r="P46" s="107"/>
    </row>
    <row r="47" spans="1:16" s="94" customFormat="1" ht="9.9499999999999993" customHeight="1" x14ac:dyDescent="0.2">
      <c r="B47" s="239" t="s">
        <v>111</v>
      </c>
      <c r="C47" s="239"/>
      <c r="D47" s="239"/>
      <c r="E47" s="239"/>
      <c r="F47" s="239"/>
      <c r="G47" s="239"/>
      <c r="H47" s="239"/>
      <c r="I47" s="239"/>
      <c r="J47" s="239"/>
      <c r="K47" s="239"/>
      <c r="L47" s="239"/>
      <c r="M47" s="239"/>
      <c r="O47" s="104"/>
      <c r="P47" s="104"/>
    </row>
    <row r="48" spans="1:16" s="96" customFormat="1" ht="3" customHeight="1" x14ac:dyDescent="0.15">
      <c r="O48" s="107"/>
      <c r="P48" s="107"/>
    </row>
    <row r="49" spans="1:98" s="94" customFormat="1" ht="9.9499999999999993" customHeight="1" x14ac:dyDescent="0.2">
      <c r="A49" s="94" t="s">
        <v>99</v>
      </c>
      <c r="B49" s="100">
        <v>2</v>
      </c>
      <c r="C49" s="100">
        <v>9.6</v>
      </c>
      <c r="D49" s="100">
        <v>4.7</v>
      </c>
      <c r="E49" s="100">
        <v>14.1</v>
      </c>
      <c r="F49" s="100">
        <v>13.5</v>
      </c>
      <c r="G49" s="100">
        <v>54.6</v>
      </c>
      <c r="H49" s="100"/>
      <c r="I49" s="100">
        <v>2</v>
      </c>
      <c r="J49" s="100">
        <v>6.2</v>
      </c>
      <c r="K49" s="100">
        <v>7.6</v>
      </c>
      <c r="L49" s="100">
        <v>0.4</v>
      </c>
      <c r="M49" s="100">
        <v>0.3</v>
      </c>
      <c r="O49" s="104"/>
      <c r="P49" s="104"/>
    </row>
    <row r="50" spans="1:98" s="94" customFormat="1" ht="9.9499999999999993" customHeight="1" x14ac:dyDescent="0.2">
      <c r="A50" s="94" t="s">
        <v>100</v>
      </c>
      <c r="B50" s="100">
        <v>4.4000000000000004</v>
      </c>
      <c r="C50" s="100">
        <v>17.7</v>
      </c>
      <c r="D50" s="100">
        <v>5.9</v>
      </c>
      <c r="E50" s="100">
        <v>17.3</v>
      </c>
      <c r="F50" s="100">
        <v>17</v>
      </c>
      <c r="G50" s="100">
        <v>36.6</v>
      </c>
      <c r="H50" s="100"/>
      <c r="I50" s="100">
        <v>3.7</v>
      </c>
      <c r="J50" s="100">
        <v>7.4</v>
      </c>
      <c r="K50" s="100">
        <v>15</v>
      </c>
      <c r="L50" s="100">
        <v>0.3</v>
      </c>
      <c r="M50" s="100">
        <v>0.5</v>
      </c>
      <c r="O50" s="104"/>
    </row>
    <row r="51" spans="1:98" s="94" customFormat="1" ht="9.9499999999999993" customHeight="1" x14ac:dyDescent="0.2">
      <c r="A51" s="94" t="s">
        <v>101</v>
      </c>
      <c r="B51" s="100">
        <v>4.5999999999999996</v>
      </c>
      <c r="C51" s="100">
        <v>18.5</v>
      </c>
      <c r="D51" s="100">
        <v>6</v>
      </c>
      <c r="E51" s="100">
        <v>18.7</v>
      </c>
      <c r="F51" s="100">
        <v>18.399999999999999</v>
      </c>
      <c r="G51" s="100">
        <v>32.4</v>
      </c>
      <c r="H51" s="100"/>
      <c r="I51" s="100">
        <v>4.3</v>
      </c>
      <c r="J51" s="100">
        <v>4.5</v>
      </c>
      <c r="K51" s="100">
        <v>15</v>
      </c>
      <c r="L51" s="100">
        <v>0.8</v>
      </c>
      <c r="M51" s="100">
        <v>0.5</v>
      </c>
      <c r="O51" s="104"/>
    </row>
    <row r="52" spans="1:98" s="94" customFormat="1" ht="9.9499999999999993" customHeight="1" x14ac:dyDescent="0.2">
      <c r="A52" s="94" t="s">
        <v>102</v>
      </c>
      <c r="B52" s="100">
        <v>5.2</v>
      </c>
      <c r="C52" s="100">
        <v>21.6</v>
      </c>
      <c r="D52" s="100">
        <v>6.3</v>
      </c>
      <c r="E52" s="100">
        <v>17.399999999999999</v>
      </c>
      <c r="F52" s="100">
        <v>17.600000000000001</v>
      </c>
      <c r="G52" s="100">
        <v>30.8</v>
      </c>
      <c r="H52" s="100"/>
      <c r="I52" s="100">
        <v>5.8</v>
      </c>
      <c r="J52" s="100">
        <v>3.5</v>
      </c>
      <c r="K52" s="100">
        <v>16.7</v>
      </c>
      <c r="L52" s="100">
        <v>0.9</v>
      </c>
      <c r="M52" s="100">
        <v>1.3</v>
      </c>
      <c r="O52" s="104"/>
    </row>
    <row r="53" spans="1:98" s="94" customFormat="1" ht="9.9499999999999993" customHeight="1" x14ac:dyDescent="0.2">
      <c r="A53" s="94" t="s">
        <v>103</v>
      </c>
      <c r="B53" s="100">
        <v>6.9</v>
      </c>
      <c r="C53" s="100">
        <v>21.8</v>
      </c>
      <c r="D53" s="100">
        <v>5.3</v>
      </c>
      <c r="E53" s="100">
        <v>18.399999999999999</v>
      </c>
      <c r="F53" s="100">
        <v>17.2</v>
      </c>
      <c r="G53" s="100">
        <v>29.4</v>
      </c>
      <c r="H53" s="100"/>
      <c r="I53" s="100">
        <v>5.0999999999999996</v>
      </c>
      <c r="J53" s="100">
        <v>3.5</v>
      </c>
      <c r="K53" s="100">
        <v>16.3</v>
      </c>
      <c r="L53" s="100">
        <v>0.9</v>
      </c>
      <c r="M53" s="100">
        <v>1.4</v>
      </c>
      <c r="O53" s="104"/>
    </row>
    <row r="54" spans="1:98" s="94" customFormat="1" ht="9.9499999999999993" customHeight="1" x14ac:dyDescent="0.2">
      <c r="A54" s="94" t="s">
        <v>104</v>
      </c>
      <c r="B54" s="100">
        <v>8.5</v>
      </c>
      <c r="C54" s="100">
        <v>23.8</v>
      </c>
      <c r="D54" s="100">
        <v>6.2</v>
      </c>
      <c r="E54" s="100">
        <v>17.8</v>
      </c>
      <c r="F54" s="100">
        <v>16</v>
      </c>
      <c r="G54" s="100">
        <v>26.7</v>
      </c>
      <c r="H54" s="100"/>
      <c r="I54" s="100">
        <v>5.4</v>
      </c>
      <c r="J54" s="100">
        <v>3.5</v>
      </c>
      <c r="K54" s="100">
        <v>19.5</v>
      </c>
      <c r="L54" s="100">
        <v>1.1000000000000001</v>
      </c>
      <c r="M54" s="100">
        <v>1.8</v>
      </c>
      <c r="O54" s="104"/>
    </row>
    <row r="55" spans="1:98" s="94" customFormat="1" ht="9.9499999999999993" customHeight="1" x14ac:dyDescent="0.2">
      <c r="A55" s="94" t="s">
        <v>105</v>
      </c>
      <c r="B55" s="100">
        <v>12.1</v>
      </c>
      <c r="C55" s="100">
        <v>25.3</v>
      </c>
      <c r="D55" s="100">
        <v>4.8</v>
      </c>
      <c r="E55" s="100">
        <v>16.7</v>
      </c>
      <c r="F55" s="100">
        <v>16.2</v>
      </c>
      <c r="G55" s="100">
        <v>24.1</v>
      </c>
      <c r="H55" s="100"/>
      <c r="I55" s="100">
        <v>6.1</v>
      </c>
      <c r="J55" s="100">
        <v>3.3</v>
      </c>
      <c r="K55" s="100">
        <v>25.7</v>
      </c>
      <c r="L55" s="100">
        <v>1.2</v>
      </c>
      <c r="M55" s="100">
        <v>2.2999999999999998</v>
      </c>
      <c r="O55" s="104"/>
    </row>
    <row r="56" spans="1:98" s="94" customFormat="1" ht="9.9499999999999993" customHeight="1" x14ac:dyDescent="0.2">
      <c r="A56" s="94" t="s">
        <v>106</v>
      </c>
      <c r="B56" s="100">
        <v>13.2</v>
      </c>
      <c r="C56" s="100">
        <v>27.1</v>
      </c>
      <c r="D56" s="100">
        <v>4.0999999999999996</v>
      </c>
      <c r="E56" s="100">
        <v>16.2</v>
      </c>
      <c r="F56" s="100">
        <v>13.5</v>
      </c>
      <c r="G56" s="100">
        <v>24.9</v>
      </c>
      <c r="H56" s="100"/>
      <c r="I56" s="100">
        <v>5.9</v>
      </c>
      <c r="J56" s="100">
        <v>2.7</v>
      </c>
      <c r="K56" s="100">
        <v>27</v>
      </c>
      <c r="L56" s="100">
        <v>1.2</v>
      </c>
      <c r="M56" s="100">
        <v>1.9</v>
      </c>
      <c r="O56" s="104"/>
    </row>
    <row r="57" spans="1:98" s="94" customFormat="1" ht="9.9499999999999993" customHeight="1" x14ac:dyDescent="0.2">
      <c r="A57" s="94" t="s">
        <v>107</v>
      </c>
      <c r="B57" s="100">
        <v>13.1</v>
      </c>
      <c r="C57" s="100">
        <v>24.5</v>
      </c>
      <c r="D57" s="100">
        <v>4.4000000000000004</v>
      </c>
      <c r="E57" s="100">
        <v>14.8</v>
      </c>
      <c r="F57" s="100">
        <v>14.1</v>
      </c>
      <c r="G57" s="100">
        <v>28.1</v>
      </c>
      <c r="H57" s="100"/>
      <c r="I57" s="100">
        <v>4.4000000000000004</v>
      </c>
      <c r="J57" s="100">
        <v>2.2999999999999998</v>
      </c>
      <c r="K57" s="100">
        <v>24.1</v>
      </c>
      <c r="L57" s="100">
        <v>1.1000000000000001</v>
      </c>
      <c r="M57" s="100">
        <v>2.2999999999999998</v>
      </c>
      <c r="O57" s="104"/>
    </row>
    <row r="58" spans="1:98" s="94" customFormat="1" ht="9.9499999999999993" customHeight="1" x14ac:dyDescent="0.2">
      <c r="A58" s="94" t="s">
        <v>108</v>
      </c>
      <c r="B58" s="100">
        <v>8.8000000000000007</v>
      </c>
      <c r="C58" s="100">
        <v>17.5</v>
      </c>
      <c r="D58" s="100">
        <v>4.4000000000000004</v>
      </c>
      <c r="E58" s="100">
        <v>11.7</v>
      </c>
      <c r="F58" s="100">
        <v>13.8</v>
      </c>
      <c r="G58" s="100">
        <v>42.7</v>
      </c>
      <c r="H58" s="100"/>
      <c r="I58" s="100">
        <v>1.6</v>
      </c>
      <c r="J58" s="100">
        <v>0.6</v>
      </c>
      <c r="K58" s="100">
        <v>14.5</v>
      </c>
      <c r="L58" s="100">
        <v>0.3</v>
      </c>
      <c r="M58" s="100">
        <v>1.2</v>
      </c>
      <c r="O58" s="104"/>
    </row>
    <row r="59" spans="1:98" s="105" customFormat="1" ht="9.9499999999999993" customHeight="1" x14ac:dyDescent="0.2">
      <c r="A59" s="105" t="s">
        <v>109</v>
      </c>
      <c r="B59" s="106">
        <v>8.5</v>
      </c>
      <c r="C59" s="106">
        <v>21.8</v>
      </c>
      <c r="D59" s="106">
        <v>5.3</v>
      </c>
      <c r="E59" s="106">
        <v>16.399999999999999</v>
      </c>
      <c r="F59" s="106">
        <v>15.7</v>
      </c>
      <c r="G59" s="106">
        <v>31.3</v>
      </c>
      <c r="H59" s="106"/>
      <c r="I59" s="106">
        <v>4.5999999999999996</v>
      </c>
      <c r="J59" s="106">
        <v>3.2</v>
      </c>
      <c r="K59" s="106">
        <v>18.7</v>
      </c>
      <c r="L59" s="106">
        <v>0.9</v>
      </c>
      <c r="M59" s="106">
        <v>1.5</v>
      </c>
      <c r="O59" s="104"/>
    </row>
    <row r="60" spans="1:98" s="95" customFormat="1" ht="3" customHeight="1" x14ac:dyDescent="0.15"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  <c r="BK60" s="109"/>
      <c r="BL60" s="109"/>
      <c r="BM60" s="109"/>
      <c r="BN60" s="109"/>
      <c r="BO60" s="109"/>
      <c r="BP60" s="109"/>
      <c r="BQ60" s="109"/>
      <c r="BR60" s="109"/>
      <c r="BS60" s="109"/>
      <c r="BT60" s="109"/>
      <c r="BU60" s="109"/>
      <c r="BV60" s="109"/>
      <c r="BW60" s="109"/>
      <c r="BX60" s="109"/>
      <c r="BY60" s="109"/>
      <c r="BZ60" s="109"/>
      <c r="CA60" s="109"/>
      <c r="CB60" s="109"/>
      <c r="CC60" s="109"/>
      <c r="CD60" s="109"/>
      <c r="CE60" s="109"/>
      <c r="CF60" s="109"/>
      <c r="CG60" s="109"/>
      <c r="CH60" s="109"/>
      <c r="CI60" s="109"/>
      <c r="CJ60" s="109"/>
      <c r="CK60" s="109"/>
      <c r="CL60" s="109"/>
      <c r="CM60" s="109"/>
      <c r="CN60" s="109"/>
      <c r="CO60" s="109"/>
      <c r="CP60" s="109"/>
      <c r="CQ60" s="109"/>
      <c r="CR60" s="109"/>
      <c r="CS60" s="109"/>
      <c r="CT60" s="109"/>
    </row>
    <row r="61" spans="1:98" ht="3" customHeight="1" x14ac:dyDescent="0.2">
      <c r="N61" s="96"/>
      <c r="O61" s="96"/>
      <c r="P61" s="96"/>
    </row>
    <row r="62" spans="1:98" s="102" customFormat="1" ht="9.9499999999999993" customHeight="1" x14ac:dyDescent="0.2">
      <c r="A62" s="102" t="s">
        <v>112</v>
      </c>
      <c r="B62" s="110"/>
      <c r="C62" s="110"/>
      <c r="D62" s="110"/>
      <c r="E62" s="110"/>
      <c r="F62" s="110"/>
      <c r="G62" s="110"/>
      <c r="H62" s="110"/>
    </row>
    <row r="63" spans="1:98" s="102" customFormat="1" ht="9.9499999999999993" customHeight="1" x14ac:dyDescent="0.2">
      <c r="A63" s="102" t="s">
        <v>113</v>
      </c>
      <c r="B63" s="110"/>
      <c r="C63" s="110"/>
      <c r="D63" s="110"/>
      <c r="E63" s="110"/>
      <c r="F63" s="110"/>
      <c r="G63" s="110"/>
      <c r="H63" s="110"/>
    </row>
    <row r="64" spans="1:98" s="94" customFormat="1" ht="9.9499999999999993" customHeight="1" x14ac:dyDescent="0.2">
      <c r="A64" s="94" t="s">
        <v>114</v>
      </c>
    </row>
    <row r="65" spans="1:16" ht="9.9499999999999993" customHeight="1" x14ac:dyDescent="0.2">
      <c r="A65" s="96"/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</row>
    <row r="66" spans="1:16" ht="9.9499999999999993" customHeight="1" x14ac:dyDescent="0.2">
      <c r="A66" s="96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</row>
    <row r="67" spans="1:16" ht="9.9499999999999993" customHeight="1" x14ac:dyDescent="0.2">
      <c r="A67" s="96"/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</row>
    <row r="68" spans="1:16" ht="9.9499999999999993" customHeight="1" x14ac:dyDescent="0.2">
      <c r="A68" s="96"/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</row>
    <row r="69" spans="1:16" ht="9.9499999999999993" customHeight="1" x14ac:dyDescent="0.2">
      <c r="A69" s="96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</row>
    <row r="70" spans="1:16" ht="9.9499999999999993" customHeight="1" x14ac:dyDescent="0.2">
      <c r="A70" s="96"/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</row>
    <row r="71" spans="1:16" ht="9.9499999999999993" customHeight="1" x14ac:dyDescent="0.2">
      <c r="A71" s="96"/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</row>
    <row r="72" spans="1:16" ht="9.9499999999999993" customHeight="1" x14ac:dyDescent="0.2">
      <c r="A72" s="96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</row>
    <row r="73" spans="1:16" ht="9.9499999999999993" customHeight="1" x14ac:dyDescent="0.2">
      <c r="A73" s="96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</row>
    <row r="74" spans="1:16" ht="9.9499999999999993" customHeight="1" x14ac:dyDescent="0.2">
      <c r="A74" s="96"/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</row>
    <row r="75" spans="1:16" ht="9.9499999999999993" customHeight="1" x14ac:dyDescent="0.2">
      <c r="A75" s="96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</row>
    <row r="76" spans="1:16" ht="9.9499999999999993" customHeight="1" x14ac:dyDescent="0.2">
      <c r="A76" s="96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</row>
    <row r="77" spans="1:16" ht="9.9499999999999993" customHeight="1" x14ac:dyDescent="0.2">
      <c r="A77" s="96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</row>
    <row r="78" spans="1:16" ht="9.9499999999999993" customHeight="1" x14ac:dyDescent="0.2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</row>
    <row r="79" spans="1:16" ht="9.9499999999999993" customHeight="1" x14ac:dyDescent="0.2">
      <c r="A79" s="96"/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</row>
    <row r="80" spans="1:16" ht="9.9499999999999993" customHeight="1" x14ac:dyDescent="0.2">
      <c r="A80" s="96"/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</row>
    <row r="81" spans="1:16" ht="9.9499999999999993" customHeight="1" x14ac:dyDescent="0.2">
      <c r="A81" s="96"/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</row>
    <row r="82" spans="1:16" ht="9.9499999999999993" customHeight="1" x14ac:dyDescent="0.2"/>
  </sheetData>
  <mergeCells count="12">
    <mergeCell ref="B17:M17"/>
    <mergeCell ref="B33:M33"/>
    <mergeCell ref="B47:M47"/>
    <mergeCell ref="A5:M5"/>
    <mergeCell ref="A8:A10"/>
    <mergeCell ref="B8:G8"/>
    <mergeCell ref="I8:I10"/>
    <mergeCell ref="J8:J10"/>
    <mergeCell ref="K8:K10"/>
    <mergeCell ref="L8:L10"/>
    <mergeCell ref="M8:M10"/>
    <mergeCell ref="A19:M1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zoomScaleNormal="100" workbookViewId="0">
      <selection activeCell="O5" sqref="O5"/>
    </sheetView>
  </sheetViews>
  <sheetFormatPr defaultRowHeight="12.75" x14ac:dyDescent="0.2"/>
  <cols>
    <col min="1" max="1" width="18.42578125" style="97" customWidth="1"/>
    <col min="2" max="2" width="4.85546875" style="97" customWidth="1"/>
    <col min="3" max="3" width="6.7109375" style="97" customWidth="1"/>
    <col min="4" max="4" width="6.5703125" style="97" customWidth="1"/>
    <col min="5" max="7" width="5.7109375" style="97" customWidth="1"/>
    <col min="8" max="8" width="0.85546875" style="97" customWidth="1"/>
    <col min="9" max="9" width="7.140625" style="97" customWidth="1"/>
    <col min="10" max="10" width="7.28515625" style="97" customWidth="1"/>
    <col min="11" max="11" width="6.42578125" style="97" customWidth="1"/>
    <col min="12" max="12" width="6.7109375" style="97" customWidth="1"/>
    <col min="13" max="13" width="4.85546875" style="97" customWidth="1"/>
    <col min="14" max="16384" width="9.140625" style="97"/>
  </cols>
  <sheetData>
    <row r="1" spans="1:16" s="88" customFormat="1" ht="12.75" customHeight="1" x14ac:dyDescent="0.2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16" s="88" customFormat="1" ht="12.75" customHeight="1" x14ac:dyDescent="0.2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16" s="91" customFormat="1" ht="12.75" customHeight="1" x14ac:dyDescent="0.2">
      <c r="A3" s="15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</row>
    <row r="4" spans="1:16" s="93" customFormat="1" ht="12" customHeight="1" x14ac:dyDescent="0.2">
      <c r="A4" s="92" t="s">
        <v>192</v>
      </c>
    </row>
    <row r="5" spans="1:16" s="93" customFormat="1" ht="24.95" customHeight="1" x14ac:dyDescent="0.2">
      <c r="A5" s="240" t="s">
        <v>71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</row>
    <row r="6" spans="1:16" s="93" customFormat="1" ht="12" customHeight="1" x14ac:dyDescent="0.2">
      <c r="A6" s="93" t="s">
        <v>188</v>
      </c>
      <c r="N6" s="94"/>
      <c r="O6" s="94"/>
      <c r="P6" s="94"/>
    </row>
    <row r="7" spans="1:16" ht="6" customHeight="1" x14ac:dyDescent="0.2">
      <c r="A7" s="196" t="s">
        <v>81</v>
      </c>
      <c r="B7" s="196" t="s">
        <v>82</v>
      </c>
      <c r="C7" s="196" t="s">
        <v>83</v>
      </c>
      <c r="D7" s="196" t="s">
        <v>84</v>
      </c>
      <c r="E7" s="196"/>
      <c r="F7" s="196"/>
      <c r="G7" s="196"/>
      <c r="H7" s="196"/>
      <c r="I7" s="196"/>
      <c r="J7" s="196"/>
      <c r="K7" s="196"/>
      <c r="L7" s="196"/>
      <c r="M7" s="196"/>
      <c r="N7" s="96"/>
      <c r="O7" s="96"/>
      <c r="P7" s="96"/>
    </row>
    <row r="8" spans="1:16" s="96" customFormat="1" ht="12" customHeight="1" x14ac:dyDescent="0.15">
      <c r="A8" s="248" t="s">
        <v>116</v>
      </c>
      <c r="B8" s="244" t="s">
        <v>86</v>
      </c>
      <c r="C8" s="244"/>
      <c r="D8" s="244"/>
      <c r="E8" s="244"/>
      <c r="F8" s="244"/>
      <c r="G8" s="244"/>
      <c r="H8" s="190"/>
      <c r="I8" s="245" t="s">
        <v>117</v>
      </c>
      <c r="J8" s="245" t="s">
        <v>118</v>
      </c>
      <c r="K8" s="245" t="s">
        <v>89</v>
      </c>
      <c r="L8" s="245" t="s">
        <v>90</v>
      </c>
      <c r="M8" s="245" t="s">
        <v>91</v>
      </c>
    </row>
    <row r="9" spans="1:16" s="96" customFormat="1" ht="2.4500000000000002" customHeight="1" x14ac:dyDescent="0.15">
      <c r="A9" s="249"/>
      <c r="B9" s="190"/>
      <c r="C9" s="190"/>
      <c r="D9" s="190"/>
      <c r="E9" s="190"/>
      <c r="F9" s="190"/>
      <c r="G9" s="190"/>
      <c r="H9" s="98"/>
      <c r="I9" s="246"/>
      <c r="J9" s="246"/>
      <c r="K9" s="246"/>
      <c r="L9" s="246"/>
      <c r="M9" s="246"/>
    </row>
    <row r="10" spans="1:16" s="96" customFormat="1" ht="45" customHeight="1" x14ac:dyDescent="0.15">
      <c r="A10" s="250"/>
      <c r="B10" s="191" t="s">
        <v>92</v>
      </c>
      <c r="C10" s="191" t="s">
        <v>93</v>
      </c>
      <c r="D10" s="191" t="s">
        <v>94</v>
      </c>
      <c r="E10" s="191" t="s">
        <v>95</v>
      </c>
      <c r="F10" s="191" t="s">
        <v>96</v>
      </c>
      <c r="G10" s="191" t="s">
        <v>97</v>
      </c>
      <c r="H10" s="191"/>
      <c r="I10" s="247"/>
      <c r="J10" s="247"/>
      <c r="K10" s="247"/>
      <c r="L10" s="247"/>
      <c r="M10" s="247"/>
    </row>
    <row r="11" spans="1:16" s="96" customFormat="1" ht="3" customHeight="1" x14ac:dyDescent="0.15"/>
    <row r="12" spans="1:16" s="96" customFormat="1" ht="9.9499999999999993" customHeight="1" x14ac:dyDescent="0.15">
      <c r="A12" s="102"/>
      <c r="B12" s="238" t="s">
        <v>190</v>
      </c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</row>
    <row r="13" spans="1:16" s="96" customFormat="1" ht="3" customHeight="1" x14ac:dyDescent="0.15">
      <c r="A13" s="103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</row>
    <row r="14" spans="1:16" s="94" customFormat="1" ht="9.9499999999999993" customHeight="1" x14ac:dyDescent="0.2">
      <c r="A14" s="94" t="s">
        <v>119</v>
      </c>
      <c r="B14" s="100">
        <v>8.1</v>
      </c>
      <c r="C14" s="100">
        <v>21.9</v>
      </c>
      <c r="D14" s="100">
        <v>5.6</v>
      </c>
      <c r="E14" s="100">
        <v>17.7</v>
      </c>
      <c r="F14" s="100">
        <v>16.399999999999999</v>
      </c>
      <c r="G14" s="100">
        <v>29.8</v>
      </c>
      <c r="H14" s="100"/>
      <c r="I14" s="100">
        <v>1.7</v>
      </c>
      <c r="J14" s="100">
        <v>3</v>
      </c>
      <c r="K14" s="100">
        <v>17.5</v>
      </c>
      <c r="L14" s="100">
        <v>0.5</v>
      </c>
      <c r="M14" s="100">
        <v>1.1000000000000001</v>
      </c>
    </row>
    <row r="15" spans="1:16" s="94" customFormat="1" ht="9.9499999999999993" customHeight="1" x14ac:dyDescent="0.2">
      <c r="A15" s="102" t="s">
        <v>191</v>
      </c>
      <c r="B15" s="100">
        <v>8</v>
      </c>
      <c r="C15" s="100">
        <v>19.7</v>
      </c>
      <c r="D15" s="100">
        <v>4.7</v>
      </c>
      <c r="E15" s="100">
        <v>20.2</v>
      </c>
      <c r="F15" s="100">
        <v>17.5</v>
      </c>
      <c r="G15" s="100">
        <v>29.1</v>
      </c>
      <c r="H15" s="100"/>
      <c r="I15" s="100">
        <v>6</v>
      </c>
      <c r="J15" s="100">
        <v>0.7</v>
      </c>
      <c r="K15" s="100">
        <v>17.2</v>
      </c>
      <c r="L15" s="100">
        <v>1</v>
      </c>
      <c r="M15" s="100">
        <v>1.3</v>
      </c>
    </row>
    <row r="16" spans="1:16" s="94" customFormat="1" ht="9.9499999999999993" customHeight="1" x14ac:dyDescent="0.2">
      <c r="A16" s="94" t="s">
        <v>120</v>
      </c>
      <c r="B16" s="100">
        <v>7.6</v>
      </c>
      <c r="C16" s="100">
        <v>24.4</v>
      </c>
      <c r="D16" s="100">
        <v>6</v>
      </c>
      <c r="E16" s="100">
        <v>17.399999999999999</v>
      </c>
      <c r="F16" s="100">
        <v>17.7</v>
      </c>
      <c r="G16" s="100">
        <v>25.8</v>
      </c>
      <c r="H16" s="100"/>
      <c r="I16" s="100">
        <v>2.8</v>
      </c>
      <c r="J16" s="100">
        <v>3.5</v>
      </c>
      <c r="K16" s="100">
        <v>17</v>
      </c>
      <c r="L16" s="100">
        <v>0.7</v>
      </c>
      <c r="M16" s="100">
        <v>1</v>
      </c>
    </row>
    <row r="17" spans="1:13" s="94" customFormat="1" ht="9.9499999999999993" customHeight="1" x14ac:dyDescent="0.2">
      <c r="A17" s="94" t="s">
        <v>121</v>
      </c>
      <c r="B17" s="100">
        <v>8.4</v>
      </c>
      <c r="C17" s="100">
        <v>23.3</v>
      </c>
      <c r="D17" s="100">
        <v>6.7</v>
      </c>
      <c r="E17" s="100">
        <v>17.5</v>
      </c>
      <c r="F17" s="100">
        <v>17.2</v>
      </c>
      <c r="G17" s="100">
        <v>25.9</v>
      </c>
      <c r="H17" s="100"/>
      <c r="I17" s="100">
        <v>2.6</v>
      </c>
      <c r="J17" s="100">
        <v>3</v>
      </c>
      <c r="K17" s="100">
        <v>17.7</v>
      </c>
      <c r="L17" s="100">
        <v>0.9</v>
      </c>
      <c r="M17" s="100">
        <v>1.6</v>
      </c>
    </row>
    <row r="18" spans="1:13" s="94" customFormat="1" ht="9.9499999999999993" customHeight="1" x14ac:dyDescent="0.2">
      <c r="A18" s="94" t="s">
        <v>122</v>
      </c>
      <c r="B18" s="100">
        <v>8.6</v>
      </c>
      <c r="C18" s="100">
        <v>22.5</v>
      </c>
      <c r="D18" s="100">
        <v>7.8</v>
      </c>
      <c r="E18" s="100">
        <v>18.2</v>
      </c>
      <c r="F18" s="100">
        <v>19.3</v>
      </c>
      <c r="G18" s="100">
        <v>22.6</v>
      </c>
      <c r="H18" s="100"/>
      <c r="I18" s="100">
        <v>9.1</v>
      </c>
      <c r="J18" s="100">
        <v>1.8</v>
      </c>
      <c r="K18" s="100">
        <v>18.2</v>
      </c>
      <c r="L18" s="100">
        <v>1.5</v>
      </c>
      <c r="M18" s="100">
        <v>3.8</v>
      </c>
    </row>
    <row r="19" spans="1:13" s="112" customFormat="1" ht="9.9499999999999993" customHeight="1" x14ac:dyDescent="0.2">
      <c r="A19" s="112" t="s">
        <v>123</v>
      </c>
      <c r="B19" s="120">
        <v>6.8</v>
      </c>
      <c r="C19" s="120">
        <v>22.8</v>
      </c>
      <c r="D19" s="120">
        <v>8.9</v>
      </c>
      <c r="E19" s="120">
        <v>19.2</v>
      </c>
      <c r="F19" s="120">
        <v>19.899999999999999</v>
      </c>
      <c r="G19" s="120">
        <v>21.8</v>
      </c>
      <c r="H19" s="120"/>
      <c r="I19" s="120">
        <v>15.1</v>
      </c>
      <c r="J19" s="120">
        <v>1.5</v>
      </c>
      <c r="K19" s="120">
        <v>18.600000000000001</v>
      </c>
      <c r="L19" s="120">
        <v>1.5</v>
      </c>
      <c r="M19" s="120">
        <v>5.5</v>
      </c>
    </row>
    <row r="20" spans="1:13" s="112" customFormat="1" ht="9.9499999999999993" customHeight="1" x14ac:dyDescent="0.2">
      <c r="A20" s="112" t="s">
        <v>124</v>
      </c>
      <c r="B20" s="120">
        <v>10.3</v>
      </c>
      <c r="C20" s="120">
        <v>22.2</v>
      </c>
      <c r="D20" s="120">
        <v>6.9</v>
      </c>
      <c r="E20" s="120">
        <v>17.3</v>
      </c>
      <c r="F20" s="120">
        <v>18.8</v>
      </c>
      <c r="G20" s="120">
        <v>23.4</v>
      </c>
      <c r="H20" s="120"/>
      <c r="I20" s="120">
        <v>3.3</v>
      </c>
      <c r="J20" s="120">
        <v>2.1</v>
      </c>
      <c r="K20" s="120">
        <v>17.8</v>
      </c>
      <c r="L20" s="120">
        <v>1.5</v>
      </c>
      <c r="M20" s="120">
        <v>2.1</v>
      </c>
    </row>
    <row r="21" spans="1:13" s="94" customFormat="1" ht="9.9499999999999993" customHeight="1" x14ac:dyDescent="0.2">
      <c r="A21" s="94" t="s">
        <v>125</v>
      </c>
      <c r="B21" s="100">
        <v>9.9</v>
      </c>
      <c r="C21" s="100">
        <v>23.5</v>
      </c>
      <c r="D21" s="100">
        <v>6.6</v>
      </c>
      <c r="E21" s="100">
        <v>18.3</v>
      </c>
      <c r="F21" s="100">
        <v>15</v>
      </c>
      <c r="G21" s="100">
        <v>25</v>
      </c>
      <c r="H21" s="100"/>
      <c r="I21" s="100">
        <v>2.4</v>
      </c>
      <c r="J21" s="100">
        <v>2.2000000000000002</v>
      </c>
      <c r="K21" s="100">
        <v>16.3</v>
      </c>
      <c r="L21" s="100">
        <v>0.8</v>
      </c>
      <c r="M21" s="100">
        <v>1.5</v>
      </c>
    </row>
    <row r="22" spans="1:13" s="94" customFormat="1" ht="9.9499999999999993" customHeight="1" x14ac:dyDescent="0.2">
      <c r="A22" s="94" t="s">
        <v>126</v>
      </c>
      <c r="B22" s="100">
        <v>8.9</v>
      </c>
      <c r="C22" s="100">
        <v>22.7</v>
      </c>
      <c r="D22" s="100">
        <v>5.8</v>
      </c>
      <c r="E22" s="100">
        <v>18.2</v>
      </c>
      <c r="F22" s="100">
        <v>18.3</v>
      </c>
      <c r="G22" s="100">
        <v>25.1</v>
      </c>
      <c r="H22" s="100"/>
      <c r="I22" s="100">
        <v>3.6</v>
      </c>
      <c r="J22" s="100">
        <v>2</v>
      </c>
      <c r="K22" s="100">
        <v>18.2</v>
      </c>
      <c r="L22" s="100">
        <v>1</v>
      </c>
      <c r="M22" s="100">
        <v>1.6</v>
      </c>
    </row>
    <row r="23" spans="1:13" s="94" customFormat="1" ht="9.9499999999999993" customHeight="1" x14ac:dyDescent="0.2">
      <c r="A23" s="94" t="s">
        <v>127</v>
      </c>
      <c r="B23" s="100">
        <v>8.9</v>
      </c>
      <c r="C23" s="100">
        <v>24.5</v>
      </c>
      <c r="D23" s="100">
        <v>6</v>
      </c>
      <c r="E23" s="100">
        <v>18.100000000000001</v>
      </c>
      <c r="F23" s="100">
        <v>16.899999999999999</v>
      </c>
      <c r="G23" s="100">
        <v>25</v>
      </c>
      <c r="H23" s="100"/>
      <c r="I23" s="100">
        <v>3.2</v>
      </c>
      <c r="J23" s="100">
        <v>2.5</v>
      </c>
      <c r="K23" s="100">
        <v>21.8</v>
      </c>
      <c r="L23" s="100">
        <v>0.8</v>
      </c>
      <c r="M23" s="100">
        <v>2.2999999999999998</v>
      </c>
    </row>
    <row r="24" spans="1:13" s="105" customFormat="1" ht="9.9499999999999993" customHeight="1" x14ac:dyDescent="0.2">
      <c r="A24" s="94" t="s">
        <v>128</v>
      </c>
      <c r="B24" s="100">
        <v>9.4</v>
      </c>
      <c r="C24" s="100">
        <v>22.9</v>
      </c>
      <c r="D24" s="100">
        <v>5.2</v>
      </c>
      <c r="E24" s="100">
        <v>16.399999999999999</v>
      </c>
      <c r="F24" s="100">
        <v>17.3</v>
      </c>
      <c r="G24" s="100">
        <v>28.6</v>
      </c>
      <c r="H24" s="100"/>
      <c r="I24" s="100">
        <v>3.5</v>
      </c>
      <c r="J24" s="100">
        <v>4.2</v>
      </c>
      <c r="K24" s="100">
        <v>20.399999999999999</v>
      </c>
      <c r="L24" s="100">
        <v>1.3</v>
      </c>
      <c r="M24" s="100">
        <v>3</v>
      </c>
    </row>
    <row r="25" spans="1:13" s="94" customFormat="1" ht="9.9499999999999993" customHeight="1" x14ac:dyDescent="0.2">
      <c r="A25" s="94" t="s">
        <v>129</v>
      </c>
      <c r="B25" s="100">
        <v>9</v>
      </c>
      <c r="C25" s="100">
        <v>21.6</v>
      </c>
      <c r="D25" s="100">
        <v>5.0999999999999996</v>
      </c>
      <c r="E25" s="100">
        <v>17.5</v>
      </c>
      <c r="F25" s="100">
        <v>17</v>
      </c>
      <c r="G25" s="100">
        <v>29.4</v>
      </c>
      <c r="H25" s="100"/>
      <c r="I25" s="100">
        <v>3.7</v>
      </c>
      <c r="J25" s="100">
        <v>2.2999999999999998</v>
      </c>
      <c r="K25" s="100">
        <v>22.8</v>
      </c>
      <c r="L25" s="100">
        <v>1.3</v>
      </c>
      <c r="M25" s="100">
        <v>2.1</v>
      </c>
    </row>
    <row r="26" spans="1:13" s="94" customFormat="1" ht="9.9499999999999993" customHeight="1" x14ac:dyDescent="0.2">
      <c r="A26" s="94" t="s">
        <v>130</v>
      </c>
      <c r="B26" s="100">
        <v>7.8</v>
      </c>
      <c r="C26" s="100">
        <v>21.4</v>
      </c>
      <c r="D26" s="100">
        <v>6</v>
      </c>
      <c r="E26" s="100">
        <v>17.8</v>
      </c>
      <c r="F26" s="100">
        <v>15.9</v>
      </c>
      <c r="G26" s="100">
        <v>29.9</v>
      </c>
      <c r="H26" s="100"/>
      <c r="I26" s="100">
        <v>2.7</v>
      </c>
      <c r="J26" s="100">
        <v>2.5</v>
      </c>
      <c r="K26" s="100">
        <v>18.7</v>
      </c>
      <c r="L26" s="100">
        <v>0.7</v>
      </c>
      <c r="M26" s="100">
        <v>1.8</v>
      </c>
    </row>
    <row r="27" spans="1:13" s="94" customFormat="1" ht="9.9499999999999993" customHeight="1" x14ac:dyDescent="0.2">
      <c r="A27" s="94" t="s">
        <v>131</v>
      </c>
      <c r="B27" s="100">
        <v>8.8000000000000007</v>
      </c>
      <c r="C27" s="100">
        <v>22.5</v>
      </c>
      <c r="D27" s="100">
        <v>5.3</v>
      </c>
      <c r="E27" s="100">
        <v>16.3</v>
      </c>
      <c r="F27" s="100">
        <v>16.3</v>
      </c>
      <c r="G27" s="100">
        <v>29.8</v>
      </c>
      <c r="H27" s="100"/>
      <c r="I27" s="100">
        <v>3.2</v>
      </c>
      <c r="J27" s="100">
        <v>3.6</v>
      </c>
      <c r="K27" s="100">
        <v>19.8</v>
      </c>
      <c r="L27" s="100">
        <v>0.7</v>
      </c>
      <c r="M27" s="100">
        <v>1.5</v>
      </c>
    </row>
    <row r="28" spans="1:13" s="94" customFormat="1" ht="9.9499999999999993" customHeight="1" x14ac:dyDescent="0.2">
      <c r="A28" s="94" t="s">
        <v>132</v>
      </c>
      <c r="B28" s="100">
        <v>8.4</v>
      </c>
      <c r="C28" s="100">
        <v>23.1</v>
      </c>
      <c r="D28" s="100">
        <v>5.0999999999999996</v>
      </c>
      <c r="E28" s="100">
        <v>13.6</v>
      </c>
      <c r="F28" s="100">
        <v>14.5</v>
      </c>
      <c r="G28" s="100">
        <v>34.4</v>
      </c>
      <c r="H28" s="100"/>
      <c r="I28" s="100">
        <v>9.5</v>
      </c>
      <c r="J28" s="100">
        <v>3</v>
      </c>
      <c r="K28" s="100">
        <v>25.3</v>
      </c>
      <c r="L28" s="100">
        <v>0.9</v>
      </c>
      <c r="M28" s="100">
        <v>1.3</v>
      </c>
    </row>
    <row r="29" spans="1:13" s="94" customFormat="1" ht="9.9499999999999993" customHeight="1" x14ac:dyDescent="0.2">
      <c r="A29" s="94" t="s">
        <v>133</v>
      </c>
      <c r="B29" s="100">
        <v>9</v>
      </c>
      <c r="C29" s="100">
        <v>19.8</v>
      </c>
      <c r="D29" s="100">
        <v>4</v>
      </c>
      <c r="E29" s="100">
        <v>13.8</v>
      </c>
      <c r="F29" s="100">
        <v>16.3</v>
      </c>
      <c r="G29" s="100">
        <v>35.9</v>
      </c>
      <c r="H29" s="100"/>
      <c r="I29" s="100">
        <v>10.6</v>
      </c>
      <c r="J29" s="100">
        <v>3.4</v>
      </c>
      <c r="K29" s="100">
        <v>22.5</v>
      </c>
      <c r="L29" s="100">
        <v>0.9</v>
      </c>
      <c r="M29" s="100">
        <v>0.7</v>
      </c>
    </row>
    <row r="30" spans="1:13" s="94" customFormat="1" ht="9.9499999999999993" customHeight="1" x14ac:dyDescent="0.2">
      <c r="A30" s="94" t="s">
        <v>134</v>
      </c>
      <c r="B30" s="100">
        <v>6.2</v>
      </c>
      <c r="C30" s="100">
        <v>18.600000000000001</v>
      </c>
      <c r="D30" s="100">
        <v>4.0999999999999996</v>
      </c>
      <c r="E30" s="100">
        <v>16.8</v>
      </c>
      <c r="F30" s="100">
        <v>11.8</v>
      </c>
      <c r="G30" s="100">
        <v>41.7</v>
      </c>
      <c r="H30" s="100"/>
      <c r="I30" s="100">
        <v>5.5</v>
      </c>
      <c r="J30" s="100">
        <v>3.5</v>
      </c>
      <c r="K30" s="100">
        <v>14.9</v>
      </c>
      <c r="L30" s="100">
        <v>1.2</v>
      </c>
      <c r="M30" s="100">
        <v>1.1000000000000001</v>
      </c>
    </row>
    <row r="31" spans="1:13" s="94" customFormat="1" ht="9.9499999999999993" customHeight="1" x14ac:dyDescent="0.2">
      <c r="A31" s="94" t="s">
        <v>135</v>
      </c>
      <c r="B31" s="100">
        <v>8.8000000000000007</v>
      </c>
      <c r="C31" s="100">
        <v>19.600000000000001</v>
      </c>
      <c r="D31" s="100">
        <v>4.3</v>
      </c>
      <c r="E31" s="100">
        <v>14.3</v>
      </c>
      <c r="F31" s="100">
        <v>15.1</v>
      </c>
      <c r="G31" s="100">
        <v>36.200000000000003</v>
      </c>
      <c r="H31" s="100"/>
      <c r="I31" s="100">
        <v>8.4</v>
      </c>
      <c r="J31" s="100">
        <v>3.1</v>
      </c>
      <c r="K31" s="100">
        <v>18.8</v>
      </c>
      <c r="L31" s="100">
        <v>0.9</v>
      </c>
      <c r="M31" s="100">
        <v>0.9</v>
      </c>
    </row>
    <row r="32" spans="1:13" s="94" customFormat="1" ht="9.9499999999999993" customHeight="1" x14ac:dyDescent="0.2">
      <c r="A32" s="94" t="s">
        <v>136</v>
      </c>
      <c r="B32" s="100">
        <v>9.1999999999999993</v>
      </c>
      <c r="C32" s="100">
        <v>21.6</v>
      </c>
      <c r="D32" s="100">
        <v>5</v>
      </c>
      <c r="E32" s="100">
        <v>13.2</v>
      </c>
      <c r="F32" s="100">
        <v>16.3</v>
      </c>
      <c r="G32" s="100">
        <v>33.1</v>
      </c>
      <c r="H32" s="100"/>
      <c r="I32" s="100">
        <v>13.7</v>
      </c>
      <c r="J32" s="100">
        <v>6.8</v>
      </c>
      <c r="K32" s="100">
        <v>23.3</v>
      </c>
      <c r="L32" s="100">
        <v>1.6</v>
      </c>
      <c r="M32" s="100">
        <v>2.5</v>
      </c>
    </row>
    <row r="33" spans="1:16" s="94" customFormat="1" ht="9.9499999999999993" customHeight="1" x14ac:dyDescent="0.2">
      <c r="A33" s="94" t="s">
        <v>137</v>
      </c>
      <c r="B33" s="100">
        <v>7.7</v>
      </c>
      <c r="C33" s="100">
        <v>19.8</v>
      </c>
      <c r="D33" s="100">
        <v>3.4</v>
      </c>
      <c r="E33" s="100">
        <v>11.6</v>
      </c>
      <c r="F33" s="100">
        <v>15.4</v>
      </c>
      <c r="G33" s="100">
        <v>40.9</v>
      </c>
      <c r="H33" s="100"/>
      <c r="I33" s="100">
        <v>10.1</v>
      </c>
      <c r="J33" s="100">
        <v>3.9</v>
      </c>
      <c r="K33" s="100">
        <v>21</v>
      </c>
      <c r="L33" s="100">
        <v>0.8</v>
      </c>
      <c r="M33" s="100">
        <v>1</v>
      </c>
    </row>
    <row r="34" spans="1:16" s="94" customFormat="1" ht="9.9499999999999993" customHeight="1" x14ac:dyDescent="0.2">
      <c r="A34" s="94" t="s">
        <v>138</v>
      </c>
      <c r="B34" s="100">
        <v>7.6</v>
      </c>
      <c r="C34" s="100">
        <v>18.600000000000001</v>
      </c>
      <c r="D34" s="100">
        <v>3</v>
      </c>
      <c r="E34" s="100">
        <v>12.4</v>
      </c>
      <c r="F34" s="100">
        <v>13.4</v>
      </c>
      <c r="G34" s="100">
        <v>43</v>
      </c>
      <c r="H34" s="100"/>
      <c r="I34" s="100">
        <v>9.4</v>
      </c>
      <c r="J34" s="100">
        <v>3.6</v>
      </c>
      <c r="K34" s="100">
        <v>18.899999999999999</v>
      </c>
      <c r="L34" s="100">
        <v>0.6</v>
      </c>
      <c r="M34" s="100">
        <v>0.9</v>
      </c>
    </row>
    <row r="35" spans="1:16" s="105" customFormat="1" ht="9.9499999999999993" customHeight="1" x14ac:dyDescent="0.2">
      <c r="A35" s="94" t="s">
        <v>139</v>
      </c>
      <c r="B35" s="100">
        <v>12.6</v>
      </c>
      <c r="C35" s="100">
        <v>19.600000000000001</v>
      </c>
      <c r="D35" s="100">
        <v>2.8</v>
      </c>
      <c r="E35" s="100">
        <v>14</v>
      </c>
      <c r="F35" s="100">
        <v>15</v>
      </c>
      <c r="G35" s="100">
        <v>35.1</v>
      </c>
      <c r="H35" s="100"/>
      <c r="I35" s="100">
        <v>3.4</v>
      </c>
      <c r="J35" s="100">
        <v>3.5</v>
      </c>
      <c r="K35" s="100">
        <v>22</v>
      </c>
      <c r="L35" s="100">
        <v>0.9</v>
      </c>
      <c r="M35" s="100">
        <v>1.4</v>
      </c>
    </row>
    <row r="36" spans="1:16" s="94" customFormat="1" ht="9.9499999999999993" customHeight="1" x14ac:dyDescent="0.2">
      <c r="A36" s="105" t="s">
        <v>22</v>
      </c>
      <c r="B36" s="106">
        <v>8.3000000000000007</v>
      </c>
      <c r="C36" s="106">
        <v>23</v>
      </c>
      <c r="D36" s="106">
        <v>6.3</v>
      </c>
      <c r="E36" s="106">
        <v>17.600000000000001</v>
      </c>
      <c r="F36" s="106">
        <v>17</v>
      </c>
      <c r="G36" s="106">
        <v>27</v>
      </c>
      <c r="H36" s="106"/>
      <c r="I36" s="106">
        <v>2.4</v>
      </c>
      <c r="J36" s="106">
        <v>3</v>
      </c>
      <c r="K36" s="106">
        <v>17.600000000000001</v>
      </c>
      <c r="L36" s="106">
        <v>0.8</v>
      </c>
      <c r="M36" s="106">
        <v>1.4</v>
      </c>
    </row>
    <row r="37" spans="1:16" s="94" customFormat="1" ht="9.9499999999999993" customHeight="1" x14ac:dyDescent="0.2">
      <c r="A37" s="105" t="s">
        <v>23</v>
      </c>
      <c r="B37" s="106">
        <v>9.3000000000000007</v>
      </c>
      <c r="C37" s="106">
        <v>23.7</v>
      </c>
      <c r="D37" s="106">
        <v>6.4</v>
      </c>
      <c r="E37" s="106">
        <v>18.2</v>
      </c>
      <c r="F37" s="106">
        <v>16.5</v>
      </c>
      <c r="G37" s="106">
        <v>24.8</v>
      </c>
      <c r="H37" s="106"/>
      <c r="I37" s="106">
        <v>3.4</v>
      </c>
      <c r="J37" s="106">
        <v>2.2999999999999998</v>
      </c>
      <c r="K37" s="106">
        <v>18.8</v>
      </c>
      <c r="L37" s="106">
        <v>0.9</v>
      </c>
      <c r="M37" s="106">
        <v>2</v>
      </c>
    </row>
    <row r="38" spans="1:16" s="94" customFormat="1" ht="9.9499999999999993" customHeight="1" x14ac:dyDescent="0.2">
      <c r="A38" s="105" t="s">
        <v>140</v>
      </c>
      <c r="B38" s="106">
        <v>8.9</v>
      </c>
      <c r="C38" s="106">
        <v>22.4</v>
      </c>
      <c r="D38" s="106">
        <v>5.3</v>
      </c>
      <c r="E38" s="106">
        <v>16.600000000000001</v>
      </c>
      <c r="F38" s="106">
        <v>16.600000000000001</v>
      </c>
      <c r="G38" s="106">
        <v>29.4</v>
      </c>
      <c r="H38" s="106"/>
      <c r="I38" s="106">
        <v>3.2</v>
      </c>
      <c r="J38" s="106">
        <v>3.6</v>
      </c>
      <c r="K38" s="106">
        <v>20.100000000000001</v>
      </c>
      <c r="L38" s="106">
        <v>0.9</v>
      </c>
      <c r="M38" s="106">
        <v>2.1</v>
      </c>
    </row>
    <row r="39" spans="1:16" s="94" customFormat="1" ht="9.9499999999999993" customHeight="1" x14ac:dyDescent="0.2">
      <c r="A39" s="105" t="s">
        <v>25</v>
      </c>
      <c r="B39" s="106">
        <v>7.6</v>
      </c>
      <c r="C39" s="106">
        <v>19.600000000000001</v>
      </c>
      <c r="D39" s="106">
        <v>4.2</v>
      </c>
      <c r="E39" s="106">
        <v>14.8</v>
      </c>
      <c r="F39" s="106">
        <v>13.8</v>
      </c>
      <c r="G39" s="106">
        <v>38.799999999999997</v>
      </c>
      <c r="H39" s="106"/>
      <c r="I39" s="106">
        <v>7.8</v>
      </c>
      <c r="J39" s="106">
        <v>3.5</v>
      </c>
      <c r="K39" s="106">
        <v>18.399999999999999</v>
      </c>
      <c r="L39" s="106">
        <v>1</v>
      </c>
      <c r="M39" s="106">
        <v>1.1000000000000001</v>
      </c>
    </row>
    <row r="40" spans="1:16" s="94" customFormat="1" ht="9.9499999999999993" customHeight="1" x14ac:dyDescent="0.2">
      <c r="A40" s="105" t="s">
        <v>26</v>
      </c>
      <c r="B40" s="106">
        <v>8.9</v>
      </c>
      <c r="C40" s="106">
        <v>18.899999999999999</v>
      </c>
      <c r="D40" s="106">
        <v>2.9</v>
      </c>
      <c r="E40" s="106">
        <v>12.8</v>
      </c>
      <c r="F40" s="106">
        <v>13.8</v>
      </c>
      <c r="G40" s="106">
        <v>41</v>
      </c>
      <c r="H40" s="106"/>
      <c r="I40" s="106">
        <v>7.9</v>
      </c>
      <c r="J40" s="106">
        <v>3.6</v>
      </c>
      <c r="K40" s="106">
        <v>19.7</v>
      </c>
      <c r="L40" s="106">
        <v>0.7</v>
      </c>
      <c r="M40" s="106">
        <v>1</v>
      </c>
    </row>
    <row r="41" spans="1:16" s="94" customFormat="1" ht="9.9499999999999993" customHeight="1" x14ac:dyDescent="0.2">
      <c r="A41" s="105" t="s">
        <v>27</v>
      </c>
      <c r="B41" s="106">
        <v>8.5</v>
      </c>
      <c r="C41" s="106">
        <v>21.8</v>
      </c>
      <c r="D41" s="106">
        <v>5.3</v>
      </c>
      <c r="E41" s="106">
        <v>16.399999999999999</v>
      </c>
      <c r="F41" s="106">
        <v>15.7</v>
      </c>
      <c r="G41" s="106">
        <v>31.3</v>
      </c>
      <c r="H41" s="106"/>
      <c r="I41" s="106">
        <v>4.5999999999999996</v>
      </c>
      <c r="J41" s="106">
        <v>3.2</v>
      </c>
      <c r="K41" s="106">
        <v>18.7</v>
      </c>
      <c r="L41" s="106">
        <v>0.9</v>
      </c>
      <c r="M41" s="106">
        <v>1.5</v>
      </c>
    </row>
    <row r="42" spans="1:16" s="109" customFormat="1" ht="3" customHeight="1" x14ac:dyDescent="0.15">
      <c r="A42" s="95"/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</row>
    <row r="43" spans="1:16" ht="3" customHeight="1" x14ac:dyDescent="0.2">
      <c r="N43" s="96"/>
      <c r="O43" s="96"/>
      <c r="P43" s="96"/>
    </row>
    <row r="44" spans="1:16" s="114" customFormat="1" ht="9.9499999999999993" customHeight="1" x14ac:dyDescent="0.15">
      <c r="A44" s="102" t="s">
        <v>112</v>
      </c>
      <c r="B44" s="110"/>
      <c r="C44" s="110"/>
      <c r="D44" s="110"/>
      <c r="E44" s="110"/>
      <c r="F44" s="110"/>
      <c r="G44" s="110"/>
      <c r="H44" s="110"/>
      <c r="I44" s="102"/>
      <c r="J44" s="102"/>
      <c r="K44" s="102"/>
      <c r="L44" s="102"/>
      <c r="M44" s="102"/>
    </row>
    <row r="45" spans="1:16" s="114" customFormat="1" ht="9.9499999999999993" customHeight="1" x14ac:dyDescent="0.15">
      <c r="A45" s="102" t="s">
        <v>113</v>
      </c>
      <c r="B45" s="110"/>
      <c r="C45" s="110"/>
      <c r="D45" s="110"/>
      <c r="E45" s="110"/>
      <c r="F45" s="110"/>
      <c r="G45" s="110"/>
      <c r="H45" s="110"/>
      <c r="I45" s="102"/>
      <c r="J45" s="102"/>
      <c r="K45" s="102"/>
      <c r="L45" s="102"/>
      <c r="M45" s="102"/>
    </row>
    <row r="46" spans="1:16" s="96" customFormat="1" ht="9.9499999999999993" customHeight="1" x14ac:dyDescent="0.15">
      <c r="A46" s="94" t="s">
        <v>114</v>
      </c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</row>
    <row r="47" spans="1:16" x14ac:dyDescent="0.2">
      <c r="A47" s="96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</row>
    <row r="48" spans="1:16" x14ac:dyDescent="0.2">
      <c r="A48" s="96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</row>
    <row r="49" spans="1:16" x14ac:dyDescent="0.2">
      <c r="A49" s="96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</row>
    <row r="50" spans="1:16" x14ac:dyDescent="0.2">
      <c r="A50" s="96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</row>
    <row r="51" spans="1:16" x14ac:dyDescent="0.2">
      <c r="A51" s="96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</row>
    <row r="52" spans="1:16" x14ac:dyDescent="0.2">
      <c r="A52" s="96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</row>
    <row r="53" spans="1:16" x14ac:dyDescent="0.2">
      <c r="A53" s="96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</row>
    <row r="54" spans="1:16" x14ac:dyDescent="0.2">
      <c r="A54" s="96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</row>
    <row r="55" spans="1:16" x14ac:dyDescent="0.2">
      <c r="A55" s="96"/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</row>
    <row r="56" spans="1:16" x14ac:dyDescent="0.2">
      <c r="A56" s="96"/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</row>
    <row r="57" spans="1:16" x14ac:dyDescent="0.2">
      <c r="A57" s="96"/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</row>
    <row r="58" spans="1:16" x14ac:dyDescent="0.2">
      <c r="A58" s="96"/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</row>
    <row r="59" spans="1:16" x14ac:dyDescent="0.2">
      <c r="A59" s="96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</row>
    <row r="60" spans="1:16" x14ac:dyDescent="0.2">
      <c r="A60" s="96"/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</row>
    <row r="61" spans="1:16" x14ac:dyDescent="0.2">
      <c r="A61" s="96"/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</row>
    <row r="62" spans="1:16" x14ac:dyDescent="0.2">
      <c r="A62" s="96"/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</row>
    <row r="63" spans="1:16" x14ac:dyDescent="0.2">
      <c r="A63" s="96"/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</row>
    <row r="64" spans="1:16" x14ac:dyDescent="0.2">
      <c r="A64" s="96"/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</row>
    <row r="65" spans="1:16" x14ac:dyDescent="0.2">
      <c r="A65" s="96"/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</row>
    <row r="66" spans="1:16" x14ac:dyDescent="0.2">
      <c r="A66" s="96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</row>
    <row r="67" spans="1:16" x14ac:dyDescent="0.2">
      <c r="A67" s="96"/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</row>
    <row r="68" spans="1:16" x14ac:dyDescent="0.2">
      <c r="A68" s="96"/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</row>
    <row r="69" spans="1:16" x14ac:dyDescent="0.2">
      <c r="A69" s="96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</row>
    <row r="70" spans="1:16" x14ac:dyDescent="0.2">
      <c r="A70" s="96"/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</row>
    <row r="71" spans="1:16" x14ac:dyDescent="0.2">
      <c r="A71" s="96"/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</row>
    <row r="72" spans="1:16" x14ac:dyDescent="0.2">
      <c r="A72" s="96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</row>
    <row r="73" spans="1:16" x14ac:dyDescent="0.2">
      <c r="A73" s="96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</row>
    <row r="74" spans="1:16" x14ac:dyDescent="0.2">
      <c r="A74" s="96"/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</row>
    <row r="75" spans="1:16" x14ac:dyDescent="0.2">
      <c r="A75" s="96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</row>
    <row r="76" spans="1:16" x14ac:dyDescent="0.2">
      <c r="A76" s="96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</row>
    <row r="77" spans="1:16" x14ac:dyDescent="0.2">
      <c r="A77" s="96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</row>
    <row r="78" spans="1:16" x14ac:dyDescent="0.2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</row>
    <row r="79" spans="1:16" x14ac:dyDescent="0.2">
      <c r="A79" s="96"/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</row>
    <row r="80" spans="1:16" x14ac:dyDescent="0.2">
      <c r="A80" s="96"/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</row>
    <row r="81" spans="1:16" x14ac:dyDescent="0.2">
      <c r="A81" s="96"/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</row>
  </sheetData>
  <mergeCells count="9">
    <mergeCell ref="B12:M12"/>
    <mergeCell ref="A5:M5"/>
    <mergeCell ref="A8:A10"/>
    <mergeCell ref="B8:G8"/>
    <mergeCell ref="I8:I10"/>
    <mergeCell ref="J8:J10"/>
    <mergeCell ref="K8:K10"/>
    <mergeCell ref="L8:L10"/>
    <mergeCell ref="M8:M1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63"/>
  <sheetViews>
    <sheetView topLeftCell="A4" zoomScaleNormal="100" workbookViewId="0">
      <selection activeCell="A5" sqref="A5:G5"/>
    </sheetView>
  </sheetViews>
  <sheetFormatPr defaultColWidth="7.85546875" defaultRowHeight="9" x14ac:dyDescent="0.15"/>
  <cols>
    <col min="1" max="1" width="24.42578125" style="96" customWidth="1"/>
    <col min="2" max="7" width="9.7109375" style="96" customWidth="1"/>
    <col min="8" max="16384" width="7.85546875" style="96"/>
  </cols>
  <sheetData>
    <row r="1" spans="1:16" s="88" customFormat="1" ht="12.75" customHeight="1" x14ac:dyDescent="0.2">
      <c r="A1" s="87"/>
      <c r="B1" s="87"/>
      <c r="C1" s="87"/>
      <c r="D1" s="87"/>
      <c r="E1" s="87"/>
      <c r="F1" s="87"/>
      <c r="G1" s="87"/>
    </row>
    <row r="2" spans="1:16" s="88" customFormat="1" ht="12.75" customHeight="1" x14ac:dyDescent="0.2">
      <c r="A2" s="87"/>
      <c r="B2" s="87"/>
      <c r="C2" s="87"/>
      <c r="D2" s="87"/>
      <c r="E2" s="87"/>
      <c r="F2" s="87"/>
      <c r="G2" s="87"/>
    </row>
    <row r="3" spans="1:16" s="91" customFormat="1" ht="12.75" customHeight="1" x14ac:dyDescent="0.2">
      <c r="A3" s="159"/>
      <c r="B3" s="89"/>
      <c r="C3" s="89"/>
      <c r="D3" s="89"/>
      <c r="E3" s="89"/>
      <c r="F3" s="89"/>
      <c r="G3" s="89"/>
    </row>
    <row r="4" spans="1:16" s="93" customFormat="1" ht="12" customHeight="1" x14ac:dyDescent="0.2">
      <c r="A4" s="92" t="s">
        <v>77</v>
      </c>
      <c r="B4" s="128"/>
      <c r="C4" s="128"/>
      <c r="D4" s="128"/>
      <c r="E4" s="128"/>
      <c r="F4" s="128"/>
      <c r="G4" s="128"/>
    </row>
    <row r="5" spans="1:16" s="93" customFormat="1" ht="24.95" customHeight="1" x14ac:dyDescent="0.2">
      <c r="A5" s="240" t="s">
        <v>141</v>
      </c>
      <c r="B5" s="240"/>
      <c r="C5" s="240"/>
      <c r="D5" s="240"/>
      <c r="E5" s="240"/>
      <c r="F5" s="240"/>
      <c r="G5" s="240"/>
    </row>
    <row r="6" spans="1:16" s="93" customFormat="1" ht="12" customHeight="1" x14ac:dyDescent="0.2">
      <c r="A6" s="128" t="s">
        <v>188</v>
      </c>
      <c r="B6" s="128"/>
      <c r="C6" s="128"/>
      <c r="D6" s="128"/>
      <c r="E6" s="128"/>
      <c r="F6" s="128"/>
      <c r="G6" s="128"/>
      <c r="H6" s="94"/>
      <c r="I6" s="94"/>
      <c r="J6" s="94"/>
      <c r="K6" s="94"/>
      <c r="L6" s="94"/>
      <c r="M6" s="94"/>
      <c r="N6" s="94"/>
      <c r="O6" s="94"/>
      <c r="P6" s="94"/>
    </row>
    <row r="7" spans="1:16" ht="6" customHeight="1" x14ac:dyDescent="0.15">
      <c r="A7" s="134"/>
      <c r="B7" s="114"/>
      <c r="C7" s="114"/>
      <c r="D7" s="114"/>
      <c r="E7" s="114"/>
      <c r="F7" s="114"/>
      <c r="G7" s="114"/>
    </row>
    <row r="8" spans="1:16" s="117" customFormat="1" ht="12" customHeight="1" x14ac:dyDescent="0.2">
      <c r="A8" s="252" t="s">
        <v>85</v>
      </c>
      <c r="B8" s="255" t="s">
        <v>142</v>
      </c>
      <c r="C8" s="255"/>
      <c r="D8" s="255"/>
      <c r="E8" s="255"/>
      <c r="F8" s="255"/>
      <c r="G8" s="255"/>
      <c r="H8" s="116"/>
      <c r="I8" s="116"/>
      <c r="J8" s="116"/>
      <c r="K8" s="116"/>
      <c r="L8" s="116"/>
      <c r="M8" s="116"/>
      <c r="N8" s="116"/>
      <c r="O8" s="116"/>
      <c r="P8" s="116"/>
    </row>
    <row r="9" spans="1:16" s="117" customFormat="1" ht="2.4500000000000002" customHeight="1" x14ac:dyDescent="0.2">
      <c r="A9" s="253"/>
      <c r="B9" s="197"/>
      <c r="C9" s="197"/>
      <c r="D9" s="197"/>
      <c r="E9" s="197"/>
      <c r="F9" s="197"/>
      <c r="G9" s="197"/>
      <c r="H9" s="116"/>
      <c r="I9" s="116"/>
      <c r="J9" s="116"/>
      <c r="K9" s="116"/>
      <c r="L9" s="116"/>
      <c r="M9" s="116"/>
      <c r="N9" s="116"/>
      <c r="O9" s="116"/>
      <c r="P9" s="116"/>
    </row>
    <row r="10" spans="1:16" ht="30" customHeight="1" x14ac:dyDescent="0.15">
      <c r="A10" s="254"/>
      <c r="B10" s="129" t="s">
        <v>92</v>
      </c>
      <c r="C10" s="129" t="s">
        <v>193</v>
      </c>
      <c r="D10" s="129" t="s">
        <v>143</v>
      </c>
      <c r="E10" s="129" t="s">
        <v>144</v>
      </c>
      <c r="F10" s="129" t="s">
        <v>96</v>
      </c>
      <c r="G10" s="129" t="s">
        <v>97</v>
      </c>
    </row>
    <row r="11" spans="1:16" ht="3" customHeight="1" x14ac:dyDescent="0.15">
      <c r="A11" s="198"/>
      <c r="B11" s="199"/>
      <c r="C11" s="199"/>
      <c r="D11" s="199"/>
      <c r="E11" s="199"/>
      <c r="F11" s="199"/>
      <c r="G11" s="199"/>
    </row>
    <row r="12" spans="1:16" s="94" customFormat="1" ht="9.9499999999999993" customHeight="1" x14ac:dyDescent="0.15">
      <c r="A12" s="99">
        <v>2014</v>
      </c>
      <c r="B12" s="130">
        <v>34.6</v>
      </c>
      <c r="C12" s="130">
        <v>23.4</v>
      </c>
      <c r="D12" s="130">
        <v>4.0999999999999996</v>
      </c>
      <c r="E12" s="130">
        <v>8.1999999999999993</v>
      </c>
      <c r="F12" s="130">
        <v>5.4</v>
      </c>
      <c r="G12" s="130">
        <v>22.5</v>
      </c>
    </row>
    <row r="13" spans="1:16" s="94" customFormat="1" ht="9.9499999999999993" customHeight="1" x14ac:dyDescent="0.15">
      <c r="A13" s="99">
        <v>2015</v>
      </c>
      <c r="B13" s="130">
        <v>34.5</v>
      </c>
      <c r="C13" s="130">
        <v>23.6</v>
      </c>
      <c r="D13" s="130">
        <v>4</v>
      </c>
      <c r="E13" s="130">
        <v>8.5</v>
      </c>
      <c r="F13" s="130">
        <v>5.7</v>
      </c>
      <c r="G13" s="130">
        <v>22.4</v>
      </c>
    </row>
    <row r="14" spans="1:16" s="94" customFormat="1" ht="9.9499999999999993" customHeight="1" x14ac:dyDescent="0.15">
      <c r="A14" s="99">
        <v>2016</v>
      </c>
      <c r="B14" s="130">
        <v>30.8</v>
      </c>
      <c r="C14" s="130">
        <v>22.6</v>
      </c>
      <c r="D14" s="130">
        <v>4.8</v>
      </c>
      <c r="E14" s="130">
        <v>9.5</v>
      </c>
      <c r="F14" s="130">
        <v>6.4</v>
      </c>
      <c r="G14" s="130">
        <v>24.5</v>
      </c>
    </row>
    <row r="15" spans="1:16" s="94" customFormat="1" ht="9.9499999999999993" customHeight="1" x14ac:dyDescent="0.15">
      <c r="A15" s="99">
        <v>2017</v>
      </c>
      <c r="B15" s="130">
        <v>27.4</v>
      </c>
      <c r="C15" s="130">
        <v>22.2</v>
      </c>
      <c r="D15" s="130">
        <v>4.5</v>
      </c>
      <c r="E15" s="130">
        <v>9.9</v>
      </c>
      <c r="F15" s="130">
        <v>7.9</v>
      </c>
      <c r="G15" s="130">
        <v>26.8</v>
      </c>
    </row>
    <row r="16" spans="1:16" ht="3" customHeight="1" x14ac:dyDescent="0.15">
      <c r="A16" s="114"/>
      <c r="B16" s="114"/>
      <c r="C16" s="114"/>
      <c r="D16" s="114"/>
      <c r="E16" s="114"/>
      <c r="F16" s="114"/>
      <c r="G16" s="114"/>
    </row>
    <row r="17" spans="1:10" ht="9.9499999999999993" customHeight="1" x14ac:dyDescent="0.15">
      <c r="A17" s="102"/>
      <c r="B17" s="238" t="s">
        <v>189</v>
      </c>
      <c r="C17" s="238"/>
      <c r="D17" s="238"/>
      <c r="E17" s="238"/>
      <c r="F17" s="238"/>
      <c r="G17" s="238"/>
    </row>
    <row r="18" spans="1:10" ht="3" customHeight="1" x14ac:dyDescent="0.15">
      <c r="A18" s="114"/>
      <c r="B18" s="114"/>
      <c r="C18" s="114"/>
      <c r="D18" s="114"/>
      <c r="E18" s="114"/>
      <c r="F18" s="114"/>
      <c r="G18" s="114"/>
    </row>
    <row r="19" spans="1:10" ht="9.9499999999999993" customHeight="1" x14ac:dyDescent="0.15">
      <c r="A19" s="102"/>
      <c r="B19" s="238" t="s">
        <v>98</v>
      </c>
      <c r="C19" s="238"/>
      <c r="D19" s="238"/>
      <c r="E19" s="238"/>
      <c r="F19" s="238"/>
      <c r="G19" s="238"/>
    </row>
    <row r="20" spans="1:10" ht="3" customHeight="1" x14ac:dyDescent="0.15">
      <c r="A20" s="114"/>
      <c r="B20" s="114"/>
      <c r="C20" s="114"/>
      <c r="D20" s="114"/>
      <c r="E20" s="114"/>
      <c r="F20" s="114"/>
      <c r="G20" s="114"/>
    </row>
    <row r="21" spans="1:10" s="94" customFormat="1" ht="9.9499999999999993" customHeight="1" x14ac:dyDescent="0.15">
      <c r="A21" s="102" t="s">
        <v>99</v>
      </c>
      <c r="B21" s="130">
        <v>6.2</v>
      </c>
      <c r="C21" s="130">
        <v>10.8</v>
      </c>
      <c r="D21" s="130">
        <v>4.5999999999999996</v>
      </c>
      <c r="E21" s="130">
        <v>13.3</v>
      </c>
      <c r="F21" s="130">
        <v>11.8</v>
      </c>
      <c r="G21" s="130">
        <v>51.2</v>
      </c>
      <c r="I21" s="104"/>
      <c r="J21" s="104"/>
    </row>
    <row r="22" spans="1:10" s="94" customFormat="1" ht="9.9499999999999993" customHeight="1" x14ac:dyDescent="0.15">
      <c r="A22" s="102" t="s">
        <v>100</v>
      </c>
      <c r="B22" s="130">
        <v>12</v>
      </c>
      <c r="C22" s="130">
        <v>22.2</v>
      </c>
      <c r="D22" s="130">
        <v>5</v>
      </c>
      <c r="E22" s="130">
        <v>14.1</v>
      </c>
      <c r="F22" s="130">
        <v>13.2</v>
      </c>
      <c r="G22" s="130">
        <v>32.9</v>
      </c>
      <c r="I22" s="104"/>
      <c r="J22" s="104"/>
    </row>
    <row r="23" spans="1:10" s="94" customFormat="1" ht="9.9499999999999993" customHeight="1" x14ac:dyDescent="0.15">
      <c r="A23" s="102" t="s">
        <v>101</v>
      </c>
      <c r="B23" s="130">
        <v>15.3</v>
      </c>
      <c r="C23" s="130">
        <v>23.6</v>
      </c>
      <c r="D23" s="130">
        <v>6.3</v>
      </c>
      <c r="E23" s="130">
        <v>14.3</v>
      </c>
      <c r="F23" s="130">
        <v>13.4</v>
      </c>
      <c r="G23" s="130">
        <v>25.5</v>
      </c>
      <c r="I23" s="104"/>
      <c r="J23" s="104"/>
    </row>
    <row r="24" spans="1:10" s="94" customFormat="1" ht="9.9499999999999993" customHeight="1" x14ac:dyDescent="0.15">
      <c r="A24" s="102" t="s">
        <v>102</v>
      </c>
      <c r="B24" s="130">
        <v>21.3</v>
      </c>
      <c r="C24" s="130">
        <v>27.8</v>
      </c>
      <c r="D24" s="130">
        <v>5.0999999999999996</v>
      </c>
      <c r="E24" s="130">
        <v>10.6</v>
      </c>
      <c r="F24" s="130">
        <v>11.4</v>
      </c>
      <c r="G24" s="130">
        <v>22.5</v>
      </c>
      <c r="I24" s="104"/>
      <c r="J24" s="104"/>
    </row>
    <row r="25" spans="1:10" s="94" customFormat="1" ht="9.9499999999999993" customHeight="1" x14ac:dyDescent="0.15">
      <c r="A25" s="102" t="s">
        <v>103</v>
      </c>
      <c r="B25" s="130">
        <v>28.1</v>
      </c>
      <c r="C25" s="130">
        <v>26.6</v>
      </c>
      <c r="D25" s="130">
        <v>5.0999999999999996</v>
      </c>
      <c r="E25" s="130">
        <v>10.4</v>
      </c>
      <c r="F25" s="130">
        <v>8.6</v>
      </c>
      <c r="G25" s="130">
        <v>20</v>
      </c>
      <c r="I25" s="104"/>
      <c r="J25" s="104"/>
    </row>
    <row r="26" spans="1:10" s="94" customFormat="1" ht="9.9499999999999993" customHeight="1" x14ac:dyDescent="0.15">
      <c r="A26" s="102" t="s">
        <v>104</v>
      </c>
      <c r="B26" s="130">
        <v>34.799999999999997</v>
      </c>
      <c r="C26" s="130">
        <v>27.7</v>
      </c>
      <c r="D26" s="130">
        <v>3.7</v>
      </c>
      <c r="E26" s="130">
        <v>9.6999999999999993</v>
      </c>
      <c r="F26" s="130">
        <v>8</v>
      </c>
      <c r="G26" s="130">
        <v>15.1</v>
      </c>
      <c r="I26" s="104"/>
      <c r="J26" s="104"/>
    </row>
    <row r="27" spans="1:10" s="94" customFormat="1" ht="9.9499999999999993" customHeight="1" x14ac:dyDescent="0.15">
      <c r="A27" s="102" t="s">
        <v>105</v>
      </c>
      <c r="B27" s="130">
        <v>42.3</v>
      </c>
      <c r="C27" s="130">
        <v>25.1</v>
      </c>
      <c r="D27" s="130">
        <v>3</v>
      </c>
      <c r="E27" s="130">
        <v>9.4</v>
      </c>
      <c r="F27" s="130">
        <v>6.5</v>
      </c>
      <c r="G27" s="130">
        <v>12.9</v>
      </c>
      <c r="I27" s="104"/>
      <c r="J27" s="104"/>
    </row>
    <row r="28" spans="1:10" s="94" customFormat="1" ht="9.9499999999999993" customHeight="1" x14ac:dyDescent="0.15">
      <c r="A28" s="102" t="s">
        <v>106</v>
      </c>
      <c r="B28" s="130">
        <v>47.3</v>
      </c>
      <c r="C28" s="130">
        <v>24.4</v>
      </c>
      <c r="D28" s="130">
        <v>3.1</v>
      </c>
      <c r="E28" s="130">
        <v>6.7</v>
      </c>
      <c r="F28" s="130">
        <v>4.9000000000000004</v>
      </c>
      <c r="G28" s="130">
        <v>12.4</v>
      </c>
      <c r="I28" s="104"/>
      <c r="J28" s="104"/>
    </row>
    <row r="29" spans="1:10" s="94" customFormat="1" ht="9.9499999999999993" customHeight="1" x14ac:dyDescent="0.15">
      <c r="A29" s="102" t="s">
        <v>107</v>
      </c>
      <c r="B29" s="130">
        <v>52.1</v>
      </c>
      <c r="C29" s="130">
        <v>19.899999999999999</v>
      </c>
      <c r="D29" s="130">
        <v>2.8</v>
      </c>
      <c r="E29" s="130">
        <v>6.4</v>
      </c>
      <c r="F29" s="130">
        <v>6.1</v>
      </c>
      <c r="G29" s="130">
        <v>11.8</v>
      </c>
      <c r="I29" s="104"/>
      <c r="J29" s="104"/>
    </row>
    <row r="30" spans="1:10" s="94" customFormat="1" ht="9.9499999999999993" customHeight="1" x14ac:dyDescent="0.15">
      <c r="A30" s="102" t="s">
        <v>108</v>
      </c>
      <c r="B30" s="130">
        <v>46.5</v>
      </c>
      <c r="C30" s="130">
        <v>18.399999999999999</v>
      </c>
      <c r="D30" s="130">
        <v>3.1</v>
      </c>
      <c r="E30" s="130">
        <v>6.7</v>
      </c>
      <c r="F30" s="130">
        <v>6</v>
      </c>
      <c r="G30" s="130">
        <v>17.899999999999999</v>
      </c>
      <c r="I30" s="104"/>
      <c r="J30" s="104"/>
    </row>
    <row r="31" spans="1:10" s="105" customFormat="1" ht="9.9499999999999993" customHeight="1" x14ac:dyDescent="0.15">
      <c r="A31" s="200" t="s">
        <v>109</v>
      </c>
      <c r="B31" s="133">
        <v>33.700000000000003</v>
      </c>
      <c r="C31" s="133">
        <v>24</v>
      </c>
      <c r="D31" s="133">
        <v>4.0999999999999996</v>
      </c>
      <c r="E31" s="133">
        <v>9.5</v>
      </c>
      <c r="F31" s="133">
        <v>8.4</v>
      </c>
      <c r="G31" s="133">
        <v>19.2</v>
      </c>
      <c r="I31" s="104"/>
      <c r="J31" s="104"/>
    </row>
    <row r="32" spans="1:10" ht="3" customHeight="1" x14ac:dyDescent="0.15">
      <c r="A32" s="114"/>
      <c r="B32" s="130"/>
      <c r="C32" s="130"/>
      <c r="D32" s="130"/>
      <c r="E32" s="130"/>
      <c r="F32" s="130"/>
      <c r="G32" s="130"/>
      <c r="I32" s="104"/>
      <c r="J32" s="104"/>
    </row>
    <row r="33" spans="1:10" ht="9.9499999999999993" customHeight="1" x14ac:dyDescent="0.15">
      <c r="A33" s="201"/>
      <c r="B33" s="251" t="s">
        <v>110</v>
      </c>
      <c r="C33" s="251"/>
      <c r="D33" s="251"/>
      <c r="E33" s="251"/>
      <c r="F33" s="251"/>
      <c r="G33" s="251"/>
      <c r="I33" s="104"/>
      <c r="J33" s="104"/>
    </row>
    <row r="34" spans="1:10" ht="3" customHeight="1" x14ac:dyDescent="0.15">
      <c r="A34" s="114"/>
      <c r="B34" s="130"/>
      <c r="C34" s="130"/>
      <c r="D34" s="130"/>
      <c r="E34" s="130"/>
      <c r="F34" s="130"/>
      <c r="G34" s="130"/>
      <c r="I34" s="104"/>
      <c r="J34" s="104"/>
    </row>
    <row r="35" spans="1:10" s="94" customFormat="1" ht="9.9499999999999993" customHeight="1" x14ac:dyDescent="0.15">
      <c r="A35" s="102" t="s">
        <v>99</v>
      </c>
      <c r="B35" s="130">
        <v>2.9</v>
      </c>
      <c r="C35" s="130">
        <v>11.8</v>
      </c>
      <c r="D35" s="130">
        <v>4.5</v>
      </c>
      <c r="E35" s="130">
        <v>15.3</v>
      </c>
      <c r="F35" s="130">
        <v>11.2</v>
      </c>
      <c r="G35" s="130">
        <v>52.9</v>
      </c>
      <c r="I35" s="104"/>
      <c r="J35" s="104"/>
    </row>
    <row r="36" spans="1:10" s="94" customFormat="1" ht="9.9499999999999993" customHeight="1" x14ac:dyDescent="0.15">
      <c r="A36" s="102" t="s">
        <v>100</v>
      </c>
      <c r="B36" s="130">
        <v>8</v>
      </c>
      <c r="C36" s="130">
        <v>22.8</v>
      </c>
      <c r="D36" s="130">
        <v>7.8</v>
      </c>
      <c r="E36" s="130">
        <v>16.399999999999999</v>
      </c>
      <c r="F36" s="130">
        <v>11.4</v>
      </c>
      <c r="G36" s="130">
        <v>32.799999999999997</v>
      </c>
      <c r="I36" s="104"/>
      <c r="J36" s="104"/>
    </row>
    <row r="37" spans="1:10" s="94" customFormat="1" ht="9.9499999999999993" customHeight="1" x14ac:dyDescent="0.15">
      <c r="A37" s="102" t="s">
        <v>101</v>
      </c>
      <c r="B37" s="130">
        <v>10.199999999999999</v>
      </c>
      <c r="C37" s="130">
        <v>21.2</v>
      </c>
      <c r="D37" s="130">
        <v>4.5999999999999996</v>
      </c>
      <c r="E37" s="130">
        <v>15.1</v>
      </c>
      <c r="F37" s="130">
        <v>18.100000000000001</v>
      </c>
      <c r="G37" s="130">
        <v>29.8</v>
      </c>
      <c r="I37" s="104"/>
      <c r="J37" s="104"/>
    </row>
    <row r="38" spans="1:10" s="94" customFormat="1" ht="9.9499999999999993" customHeight="1" x14ac:dyDescent="0.15">
      <c r="A38" s="102" t="s">
        <v>102</v>
      </c>
      <c r="B38" s="130">
        <v>12.3</v>
      </c>
      <c r="C38" s="130">
        <v>22.9</v>
      </c>
      <c r="D38" s="130">
        <v>6.1</v>
      </c>
      <c r="E38" s="130">
        <v>15.2</v>
      </c>
      <c r="F38" s="130">
        <v>12.3</v>
      </c>
      <c r="G38" s="130">
        <v>30</v>
      </c>
      <c r="I38" s="104"/>
      <c r="J38" s="104"/>
    </row>
    <row r="39" spans="1:10" s="94" customFormat="1" ht="9.9499999999999993" customHeight="1" x14ac:dyDescent="0.15">
      <c r="A39" s="102" t="s">
        <v>103</v>
      </c>
      <c r="B39" s="130">
        <v>17.3</v>
      </c>
      <c r="C39" s="130">
        <v>23.5</v>
      </c>
      <c r="D39" s="130">
        <v>5.3</v>
      </c>
      <c r="E39" s="130">
        <v>12.5</v>
      </c>
      <c r="F39" s="130">
        <v>13.4</v>
      </c>
      <c r="G39" s="130">
        <v>26.9</v>
      </c>
      <c r="I39" s="104"/>
      <c r="J39" s="104"/>
    </row>
    <row r="40" spans="1:10" s="94" customFormat="1" ht="9.9499999999999993" customHeight="1" x14ac:dyDescent="0.15">
      <c r="A40" s="102" t="s">
        <v>104</v>
      </c>
      <c r="B40" s="130">
        <v>22</v>
      </c>
      <c r="C40" s="130">
        <v>22.5</v>
      </c>
      <c r="D40" s="130">
        <v>3.7</v>
      </c>
      <c r="E40" s="130">
        <v>12.7</v>
      </c>
      <c r="F40" s="130">
        <v>11.2</v>
      </c>
      <c r="G40" s="130">
        <v>26.6</v>
      </c>
      <c r="I40" s="104"/>
      <c r="J40" s="104"/>
    </row>
    <row r="41" spans="1:10" s="94" customFormat="1" ht="9.9499999999999993" customHeight="1" x14ac:dyDescent="0.15">
      <c r="A41" s="102" t="s">
        <v>105</v>
      </c>
      <c r="B41" s="130">
        <v>28.6</v>
      </c>
      <c r="C41" s="130">
        <v>20.5</v>
      </c>
      <c r="D41" s="130">
        <v>3.2</v>
      </c>
      <c r="E41" s="130">
        <v>12.2</v>
      </c>
      <c r="F41" s="130">
        <v>10.7</v>
      </c>
      <c r="G41" s="130">
        <v>24.1</v>
      </c>
      <c r="I41" s="104"/>
      <c r="J41" s="104"/>
    </row>
    <row r="42" spans="1:10" s="94" customFormat="1" ht="9.9499999999999993" customHeight="1" x14ac:dyDescent="0.15">
      <c r="A42" s="102" t="s">
        <v>106</v>
      </c>
      <c r="B42" s="130">
        <v>31.5</v>
      </c>
      <c r="C42" s="130">
        <v>21.1</v>
      </c>
      <c r="D42" s="130">
        <v>3.3</v>
      </c>
      <c r="E42" s="130">
        <v>9.6999999999999993</v>
      </c>
      <c r="F42" s="130">
        <v>9.1</v>
      </c>
      <c r="G42" s="130">
        <v>24.1</v>
      </c>
      <c r="I42" s="104"/>
      <c r="J42" s="104"/>
    </row>
    <row r="43" spans="1:10" s="94" customFormat="1" ht="9.9499999999999993" customHeight="1" x14ac:dyDescent="0.15">
      <c r="A43" s="102" t="s">
        <v>107</v>
      </c>
      <c r="B43" s="130">
        <v>32.700000000000003</v>
      </c>
      <c r="C43" s="130">
        <v>18.399999999999999</v>
      </c>
      <c r="D43" s="130">
        <v>2.9</v>
      </c>
      <c r="E43" s="130">
        <v>9.3000000000000007</v>
      </c>
      <c r="F43" s="130">
        <v>7.4</v>
      </c>
      <c r="G43" s="130">
        <v>28.2</v>
      </c>
      <c r="I43" s="104"/>
      <c r="J43" s="104"/>
    </row>
    <row r="44" spans="1:10" s="94" customFormat="1" ht="9.9499999999999993" customHeight="1" x14ac:dyDescent="0.15">
      <c r="A44" s="102" t="s">
        <v>108</v>
      </c>
      <c r="B44" s="130">
        <v>22.6</v>
      </c>
      <c r="C44" s="130">
        <v>14.7</v>
      </c>
      <c r="D44" s="130">
        <v>3.1</v>
      </c>
      <c r="E44" s="130">
        <v>7.1</v>
      </c>
      <c r="F44" s="130">
        <v>10</v>
      </c>
      <c r="G44" s="130">
        <v>41.4</v>
      </c>
      <c r="I44" s="104"/>
      <c r="J44" s="104"/>
    </row>
    <row r="45" spans="1:10" s="105" customFormat="1" ht="9.9499999999999993" customHeight="1" x14ac:dyDescent="0.15">
      <c r="A45" s="200" t="s">
        <v>109</v>
      </c>
      <c r="B45" s="133">
        <v>21.1</v>
      </c>
      <c r="C45" s="133">
        <v>20.2</v>
      </c>
      <c r="D45" s="133">
        <v>4.0999999999999996</v>
      </c>
      <c r="E45" s="133">
        <v>11.8</v>
      </c>
      <c r="F45" s="133">
        <v>11.1</v>
      </c>
      <c r="G45" s="133">
        <v>30.5</v>
      </c>
      <c r="I45" s="104"/>
      <c r="J45" s="104"/>
    </row>
    <row r="46" spans="1:10" ht="3" customHeight="1" x14ac:dyDescent="0.15">
      <c r="A46" s="114"/>
      <c r="B46" s="130"/>
      <c r="C46" s="130"/>
      <c r="D46" s="130"/>
      <c r="E46" s="130"/>
      <c r="F46" s="130"/>
      <c r="G46" s="130"/>
      <c r="I46" s="104"/>
      <c r="J46" s="104"/>
    </row>
    <row r="47" spans="1:10" ht="9.9499999999999993" customHeight="1" x14ac:dyDescent="0.15">
      <c r="A47" s="201"/>
      <c r="B47" s="251" t="s">
        <v>111</v>
      </c>
      <c r="C47" s="251"/>
      <c r="D47" s="251"/>
      <c r="E47" s="251"/>
      <c r="F47" s="251"/>
      <c r="G47" s="251"/>
      <c r="I47" s="104"/>
      <c r="J47" s="104"/>
    </row>
    <row r="48" spans="1:10" ht="3" customHeight="1" x14ac:dyDescent="0.15">
      <c r="A48" s="114"/>
      <c r="B48" s="201"/>
      <c r="C48" s="201"/>
      <c r="D48" s="201"/>
      <c r="E48" s="201"/>
      <c r="F48" s="201"/>
      <c r="G48" s="201"/>
      <c r="I48" s="104"/>
      <c r="J48" s="104"/>
    </row>
    <row r="49" spans="1:235" s="94" customFormat="1" ht="9.9499999999999993" customHeight="1" x14ac:dyDescent="0.15">
      <c r="A49" s="102" t="s">
        <v>99</v>
      </c>
      <c r="B49" s="130">
        <v>4.5999999999999996</v>
      </c>
      <c r="C49" s="130">
        <v>11.3</v>
      </c>
      <c r="D49" s="130">
        <v>4.5999999999999996</v>
      </c>
      <c r="E49" s="130">
        <v>14.3</v>
      </c>
      <c r="F49" s="130">
        <v>11.5</v>
      </c>
      <c r="G49" s="130">
        <v>52.1</v>
      </c>
      <c r="I49" s="104"/>
      <c r="J49" s="104"/>
    </row>
    <row r="50" spans="1:235" s="94" customFormat="1" ht="9.9499999999999993" customHeight="1" x14ac:dyDescent="0.15">
      <c r="A50" s="102" t="s">
        <v>100</v>
      </c>
      <c r="B50" s="130">
        <v>10</v>
      </c>
      <c r="C50" s="130">
        <v>22.5</v>
      </c>
      <c r="D50" s="130">
        <v>6.4</v>
      </c>
      <c r="E50" s="130">
        <v>15.3</v>
      </c>
      <c r="F50" s="130">
        <v>12.3</v>
      </c>
      <c r="G50" s="130">
        <v>32.9</v>
      </c>
      <c r="I50" s="104"/>
    </row>
    <row r="51" spans="1:235" s="94" customFormat="1" ht="9.9499999999999993" customHeight="1" x14ac:dyDescent="0.15">
      <c r="A51" s="102" t="s">
        <v>101</v>
      </c>
      <c r="B51" s="130">
        <v>12.9</v>
      </c>
      <c r="C51" s="130">
        <v>22.5</v>
      </c>
      <c r="D51" s="130">
        <v>5.5</v>
      </c>
      <c r="E51" s="130">
        <v>14.6</v>
      </c>
      <c r="F51" s="130">
        <v>15.6</v>
      </c>
      <c r="G51" s="130">
        <v>27.5</v>
      </c>
      <c r="I51" s="104"/>
    </row>
    <row r="52" spans="1:235" s="94" customFormat="1" ht="9.9499999999999993" customHeight="1" x14ac:dyDescent="0.15">
      <c r="A52" s="102" t="s">
        <v>102</v>
      </c>
      <c r="B52" s="130">
        <v>16.8</v>
      </c>
      <c r="C52" s="130">
        <v>25.4</v>
      </c>
      <c r="D52" s="130">
        <v>5.6</v>
      </c>
      <c r="E52" s="130">
        <v>12.8</v>
      </c>
      <c r="F52" s="130">
        <v>11.8</v>
      </c>
      <c r="G52" s="130">
        <v>26.2</v>
      </c>
      <c r="I52" s="104"/>
    </row>
    <row r="53" spans="1:235" s="94" customFormat="1" ht="9.9499999999999993" customHeight="1" x14ac:dyDescent="0.15">
      <c r="A53" s="102" t="s">
        <v>103</v>
      </c>
      <c r="B53" s="130">
        <v>22.7</v>
      </c>
      <c r="C53" s="130">
        <v>25.1</v>
      </c>
      <c r="D53" s="130">
        <v>5.2</v>
      </c>
      <c r="E53" s="130">
        <v>11.4</v>
      </c>
      <c r="F53" s="130">
        <v>11</v>
      </c>
      <c r="G53" s="130">
        <v>23.5</v>
      </c>
      <c r="I53" s="104"/>
    </row>
    <row r="54" spans="1:235" s="94" customFormat="1" ht="9.9499999999999993" customHeight="1" x14ac:dyDescent="0.15">
      <c r="A54" s="102" t="s">
        <v>104</v>
      </c>
      <c r="B54" s="130">
        <v>28.3</v>
      </c>
      <c r="C54" s="130">
        <v>25.1</v>
      </c>
      <c r="D54" s="130">
        <v>3.7</v>
      </c>
      <c r="E54" s="130">
        <v>11.2</v>
      </c>
      <c r="F54" s="130">
        <v>9.6</v>
      </c>
      <c r="G54" s="130">
        <v>20.9</v>
      </c>
      <c r="I54" s="104"/>
    </row>
    <row r="55" spans="1:235" s="94" customFormat="1" ht="9.9499999999999993" customHeight="1" x14ac:dyDescent="0.15">
      <c r="A55" s="102" t="s">
        <v>105</v>
      </c>
      <c r="B55" s="130">
        <v>35.299999999999997</v>
      </c>
      <c r="C55" s="130">
        <v>22.7</v>
      </c>
      <c r="D55" s="130">
        <v>3.1</v>
      </c>
      <c r="E55" s="130">
        <v>10.8</v>
      </c>
      <c r="F55" s="130">
        <v>8.6</v>
      </c>
      <c r="G55" s="130">
        <v>18.7</v>
      </c>
      <c r="I55" s="104"/>
    </row>
    <row r="56" spans="1:235" s="94" customFormat="1" ht="9.9499999999999993" customHeight="1" x14ac:dyDescent="0.15">
      <c r="A56" s="102" t="s">
        <v>106</v>
      </c>
      <c r="B56" s="130">
        <v>39.1</v>
      </c>
      <c r="C56" s="130">
        <v>22.7</v>
      </c>
      <c r="D56" s="130">
        <v>3.2</v>
      </c>
      <c r="E56" s="130">
        <v>8.3000000000000007</v>
      </c>
      <c r="F56" s="130">
        <v>7.1</v>
      </c>
      <c r="G56" s="130">
        <v>18.5</v>
      </c>
      <c r="I56" s="104"/>
    </row>
    <row r="57" spans="1:235" s="94" customFormat="1" ht="9.9499999999999993" customHeight="1" x14ac:dyDescent="0.15">
      <c r="A57" s="102" t="s">
        <v>107</v>
      </c>
      <c r="B57" s="130">
        <v>41.7</v>
      </c>
      <c r="C57" s="130">
        <v>19.100000000000001</v>
      </c>
      <c r="D57" s="130">
        <v>2.8</v>
      </c>
      <c r="E57" s="130">
        <v>7.9</v>
      </c>
      <c r="F57" s="130">
        <v>6.8</v>
      </c>
      <c r="G57" s="130">
        <v>20.6</v>
      </c>
      <c r="I57" s="104"/>
    </row>
    <row r="58" spans="1:235" s="94" customFormat="1" ht="9.9499999999999993" customHeight="1" x14ac:dyDescent="0.15">
      <c r="A58" s="102" t="s">
        <v>108</v>
      </c>
      <c r="B58" s="130">
        <v>32.5</v>
      </c>
      <c r="C58" s="130">
        <v>16.2</v>
      </c>
      <c r="D58" s="130">
        <v>3.1</v>
      </c>
      <c r="E58" s="130">
        <v>6.9</v>
      </c>
      <c r="F58" s="130">
        <v>8.3000000000000007</v>
      </c>
      <c r="G58" s="130">
        <v>31.7</v>
      </c>
      <c r="I58" s="104"/>
    </row>
    <row r="59" spans="1:235" s="105" customFormat="1" ht="9.9499999999999993" customHeight="1" x14ac:dyDescent="0.15">
      <c r="A59" s="200" t="s">
        <v>109</v>
      </c>
      <c r="B59" s="133">
        <v>27.2</v>
      </c>
      <c r="C59" s="133">
        <v>22</v>
      </c>
      <c r="D59" s="133">
        <v>4.0999999999999996</v>
      </c>
      <c r="E59" s="133">
        <v>10.7</v>
      </c>
      <c r="F59" s="133">
        <v>9.8000000000000007</v>
      </c>
      <c r="G59" s="133">
        <v>25</v>
      </c>
      <c r="H59" s="118"/>
      <c r="I59" s="104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18"/>
      <c r="AH59" s="118"/>
      <c r="AI59" s="118"/>
      <c r="AJ59" s="118"/>
      <c r="AK59" s="118"/>
      <c r="AL59" s="118"/>
      <c r="AM59" s="118"/>
      <c r="AN59" s="118"/>
      <c r="AO59" s="118"/>
      <c r="AP59" s="118"/>
      <c r="AQ59" s="118"/>
      <c r="AR59" s="118"/>
      <c r="AS59" s="118"/>
      <c r="AT59" s="118"/>
      <c r="AU59" s="118"/>
      <c r="AV59" s="118"/>
      <c r="AW59" s="118"/>
      <c r="AX59" s="118"/>
      <c r="AY59" s="118"/>
      <c r="AZ59" s="118"/>
      <c r="BA59" s="118"/>
      <c r="BB59" s="118"/>
      <c r="BC59" s="118"/>
      <c r="BD59" s="118"/>
      <c r="BE59" s="118"/>
      <c r="BF59" s="118"/>
      <c r="BG59" s="118"/>
      <c r="BH59" s="118"/>
      <c r="BI59" s="118"/>
      <c r="BJ59" s="118"/>
      <c r="BK59" s="118"/>
      <c r="BL59" s="118"/>
      <c r="BM59" s="118"/>
      <c r="BN59" s="118"/>
      <c r="BO59" s="118"/>
      <c r="BP59" s="118"/>
      <c r="BQ59" s="118"/>
      <c r="BR59" s="118"/>
      <c r="BS59" s="118"/>
      <c r="BT59" s="118"/>
      <c r="BU59" s="118"/>
      <c r="BV59" s="118"/>
      <c r="BW59" s="118"/>
      <c r="BX59" s="118"/>
      <c r="BY59" s="118"/>
      <c r="BZ59" s="118"/>
      <c r="CA59" s="118"/>
      <c r="CB59" s="118"/>
      <c r="CC59" s="118"/>
      <c r="CD59" s="118"/>
      <c r="CE59" s="118"/>
      <c r="CF59" s="118"/>
      <c r="CG59" s="118"/>
      <c r="CH59" s="118"/>
      <c r="CI59" s="118"/>
      <c r="CJ59" s="118"/>
      <c r="CK59" s="118"/>
      <c r="CL59" s="118"/>
      <c r="CM59" s="118"/>
      <c r="CN59" s="118"/>
      <c r="CO59" s="118"/>
      <c r="CP59" s="118"/>
      <c r="CQ59" s="118"/>
      <c r="CR59" s="118"/>
      <c r="CS59" s="118"/>
      <c r="CT59" s="118"/>
      <c r="CU59" s="118"/>
      <c r="CV59" s="118"/>
      <c r="CW59" s="118"/>
      <c r="CX59" s="118"/>
      <c r="CY59" s="118"/>
      <c r="CZ59" s="118"/>
      <c r="DA59" s="118"/>
      <c r="DB59" s="118"/>
      <c r="DC59" s="118"/>
      <c r="DD59" s="118"/>
      <c r="DE59" s="118"/>
      <c r="DF59" s="118"/>
      <c r="DG59" s="118"/>
      <c r="DH59" s="118"/>
      <c r="DI59" s="118"/>
      <c r="DJ59" s="118"/>
      <c r="DK59" s="118"/>
      <c r="DL59" s="118"/>
      <c r="DM59" s="118"/>
      <c r="DN59" s="118"/>
      <c r="DO59" s="118"/>
      <c r="DP59" s="118"/>
      <c r="DQ59" s="118"/>
      <c r="DR59" s="118"/>
      <c r="DS59" s="118"/>
      <c r="DT59" s="118"/>
      <c r="DU59" s="118"/>
      <c r="DV59" s="118"/>
      <c r="DW59" s="118"/>
      <c r="DX59" s="118"/>
      <c r="DY59" s="118"/>
      <c r="DZ59" s="118"/>
      <c r="EA59" s="118"/>
      <c r="EB59" s="118"/>
      <c r="EC59" s="118"/>
      <c r="ED59" s="118"/>
      <c r="EE59" s="118"/>
      <c r="EF59" s="118"/>
      <c r="EG59" s="118"/>
      <c r="EH59" s="118"/>
      <c r="EI59" s="118"/>
      <c r="EJ59" s="118"/>
      <c r="EK59" s="118"/>
      <c r="EL59" s="118"/>
      <c r="EM59" s="118"/>
      <c r="EN59" s="118"/>
      <c r="EO59" s="118"/>
      <c r="EP59" s="118"/>
      <c r="EQ59" s="118"/>
      <c r="ER59" s="118"/>
      <c r="ES59" s="118"/>
      <c r="ET59" s="118"/>
      <c r="EU59" s="118"/>
      <c r="EV59" s="118"/>
      <c r="EW59" s="118"/>
      <c r="EX59" s="118"/>
      <c r="EY59" s="118"/>
      <c r="EZ59" s="118"/>
      <c r="FA59" s="118"/>
      <c r="FB59" s="118"/>
      <c r="FC59" s="118"/>
      <c r="FD59" s="118"/>
      <c r="FE59" s="118"/>
      <c r="FF59" s="118"/>
      <c r="FG59" s="118"/>
      <c r="FH59" s="118"/>
      <c r="FI59" s="118"/>
      <c r="FJ59" s="118"/>
      <c r="FK59" s="118"/>
      <c r="FL59" s="118"/>
      <c r="FM59" s="118"/>
      <c r="FN59" s="118"/>
      <c r="FO59" s="118"/>
      <c r="FP59" s="118"/>
      <c r="FQ59" s="118"/>
      <c r="FR59" s="118"/>
      <c r="FS59" s="118"/>
      <c r="FT59" s="118"/>
      <c r="FU59" s="118"/>
      <c r="FV59" s="118"/>
      <c r="FW59" s="118"/>
      <c r="FX59" s="118"/>
      <c r="FY59" s="118"/>
      <c r="FZ59" s="118"/>
      <c r="GA59" s="118"/>
      <c r="GB59" s="118"/>
      <c r="GC59" s="118"/>
      <c r="GD59" s="118"/>
      <c r="GE59" s="118"/>
      <c r="GF59" s="118"/>
      <c r="GG59" s="118"/>
      <c r="GH59" s="118"/>
      <c r="GI59" s="118"/>
      <c r="GJ59" s="118"/>
      <c r="GK59" s="118"/>
      <c r="GL59" s="118"/>
      <c r="GM59" s="118"/>
      <c r="GN59" s="118"/>
      <c r="GO59" s="118"/>
      <c r="GP59" s="118"/>
      <c r="GQ59" s="118"/>
      <c r="GR59" s="118"/>
      <c r="GS59" s="118"/>
      <c r="GT59" s="118"/>
      <c r="GU59" s="118"/>
      <c r="GV59" s="118"/>
      <c r="GW59" s="118"/>
      <c r="GX59" s="118"/>
      <c r="GY59" s="118"/>
      <c r="GZ59" s="118"/>
      <c r="HA59" s="118"/>
      <c r="HB59" s="118"/>
      <c r="HC59" s="118"/>
      <c r="HD59" s="118"/>
      <c r="HE59" s="118"/>
      <c r="HF59" s="118"/>
      <c r="HG59" s="118"/>
      <c r="HH59" s="118"/>
      <c r="HI59" s="118"/>
      <c r="HJ59" s="118"/>
      <c r="HK59" s="118"/>
      <c r="HL59" s="118"/>
      <c r="HM59" s="118"/>
      <c r="HN59" s="118"/>
      <c r="HO59" s="118"/>
      <c r="HP59" s="118"/>
      <c r="HQ59" s="118"/>
      <c r="HR59" s="118"/>
      <c r="HS59" s="118"/>
      <c r="HT59" s="118"/>
      <c r="HU59" s="118"/>
      <c r="HV59" s="118"/>
      <c r="HW59" s="118"/>
      <c r="HX59" s="118"/>
      <c r="HY59" s="118"/>
      <c r="HZ59" s="118"/>
      <c r="IA59" s="118"/>
    </row>
    <row r="60" spans="1:235" s="95" customFormat="1" ht="3" customHeight="1" x14ac:dyDescent="0.15">
      <c r="A60" s="134"/>
      <c r="B60" s="202"/>
      <c r="C60" s="202"/>
      <c r="D60" s="202"/>
      <c r="E60" s="202"/>
      <c r="F60" s="202"/>
      <c r="G60" s="202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  <c r="BK60" s="109"/>
      <c r="BL60" s="109"/>
      <c r="BM60" s="109"/>
      <c r="BN60" s="109"/>
      <c r="BO60" s="109"/>
      <c r="BP60" s="109"/>
      <c r="BQ60" s="109"/>
      <c r="BR60" s="109"/>
      <c r="BS60" s="109"/>
      <c r="BT60" s="109"/>
      <c r="BU60" s="109"/>
      <c r="BV60" s="109"/>
      <c r="BW60" s="109"/>
      <c r="BX60" s="109"/>
      <c r="BY60" s="109"/>
      <c r="BZ60" s="109"/>
      <c r="CA60" s="109"/>
      <c r="CB60" s="109"/>
      <c r="CC60" s="109"/>
      <c r="CD60" s="109"/>
      <c r="CE60" s="109"/>
      <c r="CF60" s="109"/>
      <c r="CG60" s="109"/>
      <c r="CH60" s="109"/>
      <c r="CI60" s="109"/>
      <c r="CJ60" s="109"/>
      <c r="CK60" s="109"/>
      <c r="CL60" s="109"/>
      <c r="CM60" s="109"/>
      <c r="CN60" s="109"/>
      <c r="CO60" s="109"/>
      <c r="CP60" s="109"/>
      <c r="CQ60" s="109"/>
      <c r="CR60" s="109"/>
      <c r="CS60" s="109"/>
      <c r="CT60" s="109"/>
      <c r="CU60" s="109"/>
      <c r="CV60" s="109"/>
      <c r="CW60" s="109"/>
      <c r="CX60" s="109"/>
      <c r="CY60" s="109"/>
      <c r="CZ60" s="109"/>
      <c r="DA60" s="109"/>
      <c r="DB60" s="109"/>
      <c r="DC60" s="109"/>
      <c r="DD60" s="109"/>
      <c r="DE60" s="109"/>
      <c r="DF60" s="109"/>
      <c r="DG60" s="109"/>
      <c r="DH60" s="109"/>
      <c r="DI60" s="109"/>
      <c r="DJ60" s="109"/>
      <c r="DK60" s="109"/>
      <c r="DL60" s="109"/>
      <c r="DM60" s="109"/>
      <c r="DN60" s="109"/>
      <c r="DO60" s="109"/>
      <c r="DP60" s="109"/>
      <c r="DQ60" s="109"/>
      <c r="DR60" s="109"/>
      <c r="DS60" s="109"/>
      <c r="DT60" s="109"/>
      <c r="DU60" s="109"/>
      <c r="DV60" s="109"/>
      <c r="DW60" s="109"/>
      <c r="DX60" s="109"/>
      <c r="DY60" s="109"/>
      <c r="DZ60" s="109"/>
      <c r="EA60" s="109"/>
      <c r="EB60" s="109"/>
      <c r="EC60" s="109"/>
      <c r="ED60" s="109"/>
      <c r="EE60" s="109"/>
      <c r="EF60" s="109"/>
      <c r="EG60" s="109"/>
      <c r="EH60" s="109"/>
      <c r="EI60" s="109"/>
      <c r="EJ60" s="109"/>
      <c r="EK60" s="109"/>
      <c r="EL60" s="109"/>
      <c r="EM60" s="109"/>
      <c r="EN60" s="109"/>
      <c r="EO60" s="109"/>
      <c r="EP60" s="109"/>
      <c r="EQ60" s="109"/>
      <c r="ER60" s="109"/>
      <c r="ES60" s="109"/>
      <c r="ET60" s="109"/>
      <c r="EU60" s="109"/>
      <c r="EV60" s="109"/>
      <c r="EW60" s="109"/>
      <c r="EX60" s="109"/>
      <c r="EY60" s="109"/>
      <c r="EZ60" s="109"/>
      <c r="FA60" s="109"/>
      <c r="FB60" s="109"/>
      <c r="FC60" s="109"/>
      <c r="FD60" s="109"/>
      <c r="FE60" s="109"/>
      <c r="FF60" s="109"/>
      <c r="FG60" s="109"/>
      <c r="FH60" s="109"/>
      <c r="FI60" s="109"/>
      <c r="FJ60" s="109"/>
      <c r="FK60" s="109"/>
      <c r="FL60" s="109"/>
      <c r="FM60" s="109"/>
      <c r="FN60" s="109"/>
      <c r="FO60" s="109"/>
      <c r="FP60" s="109"/>
      <c r="FQ60" s="109"/>
      <c r="FR60" s="109"/>
      <c r="FS60" s="109"/>
      <c r="FT60" s="109"/>
      <c r="FU60" s="109"/>
      <c r="FV60" s="109"/>
      <c r="FW60" s="109"/>
      <c r="FX60" s="109"/>
      <c r="FY60" s="109"/>
      <c r="FZ60" s="109"/>
      <c r="GA60" s="109"/>
      <c r="GB60" s="109"/>
      <c r="GC60" s="109"/>
      <c r="GD60" s="109"/>
      <c r="GE60" s="109"/>
      <c r="GF60" s="109"/>
      <c r="GG60" s="109"/>
      <c r="GH60" s="109"/>
      <c r="GI60" s="109"/>
      <c r="GJ60" s="109"/>
      <c r="GK60" s="109"/>
      <c r="GL60" s="109"/>
      <c r="GM60" s="109"/>
      <c r="GN60" s="109"/>
      <c r="GO60" s="109"/>
      <c r="GP60" s="109"/>
      <c r="GQ60" s="109"/>
      <c r="GR60" s="109"/>
      <c r="GS60" s="109"/>
      <c r="GT60" s="109"/>
      <c r="GU60" s="109"/>
      <c r="GV60" s="109"/>
      <c r="GW60" s="109"/>
      <c r="GX60" s="109"/>
      <c r="GY60" s="109"/>
      <c r="GZ60" s="109"/>
      <c r="HA60" s="109"/>
      <c r="HB60" s="109"/>
      <c r="HC60" s="109"/>
      <c r="HD60" s="109"/>
      <c r="HE60" s="109"/>
      <c r="HF60" s="109"/>
      <c r="HG60" s="109"/>
      <c r="HH60" s="109"/>
      <c r="HI60" s="109"/>
      <c r="HJ60" s="109"/>
      <c r="HK60" s="109"/>
      <c r="HL60" s="109"/>
      <c r="HM60" s="109"/>
      <c r="HN60" s="109"/>
      <c r="HO60" s="109"/>
      <c r="HP60" s="109"/>
      <c r="HQ60" s="109"/>
      <c r="HR60" s="109"/>
      <c r="HS60" s="109"/>
      <c r="HT60" s="109"/>
      <c r="HU60" s="109"/>
      <c r="HV60" s="109"/>
      <c r="HW60" s="109"/>
      <c r="HX60" s="109"/>
      <c r="HY60" s="109"/>
      <c r="HZ60" s="109"/>
      <c r="IA60" s="109"/>
    </row>
    <row r="61" spans="1:235" ht="3" customHeight="1" x14ac:dyDescent="0.15">
      <c r="A61" s="114"/>
      <c r="B61" s="114"/>
      <c r="C61" s="114"/>
      <c r="D61" s="114"/>
      <c r="E61" s="114"/>
      <c r="F61" s="114"/>
      <c r="G61" s="114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  <c r="AH61" s="109"/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  <c r="BI61" s="109"/>
      <c r="BJ61" s="109"/>
      <c r="BK61" s="109"/>
      <c r="BL61" s="109"/>
      <c r="BM61" s="109"/>
      <c r="BN61" s="109"/>
      <c r="BO61" s="109"/>
      <c r="BP61" s="109"/>
      <c r="BQ61" s="109"/>
      <c r="BR61" s="109"/>
      <c r="BS61" s="109"/>
      <c r="BT61" s="109"/>
      <c r="BU61" s="109"/>
      <c r="BV61" s="109"/>
      <c r="BW61" s="109"/>
      <c r="BX61" s="109"/>
      <c r="BY61" s="109"/>
      <c r="BZ61" s="109"/>
      <c r="CA61" s="109"/>
      <c r="CB61" s="109"/>
      <c r="CC61" s="109"/>
      <c r="CD61" s="109"/>
      <c r="CE61" s="109"/>
      <c r="CF61" s="109"/>
      <c r="CG61" s="109"/>
      <c r="CH61" s="109"/>
      <c r="CI61" s="109"/>
      <c r="CJ61" s="109"/>
      <c r="CK61" s="109"/>
      <c r="CL61" s="109"/>
      <c r="CM61" s="109"/>
      <c r="CN61" s="109"/>
      <c r="CO61" s="109"/>
      <c r="CP61" s="109"/>
      <c r="CQ61" s="109"/>
      <c r="CR61" s="109"/>
      <c r="CS61" s="109"/>
      <c r="CT61" s="109"/>
      <c r="CU61" s="109"/>
      <c r="CV61" s="109"/>
      <c r="CW61" s="109"/>
      <c r="CX61" s="109"/>
      <c r="CY61" s="109"/>
      <c r="CZ61" s="109"/>
      <c r="DA61" s="109"/>
      <c r="DB61" s="109"/>
      <c r="DC61" s="109"/>
      <c r="DD61" s="109"/>
      <c r="DE61" s="109"/>
      <c r="DF61" s="109"/>
      <c r="DG61" s="109"/>
      <c r="DH61" s="109"/>
      <c r="DI61" s="109"/>
      <c r="DJ61" s="109"/>
      <c r="DK61" s="109"/>
      <c r="DL61" s="109"/>
      <c r="DM61" s="109"/>
      <c r="DN61" s="109"/>
      <c r="DO61" s="109"/>
      <c r="DP61" s="109"/>
      <c r="DQ61" s="109"/>
      <c r="DR61" s="109"/>
      <c r="DS61" s="109"/>
      <c r="DT61" s="109"/>
      <c r="DU61" s="109"/>
      <c r="DV61" s="109"/>
      <c r="DW61" s="109"/>
      <c r="DX61" s="109"/>
      <c r="DY61" s="109"/>
      <c r="DZ61" s="109"/>
      <c r="EA61" s="109"/>
      <c r="EB61" s="109"/>
      <c r="EC61" s="109"/>
      <c r="ED61" s="109"/>
      <c r="EE61" s="109"/>
      <c r="EF61" s="109"/>
      <c r="EG61" s="109"/>
      <c r="EH61" s="109"/>
      <c r="EI61" s="109"/>
      <c r="EJ61" s="109"/>
      <c r="EK61" s="109"/>
      <c r="EL61" s="109"/>
      <c r="EM61" s="109"/>
      <c r="EN61" s="109"/>
      <c r="EO61" s="109"/>
      <c r="EP61" s="109"/>
      <c r="EQ61" s="109"/>
      <c r="ER61" s="109"/>
      <c r="ES61" s="109"/>
      <c r="ET61" s="109"/>
      <c r="EU61" s="109"/>
      <c r="EV61" s="109"/>
      <c r="EW61" s="109"/>
      <c r="EX61" s="109"/>
      <c r="EY61" s="109"/>
      <c r="EZ61" s="109"/>
      <c r="FA61" s="109"/>
      <c r="FB61" s="109"/>
      <c r="FC61" s="109"/>
      <c r="FD61" s="109"/>
      <c r="FE61" s="109"/>
      <c r="FF61" s="109"/>
      <c r="FG61" s="109"/>
      <c r="FH61" s="109"/>
      <c r="FI61" s="109"/>
      <c r="FJ61" s="109"/>
      <c r="FK61" s="109"/>
      <c r="FL61" s="109"/>
      <c r="FM61" s="109"/>
      <c r="FN61" s="109"/>
      <c r="FO61" s="109"/>
      <c r="FP61" s="109"/>
      <c r="FQ61" s="109"/>
      <c r="FR61" s="109"/>
      <c r="FS61" s="109"/>
      <c r="FT61" s="109"/>
      <c r="FU61" s="109"/>
      <c r="FV61" s="109"/>
      <c r="FW61" s="109"/>
      <c r="FX61" s="109"/>
      <c r="FY61" s="109"/>
      <c r="FZ61" s="109"/>
      <c r="GA61" s="109"/>
      <c r="GB61" s="109"/>
      <c r="GC61" s="109"/>
      <c r="GD61" s="109"/>
      <c r="GE61" s="109"/>
      <c r="GF61" s="109"/>
      <c r="GG61" s="109"/>
      <c r="GH61" s="109"/>
      <c r="GI61" s="109"/>
      <c r="GJ61" s="109"/>
      <c r="GK61" s="109"/>
      <c r="GL61" s="109"/>
      <c r="GM61" s="109"/>
      <c r="GN61" s="109"/>
      <c r="GO61" s="109"/>
      <c r="GP61" s="109"/>
      <c r="GQ61" s="109"/>
      <c r="GR61" s="109"/>
      <c r="GS61" s="109"/>
      <c r="GT61" s="109"/>
      <c r="GU61" s="109"/>
      <c r="GV61" s="109"/>
      <c r="GW61" s="109"/>
      <c r="GX61" s="109"/>
      <c r="GY61" s="109"/>
      <c r="GZ61" s="109"/>
      <c r="HA61" s="109"/>
      <c r="HB61" s="109"/>
      <c r="HC61" s="109"/>
      <c r="HD61" s="109"/>
      <c r="HE61" s="109"/>
      <c r="HF61" s="109"/>
      <c r="HG61" s="109"/>
      <c r="HH61" s="109"/>
      <c r="HI61" s="109"/>
      <c r="HJ61" s="109"/>
      <c r="HK61" s="109"/>
      <c r="HL61" s="109"/>
      <c r="HM61" s="109"/>
      <c r="HN61" s="109"/>
      <c r="HO61" s="109"/>
      <c r="HP61" s="109"/>
      <c r="HQ61" s="109"/>
      <c r="HR61" s="109"/>
      <c r="HS61" s="109"/>
      <c r="HT61" s="109"/>
      <c r="HU61" s="109"/>
      <c r="HV61" s="109"/>
      <c r="HW61" s="109"/>
      <c r="HX61" s="109"/>
      <c r="HY61" s="109"/>
      <c r="HZ61" s="109"/>
      <c r="IA61" s="109"/>
    </row>
    <row r="62" spans="1:235" s="114" customFormat="1" ht="9.9499999999999993" customHeight="1" x14ac:dyDescent="0.15">
      <c r="A62" s="102" t="s">
        <v>112</v>
      </c>
      <c r="B62" s="113"/>
      <c r="C62" s="113"/>
      <c r="D62" s="113"/>
      <c r="E62" s="113"/>
      <c r="F62" s="113"/>
      <c r="G62" s="113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9"/>
      <c r="AI62" s="119"/>
      <c r="AJ62" s="119"/>
      <c r="AK62" s="119"/>
      <c r="AL62" s="119"/>
      <c r="AM62" s="119"/>
      <c r="AN62" s="119"/>
      <c r="AO62" s="119"/>
      <c r="AP62" s="119"/>
      <c r="AQ62" s="119"/>
      <c r="AR62" s="119"/>
      <c r="AS62" s="119"/>
      <c r="AT62" s="119"/>
      <c r="AU62" s="119"/>
      <c r="AV62" s="119"/>
      <c r="AW62" s="119"/>
      <c r="AX62" s="119"/>
      <c r="AY62" s="119"/>
      <c r="AZ62" s="119"/>
      <c r="BA62" s="119"/>
      <c r="BB62" s="119"/>
      <c r="BC62" s="119"/>
      <c r="BD62" s="119"/>
      <c r="BE62" s="119"/>
      <c r="BF62" s="119"/>
      <c r="BG62" s="119"/>
      <c r="BH62" s="119"/>
      <c r="BI62" s="119"/>
      <c r="BJ62" s="119"/>
      <c r="BK62" s="119"/>
      <c r="BL62" s="119"/>
      <c r="BM62" s="119"/>
      <c r="BN62" s="119"/>
      <c r="BO62" s="119"/>
      <c r="BP62" s="119"/>
      <c r="BQ62" s="119"/>
      <c r="BR62" s="119"/>
      <c r="BS62" s="119"/>
      <c r="BT62" s="119"/>
      <c r="BU62" s="119"/>
      <c r="BV62" s="119"/>
      <c r="BW62" s="119"/>
      <c r="BX62" s="119"/>
      <c r="BY62" s="119"/>
      <c r="BZ62" s="119"/>
      <c r="CA62" s="119"/>
      <c r="CB62" s="119"/>
      <c r="CC62" s="119"/>
      <c r="CD62" s="119"/>
      <c r="CE62" s="119"/>
      <c r="CF62" s="119"/>
      <c r="CG62" s="119"/>
      <c r="CH62" s="119"/>
      <c r="CI62" s="119"/>
      <c r="CJ62" s="119"/>
      <c r="CK62" s="119"/>
      <c r="CL62" s="119"/>
      <c r="CM62" s="119"/>
      <c r="CN62" s="119"/>
      <c r="CO62" s="119"/>
      <c r="CP62" s="119"/>
      <c r="CQ62" s="119"/>
      <c r="CR62" s="119"/>
      <c r="CS62" s="119"/>
      <c r="CT62" s="119"/>
      <c r="CU62" s="119"/>
      <c r="CV62" s="119"/>
      <c r="CW62" s="119"/>
      <c r="CX62" s="119"/>
      <c r="CY62" s="119"/>
      <c r="CZ62" s="119"/>
      <c r="DA62" s="119"/>
      <c r="DB62" s="119"/>
      <c r="DC62" s="119"/>
      <c r="DD62" s="119"/>
      <c r="DE62" s="119"/>
      <c r="DF62" s="119"/>
      <c r="DG62" s="119"/>
      <c r="DH62" s="119"/>
      <c r="DI62" s="119"/>
      <c r="DJ62" s="119"/>
      <c r="DK62" s="119"/>
      <c r="DL62" s="119"/>
      <c r="DM62" s="119"/>
      <c r="DN62" s="119"/>
      <c r="DO62" s="119"/>
      <c r="DP62" s="119"/>
      <c r="DQ62" s="119"/>
      <c r="DR62" s="119"/>
      <c r="DS62" s="119"/>
      <c r="DT62" s="119"/>
      <c r="DU62" s="119"/>
      <c r="DV62" s="119"/>
      <c r="DW62" s="119"/>
      <c r="DX62" s="119"/>
      <c r="DY62" s="119"/>
      <c r="DZ62" s="119"/>
      <c r="EA62" s="119"/>
      <c r="EB62" s="119"/>
      <c r="EC62" s="119"/>
      <c r="ED62" s="119"/>
      <c r="EE62" s="119"/>
      <c r="EF62" s="119"/>
      <c r="EG62" s="119"/>
      <c r="EH62" s="119"/>
      <c r="EI62" s="119"/>
      <c r="EJ62" s="119"/>
      <c r="EK62" s="119"/>
      <c r="EL62" s="119"/>
      <c r="EM62" s="119"/>
      <c r="EN62" s="119"/>
      <c r="EO62" s="119"/>
      <c r="EP62" s="119"/>
      <c r="EQ62" s="119"/>
      <c r="ER62" s="119"/>
      <c r="ES62" s="119"/>
      <c r="ET62" s="119"/>
      <c r="EU62" s="119"/>
      <c r="EV62" s="119"/>
      <c r="EW62" s="119"/>
      <c r="EX62" s="119"/>
      <c r="EY62" s="119"/>
      <c r="EZ62" s="119"/>
      <c r="FA62" s="119"/>
      <c r="FB62" s="119"/>
      <c r="FC62" s="119"/>
      <c r="FD62" s="119"/>
      <c r="FE62" s="119"/>
      <c r="FF62" s="119"/>
      <c r="FG62" s="119"/>
      <c r="FH62" s="119"/>
      <c r="FI62" s="119"/>
      <c r="FJ62" s="119"/>
      <c r="FK62" s="119"/>
      <c r="FL62" s="119"/>
      <c r="FM62" s="119"/>
      <c r="FN62" s="119"/>
      <c r="FO62" s="119"/>
      <c r="FP62" s="119"/>
      <c r="FQ62" s="119"/>
      <c r="FR62" s="119"/>
      <c r="FS62" s="119"/>
      <c r="FT62" s="119"/>
      <c r="FU62" s="119"/>
      <c r="FV62" s="119"/>
      <c r="FW62" s="119"/>
      <c r="FX62" s="119"/>
      <c r="FY62" s="119"/>
      <c r="FZ62" s="119"/>
      <c r="GA62" s="119"/>
      <c r="GB62" s="119"/>
      <c r="GC62" s="119"/>
      <c r="GD62" s="119"/>
      <c r="GE62" s="119"/>
      <c r="GF62" s="119"/>
      <c r="GG62" s="119"/>
      <c r="GH62" s="119"/>
      <c r="GI62" s="119"/>
      <c r="GJ62" s="119"/>
      <c r="GK62" s="119"/>
      <c r="GL62" s="119"/>
      <c r="GM62" s="119"/>
      <c r="GN62" s="119"/>
      <c r="GO62" s="119"/>
      <c r="GP62" s="119"/>
      <c r="GQ62" s="119"/>
      <c r="GR62" s="119"/>
      <c r="GS62" s="119"/>
      <c r="GT62" s="119"/>
      <c r="GU62" s="119"/>
      <c r="GV62" s="119"/>
      <c r="GW62" s="119"/>
      <c r="GX62" s="119"/>
      <c r="GY62" s="119"/>
      <c r="GZ62" s="119"/>
      <c r="HA62" s="119"/>
      <c r="HB62" s="119"/>
      <c r="HC62" s="119"/>
      <c r="HD62" s="119"/>
      <c r="HE62" s="119"/>
      <c r="HF62" s="119"/>
      <c r="HG62" s="119"/>
      <c r="HH62" s="119"/>
      <c r="HI62" s="119"/>
      <c r="HJ62" s="119"/>
      <c r="HK62" s="119"/>
      <c r="HL62" s="119"/>
      <c r="HM62" s="119"/>
      <c r="HN62" s="119"/>
      <c r="HO62" s="119"/>
      <c r="HP62" s="119"/>
      <c r="HQ62" s="119"/>
      <c r="HR62" s="119"/>
      <c r="HS62" s="119"/>
      <c r="HT62" s="119"/>
      <c r="HU62" s="119"/>
      <c r="HV62" s="119"/>
      <c r="HW62" s="119"/>
      <c r="HX62" s="119"/>
      <c r="HY62" s="119"/>
      <c r="HZ62" s="119"/>
      <c r="IA62" s="119"/>
    </row>
    <row r="63" spans="1:235" s="114" customFormat="1" ht="9.9499999999999993" customHeight="1" x14ac:dyDescent="0.15">
      <c r="A63" s="102" t="s">
        <v>113</v>
      </c>
      <c r="B63" s="113"/>
      <c r="C63" s="113"/>
      <c r="D63" s="113"/>
      <c r="E63" s="113"/>
      <c r="F63" s="113"/>
      <c r="G63" s="113"/>
    </row>
  </sheetData>
  <mergeCells count="7">
    <mergeCell ref="B47:G47"/>
    <mergeCell ref="A5:G5"/>
    <mergeCell ref="A8:A10"/>
    <mergeCell ref="B8:G8"/>
    <mergeCell ref="B17:G17"/>
    <mergeCell ref="B19:G19"/>
    <mergeCell ref="B33:G33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45"/>
  <sheetViews>
    <sheetView zoomScaleNormal="100" workbookViewId="0">
      <selection activeCell="A5" sqref="A5:G5"/>
    </sheetView>
  </sheetViews>
  <sheetFormatPr defaultColWidth="7.85546875" defaultRowHeight="9" x14ac:dyDescent="0.15"/>
  <cols>
    <col min="1" max="1" width="27.5703125" style="96" customWidth="1"/>
    <col min="2" max="7" width="8.7109375" style="96" customWidth="1"/>
    <col min="8" max="16384" width="7.85546875" style="96"/>
  </cols>
  <sheetData>
    <row r="1" spans="1:16" s="88" customFormat="1" ht="12.75" customHeight="1" x14ac:dyDescent="0.2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</row>
    <row r="2" spans="1:16" s="88" customFormat="1" ht="12.75" customHeight="1" x14ac:dyDescent="0.2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</row>
    <row r="3" spans="1:16" s="91" customFormat="1" ht="12.75" customHeight="1" x14ac:dyDescent="0.2">
      <c r="A3" s="159"/>
      <c r="B3" s="89"/>
      <c r="C3" s="89"/>
      <c r="D3" s="89"/>
      <c r="E3" s="89"/>
      <c r="F3" s="89"/>
      <c r="G3" s="89"/>
      <c r="H3" s="89"/>
      <c r="I3" s="89"/>
      <c r="J3" s="89"/>
      <c r="K3" s="89"/>
      <c r="L3" s="90"/>
    </row>
    <row r="4" spans="1:16" s="93" customFormat="1" ht="12" customHeight="1" x14ac:dyDescent="0.2">
      <c r="A4" s="115" t="s">
        <v>115</v>
      </c>
    </row>
    <row r="5" spans="1:16" s="93" customFormat="1" ht="24.95" customHeight="1" x14ac:dyDescent="0.2">
      <c r="A5" s="256" t="s">
        <v>141</v>
      </c>
      <c r="B5" s="256"/>
      <c r="C5" s="256"/>
      <c r="D5" s="256"/>
      <c r="E5" s="256"/>
      <c r="F5" s="256"/>
      <c r="G5" s="256"/>
    </row>
    <row r="6" spans="1:16" s="93" customFormat="1" ht="12" customHeight="1" x14ac:dyDescent="0.2">
      <c r="A6" s="93" t="s">
        <v>188</v>
      </c>
      <c r="H6" s="94"/>
      <c r="I6" s="94"/>
      <c r="J6" s="94"/>
      <c r="K6" s="94"/>
      <c r="L6" s="94"/>
      <c r="M6" s="94"/>
      <c r="N6" s="94"/>
      <c r="O6" s="94"/>
      <c r="P6" s="94"/>
    </row>
    <row r="7" spans="1:16" ht="6" customHeight="1" x14ac:dyDescent="0.15">
      <c r="A7" s="95"/>
    </row>
    <row r="8" spans="1:16" s="115" customFormat="1" ht="12" customHeight="1" x14ac:dyDescent="0.2">
      <c r="A8" s="248" t="s">
        <v>116</v>
      </c>
      <c r="B8" s="257" t="s">
        <v>142</v>
      </c>
      <c r="C8" s="257"/>
      <c r="D8" s="257"/>
      <c r="E8" s="257"/>
      <c r="F8" s="257"/>
      <c r="G8" s="257"/>
      <c r="H8" s="105"/>
      <c r="I8" s="105"/>
      <c r="J8" s="105"/>
      <c r="K8" s="105"/>
      <c r="L8" s="105"/>
      <c r="M8" s="105"/>
      <c r="N8" s="105"/>
      <c r="O8" s="105"/>
      <c r="P8" s="105"/>
    </row>
    <row r="9" spans="1:16" s="115" customFormat="1" ht="2.4500000000000002" customHeight="1" x14ac:dyDescent="0.2">
      <c r="A9" s="249"/>
      <c r="B9" s="193"/>
      <c r="C9" s="193"/>
      <c r="D9" s="193"/>
      <c r="E9" s="193"/>
      <c r="F9" s="193"/>
      <c r="G9" s="193"/>
      <c r="H9" s="105"/>
      <c r="I9" s="105"/>
      <c r="J9" s="105"/>
      <c r="K9" s="105"/>
      <c r="L9" s="105"/>
      <c r="M9" s="105"/>
      <c r="N9" s="105"/>
      <c r="O9" s="105"/>
      <c r="P9" s="105"/>
    </row>
    <row r="10" spans="1:16" ht="30" customHeight="1" x14ac:dyDescent="0.15">
      <c r="A10" s="250"/>
      <c r="B10" s="191" t="s">
        <v>92</v>
      </c>
      <c r="C10" s="191" t="s">
        <v>193</v>
      </c>
      <c r="D10" s="191" t="s">
        <v>143</v>
      </c>
      <c r="E10" s="191" t="s">
        <v>144</v>
      </c>
      <c r="F10" s="191" t="s">
        <v>96</v>
      </c>
      <c r="G10" s="191" t="s">
        <v>97</v>
      </c>
    </row>
    <row r="11" spans="1:16" ht="3" customHeight="1" x14ac:dyDescent="0.15"/>
    <row r="12" spans="1:16" ht="9.9499999999999993" customHeight="1" x14ac:dyDescent="0.15">
      <c r="A12" s="258" t="s">
        <v>190</v>
      </c>
      <c r="B12" s="258"/>
      <c r="C12" s="258"/>
      <c r="D12" s="258"/>
      <c r="E12" s="258"/>
      <c r="F12" s="258"/>
      <c r="G12" s="258"/>
    </row>
    <row r="13" spans="1:16" ht="3" customHeight="1" x14ac:dyDescent="0.15"/>
    <row r="14" spans="1:16" s="94" customFormat="1" ht="9.9499999999999993" customHeight="1" x14ac:dyDescent="0.2">
      <c r="A14" s="94" t="s">
        <v>119</v>
      </c>
      <c r="B14" s="100">
        <v>29.2</v>
      </c>
      <c r="C14" s="100">
        <v>23.5</v>
      </c>
      <c r="D14" s="100">
        <v>4.4000000000000004</v>
      </c>
      <c r="E14" s="100">
        <v>11.1</v>
      </c>
      <c r="F14" s="100">
        <v>9.6</v>
      </c>
      <c r="G14" s="100">
        <v>21.7</v>
      </c>
    </row>
    <row r="15" spans="1:16" s="94" customFormat="1" ht="9.9499999999999993" customHeight="1" x14ac:dyDescent="0.2">
      <c r="A15" s="102" t="s">
        <v>191</v>
      </c>
      <c r="B15" s="100">
        <v>25.5</v>
      </c>
      <c r="C15" s="100">
        <v>23.9</v>
      </c>
      <c r="D15" s="100">
        <v>3.6</v>
      </c>
      <c r="E15" s="100">
        <v>14.2</v>
      </c>
      <c r="F15" s="100">
        <v>9.1999999999999993</v>
      </c>
      <c r="G15" s="100">
        <v>22.5</v>
      </c>
    </row>
    <row r="16" spans="1:16" s="94" customFormat="1" ht="9.9499999999999993" customHeight="1" x14ac:dyDescent="0.2">
      <c r="A16" s="94" t="s">
        <v>120</v>
      </c>
      <c r="B16" s="100">
        <v>35.6</v>
      </c>
      <c r="C16" s="100">
        <v>23.9</v>
      </c>
      <c r="D16" s="100">
        <v>3.5</v>
      </c>
      <c r="E16" s="100">
        <v>8.1999999999999993</v>
      </c>
      <c r="F16" s="100">
        <v>8.6</v>
      </c>
      <c r="G16" s="100">
        <v>19</v>
      </c>
    </row>
    <row r="17" spans="1:7" s="94" customFormat="1" ht="9.9499999999999993" customHeight="1" x14ac:dyDescent="0.2">
      <c r="A17" s="94" t="s">
        <v>121</v>
      </c>
      <c r="B17" s="100">
        <v>30</v>
      </c>
      <c r="C17" s="100">
        <v>23.6</v>
      </c>
      <c r="D17" s="100">
        <v>5.0999999999999996</v>
      </c>
      <c r="E17" s="100">
        <v>10.199999999999999</v>
      </c>
      <c r="F17" s="100">
        <v>10.6</v>
      </c>
      <c r="G17" s="100">
        <v>19.8</v>
      </c>
    </row>
    <row r="18" spans="1:7" s="94" customFormat="1" ht="9.9499999999999993" customHeight="1" x14ac:dyDescent="0.2">
      <c r="A18" s="94" t="s">
        <v>122</v>
      </c>
      <c r="B18" s="100">
        <v>23.8</v>
      </c>
      <c r="C18" s="100">
        <v>21.9</v>
      </c>
      <c r="D18" s="100">
        <v>6.7</v>
      </c>
      <c r="E18" s="100">
        <v>13.8</v>
      </c>
      <c r="F18" s="100">
        <v>12.9</v>
      </c>
      <c r="G18" s="100">
        <v>19.8</v>
      </c>
    </row>
    <row r="19" spans="1:7" s="94" customFormat="1" ht="9.9499999999999993" customHeight="1" x14ac:dyDescent="0.2">
      <c r="A19" s="112" t="s">
        <v>123</v>
      </c>
      <c r="B19" s="120">
        <v>20</v>
      </c>
      <c r="C19" s="120">
        <v>21.4</v>
      </c>
      <c r="D19" s="120">
        <v>7.9</v>
      </c>
      <c r="E19" s="120">
        <v>15.5</v>
      </c>
      <c r="F19" s="120">
        <v>13.4</v>
      </c>
      <c r="G19" s="120">
        <v>20.7</v>
      </c>
    </row>
    <row r="20" spans="1:7" s="94" customFormat="1" ht="9.9499999999999993" customHeight="1" x14ac:dyDescent="0.2">
      <c r="A20" s="112" t="s">
        <v>124</v>
      </c>
      <c r="B20" s="120">
        <v>27.5</v>
      </c>
      <c r="C20" s="120">
        <v>22.4</v>
      </c>
      <c r="D20" s="120">
        <v>5.5</v>
      </c>
      <c r="E20" s="120">
        <v>12.2</v>
      </c>
      <c r="F20" s="120">
        <v>12.4</v>
      </c>
      <c r="G20" s="120">
        <v>18.899999999999999</v>
      </c>
    </row>
    <row r="21" spans="1:7" s="94" customFormat="1" ht="9.9499999999999993" customHeight="1" x14ac:dyDescent="0.2">
      <c r="A21" s="94" t="s">
        <v>125</v>
      </c>
      <c r="B21" s="100">
        <v>31.2</v>
      </c>
      <c r="C21" s="100">
        <v>21.8</v>
      </c>
      <c r="D21" s="100">
        <v>4.9000000000000004</v>
      </c>
      <c r="E21" s="100">
        <v>12.1</v>
      </c>
      <c r="F21" s="100">
        <v>9.6</v>
      </c>
      <c r="G21" s="100">
        <v>18.899999999999999</v>
      </c>
    </row>
    <row r="22" spans="1:7" s="94" customFormat="1" ht="9.9499999999999993" customHeight="1" x14ac:dyDescent="0.2">
      <c r="A22" s="94" t="s">
        <v>126</v>
      </c>
      <c r="B22" s="100">
        <v>31.3</v>
      </c>
      <c r="C22" s="100">
        <v>22.3</v>
      </c>
      <c r="D22" s="100">
        <v>4.3</v>
      </c>
      <c r="E22" s="100">
        <v>10.7</v>
      </c>
      <c r="F22" s="100">
        <v>10.1</v>
      </c>
      <c r="G22" s="100">
        <v>20.5</v>
      </c>
    </row>
    <row r="23" spans="1:7" s="94" customFormat="1" ht="9.9499999999999993" customHeight="1" x14ac:dyDescent="0.2">
      <c r="A23" s="94" t="s">
        <v>127</v>
      </c>
      <c r="B23" s="100">
        <v>32.799999999999997</v>
      </c>
      <c r="C23" s="100">
        <v>24.7</v>
      </c>
      <c r="D23" s="100">
        <v>4.3</v>
      </c>
      <c r="E23" s="100">
        <v>10.3</v>
      </c>
      <c r="F23" s="100">
        <v>8</v>
      </c>
      <c r="G23" s="100">
        <v>19.2</v>
      </c>
    </row>
    <row r="24" spans="1:7" s="105" customFormat="1" ht="9.9499999999999993" customHeight="1" x14ac:dyDescent="0.2">
      <c r="A24" s="94" t="s">
        <v>128</v>
      </c>
      <c r="B24" s="100">
        <v>33.200000000000003</v>
      </c>
      <c r="C24" s="100">
        <v>21.9</v>
      </c>
      <c r="D24" s="100">
        <v>4</v>
      </c>
      <c r="E24" s="100">
        <v>10.6</v>
      </c>
      <c r="F24" s="100">
        <v>9.6999999999999993</v>
      </c>
      <c r="G24" s="100">
        <v>20.2</v>
      </c>
    </row>
    <row r="25" spans="1:7" s="94" customFormat="1" ht="9.9499999999999993" customHeight="1" x14ac:dyDescent="0.2">
      <c r="A25" s="94" t="s">
        <v>129</v>
      </c>
      <c r="B25" s="100">
        <v>30.8</v>
      </c>
      <c r="C25" s="100">
        <v>22.4</v>
      </c>
      <c r="D25" s="100">
        <v>3.5</v>
      </c>
      <c r="E25" s="100">
        <v>12.5</v>
      </c>
      <c r="F25" s="100">
        <v>10.4</v>
      </c>
      <c r="G25" s="100">
        <v>19.899999999999999</v>
      </c>
    </row>
    <row r="26" spans="1:7" s="94" customFormat="1" ht="9.9499999999999993" customHeight="1" x14ac:dyDescent="0.2">
      <c r="A26" s="94" t="s">
        <v>130</v>
      </c>
      <c r="B26" s="100">
        <v>26.8</v>
      </c>
      <c r="C26" s="100">
        <v>24.3</v>
      </c>
      <c r="D26" s="100">
        <v>3.4</v>
      </c>
      <c r="E26" s="100">
        <v>11.3</v>
      </c>
      <c r="F26" s="100">
        <v>9.6</v>
      </c>
      <c r="G26" s="100">
        <v>23</v>
      </c>
    </row>
    <row r="27" spans="1:7" s="94" customFormat="1" ht="9.9499999999999993" customHeight="1" x14ac:dyDescent="0.2">
      <c r="A27" s="94" t="s">
        <v>131</v>
      </c>
      <c r="B27" s="100">
        <v>26.7</v>
      </c>
      <c r="C27" s="100">
        <v>24</v>
      </c>
      <c r="D27" s="100">
        <v>3.9</v>
      </c>
      <c r="E27" s="100">
        <v>10.6</v>
      </c>
      <c r="F27" s="100">
        <v>11.2</v>
      </c>
      <c r="G27" s="100">
        <v>22.3</v>
      </c>
    </row>
    <row r="28" spans="1:7" s="94" customFormat="1" ht="9.9499999999999993" customHeight="1" x14ac:dyDescent="0.2">
      <c r="A28" s="94" t="s">
        <v>132</v>
      </c>
      <c r="B28" s="100">
        <v>25.2</v>
      </c>
      <c r="C28" s="100">
        <v>23.8</v>
      </c>
      <c r="D28" s="100">
        <v>3.6</v>
      </c>
      <c r="E28" s="100">
        <v>9.6</v>
      </c>
      <c r="F28" s="100">
        <v>9.1</v>
      </c>
      <c r="G28" s="100">
        <v>27.5</v>
      </c>
    </row>
    <row r="29" spans="1:7" s="94" customFormat="1" ht="9.9499999999999993" customHeight="1" x14ac:dyDescent="0.2">
      <c r="A29" s="94" t="s">
        <v>133</v>
      </c>
      <c r="B29" s="100">
        <v>23.5</v>
      </c>
      <c r="C29" s="100">
        <v>19.600000000000001</v>
      </c>
      <c r="D29" s="100">
        <v>4.0999999999999996</v>
      </c>
      <c r="E29" s="100">
        <v>7.8</v>
      </c>
      <c r="F29" s="100">
        <v>11.1</v>
      </c>
      <c r="G29" s="100">
        <v>32.799999999999997</v>
      </c>
    </row>
    <row r="30" spans="1:7" s="94" customFormat="1" ht="9.9499999999999993" customHeight="1" x14ac:dyDescent="0.2">
      <c r="A30" s="94" t="s">
        <v>134</v>
      </c>
      <c r="B30" s="100">
        <v>15.7</v>
      </c>
      <c r="C30" s="100">
        <v>19.899999999999999</v>
      </c>
      <c r="D30" s="100">
        <v>3.7</v>
      </c>
      <c r="E30" s="100">
        <v>13.1</v>
      </c>
      <c r="F30" s="100">
        <v>9.6</v>
      </c>
      <c r="G30" s="100">
        <v>36.5</v>
      </c>
    </row>
    <row r="31" spans="1:7" s="94" customFormat="1" ht="9.9499999999999993" customHeight="1" x14ac:dyDescent="0.2">
      <c r="A31" s="94" t="s">
        <v>135</v>
      </c>
      <c r="B31" s="100">
        <v>22.6</v>
      </c>
      <c r="C31" s="100">
        <v>20.7</v>
      </c>
      <c r="D31" s="100">
        <v>3.5</v>
      </c>
      <c r="E31" s="100">
        <v>11.2</v>
      </c>
      <c r="F31" s="100">
        <v>9.1</v>
      </c>
      <c r="G31" s="100">
        <v>30.9</v>
      </c>
    </row>
    <row r="32" spans="1:7" s="94" customFormat="1" ht="9.9499999999999993" customHeight="1" x14ac:dyDescent="0.2">
      <c r="A32" s="94" t="s">
        <v>136</v>
      </c>
      <c r="B32" s="100">
        <v>26.1</v>
      </c>
      <c r="C32" s="100">
        <v>20.3</v>
      </c>
      <c r="D32" s="100">
        <v>3.8</v>
      </c>
      <c r="E32" s="100">
        <v>9.5</v>
      </c>
      <c r="F32" s="100">
        <v>10.4</v>
      </c>
      <c r="G32" s="100">
        <v>28.2</v>
      </c>
    </row>
    <row r="33" spans="1:103" s="94" customFormat="1" ht="9.9499999999999993" customHeight="1" x14ac:dyDescent="0.2">
      <c r="A33" s="94" t="s">
        <v>137</v>
      </c>
      <c r="B33" s="100">
        <v>21.2</v>
      </c>
      <c r="C33" s="100">
        <v>18.7</v>
      </c>
      <c r="D33" s="100">
        <v>3</v>
      </c>
      <c r="E33" s="100">
        <v>8.3000000000000007</v>
      </c>
      <c r="F33" s="100">
        <v>10.1</v>
      </c>
      <c r="G33" s="100">
        <v>37.6</v>
      </c>
    </row>
    <row r="34" spans="1:103" s="94" customFormat="1" ht="9.9499999999999993" customHeight="1" x14ac:dyDescent="0.2">
      <c r="A34" s="94" t="s">
        <v>138</v>
      </c>
      <c r="B34" s="100">
        <v>21.5</v>
      </c>
      <c r="C34" s="100">
        <v>17.600000000000001</v>
      </c>
      <c r="D34" s="100">
        <v>3.3</v>
      </c>
      <c r="E34" s="100">
        <v>8.8000000000000007</v>
      </c>
      <c r="F34" s="100">
        <v>9.6999999999999993</v>
      </c>
      <c r="G34" s="100">
        <v>37.200000000000003</v>
      </c>
    </row>
    <row r="35" spans="1:103" s="105" customFormat="1" ht="9.9499999999999993" customHeight="1" x14ac:dyDescent="0.2">
      <c r="A35" s="94" t="s">
        <v>139</v>
      </c>
      <c r="B35" s="100">
        <v>35</v>
      </c>
      <c r="C35" s="100">
        <v>19.100000000000001</v>
      </c>
      <c r="D35" s="100">
        <v>2.1</v>
      </c>
      <c r="E35" s="100">
        <v>8.4</v>
      </c>
      <c r="F35" s="100">
        <v>8</v>
      </c>
      <c r="G35" s="100">
        <v>26</v>
      </c>
    </row>
    <row r="36" spans="1:103" s="94" customFormat="1" ht="9.9499999999999993" customHeight="1" x14ac:dyDescent="0.2">
      <c r="A36" s="105" t="s">
        <v>22</v>
      </c>
      <c r="B36" s="106">
        <v>30.3</v>
      </c>
      <c r="C36" s="106">
        <v>23.6</v>
      </c>
      <c r="D36" s="106">
        <v>4.7</v>
      </c>
      <c r="E36" s="106">
        <v>10.3</v>
      </c>
      <c r="F36" s="106">
        <v>10.1</v>
      </c>
      <c r="G36" s="106">
        <v>20.3</v>
      </c>
    </row>
    <row r="37" spans="1:103" s="94" customFormat="1" ht="9.9499999999999993" customHeight="1" x14ac:dyDescent="0.2">
      <c r="A37" s="105" t="s">
        <v>23</v>
      </c>
      <c r="B37" s="106">
        <v>31.1</v>
      </c>
      <c r="C37" s="106">
        <v>23</v>
      </c>
      <c r="D37" s="106">
        <v>4.8</v>
      </c>
      <c r="E37" s="106">
        <v>11.4</v>
      </c>
      <c r="F37" s="106">
        <v>9.3000000000000007</v>
      </c>
      <c r="G37" s="106">
        <v>19.2</v>
      </c>
    </row>
    <row r="38" spans="1:103" s="94" customFormat="1" ht="9.9499999999999993" customHeight="1" x14ac:dyDescent="0.2">
      <c r="A38" s="105" t="s">
        <v>140</v>
      </c>
      <c r="B38" s="106">
        <v>29</v>
      </c>
      <c r="C38" s="106">
        <v>23.3</v>
      </c>
      <c r="D38" s="106">
        <v>3.9</v>
      </c>
      <c r="E38" s="106">
        <v>10.9</v>
      </c>
      <c r="F38" s="106">
        <v>10.4</v>
      </c>
      <c r="G38" s="106">
        <v>21.6</v>
      </c>
    </row>
    <row r="39" spans="1:103" s="94" customFormat="1" ht="9.9499999999999993" customHeight="1" x14ac:dyDescent="0.2">
      <c r="A39" s="105" t="s">
        <v>25</v>
      </c>
      <c r="B39" s="106">
        <v>20</v>
      </c>
      <c r="C39" s="106">
        <v>20.399999999999999</v>
      </c>
      <c r="D39" s="106">
        <v>3.5</v>
      </c>
      <c r="E39" s="106">
        <v>11.3</v>
      </c>
      <c r="F39" s="106">
        <v>9.6</v>
      </c>
      <c r="G39" s="106">
        <v>33.700000000000003</v>
      </c>
    </row>
    <row r="40" spans="1:103" s="94" customFormat="1" ht="9.9499999999999993" customHeight="1" x14ac:dyDescent="0.2">
      <c r="A40" s="105" t="s">
        <v>26</v>
      </c>
      <c r="B40" s="106">
        <v>24.9</v>
      </c>
      <c r="C40" s="106">
        <v>18</v>
      </c>
      <c r="D40" s="106">
        <v>3</v>
      </c>
      <c r="E40" s="106">
        <v>8.6999999999999993</v>
      </c>
      <c r="F40" s="106">
        <v>9.1999999999999993</v>
      </c>
      <c r="G40" s="106">
        <v>34.4</v>
      </c>
    </row>
    <row r="41" spans="1:103" s="94" customFormat="1" ht="9.9499999999999993" customHeight="1" x14ac:dyDescent="0.2">
      <c r="A41" s="105" t="s">
        <v>27</v>
      </c>
      <c r="B41" s="106">
        <v>27.2</v>
      </c>
      <c r="C41" s="106">
        <v>22</v>
      </c>
      <c r="D41" s="106">
        <v>4.0999999999999996</v>
      </c>
      <c r="E41" s="106">
        <v>10.7</v>
      </c>
      <c r="F41" s="106">
        <v>9.8000000000000007</v>
      </c>
      <c r="G41" s="106">
        <v>25</v>
      </c>
    </row>
    <row r="42" spans="1:103" s="95" customFormat="1" ht="3" customHeight="1" x14ac:dyDescent="0.15">
      <c r="B42" s="108"/>
      <c r="C42" s="108"/>
      <c r="D42" s="108"/>
      <c r="E42" s="108"/>
      <c r="F42" s="108"/>
      <c r="G42" s="108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</row>
    <row r="43" spans="1:103" ht="3" customHeight="1" x14ac:dyDescent="0.15"/>
    <row r="44" spans="1:103" s="102" customFormat="1" ht="9.9499999999999993" customHeight="1" x14ac:dyDescent="0.2">
      <c r="A44" s="102" t="s">
        <v>112</v>
      </c>
      <c r="B44" s="110"/>
      <c r="C44" s="110"/>
      <c r="D44" s="110"/>
      <c r="E44" s="110"/>
      <c r="F44" s="110"/>
      <c r="G44" s="110"/>
    </row>
    <row r="45" spans="1:103" s="102" customFormat="1" ht="9.9499999999999993" customHeight="1" x14ac:dyDescent="0.2">
      <c r="A45" s="102" t="s">
        <v>113</v>
      </c>
      <c r="B45" s="110"/>
      <c r="C45" s="110"/>
      <c r="D45" s="110"/>
      <c r="E45" s="110"/>
      <c r="F45" s="110"/>
      <c r="G45" s="110"/>
    </row>
  </sheetData>
  <mergeCells count="4">
    <mergeCell ref="A5:G5"/>
    <mergeCell ref="A8:A10"/>
    <mergeCell ref="B8:G8"/>
    <mergeCell ref="A12:G12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Indice</vt:lpstr>
      <vt:lpstr>11.1</vt:lpstr>
      <vt:lpstr>11.2</vt:lpstr>
      <vt:lpstr>11.3</vt:lpstr>
      <vt:lpstr>11.4</vt:lpstr>
      <vt:lpstr>11.5</vt:lpstr>
      <vt:lpstr>11.5 segue</vt:lpstr>
      <vt:lpstr>11.6</vt:lpstr>
      <vt:lpstr>11.6 segue</vt:lpstr>
      <vt:lpstr>11.7</vt:lpstr>
      <vt:lpstr>11.7 segue</vt:lpstr>
      <vt:lpstr>11.8</vt:lpstr>
      <vt:lpstr>11.8 segue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2014-11-14T12:31:24Z</dcterms:created>
  <dcterms:modified xsi:type="dcterms:W3CDTF">2019-08-01T07:54:18Z</dcterms:modified>
</cp:coreProperties>
</file>