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Balbo\gianmarco.schiesaro\Downloads\Statistica sperimentale su I percorsi museali in Italia\"/>
    </mc:Choice>
  </mc:AlternateContent>
  <bookViews>
    <workbookView xWindow="0" yWindow="135" windowWidth="19440" windowHeight="9465" tabRatio="457"/>
  </bookViews>
  <sheets>
    <sheet name="METADATI" sheetId="3" r:id="rId1"/>
    <sheet name="Tab 1" sheetId="5" r:id="rId2"/>
    <sheet name="Tab 2" sheetId="7" r:id="rId3"/>
    <sheet name="Tab 3" sheetId="8" r:id="rId4"/>
    <sheet name="Tab 4" sheetId="9" r:id="rId5"/>
    <sheet name="Tab 5" sheetId="10" r:id="rId6"/>
    <sheet name="Allegato percorsimuseali2015" sheetId="11" r:id="rId7"/>
  </sheets>
  <definedNames>
    <definedName name="_xlnm._FilterDatabase" localSheetId="6" hidden="1">'Allegato percorsimuseali2015'!$A$4:$F$5</definedName>
  </definedNames>
  <calcPr calcId="152511"/>
</workbook>
</file>

<file path=xl/calcChain.xml><?xml version="1.0" encoding="utf-8"?>
<calcChain xmlns="http://schemas.openxmlformats.org/spreadsheetml/2006/main">
  <c r="G15" i="8" l="1"/>
  <c r="F15" i="8"/>
  <c r="C13" i="8"/>
  <c r="B13" i="8"/>
  <c r="D11" i="8"/>
  <c r="F11" i="8" s="1"/>
  <c r="D10" i="8"/>
  <c r="F10" i="8" s="1"/>
  <c r="D9" i="8"/>
  <c r="F9" i="8" s="1"/>
  <c r="E14" i="7"/>
  <c r="I14" i="7" s="1"/>
  <c r="D12" i="7"/>
  <c r="C12" i="7"/>
  <c r="B12" i="7"/>
  <c r="I10" i="7"/>
  <c r="G10" i="7"/>
  <c r="E10" i="7"/>
  <c r="H10" i="7" s="1"/>
  <c r="E9" i="7"/>
  <c r="I9" i="7" s="1"/>
  <c r="I8" i="7"/>
  <c r="G8" i="7"/>
  <c r="E8" i="7"/>
  <c r="H8" i="7" s="1"/>
  <c r="G13" i="5"/>
  <c r="C13" i="5"/>
  <c r="G11" i="5"/>
  <c r="F11" i="5"/>
  <c r="C11" i="5"/>
  <c r="G9" i="5"/>
  <c r="C9" i="5"/>
  <c r="G8" i="5"/>
  <c r="C8" i="5"/>
  <c r="G7" i="5"/>
  <c r="C7" i="5"/>
  <c r="H15" i="8" l="1"/>
  <c r="G9" i="8"/>
  <c r="H9" i="8" s="1"/>
  <c r="G10" i="8"/>
  <c r="H10" i="8" s="1"/>
  <c r="G11" i="8"/>
  <c r="H11" i="8" s="1"/>
  <c r="D13" i="8"/>
  <c r="G13" i="8" s="1"/>
  <c r="J8" i="7"/>
  <c r="J10" i="7"/>
  <c r="H9" i="7"/>
  <c r="H14" i="7"/>
  <c r="G9" i="7"/>
  <c r="E12" i="7"/>
  <c r="G12" i="7" s="1"/>
  <c r="G14" i="7"/>
  <c r="J9" i="7" l="1"/>
  <c r="F13" i="8"/>
  <c r="H13" i="8" s="1"/>
  <c r="I12" i="7"/>
  <c r="H12" i="7"/>
  <c r="J12" i="7" s="1"/>
  <c r="J14" i="7"/>
</calcChain>
</file>

<file path=xl/sharedStrings.xml><?xml version="1.0" encoding="utf-8"?>
<sst xmlns="http://schemas.openxmlformats.org/spreadsheetml/2006/main" count="721" uniqueCount="439">
  <si>
    <t>Popolazione</t>
  </si>
  <si>
    <t>Numero di itinerari</t>
  </si>
  <si>
    <t>Area o parco archeologico</t>
  </si>
  <si>
    <t>Monumento o complesso monumentale</t>
  </si>
  <si>
    <t xml:space="preserve">Numero di siti Unesco </t>
  </si>
  <si>
    <t xml:space="preserve">Arrivi turistici </t>
  </si>
  <si>
    <t>BASILICA DI SAN FRANCESCO</t>
  </si>
  <si>
    <t>Viterbo</t>
  </si>
  <si>
    <t xml:space="preserve">Totale musei del percorso </t>
  </si>
  <si>
    <t>PARCO ARCHEOLOGICO E PAESAGGISTICO DELLA VALLE DEI TEMPLI</t>
  </si>
  <si>
    <t>Agrigento</t>
  </si>
  <si>
    <t>SACRO MONTE DI CREA</t>
  </si>
  <si>
    <t>Alessandria</t>
  </si>
  <si>
    <t>Ancona</t>
  </si>
  <si>
    <t>Arezzo</t>
  </si>
  <si>
    <t>Ascoli Piceno</t>
  </si>
  <si>
    <t>Asti</t>
  </si>
  <si>
    <t>MUSEO DI SAN GERARDO</t>
  </si>
  <si>
    <t>Avellino</t>
  </si>
  <si>
    <t>Bari</t>
  </si>
  <si>
    <t>CASTEL DEL MONTE</t>
  </si>
  <si>
    <t>Barletta-Andria-Trani</t>
  </si>
  <si>
    <t>Belluno</t>
  </si>
  <si>
    <t>MUSEO ARCHEOLOGICO NAZIONALE DEL SANNIO CAUDINO</t>
  </si>
  <si>
    <t>Benevento</t>
  </si>
  <si>
    <t>MUSEO CIVICO DI SCIENZE NATURALI ENRICO CAFFI</t>
  </si>
  <si>
    <t>Bergamo</t>
  </si>
  <si>
    <t>Biella</t>
  </si>
  <si>
    <t>MUSEO DELLA SANITA  E DELL ASSISTENZA</t>
  </si>
  <si>
    <t>Bologna</t>
  </si>
  <si>
    <t>MUSEO ARCHEOLOGICO DELL ALTO ADIGE</t>
  </si>
  <si>
    <t>Bolzano/Bozen</t>
  </si>
  <si>
    <t>Brescia</t>
  </si>
  <si>
    <t>Brindisi</t>
  </si>
  <si>
    <t>MUSEO ARCHEOLOGICO NAZIONALE</t>
  </si>
  <si>
    <t>Cagliari</t>
  </si>
  <si>
    <t>Caltanissetta</t>
  </si>
  <si>
    <t>Campobasso</t>
  </si>
  <si>
    <t>PORTO FLAVIA</t>
  </si>
  <si>
    <t>Carbonia-Iglesias</t>
  </si>
  <si>
    <t>REGGIA DI CASERTA</t>
  </si>
  <si>
    <t>Caserta</t>
  </si>
  <si>
    <t>Catania</t>
  </si>
  <si>
    <t>Catanzaro</t>
  </si>
  <si>
    <t>MUSEO DELLA BATTAGLIA</t>
  </si>
  <si>
    <t>Chieti</t>
  </si>
  <si>
    <t>Como</t>
  </si>
  <si>
    <t>Cosenza</t>
  </si>
  <si>
    <t>Cremona</t>
  </si>
  <si>
    <t>TORRE ANGIOINA DEL CASTELLO DI LE CASTELLA</t>
  </si>
  <si>
    <t>Crotone</t>
  </si>
  <si>
    <t>Cuneo</t>
  </si>
  <si>
    <t>Enna</t>
  </si>
  <si>
    <t>Fermo</t>
  </si>
  <si>
    <t>Ferrara</t>
  </si>
  <si>
    <t>GALLERIA DEGLI UFFIZI E CORRIDOIO VASARIANO</t>
  </si>
  <si>
    <t>Firenze</t>
  </si>
  <si>
    <t>Foggia</t>
  </si>
  <si>
    <t>Forlì-Cesena</t>
  </si>
  <si>
    <t>ABBAZIA DI CASAMARI</t>
  </si>
  <si>
    <t>Frosinone</t>
  </si>
  <si>
    <t>Genova</t>
  </si>
  <si>
    <t>Gorizia</t>
  </si>
  <si>
    <t>Grosseto</t>
  </si>
  <si>
    <t>GIARDINI BOTANICI HANBURY - CENTRO UNIVERSITARIO DI SERVIZI</t>
  </si>
  <si>
    <t>Imperia</t>
  </si>
  <si>
    <t>Isernia</t>
  </si>
  <si>
    <t>La Spezia</t>
  </si>
  <si>
    <t xml:space="preserve">AREA ARCHEOLOGICA DI  ALBA FUCENS </t>
  </si>
  <si>
    <t>L'Aquila</t>
  </si>
  <si>
    <t>ABBAZIA DI FOSSANOVA</t>
  </si>
  <si>
    <t>Latina</t>
  </si>
  <si>
    <t>Lecce</t>
  </si>
  <si>
    <t>Lecco</t>
  </si>
  <si>
    <t>Livorno</t>
  </si>
  <si>
    <t>MUSEO STORICO ARTISTICO MORANDO BOLOGNINI</t>
  </si>
  <si>
    <t>Lodi</t>
  </si>
  <si>
    <t>COMPLESSO MUSEALE ED ARCHEOLOGICO DELLA CATTEDRALE DI LUCCA</t>
  </si>
  <si>
    <t>Lucca</t>
  </si>
  <si>
    <t>CASA LEOPARDI</t>
  </si>
  <si>
    <t>Macerata</t>
  </si>
  <si>
    <t>Mantova</t>
  </si>
  <si>
    <t>CASTELLO MALASPINA</t>
  </si>
  <si>
    <t>Massa-Carrara</t>
  </si>
  <si>
    <t>STORICA CASA GROTTA DI VICO SOLITARIO</t>
  </si>
  <si>
    <t>Matera</t>
  </si>
  <si>
    <t>AREA ARCHEOLOGICA  SU NURAXI  DI BARUMINI</t>
  </si>
  <si>
    <t>Medio Campidano</t>
  </si>
  <si>
    <t>Messina</t>
  </si>
  <si>
    <t>Milano</t>
  </si>
  <si>
    <t>Modena</t>
  </si>
  <si>
    <t>Monza e della Brianza</t>
  </si>
  <si>
    <t>SCAVI DI POMPEI</t>
  </si>
  <si>
    <t>Napoli</t>
  </si>
  <si>
    <t>Novara</t>
  </si>
  <si>
    <t>Nuoro</t>
  </si>
  <si>
    <t>Ogliastra</t>
  </si>
  <si>
    <t>Olbia-Tempio</t>
  </si>
  <si>
    <t>Oristano</t>
  </si>
  <si>
    <t>Padova</t>
  </si>
  <si>
    <t>CHIOSTRO SANTA MARIA LA NUOVA</t>
  </si>
  <si>
    <t>Palermo</t>
  </si>
  <si>
    <t>Parma</t>
  </si>
  <si>
    <t>CASTELLO SFORZESCO VISCONTEO</t>
  </si>
  <si>
    <t>Pavia</t>
  </si>
  <si>
    <t>MUSEO STORICO DELLA PERUGINA</t>
  </si>
  <si>
    <t>Perugia</t>
  </si>
  <si>
    <t>Pesaro e Urbino</t>
  </si>
  <si>
    <t xml:space="preserve">MUSEO  CASA NATALE DI GABRIELE D ANNUNZIO </t>
  </si>
  <si>
    <t>Pescara</t>
  </si>
  <si>
    <t>MUSEO DELLA ROCCA VISCONTEA DI CASTELL ARQUATO</t>
  </si>
  <si>
    <t>Piacenza</t>
  </si>
  <si>
    <t>Pisa</t>
  </si>
  <si>
    <t>Pistoia</t>
  </si>
  <si>
    <t>MUSEO ABBAZIA BENEDETTINA DI SANTA MARIA IN SILVIS</t>
  </si>
  <si>
    <t>Pordenone</t>
  </si>
  <si>
    <t>Potenza</t>
  </si>
  <si>
    <t>VILLA MEDICEA DI POGGIO A CAIANO E GIARDINO</t>
  </si>
  <si>
    <t>Prato</t>
  </si>
  <si>
    <t>Ragusa</t>
  </si>
  <si>
    <t>Ravenna</t>
  </si>
  <si>
    <t>Reggio di Calabria</t>
  </si>
  <si>
    <t>MUSEI CIVICI - PALAZZO DEI MUSEI</t>
  </si>
  <si>
    <t>Reggio nell'Emilia</t>
  </si>
  <si>
    <t>Rieti</t>
  </si>
  <si>
    <t>MUSEO DELLA CITTA  Luigi Tonini</t>
  </si>
  <si>
    <t>Rimini</t>
  </si>
  <si>
    <t>PANTHEON</t>
  </si>
  <si>
    <t>Roma</t>
  </si>
  <si>
    <t>Rovigo</t>
  </si>
  <si>
    <t>Salerno</t>
  </si>
  <si>
    <t>Sassari</t>
  </si>
  <si>
    <t>MUSEO PREISTORICO DELLA VAL VARATELLA NINO LAMBOGLIA</t>
  </si>
  <si>
    <t>Savona</t>
  </si>
  <si>
    <t>Siena</t>
  </si>
  <si>
    <t>Siracusa</t>
  </si>
  <si>
    <t>Sondrio</t>
  </si>
  <si>
    <t>Taranto</t>
  </si>
  <si>
    <t>Teramo</t>
  </si>
  <si>
    <t>Terni</t>
  </si>
  <si>
    <t>Torino</t>
  </si>
  <si>
    <t>Trapani</t>
  </si>
  <si>
    <t>Trento</t>
  </si>
  <si>
    <t>SACRARIO MILITARE DI CIMA GRAPPA</t>
  </si>
  <si>
    <t>Treviso</t>
  </si>
  <si>
    <t>PARCO DEL CASTELLO DI MIRAMARE</t>
  </si>
  <si>
    <t>Trieste</t>
  </si>
  <si>
    <t>Udine</t>
  </si>
  <si>
    <t>FORTE DI BARD</t>
  </si>
  <si>
    <t>Varese</t>
  </si>
  <si>
    <t>PALAZZO DUCALE</t>
  </si>
  <si>
    <t>Venezia</t>
  </si>
  <si>
    <t>Verbano-Cusio-Ossola</t>
  </si>
  <si>
    <t>MUSEO CAMILLO LEONE</t>
  </si>
  <si>
    <t>Vercelli</t>
  </si>
  <si>
    <t>Verona</t>
  </si>
  <si>
    <t>MUSEO PROVINCIALE MURATTIANO</t>
  </si>
  <si>
    <t>Vibo Valentia</t>
  </si>
  <si>
    <t>Vicenza</t>
  </si>
  <si>
    <t>Media</t>
  </si>
  <si>
    <t>Bassa</t>
  </si>
  <si>
    <t>Alta</t>
  </si>
  <si>
    <t xml:space="preserve">Denominazione del percorso </t>
  </si>
  <si>
    <t xml:space="preserve">Totale </t>
  </si>
  <si>
    <t>Privati</t>
  </si>
  <si>
    <t>Pubblici</t>
  </si>
  <si>
    <t>Museo o galleria</t>
  </si>
  <si>
    <t>Musei inseriti in accordi interistituzionali per la valorizazione del territorio (in %)</t>
  </si>
  <si>
    <t>Musei che hanno aderito a reti e/o sistemi museali sul territorio (in %)</t>
  </si>
  <si>
    <t>Numero di comuni "borgo"  presenti nel percorso</t>
  </si>
  <si>
    <t>Attrattività del percorso</t>
  </si>
  <si>
    <t>Turisticità del percorso</t>
  </si>
  <si>
    <t>Aree protette sulla superficie totale (in %)</t>
  </si>
  <si>
    <t>Visitatori</t>
  </si>
  <si>
    <t>Tipologia dei musei del percorso</t>
  </si>
  <si>
    <t>Numero comuni del percorso</t>
  </si>
  <si>
    <t>Rapporti dei musei del percorso con il territorio</t>
  </si>
  <si>
    <t>Informazioni di contesto</t>
  </si>
  <si>
    <t>Arrivi turistici stranieri 
(in % sul totale)</t>
  </si>
  <si>
    <t>MAM - MUSEO D'ARTE SUL MARE</t>
  </si>
  <si>
    <t>AREA ARCHEOLOGICA DELLA NEAPOLIS E ORECCHIO DI DIONISO</t>
  </si>
  <si>
    <t>M.A.B. MUSEO ALL'APERTO BILOTTI</t>
  </si>
  <si>
    <t>MUSEO DELLA GRANDE GUERRA IN MARMOLADA - ONLUS</t>
  </si>
  <si>
    <t>Arrivi turistici / Popolazione 
(in %)</t>
  </si>
  <si>
    <t>ACCADEMIA DEI CONCORDI</t>
  </si>
  <si>
    <t xml:space="preserve">Fonte:  Elaborazioni su dati Istat, Unesco, Ministero dell'Ambiente, Anci, Touring Club Italiano. </t>
  </si>
  <si>
    <t>Allegato statistico - Indicatori di contesto dei percorsi museali (a)</t>
  </si>
  <si>
    <t>(a) Anno di riferimento dei dati: 2016, ad eccezione dei dati sui Musei riferiti al 2015.</t>
  </si>
  <si>
    <t>(b) I valori si riferiscono ai musei ed istituzioni similari che hanno risposto alla domanda sulla tipologia di biglietto erogato.</t>
  </si>
  <si>
    <t>(c) Concentrazione dei visitatori nel museo principale del percorso.</t>
  </si>
  <si>
    <t>(d) Arrivi turistici + popolazione.</t>
  </si>
  <si>
    <t>Visitatori paganti 
(in % sul totale) (b)</t>
  </si>
  <si>
    <t>Visitatori non paganti 
(in % sul totale) (b)</t>
  </si>
  <si>
    <t>Prevalenza del museo più visitato (c)</t>
  </si>
  <si>
    <t>Bacino di utenza (d)</t>
  </si>
  <si>
    <t>Valle d'Aosta/Vallée d'A.</t>
  </si>
  <si>
    <r>
      <t>Provincia 
(</t>
    </r>
    <r>
      <rPr>
        <i/>
        <sz val="12"/>
        <color theme="1"/>
        <rFont val="Calibri"/>
        <family val="2"/>
        <scheme val="minor"/>
      </rPr>
      <t>del museo di partenza del percorso</t>
    </r>
    <r>
      <rPr>
        <sz val="12"/>
        <color theme="1"/>
        <rFont val="Calibri"/>
        <family val="2"/>
        <scheme val="minor"/>
      </rPr>
      <t>)</t>
    </r>
  </si>
  <si>
    <r>
      <t>Superficie in km</t>
    </r>
    <r>
      <rPr>
        <vertAlign val="superscript"/>
        <sz val="12"/>
        <color theme="1"/>
        <rFont val="Calibri"/>
        <family val="2"/>
        <scheme val="minor"/>
      </rPr>
      <t>2</t>
    </r>
  </si>
  <si>
    <t xml:space="preserve">MUSEO ARCHEOLOGICO NAZIONALE DEL MELFESE  M. PALLOTTINO </t>
  </si>
  <si>
    <t>Denominazione della Provincia o della Città Metropolitana nel cui territorio è situato il museo principale</t>
  </si>
  <si>
    <t>Il numero totale di itinerari che partono dal museo principale e conducono, entro 30 minuti di guida in automobile, ad un altro museo</t>
  </si>
  <si>
    <t>Somma della popolazione anagrafica al 31 dicembre 2016 dei comuni attraversati dal percorso</t>
  </si>
  <si>
    <t>Numero totale dei comuni al 31 dicembre 2016 attraversati dal percorso</t>
  </si>
  <si>
    <t>Numero di musei con forma giuridica privata raggiunti dal percorso (indagine Musei e istituti similari 2015)</t>
  </si>
  <si>
    <t>Numero di musei con forma giuridica pubblica raggiunti dal percorso (indagine Musei e istituti similari 2015)</t>
  </si>
  <si>
    <t>Numero totale di musei raggiunti dal percorso (indagine Musei e istituti similari 2015)</t>
  </si>
  <si>
    <t>Visitatori paganti (in % sul totale)</t>
  </si>
  <si>
    <t>Visitatori non paganti (in % sul totale)</t>
  </si>
  <si>
    <t>Percentuale di visitatori del museo principale sul totale dei visitatori rilevati nel  percorso, suddivisa in tre classi.</t>
  </si>
  <si>
    <t>Numero di arrivi tristici nei comuni del percorso secondo l'indagine Istat, Movimento dei clienti negli esercizi ricettivi 2016</t>
  </si>
  <si>
    <t>Bacino di utenza</t>
  </si>
  <si>
    <t xml:space="preserve"> Somma degli arrivi turistici e della popolazione anagrafica. Dati 2016</t>
  </si>
  <si>
    <t>Arrivi turistici / Popolazione (in %)</t>
  </si>
  <si>
    <t>Il nome del percorso coincide con quello del museo principale, ovvero il punto di partenza di ogni itinerario compreso nel percorso</t>
  </si>
  <si>
    <t>Somma delle superfici dei comuni attraversati dal percorso calcolata somando le sperfici delle basi territoriali Istat al 31 dicembre 2016</t>
  </si>
  <si>
    <t>Numero di Istituti della tipologia museo o galleria raggiunti dal percorso (indagine Musei e istituti similari 2015)</t>
  </si>
  <si>
    <t>Numero di Istituti della tipologia area o parco archeologico raggiunti dal percorso (indagine Musei e istituti similari 2015)</t>
  </si>
  <si>
    <t>Numero di Istituti della tipologia monumenti o complessi monumentali raggiunti dal percorso (indagine Musei e istituti similari 2015)</t>
  </si>
  <si>
    <t>Numero totale di Istituti raggiunti dal percorso (indagine Musei e istituti similari 2015)</t>
  </si>
  <si>
    <t>Numero totale di visitatori degli Istituti museali, rilevati nell'intero percorso (indagine Musei e istituti similari 2015)</t>
  </si>
  <si>
    <t>Percentuale di visitatori paganti, sommati sull'intero percorso, sul totale degli ingressi rievati. I valori si riferiscono ai musei ed istituzioni similari che hanno risposto alla domanda sulla tipologia di biglietto erogato. (indagine Musei e istituti similari 2015)</t>
  </si>
  <si>
    <t>Percentuale di visitatori non paganti, sommati sull'intero percorso,  sul totale degli ingressi rievati. I valori si riferiscono ai musei ed istituzioni similari che hanno risposto alla domanda sulla tipologia di biglietto erogato. (indagine Musei e istituti similari 2015)</t>
  </si>
  <si>
    <t xml:space="preserve">Percentuale di Istituti che dichiarano di aver avuto accordi con altre istituzioni allo scopo di valorizzare il territorio di appartenenza, sul totale dei musei del percorso. (indagine Musei e istituti similari 2015) </t>
  </si>
  <si>
    <t>Percentuale di Istituti che dichiarano di essere stati parte di una rete o di un sitema di musei nel territorio di appartenenza, sul totale dei musei del percorso. (indagine Musei e istituti similari 2015)</t>
  </si>
  <si>
    <t>Percentuale della superficie totale dei comuni del percorso appartenente ad una o più aree naturali protette (SIC, ZSC, ZPS) secondo la mapatura delle Aree naturali protette del Ministero dell'Ambiente 2016</t>
  </si>
  <si>
    <t xml:space="preserve">Numero totale di comuni atraversati dal percorso nei quali c'è un borgo appartenente alla lista dei "borghi più belli d'Itaia" curata da ANCI, o delle "bandiere arancioni" attribuite dal Touring Club Italiano, oppure "borghi autentici d'Italia" . </t>
  </si>
  <si>
    <t>Percentuale di ariivi con passaporto straniero sul totale di arrivi turistici nei comuni del percorso secondo l'indagine Istat, Movimento dei clienti negli esercizi ricettivi 2016</t>
  </si>
  <si>
    <t>Percentuale degli arrivi turistici sulla popolazione anagrafica nel totale dei comuni del percorso. Dati 2016</t>
  </si>
  <si>
    <t>Fonte: Elaborazione su dati Istat, "Indagine sui musei e gli istituti similari", anno 2015.</t>
  </si>
  <si>
    <t>Totale musei Italia</t>
  </si>
  <si>
    <t>Musei non inseriti nei percorsi</t>
  </si>
  <si>
    <t>Altri musei inseriti nei percorsi</t>
  </si>
  <si>
    <t>Musei più visitati nei percorsi</t>
  </si>
  <si>
    <t xml:space="preserve">Musei inseriti nei percorsi </t>
  </si>
  <si>
    <t>%</t>
  </si>
  <si>
    <t>Numero</t>
  </si>
  <si>
    <t xml:space="preserve">Musei e istituti similari  </t>
  </si>
  <si>
    <t>Musei</t>
  </si>
  <si>
    <r>
      <rPr>
        <sz val="10"/>
        <color indexed="8"/>
        <rFont val="Calibri"/>
        <family val="2"/>
        <scheme val="minor"/>
      </rPr>
      <t>anno 2015</t>
    </r>
    <r>
      <rPr>
        <b/>
        <sz val="10"/>
        <color indexed="8"/>
        <rFont val="Calibri"/>
        <family val="2"/>
        <scheme val="minor"/>
      </rPr>
      <t xml:space="preserve"> </t>
    </r>
    <r>
      <rPr>
        <i/>
        <sz val="10"/>
        <color indexed="8"/>
        <rFont val="Calibri"/>
        <family val="2"/>
        <scheme val="minor"/>
      </rPr>
      <t>(valori assoluti e percentuali)</t>
    </r>
    <r>
      <rPr>
        <sz val="10"/>
        <color indexed="8"/>
        <rFont val="Calibri"/>
        <family val="2"/>
        <scheme val="minor"/>
      </rPr>
      <t xml:space="preserve"> </t>
    </r>
  </si>
  <si>
    <t>Tabella 1 - Musei ed istituti similari inseriti nei percorsi museali,</t>
  </si>
  <si>
    <t>Tabella 2 - Musei ed istituti similari inseriti nei percorsi museali per tipologia principale</t>
  </si>
  <si>
    <t xml:space="preserve">anno 2015 (valori assoluti e percentuali) </t>
  </si>
  <si>
    <t>Percentuale</t>
  </si>
  <si>
    <t>Museo, galleria e/o raccolta</t>
  </si>
  <si>
    <t>Totale</t>
  </si>
  <si>
    <t xml:space="preserve">Totale musei inseriti nei percorsi </t>
  </si>
  <si>
    <t>Totale musei non inseriti nei percorsi</t>
  </si>
  <si>
    <t>Tabella 3 - Musei ed istituti similari inseriti nei percorsi museali per forma giuridica del soggetto titolare,</t>
  </si>
  <si>
    <t>Forma giuridica</t>
  </si>
  <si>
    <t>Pubblico</t>
  </si>
  <si>
    <t>Privato</t>
  </si>
  <si>
    <t>Tabella 4 - Percorsi museali che attraversano aree naturali protette, comuni "Borgo" e/o siti UNESCO,</t>
  </si>
  <si>
    <t xml:space="preserve">anno 2016 (valori assoluti e percentuali) </t>
  </si>
  <si>
    <t>Percorsi</t>
  </si>
  <si>
    <t xml:space="preserve">Percorsi con aree naturali protette </t>
  </si>
  <si>
    <t xml:space="preserve">Percorsi con comuni "Borgo" </t>
  </si>
  <si>
    <t>Percorsi con siti Unesco</t>
  </si>
  <si>
    <t>Percorsi con aree verdi, comuni "Borgo" e siti Unesco</t>
  </si>
  <si>
    <t>Fonte: Elaborazione su dati Anci, Touring Club Italiano, “Borghi Autentici d’Italia", Ministero dell'Ambiente, UNESCO.</t>
  </si>
  <si>
    <t xml:space="preserve">Tabella 5 - I percorsi museali in Italia: popolazione, superficie, numero di musei, visitatori dei musei, arrivi turistici </t>
  </si>
  <si>
    <t>Museo principale del percorso</t>
  </si>
  <si>
    <t>Provincia</t>
  </si>
  <si>
    <t>Popolazione (a)</t>
  </si>
  <si>
    <t>Superficie (Kmq) (a)</t>
  </si>
  <si>
    <t>Numero di musei (b)</t>
  </si>
  <si>
    <t>Visitatori (b)</t>
  </si>
  <si>
    <t>Arrivi (a)</t>
  </si>
  <si>
    <t>Pantheon</t>
  </si>
  <si>
    <t>Galleria degli Uffizi e Corridoio Vasariano</t>
  </si>
  <si>
    <t>Villa Medicea di Poggio a Caiano e Giardino</t>
  </si>
  <si>
    <t>Scavi di Pompei</t>
  </si>
  <si>
    <t>Museo Nazionale della Scienza e della Tecnologia “L. da Vinci”</t>
  </si>
  <si>
    <t>Museo e Tesoro del Duomo di Monza</t>
  </si>
  <si>
    <t>Museo delle Antichita Egizie</t>
  </si>
  <si>
    <t>Palazzo Ducale</t>
  </si>
  <si>
    <t>Reggia di Caserta</t>
  </si>
  <si>
    <t>Complesso Museale ed Archeologico della Cattedrale di Lucca</t>
  </si>
  <si>
    <t>Cattedrale di Santa Maria</t>
  </si>
  <si>
    <t>Museo di Storia Naturale del Mediterraneo</t>
  </si>
  <si>
    <t>Anfiteatro Arena</t>
  </si>
  <si>
    <t>Museo Storico Artistico “Morando Bolognini”</t>
  </si>
  <si>
    <t>Museo dell’Opera della Metropolitana di Siena</t>
  </si>
  <si>
    <t>Parco del Castello di Miramare</t>
  </si>
  <si>
    <t>Museo delle Scienze</t>
  </si>
  <si>
    <t>Museo della Sanita e dell’Assistenza</t>
  </si>
  <si>
    <t>Galata Museo del Mare</t>
  </si>
  <si>
    <t>Museo Arcivescovile</t>
  </si>
  <si>
    <t>Museo Archeologico dell’Alto Adige</t>
  </si>
  <si>
    <t>Musei Civici di Padova</t>
  </si>
  <si>
    <t>Abbazia di Casamari</t>
  </si>
  <si>
    <t>Museo Ferrari - Maranello</t>
  </si>
  <si>
    <t>Parco Archeologico di Naxos</t>
  </si>
  <si>
    <t>Castello di Racconigi</t>
  </si>
  <si>
    <t>Castello Scaligero</t>
  </si>
  <si>
    <t>Teatro Farnese</t>
  </si>
  <si>
    <t>Parco Archeologico e Paesaggistico della Valle dei Templi</t>
  </si>
  <si>
    <t>Chiostro Santa Maria La Nuova</t>
  </si>
  <si>
    <t>Museo della Citta “Luigi Tonini”</t>
  </si>
  <si>
    <t>Area Archeo della Neapolis e Orecchio di Dioniso</t>
  </si>
  <si>
    <t>Museo Storico della Perugina</t>
  </si>
  <si>
    <t>M.A.B.- Museo all’aperto Bilotti</t>
  </si>
  <si>
    <t>Eremo di Santa Caterina del Sasso Ballaro</t>
  </si>
  <si>
    <t>Rocca demaniale</t>
  </si>
  <si>
    <t>Complesso Museale Palazzo Ducale di Mantova</t>
  </si>
  <si>
    <t>Basilica Patriarcale</t>
  </si>
  <si>
    <t>Castello di Gorizia - Museo del Medioevo Goriziano</t>
  </si>
  <si>
    <t>Museo Artistico e Storico di Palazzo Borromeo</t>
  </si>
  <si>
    <t>Parco Monumentale di Pinocchio</t>
  </si>
  <si>
    <t>Museo di San Gerardo</t>
  </si>
  <si>
    <t>Basilica di San Francesco</t>
  </si>
  <si>
    <t>Museo Diocesano di Amalfi</t>
  </si>
  <si>
    <t>Parco Archeologico di Segesta</t>
  </si>
  <si>
    <t>Accademia dei Concordi</t>
  </si>
  <si>
    <t>Pozzo di San Patrizio</t>
  </si>
  <si>
    <t>Castello Estense</t>
  </si>
  <si>
    <t>Teatro Olimpico</t>
  </si>
  <si>
    <t>Casa Museo Villa Monastero</t>
  </si>
  <si>
    <t>Forte di Bard</t>
  </si>
  <si>
    <t>Valle d'Aosta/Vallée d'Aoste</t>
  </si>
  <si>
    <t>Castel del Monte</t>
  </si>
  <si>
    <t>Musei Civici - Palazzo dei Musei</t>
  </si>
  <si>
    <t>Museo Regionale Villa Romana del Casale di Piazza Armerina</t>
  </si>
  <si>
    <t>Ente Villa Carlotta</t>
  </si>
  <si>
    <t>Museo Preistorico della Val Varatella “Nino Lamboglia”</t>
  </si>
  <si>
    <t>Sacrario Militare di Cima Grappa</t>
  </si>
  <si>
    <t>Basilica di S. Francesco - Affreschi di Piero Della Francesca</t>
  </si>
  <si>
    <t>Casa Leopardi</t>
  </si>
  <si>
    <t>Museo Civico Castello Ursino</t>
  </si>
  <si>
    <t>Museo Civico di Scienze Naturali “Enrico Caffi”</t>
  </si>
  <si>
    <t>Mam - Museo d’Arte sul Mare</t>
  </si>
  <si>
    <t>Museo della Vita Contadina nell’Ottocento</t>
  </si>
  <si>
    <t>Museo Archeologico Nazionale</t>
  </si>
  <si>
    <t>Castello Malaspina</t>
  </si>
  <si>
    <t>Museo della Rocca Viscontea di Castell Arquato</t>
  </si>
  <si>
    <t>Fortezza e Museo delle Armi e Mappe Antiche</t>
  </si>
  <si>
    <t>Pinacoteca Civica “Bruno Molajoli”</t>
  </si>
  <si>
    <t>Museo Tecnico Navale della Marina Militare</t>
  </si>
  <si>
    <t>Area Archeologica Su Nuraxi di Barumini</t>
  </si>
  <si>
    <t>Castello Svevo</t>
  </si>
  <si>
    <t xml:space="preserve">Area Archeologica di Tharros </t>
  </si>
  <si>
    <t>Castello Sforzesco Visconteo</t>
  </si>
  <si>
    <t>Museo Civico di Storia Naturale</t>
  </si>
  <si>
    <t xml:space="preserve">Museo Casa Natale di Gabriele D Annunzio </t>
  </si>
  <si>
    <t>Sacro Monte di Crea</t>
  </si>
  <si>
    <t>Pinacoteca Civica</t>
  </si>
  <si>
    <t>Museo Abbazia Benedettina di Santa Maria in Silvis</t>
  </si>
  <si>
    <t>Man - Museo d’Arte Provincia di Nuoro</t>
  </si>
  <si>
    <t>Storica Casa Grotta di Vico Solitario</t>
  </si>
  <si>
    <t>Museo Nazionale Archeologico di Egnazia “Giuseppe Andreassi”</t>
  </si>
  <si>
    <t>Abbazia di Fossanova</t>
  </si>
  <si>
    <t>Torre Angioina del Castello di Le Castella</t>
  </si>
  <si>
    <t>Museo della Battaglia</t>
  </si>
  <si>
    <t>Ricetto Candelo - Ecomuseo della Vitivinicoltura</t>
  </si>
  <si>
    <t>Museo Camillo Leone</t>
  </si>
  <si>
    <t>Museo e Parco Archeologico Nazionale di Scolacium</t>
  </si>
  <si>
    <t>Museo Archeologico Nazionale del Melfese “Massimo Pallottino”</t>
  </si>
  <si>
    <t>Mostra di Cultura Ebraica “Associazione La Piccola Gerusalemme”</t>
  </si>
  <si>
    <t>Galleria D’Arte Moderna “Paolo e Adele Giannoni”</t>
  </si>
  <si>
    <t>Museo Provinciale Murattiano</t>
  </si>
  <si>
    <t>Area Archeologica di Cava d’Ispica</t>
  </si>
  <si>
    <t>Museo dei Misteri</t>
  </si>
  <si>
    <t>Giardini Botanici Hanbury - Centro Universitario di Servizi</t>
  </si>
  <si>
    <t>Compendio Garibaldino di Caprera</t>
  </si>
  <si>
    <t>Museo Archeologico Nazionale del Sannio Caudino</t>
  </si>
  <si>
    <t xml:space="preserve">Area Archeologica di Alba Fucens </t>
  </si>
  <si>
    <t>Museo Storico della Campana “Giovanni Paolo II”</t>
  </si>
  <si>
    <t>Museo della Grande Guerra In Marmolada - Onlus</t>
  </si>
  <si>
    <t>Museo dell Intreccio Mediterraneo</t>
  </si>
  <si>
    <t>Porto Flavia</t>
  </si>
  <si>
    <t>Idro - Ecomuseo delle Acque di Ridracoli</t>
  </si>
  <si>
    <t>Frantoi Ipogei di Palazzo Granafei</t>
  </si>
  <si>
    <t>Musei della Basilica Santuario San Michele Arcangelo</t>
  </si>
  <si>
    <t>Abbazia di Farfa</t>
  </si>
  <si>
    <t xml:space="preserve">Museo Diocesano del Seminario Vescovile "G. Speciale" </t>
  </si>
  <si>
    <t>Palazzo Vertemate Franchi</t>
  </si>
  <si>
    <t>Parco Archeologico e Naturalistico del Taccu di Osini</t>
  </si>
  <si>
    <t>(a) Anno 2016</t>
  </si>
  <si>
    <t>(b) Anno 2015</t>
  </si>
  <si>
    <t>Fonte: Elaborazioni su  dati Istat</t>
  </si>
  <si>
    <t>CASTELLO ESTENSE</t>
  </si>
  <si>
    <t>AREA ARCHEOLOGICA DI CAVA D ISPICA</t>
  </si>
  <si>
    <t>MUSEO DI STORIA NATURALE DEL MEDITERRANEO</t>
  </si>
  <si>
    <t>FRANTOI IPOGEI DI PALAZZO GRANAFEI</t>
  </si>
  <si>
    <t>MUSEI DELLA BASILICA SANTUARIO SAN MICHELE ARCANGELO</t>
  </si>
  <si>
    <t>MUSEO DELLE SCIENZE</t>
  </si>
  <si>
    <t>PARCO MONUMENTALE DI PINOCCHIO</t>
  </si>
  <si>
    <t>CASTELLO DI RACCONIGI</t>
  </si>
  <si>
    <t>CASTELLO DI GORIZIA - MUSEO DEL MEDIOEVO GORIZIANO</t>
  </si>
  <si>
    <t>IDRO - ECOMUSEO DELLE ACQUE DI RIDRACOLI</t>
  </si>
  <si>
    <t xml:space="preserve">MUSEO NAZIONALE ARCHEOLOGICO DI EGNAZIA  GIUSEPPE ANDREASSI </t>
  </si>
  <si>
    <t>MUSEO DELL INTRECCIO MEDITERRANEO</t>
  </si>
  <si>
    <t>CATTEDRALE DI SANTA MARIA</t>
  </si>
  <si>
    <t>PINACOTECA CIVICA</t>
  </si>
  <si>
    <t>COMPENDIO GARIBALDINO DI CAPRERA</t>
  </si>
  <si>
    <t>GALLERIA D'ARTE MODERNA PAOLO E ADELE GIANNONI</t>
  </si>
  <si>
    <t>ABBAZIA DI FARFA</t>
  </si>
  <si>
    <t>MUSEO CIVICO CASTELLO URSINO</t>
  </si>
  <si>
    <t>MUSEO CIVICO DI STORIA NATURALE</t>
  </si>
  <si>
    <t>MUSEO FERRARI - MARANELLO</t>
  </si>
  <si>
    <t>MUSEO ARCIVESCOVILE</t>
  </si>
  <si>
    <t>ROCCA DEMANIALE</t>
  </si>
  <si>
    <t>MOSTRA DI CULTURA EBRAICA - ASSOCIAZIONE LA PICCOLA GERUSALEMME</t>
  </si>
  <si>
    <t>MUSEO STORICO DELLA CAMPANA GIOVANNI PAOLO II</t>
  </si>
  <si>
    <t>MUSEO DIOCESANO DI AMALFI</t>
  </si>
  <si>
    <t>PALAZZO VERTEMATE FRANCHI</t>
  </si>
  <si>
    <t>CASA MUSEO VILLA MONASTERO</t>
  </si>
  <si>
    <t>POZZO DI SAN PATRIZIO</t>
  </si>
  <si>
    <t>MUSEO DELL OPERA DELLA METROPOLITANA DI SIENA</t>
  </si>
  <si>
    <t>MUSEO E PARCO ARCHEOLOGICO NAZIONALE DI SCOLACIUM</t>
  </si>
  <si>
    <t>COMPLESSO MUSEALE PALAZZO DUCALE DI MANTOVA</t>
  </si>
  <si>
    <t>MUSEO TECNICO NAVALE DELLA M.M.</t>
  </si>
  <si>
    <t>FORTEZZA E MUSEO DELLE ARMI E MAPPE ANTICHE</t>
  </si>
  <si>
    <t xml:space="preserve">AREA ARCHEOLOGICA DI  THARROS </t>
  </si>
  <si>
    <t>PARCO ARCHEOLOGICO E NATURALISTICO DEL TACCU DI OSINI</t>
  </si>
  <si>
    <t>MUSEO REGIONALE VILLA ROMANA DEL CASALE DI PIAZZA ARMERINA</t>
  </si>
  <si>
    <t>TEATRO OLIMPICO</t>
  </si>
  <si>
    <t>MUSEO DEI MISTERI</t>
  </si>
  <si>
    <t>MAN - MUSEO D'ARTE PROVINCIA DI NUORO</t>
  </si>
  <si>
    <t>MUSEO DIOCESANO DEL SEMINARIO VESCOVILE "G. SPECIALE"</t>
  </si>
  <si>
    <t>MUSEO DELLE ANTICHITA EGIZIE</t>
  </si>
  <si>
    <t>MUSEO ARTISTICO E STORICO DI PALAZZO BORROMEO</t>
  </si>
  <si>
    <t>MUSEI CIVICI DI PADOVA</t>
  </si>
  <si>
    <t>BASILICA PATRIARCALE</t>
  </si>
  <si>
    <t>CASTELLO SCALIGERO</t>
  </si>
  <si>
    <t>MUSEO E TESORO DEL DUOMO DI MONZA</t>
  </si>
  <si>
    <t>ANFITEATRO ARENA</t>
  </si>
  <si>
    <t>GALATA MUSEO DEL MARE</t>
  </si>
  <si>
    <t>RICETTO CANDELO - ECOMUSEO DELLA VITIVINICOLTURA</t>
  </si>
  <si>
    <t>MUSEO NAZIONALE DELLA SCIENZA E DELLA TECNOLOGIA L. DA VINCI</t>
  </si>
  <si>
    <t>TEATRO FARNESE</t>
  </si>
  <si>
    <t>BASILICA DI S. FRANCESCO - AFFRESCHI DI PIERO DELLA FRANCESCA</t>
  </si>
  <si>
    <t>PINACOTECA CIVICA BRUNO MOLAJOLI</t>
  </si>
  <si>
    <t>CASTELLO SVEVO</t>
  </si>
  <si>
    <t>PARCO ARCHEOLOGICO DI NAXOS</t>
  </si>
  <si>
    <t>EREMO DI SANTA CATERINA DEL SASSO BALLARO</t>
  </si>
  <si>
    <t>ENTE VILLA CARLOTTA</t>
  </si>
  <si>
    <t>PARCO ARCHEOLOGICO DI SEGESTA</t>
  </si>
  <si>
    <t>MUSEO DELLA VITA CONTADINA NELL OTTOCENTO</t>
  </si>
  <si>
    <t>Numero di aree e/o siti"Patrimoni o dell'umanità" nella lista UNESCO 2016, raggiunti da percorso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</si>
</sst>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_ ;\-#,##0\ "/>
    <numFmt numFmtId="167" formatCode="_-* #,##0.0_-;\-* #,##0.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3">
    <xf numFmtId="0" fontId="0" fillId="0" borderId="0" xfId="0"/>
    <xf numFmtId="49" fontId="3" fillId="2" borderId="0" xfId="1" applyNumberFormat="1" applyFont="1" applyFill="1" applyBorder="1" applyAlignment="1">
      <alignment horizontal="left" wrapText="1"/>
    </xf>
    <xf numFmtId="0" fontId="4" fillId="2" borderId="0" xfId="3" applyFont="1" applyFill="1" applyAlignment="1">
      <alignment horizontal="left"/>
    </xf>
    <xf numFmtId="0" fontId="4" fillId="2" borderId="0" xfId="3" applyFont="1" applyFill="1" applyAlignment="1">
      <alignment horizontal="right"/>
    </xf>
    <xf numFmtId="49" fontId="5" fillId="0" borderId="2" xfId="1" applyNumberFormat="1" applyFont="1" applyFill="1" applyBorder="1" applyAlignment="1">
      <alignment horizontal="left" wrapText="1"/>
    </xf>
    <xf numFmtId="0" fontId="6" fillId="0" borderId="2" xfId="3" applyFont="1" applyBorder="1" applyAlignment="1">
      <alignment horizontal="left"/>
    </xf>
    <xf numFmtId="0" fontId="6" fillId="0" borderId="2" xfId="3" applyFont="1" applyBorder="1" applyAlignment="1">
      <alignment horizontal="right"/>
    </xf>
    <xf numFmtId="0" fontId="6" fillId="0" borderId="0" xfId="3" applyFont="1" applyAlignment="1">
      <alignment horizontal="right"/>
    </xf>
    <xf numFmtId="49" fontId="5" fillId="0" borderId="0" xfId="1" applyNumberFormat="1" applyFont="1" applyFill="1" applyBorder="1" applyAlignment="1">
      <alignment horizontal="left" wrapText="1"/>
    </xf>
    <xf numFmtId="0" fontId="6" fillId="0" borderId="0" xfId="3" applyFont="1" applyAlignment="1">
      <alignment horizontal="lef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Border="1" applyAlignment="1">
      <alignment horizontal="center" wrapText="1"/>
    </xf>
    <xf numFmtId="0" fontId="6" fillId="0" borderId="0" xfId="3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49" fontId="7" fillId="0" borderId="0" xfId="1" applyNumberFormat="1" applyFont="1" applyFill="1" applyBorder="1" applyAlignment="1">
      <alignment horizontal="right" vertical="center" wrapText="1"/>
    </xf>
    <xf numFmtId="0" fontId="6" fillId="0" borderId="0" xfId="3" applyFont="1" applyAlignment="1">
      <alignment horizontal="left" vertical="center"/>
    </xf>
    <xf numFmtId="165" fontId="6" fillId="0" borderId="0" xfId="4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49" fontId="4" fillId="0" borderId="0" xfId="1" applyNumberFormat="1" applyFont="1" applyFill="1" applyAlignment="1"/>
    <xf numFmtId="49" fontId="4" fillId="0" borderId="0" xfId="1" applyNumberFormat="1" applyFont="1" applyFill="1" applyAlignment="1">
      <alignment wrapText="1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4" fillId="0" borderId="6" xfId="1" applyNumberFormat="1" applyFont="1" applyFill="1" applyBorder="1" applyAlignment="1">
      <alignment vertical="center" wrapText="1"/>
    </xf>
    <xf numFmtId="0" fontId="6" fillId="0" borderId="6" xfId="3" applyFont="1" applyBorder="1" applyAlignment="1">
      <alignment vertical="center"/>
    </xf>
    <xf numFmtId="0" fontId="6" fillId="0" borderId="6" xfId="3" applyFont="1" applyBorder="1" applyAlignment="1">
      <alignment vertical="center" wrapText="1"/>
    </xf>
    <xf numFmtId="49" fontId="7" fillId="0" borderId="6" xfId="1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9" xfId="0" applyBorder="1"/>
    <xf numFmtId="49" fontId="4" fillId="0" borderId="8" xfId="1" applyNumberFormat="1" applyFont="1" applyFill="1" applyBorder="1" applyAlignment="1">
      <alignment wrapText="1"/>
    </xf>
    <xf numFmtId="49" fontId="4" fillId="0" borderId="10" xfId="1" applyNumberFormat="1" applyFont="1" applyFill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9" fillId="0" borderId="0" xfId="3" applyFont="1"/>
    <xf numFmtId="3" fontId="2" fillId="0" borderId="0" xfId="3" applyNumberFormat="1" applyFont="1"/>
    <xf numFmtId="0" fontId="10" fillId="4" borderId="0" xfId="3" applyFont="1" applyFill="1" applyAlignment="1">
      <alignment horizontal="left"/>
    </xf>
    <xf numFmtId="0" fontId="9" fillId="2" borderId="0" xfId="3" applyFont="1" applyFill="1" applyAlignment="1">
      <alignment vertical="center"/>
    </xf>
    <xf numFmtId="0" fontId="11" fillId="2" borderId="0" xfId="3" applyFont="1" applyFill="1"/>
    <xf numFmtId="166" fontId="9" fillId="2" borderId="2" xfId="3" applyNumberFormat="1" applyFont="1" applyFill="1" applyBorder="1" applyAlignment="1">
      <alignment vertical="top"/>
    </xf>
    <xf numFmtId="0" fontId="9" fillId="2" borderId="2" xfId="3" applyFont="1" applyFill="1" applyBorder="1" applyAlignment="1">
      <alignment vertical="center"/>
    </xf>
    <xf numFmtId="165" fontId="9" fillId="2" borderId="0" xfId="5" applyNumberFormat="1" applyFont="1" applyFill="1" applyAlignment="1">
      <alignment horizontal="right" vertical="top"/>
    </xf>
    <xf numFmtId="165" fontId="12" fillId="2" borderId="0" xfId="5" applyNumberFormat="1" applyFont="1" applyFill="1" applyAlignment="1">
      <alignment horizontal="right" vertical="top"/>
    </xf>
    <xf numFmtId="0" fontId="12" fillId="2" borderId="0" xfId="3" applyFont="1" applyFill="1" applyAlignment="1">
      <alignment vertical="top"/>
    </xf>
    <xf numFmtId="167" fontId="12" fillId="0" borderId="0" xfId="5" applyNumberFormat="1" applyFont="1" applyFill="1" applyAlignment="1">
      <alignment horizontal="right" vertical="top"/>
    </xf>
    <xf numFmtId="165" fontId="9" fillId="0" borderId="0" xfId="5" applyNumberFormat="1" applyFont="1" applyFill="1" applyAlignment="1">
      <alignment horizontal="right" vertical="top"/>
    </xf>
    <xf numFmtId="0" fontId="9" fillId="0" borderId="0" xfId="3" applyFont="1" applyFill="1"/>
    <xf numFmtId="165" fontId="12" fillId="0" borderId="0" xfId="5" applyNumberFormat="1" applyFont="1" applyFill="1" applyAlignment="1">
      <alignment horizontal="right" vertical="top"/>
    </xf>
    <xf numFmtId="0" fontId="13" fillId="0" borderId="0" xfId="3" applyFont="1" applyFill="1" applyAlignment="1">
      <alignment horizontal="left" vertical="top" wrapText="1"/>
    </xf>
    <xf numFmtId="167" fontId="9" fillId="0" borderId="0" xfId="5" applyNumberFormat="1" applyFont="1" applyFill="1" applyAlignment="1">
      <alignment horizontal="right" vertical="top"/>
    </xf>
    <xf numFmtId="0" fontId="14" fillId="0" borderId="0" xfId="3" applyFont="1" applyFill="1" applyAlignment="1">
      <alignment horizontal="left" vertical="top" wrapText="1"/>
    </xf>
    <xf numFmtId="165" fontId="9" fillId="0" borderId="0" xfId="3" applyNumberFormat="1" applyFont="1"/>
    <xf numFmtId="167" fontId="15" fillId="0" borderId="0" xfId="5" applyNumberFormat="1" applyFont="1" applyFill="1" applyAlignment="1">
      <alignment horizontal="right" vertical="top"/>
    </xf>
    <xf numFmtId="165" fontId="15" fillId="2" borderId="0" xfId="5" applyNumberFormat="1" applyFont="1" applyFill="1" applyAlignment="1">
      <alignment horizontal="right" vertical="top"/>
    </xf>
    <xf numFmtId="167" fontId="15" fillId="2" borderId="0" xfId="5" applyNumberFormat="1" applyFont="1" applyFill="1" applyAlignment="1">
      <alignment horizontal="right" vertical="top"/>
    </xf>
    <xf numFmtId="165" fontId="15" fillId="0" borderId="0" xfId="5" applyNumberFormat="1" applyFont="1" applyFill="1" applyAlignment="1">
      <alignment horizontal="right" vertical="top"/>
    </xf>
    <xf numFmtId="164" fontId="16" fillId="2" borderId="0" xfId="3" applyNumberFormat="1" applyFont="1" applyFill="1" applyAlignment="1">
      <alignment horizontal="left" vertical="top" indent="1"/>
    </xf>
    <xf numFmtId="0" fontId="12" fillId="2" borderId="0" xfId="3" applyFont="1" applyFill="1" applyBorder="1" applyAlignment="1">
      <alignment horizontal="left" vertical="center"/>
    </xf>
    <xf numFmtId="167" fontId="9" fillId="2" borderId="0" xfId="5" applyNumberFormat="1" applyFont="1" applyFill="1" applyAlignment="1">
      <alignment horizontal="right" vertical="top"/>
    </xf>
    <xf numFmtId="0" fontId="14" fillId="2" borderId="0" xfId="3" applyFont="1" applyFill="1" applyAlignment="1">
      <alignment horizontal="left" vertical="top" wrapText="1"/>
    </xf>
    <xf numFmtId="0" fontId="9" fillId="2" borderId="2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0" fontId="9" fillId="2" borderId="2" xfId="3" applyFont="1" applyFill="1" applyBorder="1"/>
    <xf numFmtId="0" fontId="9" fillId="2" borderId="0" xfId="3" applyFont="1" applyFill="1"/>
    <xf numFmtId="0" fontId="12" fillId="2" borderId="0" xfId="3" applyFont="1" applyFill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0" borderId="0" xfId="0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166" fontId="9" fillId="2" borderId="2" xfId="0" applyNumberFormat="1" applyFont="1" applyFill="1" applyBorder="1" applyAlignment="1">
      <alignment vertical="top"/>
    </xf>
    <xf numFmtId="0" fontId="9" fillId="2" borderId="2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top" wrapText="1"/>
    </xf>
    <xf numFmtId="164" fontId="16" fillId="2" borderId="0" xfId="0" applyNumberFormat="1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 wrapText="1"/>
    </xf>
    <xf numFmtId="0" fontId="0" fillId="0" borderId="0" xfId="0" applyFont="1" applyFill="1"/>
    <xf numFmtId="0" fontId="12" fillId="2" borderId="0" xfId="0" applyFont="1" applyFill="1" applyAlignment="1">
      <alignment vertical="top"/>
    </xf>
    <xf numFmtId="167" fontId="12" fillId="2" borderId="0" xfId="5" applyNumberFormat="1" applyFont="1" applyFill="1" applyAlignment="1">
      <alignment horizontal="right" vertical="top"/>
    </xf>
    <xf numFmtId="0" fontId="9" fillId="2" borderId="2" xfId="0" applyFont="1" applyFill="1" applyBorder="1" applyAlignment="1">
      <alignment vertical="center"/>
    </xf>
    <xf numFmtId="0" fontId="10" fillId="4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166" fontId="9" fillId="2" borderId="2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165" fontId="9" fillId="0" borderId="0" xfId="5" applyNumberFormat="1" applyFont="1" applyFill="1" applyAlignment="1">
      <alignment horizontal="left" vertical="top"/>
    </xf>
    <xf numFmtId="165" fontId="9" fillId="2" borderId="0" xfId="5" applyNumberFormat="1" applyFont="1" applyFill="1" applyAlignment="1">
      <alignment horizontal="left" vertical="top"/>
    </xf>
    <xf numFmtId="167" fontId="9" fillId="2" borderId="0" xfId="5" applyNumberFormat="1" applyFont="1" applyFill="1" applyAlignment="1">
      <alignment horizontal="left" vertical="top"/>
    </xf>
    <xf numFmtId="165" fontId="15" fillId="2" borderId="0" xfId="5" applyNumberFormat="1" applyFont="1" applyFill="1" applyAlignment="1">
      <alignment horizontal="left" vertical="top"/>
    </xf>
    <xf numFmtId="167" fontId="15" fillId="2" borderId="0" xfId="5" applyNumberFormat="1" applyFont="1" applyFill="1" applyAlignment="1">
      <alignment horizontal="left" vertical="top"/>
    </xf>
    <xf numFmtId="165" fontId="15" fillId="0" borderId="0" xfId="5" applyNumberFormat="1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167" fontId="9" fillId="0" borderId="0" xfId="5" applyNumberFormat="1" applyFont="1" applyFill="1" applyAlignment="1">
      <alignment horizontal="left" vertical="top"/>
    </xf>
    <xf numFmtId="165" fontId="12" fillId="2" borderId="0" xfId="5" applyNumberFormat="1" applyFont="1" applyFill="1" applyAlignment="1">
      <alignment horizontal="left" vertical="top"/>
    </xf>
    <xf numFmtId="167" fontId="12" fillId="2" borderId="0" xfId="5" applyNumberFormat="1" applyFont="1" applyFill="1" applyAlignment="1">
      <alignment horizontal="left" vertical="top"/>
    </xf>
    <xf numFmtId="0" fontId="17" fillId="0" borderId="0" xfId="0" applyFont="1"/>
    <xf numFmtId="0" fontId="9" fillId="0" borderId="0" xfId="0" applyFont="1"/>
    <xf numFmtId="0" fontId="18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0" borderId="2" xfId="0" applyFont="1" applyBorder="1" applyAlignment="1">
      <alignment horizontal="left" wrapText="1"/>
    </xf>
    <xf numFmtId="0" fontId="20" fillId="3" borderId="0" xfId="0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right" wrapText="1"/>
    </xf>
    <xf numFmtId="0" fontId="20" fillId="0" borderId="2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165" fontId="18" fillId="0" borderId="0" xfId="2" applyNumberFormat="1" applyFont="1" applyBorder="1" applyAlignment="1">
      <alignment horizontal="right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/>
    </xf>
    <xf numFmtId="165" fontId="18" fillId="3" borderId="0" xfId="2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165" fontId="18" fillId="0" borderId="0" xfId="2" applyNumberFormat="1" applyFont="1" applyAlignment="1">
      <alignment horizontal="right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/>
    </xf>
    <xf numFmtId="165" fontId="18" fillId="3" borderId="0" xfId="2" applyNumberFormat="1" applyFont="1" applyFill="1" applyAlignment="1">
      <alignment horizontal="right"/>
    </xf>
    <xf numFmtId="0" fontId="11" fillId="0" borderId="2" xfId="0" applyFont="1" applyBorder="1" applyAlignment="1">
      <alignment horizontal="left"/>
    </xf>
    <xf numFmtId="0" fontId="0" fillId="2" borderId="0" xfId="0" applyFill="1"/>
    <xf numFmtId="0" fontId="11" fillId="0" borderId="12" xfId="0" applyFont="1" applyBorder="1" applyAlignment="1">
      <alignment horizontal="left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9" fillId="2" borderId="13" xfId="3" applyFont="1" applyFill="1" applyBorder="1" applyAlignment="1">
      <alignment horizontal="left" vertical="center" wrapText="1"/>
    </xf>
    <xf numFmtId="0" fontId="9" fillId="2" borderId="2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</cellXfs>
  <cellStyles count="6">
    <cellStyle name="Migliaia" xfId="4" builtinId="3"/>
    <cellStyle name="Migliaia 2" xfId="2"/>
    <cellStyle name="Migliaia 3" xfId="5"/>
    <cellStyle name="Normale" xfId="0" builtinId="0"/>
    <cellStyle name="Normale 2" xfId="1"/>
    <cellStyle name="Normale 3" xfId="3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5" formatCode="_-* #,##0_-;\-* #,##0_-;_-* &quot;-&quot;??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7:AF117" headerRowCount="0" totalsRowShown="0" tableBorderDxfId="64">
  <tableColumns count="32">
    <tableColumn id="1" name="Colonna1" headerRowDxfId="63" dataDxfId="62" headerRowCellStyle="Normale 3" dataCellStyle="Normale 3"/>
    <tableColumn id="2" name="Colonna2" headerRowDxfId="61" dataDxfId="60" headerRowCellStyle="Normale 3" dataCellStyle="Normale 3"/>
    <tableColumn id="3" name="Colonna3" headerRowDxfId="59" dataDxfId="58" headerRowCellStyle="Normale 3" dataCellStyle="Normale 3"/>
    <tableColumn id="4" name="Colonna4" headerRowDxfId="57" dataDxfId="56" headerRowCellStyle="Migliaia" dataCellStyle="Migliaia"/>
    <tableColumn id="5" name="Colonna5" headerRowDxfId="55" dataDxfId="54" headerRowCellStyle="Migliaia" dataCellStyle="Migliaia"/>
    <tableColumn id="6" name="Colonna6" headerRowDxfId="53" dataDxfId="52" headerRowCellStyle="Normale 3" dataCellStyle="Normale 3"/>
    <tableColumn id="7" name="Colonna7" headerRowDxfId="51" dataDxfId="50" headerRowCellStyle="Normale 3" dataCellStyle="Normale 3"/>
    <tableColumn id="8" name="Colonna8" headerRowDxfId="49" dataDxfId="48" headerRowCellStyle="Normale 3" dataCellStyle="Normale 3"/>
    <tableColumn id="9" name="Colonna9" headerRowDxfId="47" dataDxfId="46" headerRowCellStyle="Normale 3" dataCellStyle="Normale 3"/>
    <tableColumn id="10" name="Colonna10" headerRowDxfId="45" dataDxfId="44" headerRowCellStyle="Normale 3" dataCellStyle="Normale 3"/>
    <tableColumn id="11" name="Colonna11" headerRowDxfId="43" dataDxfId="42" headerRowCellStyle="Normale 3" dataCellStyle="Normale 3"/>
    <tableColumn id="12" name="Colonna12" headerRowDxfId="41" dataDxfId="40" headerRowCellStyle="Normale 3" dataCellStyle="Normale 3"/>
    <tableColumn id="13" name="Colonna13" headerRowDxfId="39" dataDxfId="38" headerRowCellStyle="Normale 3" dataCellStyle="Normale 3"/>
    <tableColumn id="14" name="Colonna14" headerRowDxfId="37" dataDxfId="36" headerRowCellStyle="Normale 3" dataCellStyle="Normale 3"/>
    <tableColumn id="15" name="Colonna15" headerRowDxfId="35" dataDxfId="34" headerRowCellStyle="Normale 3" dataCellStyle="Normale 3"/>
    <tableColumn id="16" name="Colonna16" headerRowDxfId="33" dataDxfId="32" headerRowCellStyle="Normale 3" dataCellStyle="Normale 3"/>
    <tableColumn id="17" name="Colonna17" headerRowDxfId="31" dataDxfId="30" headerRowCellStyle="Normale 3" dataCellStyle="Normale 3"/>
    <tableColumn id="18" name="Colonna18" headerRowDxfId="29" dataDxfId="28" headerRowCellStyle="Normale 3" dataCellStyle="Normale 3"/>
    <tableColumn id="19" name="Colonna19" headerRowDxfId="27" dataDxfId="26" headerRowCellStyle="Migliaia" dataCellStyle="Migliaia"/>
    <tableColumn id="20" name="Colonna20" headerRowDxfId="25" dataDxfId="24" headerRowCellStyle="Normale 3" dataCellStyle="Normale 3"/>
    <tableColumn id="21" name="Colonna21" headerRowDxfId="23" dataDxfId="22" headerRowCellStyle="Normale 3" dataCellStyle="Normale 3"/>
    <tableColumn id="22" name="Colonna22" headerRowDxfId="21" dataDxfId="20" headerRowCellStyle="Normale 3" dataCellStyle="Normale 3"/>
    <tableColumn id="23" name="Colonna23" headerRowDxfId="19" dataDxfId="18" headerRowCellStyle="Normale 3" dataCellStyle="Normale 3"/>
    <tableColumn id="24" name="Colonna24" headerRowDxfId="17" dataDxfId="16" headerRowCellStyle="Normale 3" dataCellStyle="Normale 3"/>
    <tableColumn id="25" name="Colonna25" headerRowDxfId="15" dataDxfId="14" headerRowCellStyle="Normale 3" dataCellStyle="Normale 3"/>
    <tableColumn id="26" name="Colonna26" headerRowDxfId="13" dataDxfId="12" headerRowCellStyle="Normale 3" dataCellStyle="Normale 3"/>
    <tableColumn id="27" name="Colonna27" headerRowDxfId="11" dataDxfId="10" headerRowCellStyle="Normale 3" dataCellStyle="Normale 3"/>
    <tableColumn id="28" name="Colonna28" headerRowDxfId="9" dataDxfId="8" headerRowCellStyle="Normale 3" dataCellStyle="Normale 3"/>
    <tableColumn id="29" name="Colonna29" headerRowDxfId="7" dataDxfId="6" headerRowCellStyle="Migliaia" dataCellStyle="Migliaia"/>
    <tableColumn id="30" name="Colonna30" headerRowDxfId="5" dataDxfId="4" headerRowCellStyle="Normale 3" dataCellStyle="Normale 3"/>
    <tableColumn id="31" name="Colonna31" headerRowDxfId="3" dataDxfId="2" headerRowCellStyle="Migliaia" dataCellStyle="Migliaia"/>
    <tableColumn id="32" name="Colonna32" headerRowDxfId="1" dataDxfId="0" headerRowCellStyle="Normale 3" dataCellStyle="Normale 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6"/>
  <sheetViews>
    <sheetView showGridLines="0" tabSelected="1" workbookViewId="0"/>
  </sheetViews>
  <sheetFormatPr defaultRowHeight="15" x14ac:dyDescent="0.25"/>
  <cols>
    <col min="1" max="1" width="9.140625" style="29"/>
    <col min="2" max="2" width="42.28515625" style="35" customWidth="1"/>
    <col min="3" max="3" width="121.140625" style="37" customWidth="1"/>
    <col min="4" max="24" width="9.140625" style="38"/>
    <col min="25" max="16384" width="9.140625" style="30"/>
  </cols>
  <sheetData>
    <row r="1" spans="1:24" s="28" customFormat="1" ht="37.5" customHeight="1" x14ac:dyDescent="0.25">
      <c r="A1" s="38"/>
      <c r="B1" s="39" t="s">
        <v>162</v>
      </c>
      <c r="C1" s="36" t="s">
        <v>213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37.5" customHeight="1" x14ac:dyDescent="0.25">
      <c r="A2" s="41"/>
      <c r="B2" s="40" t="s">
        <v>196</v>
      </c>
      <c r="C2" s="37" t="s">
        <v>199</v>
      </c>
    </row>
    <row r="3" spans="1:24" ht="37.5" customHeight="1" x14ac:dyDescent="0.25">
      <c r="A3" s="139" t="s">
        <v>177</v>
      </c>
      <c r="B3" s="31" t="s">
        <v>1</v>
      </c>
      <c r="C3" s="37" t="s">
        <v>200</v>
      </c>
    </row>
    <row r="4" spans="1:24" ht="37.5" customHeight="1" x14ac:dyDescent="0.25">
      <c r="A4" s="139"/>
      <c r="B4" s="31" t="s">
        <v>0</v>
      </c>
      <c r="C4" s="37" t="s">
        <v>201</v>
      </c>
    </row>
    <row r="5" spans="1:24" ht="37.5" customHeight="1" x14ac:dyDescent="0.25">
      <c r="A5" s="139"/>
      <c r="B5" s="31" t="s">
        <v>197</v>
      </c>
      <c r="C5" s="37" t="s">
        <v>214</v>
      </c>
    </row>
    <row r="6" spans="1:24" ht="37.5" customHeight="1" x14ac:dyDescent="0.25">
      <c r="A6" s="139"/>
      <c r="B6" s="31" t="s">
        <v>175</v>
      </c>
      <c r="C6" s="37" t="s">
        <v>202</v>
      </c>
    </row>
    <row r="7" spans="1:24" ht="37.5" customHeight="1" x14ac:dyDescent="0.25">
      <c r="A7" s="138" t="s">
        <v>8</v>
      </c>
      <c r="B7" s="32" t="s">
        <v>164</v>
      </c>
      <c r="C7" s="37" t="s">
        <v>203</v>
      </c>
    </row>
    <row r="8" spans="1:24" ht="37.5" customHeight="1" x14ac:dyDescent="0.25">
      <c r="A8" s="138"/>
      <c r="B8" s="32" t="s">
        <v>165</v>
      </c>
      <c r="C8" s="37" t="s">
        <v>204</v>
      </c>
    </row>
    <row r="9" spans="1:24" ht="37.5" customHeight="1" x14ac:dyDescent="0.25">
      <c r="A9" s="138"/>
      <c r="B9" s="31" t="s">
        <v>163</v>
      </c>
      <c r="C9" s="37" t="s">
        <v>205</v>
      </c>
    </row>
    <row r="10" spans="1:24" ht="37.5" customHeight="1" x14ac:dyDescent="0.25">
      <c r="A10" s="138" t="s">
        <v>174</v>
      </c>
      <c r="B10" s="31" t="s">
        <v>166</v>
      </c>
      <c r="C10" s="37" t="s">
        <v>215</v>
      </c>
    </row>
    <row r="11" spans="1:24" ht="37.5" customHeight="1" x14ac:dyDescent="0.25">
      <c r="A11" s="138"/>
      <c r="B11" s="31" t="s">
        <v>2</v>
      </c>
      <c r="C11" s="37" t="s">
        <v>216</v>
      </c>
    </row>
    <row r="12" spans="1:24" ht="37.5" customHeight="1" x14ac:dyDescent="0.25">
      <c r="A12" s="138"/>
      <c r="B12" s="31" t="s">
        <v>3</v>
      </c>
      <c r="C12" s="37" t="s">
        <v>217</v>
      </c>
    </row>
    <row r="13" spans="1:24" ht="37.5" customHeight="1" x14ac:dyDescent="0.25">
      <c r="A13" s="138"/>
      <c r="B13" s="31" t="s">
        <v>163</v>
      </c>
      <c r="C13" s="37" t="s">
        <v>218</v>
      </c>
    </row>
    <row r="14" spans="1:24" ht="37.5" customHeight="1" x14ac:dyDescent="0.25">
      <c r="A14" s="139" t="s">
        <v>173</v>
      </c>
      <c r="B14" s="33" t="s">
        <v>206</v>
      </c>
      <c r="C14" s="42" t="s">
        <v>220</v>
      </c>
    </row>
    <row r="15" spans="1:24" ht="37.5" customHeight="1" x14ac:dyDescent="0.25">
      <c r="A15" s="139"/>
      <c r="B15" s="33" t="s">
        <v>207</v>
      </c>
      <c r="C15" s="42" t="s">
        <v>221</v>
      </c>
    </row>
    <row r="16" spans="1:24" ht="37.5" customHeight="1" x14ac:dyDescent="0.25">
      <c r="A16" s="139"/>
      <c r="B16" s="31" t="s">
        <v>163</v>
      </c>
      <c r="C16" s="37" t="s">
        <v>219</v>
      </c>
    </row>
    <row r="17" spans="1:24" ht="37.5" customHeight="1" x14ac:dyDescent="0.25">
      <c r="A17" s="138" t="s">
        <v>176</v>
      </c>
      <c r="B17" s="31" t="s">
        <v>193</v>
      </c>
      <c r="C17" s="25" t="s">
        <v>208</v>
      </c>
    </row>
    <row r="18" spans="1:24" ht="37.5" customHeight="1" x14ac:dyDescent="0.25">
      <c r="A18" s="138"/>
      <c r="B18" s="31" t="s">
        <v>167</v>
      </c>
      <c r="C18" s="37" t="s">
        <v>222</v>
      </c>
    </row>
    <row r="19" spans="1:24" ht="37.5" customHeight="1" x14ac:dyDescent="0.25">
      <c r="A19" s="138"/>
      <c r="B19" s="31" t="s">
        <v>168</v>
      </c>
      <c r="C19" s="37" t="s">
        <v>223</v>
      </c>
    </row>
    <row r="20" spans="1:24" ht="37.5" customHeight="1" x14ac:dyDescent="0.25">
      <c r="A20" s="138" t="s">
        <v>170</v>
      </c>
      <c r="B20" s="31" t="s">
        <v>172</v>
      </c>
      <c r="C20" s="37" t="s">
        <v>224</v>
      </c>
    </row>
    <row r="21" spans="1:24" ht="37.5" customHeight="1" x14ac:dyDescent="0.25">
      <c r="A21" s="138"/>
      <c r="B21" s="31" t="s">
        <v>169</v>
      </c>
      <c r="C21" s="37" t="s">
        <v>225</v>
      </c>
    </row>
    <row r="22" spans="1:24" ht="37.5" customHeight="1" x14ac:dyDescent="0.25">
      <c r="A22" s="138"/>
      <c r="B22" s="31" t="s">
        <v>4</v>
      </c>
      <c r="C22" s="37" t="s">
        <v>438</v>
      </c>
    </row>
    <row r="23" spans="1:24" ht="37.5" customHeight="1" x14ac:dyDescent="0.25">
      <c r="A23" s="138" t="s">
        <v>171</v>
      </c>
      <c r="B23" s="31" t="s">
        <v>5</v>
      </c>
      <c r="C23" s="37" t="s">
        <v>209</v>
      </c>
    </row>
    <row r="24" spans="1:24" ht="37.5" customHeight="1" x14ac:dyDescent="0.25">
      <c r="A24" s="138"/>
      <c r="B24" s="34" t="s">
        <v>178</v>
      </c>
      <c r="C24" s="37" t="s">
        <v>226</v>
      </c>
    </row>
    <row r="25" spans="1:24" ht="37.5" customHeight="1" x14ac:dyDescent="0.25">
      <c r="A25" s="138"/>
      <c r="B25" s="31" t="s">
        <v>210</v>
      </c>
      <c r="C25" s="37" t="s">
        <v>211</v>
      </c>
    </row>
    <row r="26" spans="1:24" s="45" customFormat="1" ht="37.5" customHeight="1" x14ac:dyDescent="0.25">
      <c r="A26" s="138"/>
      <c r="B26" s="43" t="s">
        <v>212</v>
      </c>
      <c r="C26" s="44" t="s">
        <v>227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4" s="38" customFormat="1" x14ac:dyDescent="0.25">
      <c r="B27" s="46"/>
      <c r="C27" s="47"/>
    </row>
    <row r="28" spans="1:24" s="38" customFormat="1" x14ac:dyDescent="0.25">
      <c r="B28" s="46"/>
      <c r="C28" s="47"/>
    </row>
    <row r="29" spans="1:24" s="38" customFormat="1" x14ac:dyDescent="0.25">
      <c r="B29" s="46"/>
      <c r="C29" s="47"/>
    </row>
    <row r="30" spans="1:24" s="38" customFormat="1" x14ac:dyDescent="0.25">
      <c r="B30" s="46"/>
      <c r="C30" s="47"/>
    </row>
    <row r="31" spans="1:24" s="38" customFormat="1" x14ac:dyDescent="0.25">
      <c r="B31" s="46"/>
      <c r="C31" s="47"/>
    </row>
    <row r="32" spans="1:24" s="38" customFormat="1" x14ac:dyDescent="0.25">
      <c r="B32" s="46"/>
      <c r="C32" s="47"/>
    </row>
    <row r="33" spans="2:3" s="38" customFormat="1" x14ac:dyDescent="0.25">
      <c r="B33" s="46"/>
      <c r="C33" s="47"/>
    </row>
    <row r="34" spans="2:3" s="38" customFormat="1" x14ac:dyDescent="0.25">
      <c r="B34" s="46"/>
      <c r="C34" s="47"/>
    </row>
    <row r="35" spans="2:3" s="38" customFormat="1" x14ac:dyDescent="0.25">
      <c r="B35" s="46"/>
      <c r="C35" s="47"/>
    </row>
    <row r="36" spans="2:3" s="38" customFormat="1" x14ac:dyDescent="0.25">
      <c r="B36" s="46"/>
      <c r="C36" s="47"/>
    </row>
    <row r="37" spans="2:3" s="38" customFormat="1" x14ac:dyDescent="0.25">
      <c r="B37" s="46"/>
      <c r="C37" s="47"/>
    </row>
    <row r="38" spans="2:3" s="38" customFormat="1" x14ac:dyDescent="0.25">
      <c r="B38" s="46"/>
      <c r="C38" s="47"/>
    </row>
    <row r="39" spans="2:3" s="38" customFormat="1" x14ac:dyDescent="0.25">
      <c r="B39" s="46"/>
      <c r="C39" s="47"/>
    </row>
    <row r="40" spans="2:3" s="38" customFormat="1" x14ac:dyDescent="0.25">
      <c r="B40" s="46"/>
      <c r="C40" s="47"/>
    </row>
    <row r="41" spans="2:3" s="38" customFormat="1" x14ac:dyDescent="0.25">
      <c r="B41" s="46"/>
      <c r="C41" s="47"/>
    </row>
    <row r="42" spans="2:3" s="38" customFormat="1" x14ac:dyDescent="0.25">
      <c r="B42" s="46"/>
      <c r="C42" s="47"/>
    </row>
    <row r="43" spans="2:3" s="38" customFormat="1" x14ac:dyDescent="0.25">
      <c r="B43" s="46"/>
      <c r="C43" s="47"/>
    </row>
    <row r="44" spans="2:3" s="38" customFormat="1" x14ac:dyDescent="0.25">
      <c r="B44" s="46"/>
      <c r="C44" s="47"/>
    </row>
    <row r="45" spans="2:3" s="38" customFormat="1" x14ac:dyDescent="0.25">
      <c r="B45" s="46"/>
      <c r="C45" s="47"/>
    </row>
    <row r="46" spans="2:3" s="38" customFormat="1" x14ac:dyDescent="0.25">
      <c r="B46" s="46"/>
      <c r="C46" s="47"/>
    </row>
    <row r="47" spans="2:3" s="38" customFormat="1" x14ac:dyDescent="0.25">
      <c r="B47" s="46"/>
      <c r="C47" s="47"/>
    </row>
    <row r="48" spans="2:3" s="38" customFormat="1" x14ac:dyDescent="0.25">
      <c r="B48" s="46"/>
      <c r="C48" s="47"/>
    </row>
    <row r="49" spans="2:3" s="38" customFormat="1" x14ac:dyDescent="0.25">
      <c r="B49" s="46"/>
      <c r="C49" s="47"/>
    </row>
    <row r="50" spans="2:3" s="38" customFormat="1" x14ac:dyDescent="0.25">
      <c r="B50" s="46"/>
      <c r="C50" s="47"/>
    </row>
    <row r="51" spans="2:3" s="38" customFormat="1" x14ac:dyDescent="0.25">
      <c r="B51" s="46"/>
      <c r="C51" s="47"/>
    </row>
    <row r="52" spans="2:3" s="38" customFormat="1" x14ac:dyDescent="0.25">
      <c r="B52" s="46"/>
      <c r="C52" s="47"/>
    </row>
    <row r="53" spans="2:3" s="38" customFormat="1" x14ac:dyDescent="0.25">
      <c r="B53" s="46"/>
      <c r="C53" s="47"/>
    </row>
    <row r="54" spans="2:3" s="38" customFormat="1" x14ac:dyDescent="0.25">
      <c r="B54" s="46"/>
      <c r="C54" s="47"/>
    </row>
    <row r="55" spans="2:3" s="38" customFormat="1" x14ac:dyDescent="0.25">
      <c r="B55" s="46"/>
      <c r="C55" s="47"/>
    </row>
    <row r="56" spans="2:3" s="38" customFormat="1" x14ac:dyDescent="0.25">
      <c r="B56" s="46"/>
      <c r="C56" s="47"/>
    </row>
    <row r="57" spans="2:3" s="38" customFormat="1" x14ac:dyDescent="0.25">
      <c r="B57" s="46"/>
      <c r="C57" s="47"/>
    </row>
    <row r="58" spans="2:3" s="38" customFormat="1" x14ac:dyDescent="0.25">
      <c r="B58" s="46"/>
      <c r="C58" s="47"/>
    </row>
    <row r="59" spans="2:3" s="38" customFormat="1" x14ac:dyDescent="0.25">
      <c r="B59" s="46"/>
      <c r="C59" s="47"/>
    </row>
    <row r="60" spans="2:3" s="38" customFormat="1" x14ac:dyDescent="0.25">
      <c r="B60" s="46"/>
      <c r="C60" s="47"/>
    </row>
    <row r="61" spans="2:3" s="38" customFormat="1" x14ac:dyDescent="0.25">
      <c r="B61" s="46"/>
      <c r="C61" s="47"/>
    </row>
    <row r="62" spans="2:3" s="38" customFormat="1" x14ac:dyDescent="0.25">
      <c r="B62" s="46"/>
      <c r="C62" s="47"/>
    </row>
    <row r="63" spans="2:3" s="38" customFormat="1" x14ac:dyDescent="0.25">
      <c r="B63" s="46"/>
      <c r="C63" s="47"/>
    </row>
    <row r="64" spans="2:3" s="38" customFormat="1" x14ac:dyDescent="0.25">
      <c r="B64" s="46"/>
      <c r="C64" s="47"/>
    </row>
    <row r="65" spans="2:3" s="38" customFormat="1" x14ac:dyDescent="0.25">
      <c r="B65" s="46"/>
      <c r="C65" s="47"/>
    </row>
    <row r="66" spans="2:3" s="38" customFormat="1" x14ac:dyDescent="0.25">
      <c r="B66" s="46"/>
      <c r="C66" s="47"/>
    </row>
    <row r="67" spans="2:3" s="38" customFormat="1" x14ac:dyDescent="0.25">
      <c r="B67" s="46"/>
      <c r="C67" s="47"/>
    </row>
    <row r="68" spans="2:3" s="38" customFormat="1" x14ac:dyDescent="0.25">
      <c r="B68" s="46"/>
      <c r="C68" s="47"/>
    </row>
    <row r="69" spans="2:3" s="38" customFormat="1" x14ac:dyDescent="0.25">
      <c r="B69" s="46"/>
      <c r="C69" s="47"/>
    </row>
    <row r="70" spans="2:3" s="38" customFormat="1" x14ac:dyDescent="0.25">
      <c r="B70" s="46"/>
      <c r="C70" s="47"/>
    </row>
    <row r="71" spans="2:3" s="38" customFormat="1" x14ac:dyDescent="0.25">
      <c r="B71" s="46"/>
      <c r="C71" s="47"/>
    </row>
    <row r="72" spans="2:3" s="38" customFormat="1" x14ac:dyDescent="0.25">
      <c r="B72" s="46"/>
      <c r="C72" s="47"/>
    </row>
    <row r="73" spans="2:3" s="38" customFormat="1" x14ac:dyDescent="0.25">
      <c r="B73" s="46"/>
      <c r="C73" s="47"/>
    </row>
    <row r="74" spans="2:3" s="38" customFormat="1" x14ac:dyDescent="0.25">
      <c r="B74" s="46"/>
      <c r="C74" s="47"/>
    </row>
    <row r="75" spans="2:3" s="38" customFormat="1" x14ac:dyDescent="0.25">
      <c r="B75" s="46"/>
      <c r="C75" s="47"/>
    </row>
    <row r="76" spans="2:3" s="38" customFormat="1" x14ac:dyDescent="0.25">
      <c r="B76" s="46"/>
      <c r="C76" s="47"/>
    </row>
    <row r="77" spans="2:3" s="38" customFormat="1" x14ac:dyDescent="0.25">
      <c r="B77" s="46"/>
      <c r="C77" s="47"/>
    </row>
    <row r="78" spans="2:3" s="38" customFormat="1" x14ac:dyDescent="0.25">
      <c r="B78" s="46"/>
      <c r="C78" s="47"/>
    </row>
    <row r="79" spans="2:3" s="38" customFormat="1" x14ac:dyDescent="0.25">
      <c r="B79" s="46"/>
      <c r="C79" s="47"/>
    </row>
    <row r="80" spans="2:3" s="38" customFormat="1" x14ac:dyDescent="0.25">
      <c r="B80" s="46"/>
      <c r="C80" s="47"/>
    </row>
    <row r="81" spans="2:3" s="38" customFormat="1" x14ac:dyDescent="0.25">
      <c r="B81" s="46"/>
      <c r="C81" s="47"/>
    </row>
    <row r="82" spans="2:3" s="38" customFormat="1" x14ac:dyDescent="0.25">
      <c r="B82" s="46"/>
      <c r="C82" s="47"/>
    </row>
    <row r="83" spans="2:3" s="38" customFormat="1" x14ac:dyDescent="0.25">
      <c r="B83" s="46"/>
      <c r="C83" s="47"/>
    </row>
    <row r="84" spans="2:3" s="38" customFormat="1" x14ac:dyDescent="0.25">
      <c r="B84" s="46"/>
      <c r="C84" s="47"/>
    </row>
    <row r="85" spans="2:3" s="38" customFormat="1" x14ac:dyDescent="0.25">
      <c r="B85" s="46"/>
      <c r="C85" s="47"/>
    </row>
    <row r="86" spans="2:3" s="38" customFormat="1" x14ac:dyDescent="0.25">
      <c r="B86" s="46"/>
      <c r="C86" s="47"/>
    </row>
    <row r="87" spans="2:3" s="38" customFormat="1" x14ac:dyDescent="0.25">
      <c r="B87" s="46"/>
      <c r="C87" s="47"/>
    </row>
    <row r="88" spans="2:3" s="38" customFormat="1" x14ac:dyDescent="0.25">
      <c r="B88" s="46"/>
      <c r="C88" s="47"/>
    </row>
    <row r="89" spans="2:3" s="38" customFormat="1" x14ac:dyDescent="0.25">
      <c r="B89" s="46"/>
      <c r="C89" s="47"/>
    </row>
    <row r="90" spans="2:3" s="38" customFormat="1" x14ac:dyDescent="0.25">
      <c r="B90" s="46"/>
      <c r="C90" s="47"/>
    </row>
    <row r="91" spans="2:3" s="38" customFormat="1" x14ac:dyDescent="0.25">
      <c r="B91" s="46"/>
      <c r="C91" s="47"/>
    </row>
    <row r="92" spans="2:3" s="38" customFormat="1" x14ac:dyDescent="0.25">
      <c r="B92" s="46"/>
      <c r="C92" s="47"/>
    </row>
    <row r="93" spans="2:3" s="38" customFormat="1" x14ac:dyDescent="0.25">
      <c r="B93" s="46"/>
      <c r="C93" s="47"/>
    </row>
    <row r="94" spans="2:3" s="38" customFormat="1" x14ac:dyDescent="0.25">
      <c r="B94" s="46"/>
      <c r="C94" s="47"/>
    </row>
    <row r="95" spans="2:3" s="38" customFormat="1" x14ac:dyDescent="0.25">
      <c r="B95" s="46"/>
      <c r="C95" s="47"/>
    </row>
    <row r="96" spans="2:3" s="38" customFormat="1" x14ac:dyDescent="0.25">
      <c r="B96" s="46"/>
      <c r="C96" s="47"/>
    </row>
    <row r="97" spans="2:3" s="38" customFormat="1" x14ac:dyDescent="0.25">
      <c r="B97" s="46"/>
      <c r="C97" s="47"/>
    </row>
    <row r="98" spans="2:3" s="38" customFormat="1" x14ac:dyDescent="0.25">
      <c r="B98" s="46"/>
      <c r="C98" s="47"/>
    </row>
    <row r="99" spans="2:3" s="38" customFormat="1" x14ac:dyDescent="0.25">
      <c r="B99" s="46"/>
      <c r="C99" s="47"/>
    </row>
    <row r="100" spans="2:3" s="38" customFormat="1" x14ac:dyDescent="0.25">
      <c r="B100" s="46"/>
      <c r="C100" s="47"/>
    </row>
    <row r="101" spans="2:3" s="38" customFormat="1" x14ac:dyDescent="0.25">
      <c r="B101" s="46"/>
      <c r="C101" s="47"/>
    </row>
    <row r="102" spans="2:3" s="38" customFormat="1" x14ac:dyDescent="0.25">
      <c r="B102" s="46"/>
      <c r="C102" s="47"/>
    </row>
    <row r="103" spans="2:3" s="38" customFormat="1" x14ac:dyDescent="0.25">
      <c r="B103" s="46"/>
      <c r="C103" s="47"/>
    </row>
    <row r="104" spans="2:3" s="38" customFormat="1" x14ac:dyDescent="0.25">
      <c r="B104" s="46"/>
      <c r="C104" s="47"/>
    </row>
    <row r="105" spans="2:3" s="38" customFormat="1" x14ac:dyDescent="0.25">
      <c r="B105" s="46"/>
      <c r="C105" s="47"/>
    </row>
    <row r="106" spans="2:3" s="38" customFormat="1" x14ac:dyDescent="0.25">
      <c r="B106" s="46"/>
      <c r="C106" s="47"/>
    </row>
    <row r="107" spans="2:3" s="38" customFormat="1" x14ac:dyDescent="0.25">
      <c r="B107" s="46"/>
      <c r="C107" s="47"/>
    </row>
    <row r="108" spans="2:3" s="38" customFormat="1" x14ac:dyDescent="0.25">
      <c r="B108" s="46"/>
      <c r="C108" s="47"/>
    </row>
    <row r="109" spans="2:3" s="38" customFormat="1" x14ac:dyDescent="0.25">
      <c r="B109" s="46"/>
      <c r="C109" s="47"/>
    </row>
    <row r="110" spans="2:3" s="38" customFormat="1" x14ac:dyDescent="0.25">
      <c r="B110" s="46"/>
      <c r="C110" s="47"/>
    </row>
    <row r="111" spans="2:3" s="38" customFormat="1" x14ac:dyDescent="0.25">
      <c r="B111" s="46"/>
      <c r="C111" s="47"/>
    </row>
    <row r="112" spans="2:3" s="38" customFormat="1" x14ac:dyDescent="0.25">
      <c r="B112" s="46"/>
      <c r="C112" s="47"/>
    </row>
    <row r="113" spans="2:3" s="38" customFormat="1" x14ac:dyDescent="0.25">
      <c r="B113" s="46"/>
      <c r="C113" s="47"/>
    </row>
    <row r="114" spans="2:3" s="38" customFormat="1" x14ac:dyDescent="0.25">
      <c r="B114" s="46"/>
      <c r="C114" s="47"/>
    </row>
    <row r="115" spans="2:3" s="38" customFormat="1" x14ac:dyDescent="0.25">
      <c r="B115" s="46"/>
      <c r="C115" s="47"/>
    </row>
    <row r="116" spans="2:3" s="38" customFormat="1" x14ac:dyDescent="0.25">
      <c r="B116" s="46"/>
      <c r="C116" s="47"/>
    </row>
    <row r="117" spans="2:3" s="38" customFormat="1" x14ac:dyDescent="0.25">
      <c r="B117" s="46"/>
      <c r="C117" s="47"/>
    </row>
    <row r="118" spans="2:3" s="38" customFormat="1" x14ac:dyDescent="0.25">
      <c r="B118" s="46"/>
      <c r="C118" s="47"/>
    </row>
    <row r="119" spans="2:3" s="38" customFormat="1" x14ac:dyDescent="0.25">
      <c r="B119" s="46"/>
      <c r="C119" s="47"/>
    </row>
    <row r="120" spans="2:3" s="38" customFormat="1" x14ac:dyDescent="0.25">
      <c r="B120" s="46"/>
      <c r="C120" s="47"/>
    </row>
    <row r="121" spans="2:3" s="38" customFormat="1" x14ac:dyDescent="0.25">
      <c r="B121" s="46"/>
      <c r="C121" s="47"/>
    </row>
    <row r="122" spans="2:3" s="38" customFormat="1" x14ac:dyDescent="0.25">
      <c r="B122" s="46"/>
      <c r="C122" s="47"/>
    </row>
    <row r="123" spans="2:3" s="38" customFormat="1" x14ac:dyDescent="0.25">
      <c r="B123" s="46"/>
      <c r="C123" s="47"/>
    </row>
    <row r="124" spans="2:3" s="38" customFormat="1" x14ac:dyDescent="0.25">
      <c r="B124" s="46"/>
      <c r="C124" s="47"/>
    </row>
    <row r="125" spans="2:3" s="38" customFormat="1" x14ac:dyDescent="0.25">
      <c r="B125" s="46"/>
      <c r="C125" s="47"/>
    </row>
    <row r="126" spans="2:3" s="38" customFormat="1" x14ac:dyDescent="0.25">
      <c r="B126" s="46"/>
      <c r="C126" s="47"/>
    </row>
    <row r="127" spans="2:3" s="38" customFormat="1" x14ac:dyDescent="0.25">
      <c r="B127" s="46"/>
      <c r="C127" s="47"/>
    </row>
    <row r="128" spans="2:3" s="38" customFormat="1" x14ac:dyDescent="0.25">
      <c r="B128" s="46"/>
      <c r="C128" s="47"/>
    </row>
    <row r="129" spans="2:3" s="38" customFormat="1" x14ac:dyDescent="0.25">
      <c r="B129" s="46"/>
      <c r="C129" s="47"/>
    </row>
    <row r="130" spans="2:3" s="38" customFormat="1" x14ac:dyDescent="0.25">
      <c r="B130" s="46"/>
      <c r="C130" s="47"/>
    </row>
    <row r="131" spans="2:3" s="38" customFormat="1" x14ac:dyDescent="0.25">
      <c r="B131" s="46"/>
      <c r="C131" s="47"/>
    </row>
    <row r="132" spans="2:3" s="38" customFormat="1" x14ac:dyDescent="0.25">
      <c r="B132" s="46"/>
      <c r="C132" s="47"/>
    </row>
    <row r="133" spans="2:3" s="38" customFormat="1" x14ac:dyDescent="0.25">
      <c r="B133" s="46"/>
      <c r="C133" s="47"/>
    </row>
    <row r="134" spans="2:3" s="38" customFormat="1" x14ac:dyDescent="0.25">
      <c r="B134" s="46"/>
      <c r="C134" s="47"/>
    </row>
    <row r="135" spans="2:3" s="38" customFormat="1" x14ac:dyDescent="0.25">
      <c r="B135" s="46"/>
      <c r="C135" s="47"/>
    </row>
    <row r="136" spans="2:3" s="38" customFormat="1" x14ac:dyDescent="0.25">
      <c r="B136" s="46"/>
      <c r="C136" s="47"/>
    </row>
    <row r="137" spans="2:3" s="38" customFormat="1" x14ac:dyDescent="0.25">
      <c r="B137" s="46"/>
      <c r="C137" s="47"/>
    </row>
    <row r="138" spans="2:3" s="38" customFormat="1" x14ac:dyDescent="0.25">
      <c r="B138" s="46"/>
      <c r="C138" s="47"/>
    </row>
    <row r="139" spans="2:3" s="38" customFormat="1" x14ac:dyDescent="0.25">
      <c r="B139" s="46"/>
      <c r="C139" s="47"/>
    </row>
    <row r="140" spans="2:3" s="38" customFormat="1" x14ac:dyDescent="0.25">
      <c r="B140" s="46"/>
      <c r="C140" s="47"/>
    </row>
    <row r="141" spans="2:3" s="38" customFormat="1" x14ac:dyDescent="0.25">
      <c r="B141" s="46"/>
      <c r="C141" s="47"/>
    </row>
    <row r="142" spans="2:3" s="38" customFormat="1" x14ac:dyDescent="0.25">
      <c r="B142" s="46"/>
      <c r="C142" s="47"/>
    </row>
    <row r="143" spans="2:3" s="38" customFormat="1" x14ac:dyDescent="0.25">
      <c r="B143" s="46"/>
      <c r="C143" s="47"/>
    </row>
    <row r="144" spans="2:3" s="38" customFormat="1" x14ac:dyDescent="0.25">
      <c r="B144" s="46"/>
      <c r="C144" s="47"/>
    </row>
    <row r="145" spans="2:3" s="38" customFormat="1" x14ac:dyDescent="0.25">
      <c r="B145" s="46"/>
      <c r="C145" s="47"/>
    </row>
    <row r="146" spans="2:3" s="38" customFormat="1" x14ac:dyDescent="0.25">
      <c r="B146" s="46"/>
      <c r="C146" s="47"/>
    </row>
    <row r="147" spans="2:3" s="38" customFormat="1" x14ac:dyDescent="0.25">
      <c r="B147" s="46"/>
      <c r="C147" s="47"/>
    </row>
    <row r="148" spans="2:3" s="38" customFormat="1" x14ac:dyDescent="0.25">
      <c r="B148" s="46"/>
      <c r="C148" s="47"/>
    </row>
    <row r="149" spans="2:3" s="38" customFormat="1" x14ac:dyDescent="0.25">
      <c r="B149" s="46"/>
      <c r="C149" s="47"/>
    </row>
    <row r="150" spans="2:3" s="38" customFormat="1" x14ac:dyDescent="0.25">
      <c r="B150" s="46"/>
      <c r="C150" s="47"/>
    </row>
    <row r="151" spans="2:3" s="38" customFormat="1" x14ac:dyDescent="0.25">
      <c r="B151" s="46"/>
      <c r="C151" s="47"/>
    </row>
    <row r="152" spans="2:3" s="38" customFormat="1" x14ac:dyDescent="0.25">
      <c r="B152" s="46"/>
      <c r="C152" s="47"/>
    </row>
    <row r="153" spans="2:3" s="38" customFormat="1" x14ac:dyDescent="0.25">
      <c r="B153" s="46"/>
      <c r="C153" s="47"/>
    </row>
    <row r="154" spans="2:3" s="38" customFormat="1" x14ac:dyDescent="0.25">
      <c r="B154" s="46"/>
      <c r="C154" s="47"/>
    </row>
    <row r="155" spans="2:3" s="38" customFormat="1" x14ac:dyDescent="0.25">
      <c r="B155" s="46"/>
      <c r="C155" s="47"/>
    </row>
    <row r="156" spans="2:3" s="38" customFormat="1" x14ac:dyDescent="0.25">
      <c r="B156" s="46"/>
      <c r="C156" s="47"/>
    </row>
    <row r="157" spans="2:3" s="38" customFormat="1" x14ac:dyDescent="0.25">
      <c r="B157" s="46"/>
      <c r="C157" s="47"/>
    </row>
    <row r="158" spans="2:3" s="38" customFormat="1" x14ac:dyDescent="0.25">
      <c r="B158" s="46"/>
      <c r="C158" s="47"/>
    </row>
    <row r="159" spans="2:3" s="38" customFormat="1" x14ac:dyDescent="0.25">
      <c r="B159" s="46"/>
      <c r="C159" s="47"/>
    </row>
    <row r="160" spans="2:3" s="38" customFormat="1" x14ac:dyDescent="0.25">
      <c r="B160" s="46"/>
      <c r="C160" s="47"/>
    </row>
    <row r="161" spans="2:3" s="38" customFormat="1" x14ac:dyDescent="0.25">
      <c r="B161" s="46"/>
      <c r="C161" s="47"/>
    </row>
    <row r="162" spans="2:3" s="38" customFormat="1" x14ac:dyDescent="0.25">
      <c r="B162" s="46"/>
      <c r="C162" s="47"/>
    </row>
    <row r="163" spans="2:3" s="38" customFormat="1" x14ac:dyDescent="0.25">
      <c r="B163" s="46"/>
      <c r="C163" s="47"/>
    </row>
    <row r="164" spans="2:3" s="38" customFormat="1" x14ac:dyDescent="0.25">
      <c r="B164" s="46"/>
      <c r="C164" s="47"/>
    </row>
    <row r="165" spans="2:3" s="38" customFormat="1" x14ac:dyDescent="0.25">
      <c r="B165" s="46"/>
      <c r="C165" s="47"/>
    </row>
    <row r="166" spans="2:3" s="38" customFormat="1" x14ac:dyDescent="0.25">
      <c r="B166" s="46"/>
      <c r="C166" s="47"/>
    </row>
    <row r="167" spans="2:3" s="38" customFormat="1" x14ac:dyDescent="0.25">
      <c r="B167" s="46"/>
      <c r="C167" s="47"/>
    </row>
    <row r="168" spans="2:3" s="38" customFormat="1" x14ac:dyDescent="0.25">
      <c r="B168" s="46"/>
      <c r="C168" s="47"/>
    </row>
    <row r="169" spans="2:3" s="38" customFormat="1" x14ac:dyDescent="0.25">
      <c r="B169" s="46"/>
      <c r="C169" s="47"/>
    </row>
    <row r="170" spans="2:3" s="38" customFormat="1" x14ac:dyDescent="0.25">
      <c r="B170" s="46"/>
      <c r="C170" s="47"/>
    </row>
    <row r="171" spans="2:3" s="38" customFormat="1" x14ac:dyDescent="0.25">
      <c r="B171" s="46"/>
      <c r="C171" s="47"/>
    </row>
    <row r="172" spans="2:3" s="38" customFormat="1" x14ac:dyDescent="0.25">
      <c r="B172" s="46"/>
      <c r="C172" s="47"/>
    </row>
    <row r="173" spans="2:3" s="38" customFormat="1" x14ac:dyDescent="0.25">
      <c r="B173" s="46"/>
      <c r="C173" s="47"/>
    </row>
    <row r="174" spans="2:3" s="38" customFormat="1" x14ac:dyDescent="0.25">
      <c r="B174" s="46"/>
      <c r="C174" s="47"/>
    </row>
    <row r="175" spans="2:3" s="38" customFormat="1" x14ac:dyDescent="0.25">
      <c r="B175" s="46"/>
      <c r="C175" s="47"/>
    </row>
    <row r="176" spans="2:3" s="38" customFormat="1" x14ac:dyDescent="0.25">
      <c r="B176" s="46"/>
      <c r="C176" s="47"/>
    </row>
    <row r="177" spans="2:3" s="38" customFormat="1" x14ac:dyDescent="0.25">
      <c r="B177" s="46"/>
      <c r="C177" s="47"/>
    </row>
    <row r="178" spans="2:3" s="38" customFormat="1" x14ac:dyDescent="0.25">
      <c r="B178" s="46"/>
      <c r="C178" s="47"/>
    </row>
    <row r="179" spans="2:3" s="38" customFormat="1" x14ac:dyDescent="0.25">
      <c r="B179" s="46"/>
      <c r="C179" s="47"/>
    </row>
    <row r="180" spans="2:3" s="38" customFormat="1" x14ac:dyDescent="0.25">
      <c r="B180" s="46"/>
      <c r="C180" s="47"/>
    </row>
    <row r="181" spans="2:3" s="38" customFormat="1" x14ac:dyDescent="0.25">
      <c r="B181" s="46"/>
      <c r="C181" s="47"/>
    </row>
    <row r="182" spans="2:3" s="38" customFormat="1" x14ac:dyDescent="0.25">
      <c r="B182" s="46"/>
      <c r="C182" s="47"/>
    </row>
    <row r="183" spans="2:3" s="38" customFormat="1" x14ac:dyDescent="0.25">
      <c r="B183" s="46"/>
      <c r="C183" s="47"/>
    </row>
    <row r="184" spans="2:3" s="38" customFormat="1" x14ac:dyDescent="0.25">
      <c r="B184" s="46"/>
      <c r="C184" s="47"/>
    </row>
    <row r="185" spans="2:3" s="38" customFormat="1" x14ac:dyDescent="0.25">
      <c r="B185" s="46"/>
      <c r="C185" s="47"/>
    </row>
    <row r="186" spans="2:3" s="38" customFormat="1" x14ac:dyDescent="0.25">
      <c r="B186" s="46"/>
      <c r="C186" s="47"/>
    </row>
    <row r="187" spans="2:3" s="38" customFormat="1" x14ac:dyDescent="0.25">
      <c r="B187" s="46"/>
      <c r="C187" s="47"/>
    </row>
    <row r="188" spans="2:3" s="38" customFormat="1" x14ac:dyDescent="0.25">
      <c r="B188" s="46"/>
      <c r="C188" s="47"/>
    </row>
    <row r="189" spans="2:3" s="38" customFormat="1" x14ac:dyDescent="0.25">
      <c r="B189" s="46"/>
      <c r="C189" s="47"/>
    </row>
    <row r="190" spans="2:3" s="38" customFormat="1" x14ac:dyDescent="0.25">
      <c r="B190" s="46"/>
      <c r="C190" s="47"/>
    </row>
    <row r="191" spans="2:3" s="38" customFormat="1" x14ac:dyDescent="0.25">
      <c r="B191" s="46"/>
      <c r="C191" s="47"/>
    </row>
    <row r="192" spans="2:3" s="38" customFormat="1" x14ac:dyDescent="0.25">
      <c r="B192" s="46"/>
      <c r="C192" s="47"/>
    </row>
    <row r="193" spans="2:3" s="38" customFormat="1" x14ac:dyDescent="0.25">
      <c r="B193" s="46"/>
      <c r="C193" s="47"/>
    </row>
    <row r="194" spans="2:3" s="38" customFormat="1" x14ac:dyDescent="0.25">
      <c r="B194" s="46"/>
      <c r="C194" s="47"/>
    </row>
    <row r="195" spans="2:3" s="38" customFormat="1" x14ac:dyDescent="0.25">
      <c r="B195" s="46"/>
      <c r="C195" s="47"/>
    </row>
    <row r="196" spans="2:3" s="38" customFormat="1" x14ac:dyDescent="0.25">
      <c r="B196" s="46"/>
      <c r="C196" s="47"/>
    </row>
    <row r="197" spans="2:3" s="38" customFormat="1" x14ac:dyDescent="0.25">
      <c r="B197" s="46"/>
      <c r="C197" s="47"/>
    </row>
    <row r="198" spans="2:3" s="38" customFormat="1" x14ac:dyDescent="0.25">
      <c r="B198" s="46"/>
      <c r="C198" s="47"/>
    </row>
    <row r="199" spans="2:3" s="38" customFormat="1" x14ac:dyDescent="0.25">
      <c r="B199" s="46"/>
      <c r="C199" s="47"/>
    </row>
    <row r="200" spans="2:3" s="38" customFormat="1" x14ac:dyDescent="0.25">
      <c r="B200" s="46"/>
      <c r="C200" s="47"/>
    </row>
    <row r="201" spans="2:3" s="38" customFormat="1" x14ac:dyDescent="0.25">
      <c r="B201" s="46"/>
      <c r="C201" s="47"/>
    </row>
    <row r="202" spans="2:3" s="38" customFormat="1" x14ac:dyDescent="0.25">
      <c r="B202" s="46"/>
      <c r="C202" s="47"/>
    </row>
    <row r="203" spans="2:3" s="38" customFormat="1" x14ac:dyDescent="0.25">
      <c r="B203" s="46"/>
      <c r="C203" s="47"/>
    </row>
    <row r="204" spans="2:3" s="38" customFormat="1" x14ac:dyDescent="0.25">
      <c r="B204" s="46"/>
      <c r="C204" s="47"/>
    </row>
    <row r="205" spans="2:3" s="38" customFormat="1" x14ac:dyDescent="0.25">
      <c r="B205" s="46"/>
      <c r="C205" s="47"/>
    </row>
    <row r="206" spans="2:3" s="38" customFormat="1" x14ac:dyDescent="0.25">
      <c r="B206" s="46"/>
      <c r="C206" s="47"/>
    </row>
    <row r="207" spans="2:3" s="38" customFormat="1" x14ac:dyDescent="0.25">
      <c r="B207" s="46"/>
      <c r="C207" s="47"/>
    </row>
    <row r="208" spans="2:3" s="38" customFormat="1" x14ac:dyDescent="0.25">
      <c r="B208" s="46"/>
      <c r="C208" s="47"/>
    </row>
    <row r="209" spans="2:3" s="38" customFormat="1" x14ac:dyDescent="0.25">
      <c r="B209" s="46"/>
      <c r="C209" s="47"/>
    </row>
    <row r="210" spans="2:3" s="38" customFormat="1" x14ac:dyDescent="0.25">
      <c r="B210" s="46"/>
      <c r="C210" s="47"/>
    </row>
    <row r="211" spans="2:3" s="38" customFormat="1" x14ac:dyDescent="0.25">
      <c r="B211" s="46"/>
      <c r="C211" s="47"/>
    </row>
    <row r="212" spans="2:3" s="38" customFormat="1" x14ac:dyDescent="0.25">
      <c r="B212" s="46"/>
      <c r="C212" s="47"/>
    </row>
    <row r="213" spans="2:3" s="38" customFormat="1" x14ac:dyDescent="0.25">
      <c r="B213" s="46"/>
      <c r="C213" s="47"/>
    </row>
    <row r="214" spans="2:3" s="38" customFormat="1" x14ac:dyDescent="0.25">
      <c r="B214" s="46"/>
      <c r="C214" s="47"/>
    </row>
    <row r="215" spans="2:3" s="38" customFormat="1" x14ac:dyDescent="0.25">
      <c r="B215" s="46"/>
      <c r="C215" s="47"/>
    </row>
    <row r="216" spans="2:3" s="38" customFormat="1" x14ac:dyDescent="0.25">
      <c r="B216" s="46"/>
      <c r="C216" s="47"/>
    </row>
    <row r="217" spans="2:3" s="38" customFormat="1" x14ac:dyDescent="0.25">
      <c r="B217" s="46"/>
      <c r="C217" s="47"/>
    </row>
    <row r="218" spans="2:3" s="38" customFormat="1" x14ac:dyDescent="0.25">
      <c r="B218" s="46"/>
      <c r="C218" s="47"/>
    </row>
    <row r="219" spans="2:3" s="38" customFormat="1" x14ac:dyDescent="0.25">
      <c r="B219" s="46"/>
      <c r="C219" s="47"/>
    </row>
    <row r="220" spans="2:3" s="38" customFormat="1" x14ac:dyDescent="0.25">
      <c r="B220" s="46"/>
      <c r="C220" s="47"/>
    </row>
    <row r="221" spans="2:3" s="38" customFormat="1" x14ac:dyDescent="0.25">
      <c r="B221" s="46"/>
      <c r="C221" s="47"/>
    </row>
    <row r="222" spans="2:3" s="38" customFormat="1" x14ac:dyDescent="0.25">
      <c r="B222" s="46"/>
      <c r="C222" s="47"/>
    </row>
    <row r="223" spans="2:3" s="38" customFormat="1" x14ac:dyDescent="0.25">
      <c r="B223" s="46"/>
      <c r="C223" s="47"/>
    </row>
    <row r="224" spans="2:3" s="38" customFormat="1" x14ac:dyDescent="0.25">
      <c r="B224" s="46"/>
      <c r="C224" s="47"/>
    </row>
    <row r="225" spans="2:3" s="38" customFormat="1" x14ac:dyDescent="0.25">
      <c r="B225" s="46"/>
      <c r="C225" s="47"/>
    </row>
    <row r="226" spans="2:3" s="38" customFormat="1" x14ac:dyDescent="0.25">
      <c r="B226" s="46"/>
      <c r="C226" s="47"/>
    </row>
    <row r="227" spans="2:3" s="38" customFormat="1" x14ac:dyDescent="0.25">
      <c r="B227" s="46"/>
      <c r="C227" s="47"/>
    </row>
    <row r="228" spans="2:3" s="38" customFormat="1" x14ac:dyDescent="0.25">
      <c r="B228" s="46"/>
      <c r="C228" s="47"/>
    </row>
    <row r="229" spans="2:3" s="38" customFormat="1" x14ac:dyDescent="0.25">
      <c r="B229" s="46"/>
      <c r="C229" s="47"/>
    </row>
    <row r="230" spans="2:3" s="38" customFormat="1" x14ac:dyDescent="0.25">
      <c r="B230" s="46"/>
      <c r="C230" s="47"/>
    </row>
    <row r="231" spans="2:3" s="38" customFormat="1" x14ac:dyDescent="0.25">
      <c r="B231" s="46"/>
      <c r="C231" s="47"/>
    </row>
    <row r="232" spans="2:3" s="38" customFormat="1" x14ac:dyDescent="0.25">
      <c r="B232" s="46"/>
      <c r="C232" s="47"/>
    </row>
    <row r="233" spans="2:3" s="38" customFormat="1" x14ac:dyDescent="0.25">
      <c r="B233" s="46"/>
      <c r="C233" s="47"/>
    </row>
    <row r="234" spans="2:3" s="38" customFormat="1" x14ac:dyDescent="0.25">
      <c r="B234" s="46"/>
      <c r="C234" s="47"/>
    </row>
    <row r="235" spans="2:3" s="38" customFormat="1" x14ac:dyDescent="0.25">
      <c r="B235" s="46"/>
      <c r="C235" s="47"/>
    </row>
    <row r="236" spans="2:3" s="38" customFormat="1" x14ac:dyDescent="0.25">
      <c r="B236" s="46"/>
      <c r="C236" s="47"/>
    </row>
    <row r="237" spans="2:3" s="38" customFormat="1" x14ac:dyDescent="0.25">
      <c r="B237" s="46"/>
      <c r="C237" s="47"/>
    </row>
    <row r="238" spans="2:3" s="38" customFormat="1" x14ac:dyDescent="0.25">
      <c r="B238" s="46"/>
      <c r="C238" s="47"/>
    </row>
    <row r="239" spans="2:3" s="38" customFormat="1" x14ac:dyDescent="0.25">
      <c r="B239" s="46"/>
      <c r="C239" s="47"/>
    </row>
    <row r="240" spans="2:3" s="38" customFormat="1" x14ac:dyDescent="0.25">
      <c r="B240" s="46"/>
      <c r="C240" s="47"/>
    </row>
    <row r="241" spans="2:3" s="38" customFormat="1" x14ac:dyDescent="0.25">
      <c r="B241" s="46"/>
      <c r="C241" s="47"/>
    </row>
    <row r="242" spans="2:3" s="38" customFormat="1" x14ac:dyDescent="0.25">
      <c r="B242" s="46"/>
      <c r="C242" s="47"/>
    </row>
    <row r="243" spans="2:3" s="38" customFormat="1" x14ac:dyDescent="0.25">
      <c r="B243" s="46"/>
      <c r="C243" s="47"/>
    </row>
    <row r="244" spans="2:3" s="38" customFormat="1" x14ac:dyDescent="0.25">
      <c r="B244" s="46"/>
      <c r="C244" s="47"/>
    </row>
    <row r="245" spans="2:3" s="38" customFormat="1" x14ac:dyDescent="0.25">
      <c r="B245" s="46"/>
      <c r="C245" s="47"/>
    </row>
    <row r="246" spans="2:3" s="38" customFormat="1" x14ac:dyDescent="0.25">
      <c r="B246" s="46"/>
      <c r="C246" s="47"/>
    </row>
    <row r="247" spans="2:3" s="38" customFormat="1" x14ac:dyDescent="0.25">
      <c r="B247" s="46"/>
      <c r="C247" s="47"/>
    </row>
    <row r="248" spans="2:3" s="38" customFormat="1" x14ac:dyDescent="0.25">
      <c r="B248" s="46"/>
      <c r="C248" s="47"/>
    </row>
    <row r="249" spans="2:3" s="38" customFormat="1" x14ac:dyDescent="0.25">
      <c r="B249" s="46"/>
      <c r="C249" s="47"/>
    </row>
    <row r="250" spans="2:3" s="38" customFormat="1" x14ac:dyDescent="0.25">
      <c r="B250" s="46"/>
      <c r="C250" s="47"/>
    </row>
    <row r="251" spans="2:3" s="38" customFormat="1" x14ac:dyDescent="0.25">
      <c r="B251" s="46"/>
      <c r="C251" s="47"/>
    </row>
    <row r="252" spans="2:3" s="38" customFormat="1" x14ac:dyDescent="0.25">
      <c r="B252" s="46"/>
      <c r="C252" s="47"/>
    </row>
    <row r="253" spans="2:3" s="38" customFormat="1" x14ac:dyDescent="0.25">
      <c r="B253" s="46"/>
      <c r="C253" s="47"/>
    </row>
    <row r="254" spans="2:3" s="38" customFormat="1" x14ac:dyDescent="0.25">
      <c r="B254" s="46"/>
      <c r="C254" s="47"/>
    </row>
    <row r="255" spans="2:3" s="38" customFormat="1" x14ac:dyDescent="0.25">
      <c r="B255" s="46"/>
      <c r="C255" s="47"/>
    </row>
    <row r="256" spans="2:3" s="38" customFormat="1" x14ac:dyDescent="0.25">
      <c r="B256" s="46"/>
      <c r="C256" s="47"/>
    </row>
    <row r="257" spans="2:3" s="38" customFormat="1" x14ac:dyDescent="0.25">
      <c r="B257" s="46"/>
      <c r="C257" s="47"/>
    </row>
    <row r="258" spans="2:3" s="38" customFormat="1" x14ac:dyDescent="0.25">
      <c r="B258" s="46"/>
      <c r="C258" s="47"/>
    </row>
    <row r="259" spans="2:3" s="38" customFormat="1" x14ac:dyDescent="0.25">
      <c r="B259" s="46"/>
      <c r="C259" s="47"/>
    </row>
    <row r="260" spans="2:3" s="38" customFormat="1" x14ac:dyDescent="0.25">
      <c r="B260" s="46"/>
      <c r="C260" s="47"/>
    </row>
    <row r="261" spans="2:3" s="38" customFormat="1" x14ac:dyDescent="0.25">
      <c r="B261" s="46"/>
      <c r="C261" s="47"/>
    </row>
    <row r="262" spans="2:3" s="38" customFormat="1" x14ac:dyDescent="0.25">
      <c r="B262" s="46"/>
      <c r="C262" s="47"/>
    </row>
    <row r="263" spans="2:3" s="38" customFormat="1" x14ac:dyDescent="0.25">
      <c r="B263" s="46"/>
      <c r="C263" s="47"/>
    </row>
    <row r="264" spans="2:3" s="38" customFormat="1" x14ac:dyDescent="0.25">
      <c r="B264" s="46"/>
      <c r="C264" s="47"/>
    </row>
    <row r="265" spans="2:3" s="38" customFormat="1" x14ac:dyDescent="0.25">
      <c r="B265" s="46"/>
      <c r="C265" s="47"/>
    </row>
    <row r="266" spans="2:3" s="38" customFormat="1" x14ac:dyDescent="0.25">
      <c r="B266" s="46"/>
      <c r="C266" s="47"/>
    </row>
    <row r="267" spans="2:3" s="38" customFormat="1" x14ac:dyDescent="0.25">
      <c r="B267" s="46"/>
      <c r="C267" s="47"/>
    </row>
    <row r="268" spans="2:3" s="38" customFormat="1" x14ac:dyDescent="0.25">
      <c r="B268" s="46"/>
      <c r="C268" s="47"/>
    </row>
    <row r="269" spans="2:3" s="38" customFormat="1" x14ac:dyDescent="0.25">
      <c r="B269" s="46"/>
      <c r="C269" s="47"/>
    </row>
    <row r="270" spans="2:3" s="38" customFormat="1" x14ac:dyDescent="0.25">
      <c r="B270" s="46"/>
      <c r="C270" s="47"/>
    </row>
    <row r="271" spans="2:3" s="38" customFormat="1" x14ac:dyDescent="0.25">
      <c r="B271" s="46"/>
      <c r="C271" s="47"/>
    </row>
    <row r="272" spans="2:3" s="38" customFormat="1" x14ac:dyDescent="0.25">
      <c r="B272" s="46"/>
      <c r="C272" s="47"/>
    </row>
    <row r="273" spans="2:3" s="38" customFormat="1" x14ac:dyDescent="0.25">
      <c r="B273" s="46"/>
      <c r="C273" s="47"/>
    </row>
    <row r="274" spans="2:3" s="38" customFormat="1" x14ac:dyDescent="0.25">
      <c r="B274" s="46"/>
      <c r="C274" s="47"/>
    </row>
    <row r="275" spans="2:3" s="38" customFormat="1" x14ac:dyDescent="0.25">
      <c r="B275" s="46"/>
      <c r="C275" s="47"/>
    </row>
    <row r="276" spans="2:3" s="38" customFormat="1" x14ac:dyDescent="0.25">
      <c r="B276" s="46"/>
      <c r="C276" s="47"/>
    </row>
    <row r="277" spans="2:3" s="38" customFormat="1" x14ac:dyDescent="0.25">
      <c r="B277" s="46"/>
      <c r="C277" s="47"/>
    </row>
    <row r="278" spans="2:3" s="38" customFormat="1" x14ac:dyDescent="0.25">
      <c r="B278" s="46"/>
      <c r="C278" s="47"/>
    </row>
    <row r="279" spans="2:3" s="38" customFormat="1" x14ac:dyDescent="0.25">
      <c r="B279" s="46"/>
      <c r="C279" s="47"/>
    </row>
    <row r="280" spans="2:3" s="38" customFormat="1" x14ac:dyDescent="0.25">
      <c r="B280" s="46"/>
      <c r="C280" s="47"/>
    </row>
    <row r="281" spans="2:3" s="38" customFormat="1" x14ac:dyDescent="0.25">
      <c r="B281" s="46"/>
      <c r="C281" s="47"/>
    </row>
    <row r="282" spans="2:3" s="38" customFormat="1" x14ac:dyDescent="0.25">
      <c r="B282" s="46"/>
      <c r="C282" s="47"/>
    </row>
    <row r="283" spans="2:3" s="38" customFormat="1" x14ac:dyDescent="0.25">
      <c r="B283" s="46"/>
      <c r="C283" s="47"/>
    </row>
    <row r="284" spans="2:3" s="38" customFormat="1" x14ac:dyDescent="0.25">
      <c r="B284" s="46"/>
      <c r="C284" s="47"/>
    </row>
    <row r="285" spans="2:3" s="38" customFormat="1" x14ac:dyDescent="0.25">
      <c r="B285" s="46"/>
      <c r="C285" s="47"/>
    </row>
    <row r="286" spans="2:3" s="38" customFormat="1" x14ac:dyDescent="0.25">
      <c r="B286" s="46"/>
      <c r="C286" s="47"/>
    </row>
    <row r="287" spans="2:3" s="38" customFormat="1" x14ac:dyDescent="0.25">
      <c r="B287" s="46"/>
      <c r="C287" s="47"/>
    </row>
    <row r="288" spans="2:3" s="38" customFormat="1" x14ac:dyDescent="0.25">
      <c r="B288" s="46"/>
      <c r="C288" s="47"/>
    </row>
    <row r="289" spans="2:3" s="38" customFormat="1" x14ac:dyDescent="0.25">
      <c r="B289" s="46"/>
      <c r="C289" s="47"/>
    </row>
    <row r="290" spans="2:3" s="38" customFormat="1" x14ac:dyDescent="0.25">
      <c r="B290" s="46"/>
      <c r="C290" s="47"/>
    </row>
    <row r="291" spans="2:3" s="38" customFormat="1" x14ac:dyDescent="0.25">
      <c r="B291" s="46"/>
      <c r="C291" s="47"/>
    </row>
    <row r="292" spans="2:3" s="38" customFormat="1" x14ac:dyDescent="0.25">
      <c r="B292" s="46"/>
      <c r="C292" s="47"/>
    </row>
    <row r="293" spans="2:3" s="38" customFormat="1" x14ac:dyDescent="0.25">
      <c r="B293" s="46"/>
      <c r="C293" s="47"/>
    </row>
    <row r="294" spans="2:3" s="38" customFormat="1" x14ac:dyDescent="0.25">
      <c r="B294" s="46"/>
      <c r="C294" s="47"/>
    </row>
    <row r="295" spans="2:3" s="38" customFormat="1" x14ac:dyDescent="0.25">
      <c r="B295" s="46"/>
      <c r="C295" s="47"/>
    </row>
    <row r="296" spans="2:3" s="38" customFormat="1" x14ac:dyDescent="0.25">
      <c r="B296" s="46"/>
      <c r="C296" s="47"/>
    </row>
    <row r="297" spans="2:3" s="38" customFormat="1" x14ac:dyDescent="0.25">
      <c r="B297" s="46"/>
      <c r="C297" s="47"/>
    </row>
    <row r="298" spans="2:3" s="38" customFormat="1" x14ac:dyDescent="0.25">
      <c r="B298" s="46"/>
      <c r="C298" s="47"/>
    </row>
    <row r="299" spans="2:3" s="38" customFormat="1" x14ac:dyDescent="0.25">
      <c r="B299" s="46"/>
      <c r="C299" s="47"/>
    </row>
    <row r="300" spans="2:3" s="38" customFormat="1" x14ac:dyDescent="0.25">
      <c r="B300" s="46"/>
      <c r="C300" s="47"/>
    </row>
    <row r="301" spans="2:3" s="38" customFormat="1" x14ac:dyDescent="0.25">
      <c r="B301" s="46"/>
      <c r="C301" s="47"/>
    </row>
    <row r="302" spans="2:3" s="38" customFormat="1" x14ac:dyDescent="0.25">
      <c r="B302" s="46"/>
      <c r="C302" s="47"/>
    </row>
    <row r="303" spans="2:3" s="38" customFormat="1" x14ac:dyDescent="0.25">
      <c r="B303" s="46"/>
      <c r="C303" s="47"/>
    </row>
    <row r="304" spans="2:3" s="38" customFormat="1" x14ac:dyDescent="0.25">
      <c r="B304" s="46"/>
      <c r="C304" s="47"/>
    </row>
    <row r="305" spans="2:3" s="38" customFormat="1" x14ac:dyDescent="0.25">
      <c r="B305" s="46"/>
      <c r="C305" s="47"/>
    </row>
    <row r="306" spans="2:3" s="38" customFormat="1" x14ac:dyDescent="0.25">
      <c r="B306" s="46"/>
      <c r="C306" s="47"/>
    </row>
    <row r="307" spans="2:3" s="38" customFormat="1" x14ac:dyDescent="0.25">
      <c r="B307" s="46"/>
      <c r="C307" s="47"/>
    </row>
    <row r="308" spans="2:3" s="38" customFormat="1" x14ac:dyDescent="0.25">
      <c r="B308" s="46"/>
      <c r="C308" s="47"/>
    </row>
    <row r="309" spans="2:3" s="38" customFormat="1" x14ac:dyDescent="0.25">
      <c r="B309" s="46"/>
      <c r="C309" s="47"/>
    </row>
    <row r="310" spans="2:3" s="38" customFormat="1" x14ac:dyDescent="0.25">
      <c r="B310" s="46"/>
      <c r="C310" s="47"/>
    </row>
    <row r="311" spans="2:3" s="38" customFormat="1" x14ac:dyDescent="0.25">
      <c r="B311" s="46"/>
      <c r="C311" s="47"/>
    </row>
    <row r="312" spans="2:3" s="38" customFormat="1" x14ac:dyDescent="0.25">
      <c r="B312" s="46"/>
      <c r="C312" s="47"/>
    </row>
    <row r="313" spans="2:3" s="38" customFormat="1" x14ac:dyDescent="0.25">
      <c r="B313" s="46"/>
      <c r="C313" s="47"/>
    </row>
    <row r="314" spans="2:3" s="38" customFormat="1" x14ac:dyDescent="0.25">
      <c r="B314" s="46"/>
      <c r="C314" s="47"/>
    </row>
    <row r="315" spans="2:3" s="38" customFormat="1" x14ac:dyDescent="0.25">
      <c r="B315" s="46"/>
      <c r="C315" s="47"/>
    </row>
    <row r="316" spans="2:3" s="38" customFormat="1" x14ac:dyDescent="0.25">
      <c r="B316" s="46"/>
      <c r="C316" s="47"/>
    </row>
    <row r="317" spans="2:3" s="38" customFormat="1" x14ac:dyDescent="0.25">
      <c r="B317" s="46"/>
      <c r="C317" s="47"/>
    </row>
    <row r="318" spans="2:3" s="38" customFormat="1" x14ac:dyDescent="0.25">
      <c r="B318" s="46"/>
      <c r="C318" s="47"/>
    </row>
    <row r="319" spans="2:3" s="38" customFormat="1" x14ac:dyDescent="0.25">
      <c r="B319" s="46"/>
      <c r="C319" s="47"/>
    </row>
    <row r="320" spans="2:3" s="38" customFormat="1" x14ac:dyDescent="0.25">
      <c r="B320" s="46"/>
      <c r="C320" s="47"/>
    </row>
    <row r="321" spans="2:3" s="38" customFormat="1" x14ac:dyDescent="0.25">
      <c r="B321" s="46"/>
      <c r="C321" s="47"/>
    </row>
    <row r="322" spans="2:3" s="38" customFormat="1" x14ac:dyDescent="0.25">
      <c r="B322" s="46"/>
      <c r="C322" s="47"/>
    </row>
    <row r="323" spans="2:3" s="38" customFormat="1" x14ac:dyDescent="0.25">
      <c r="B323" s="46"/>
      <c r="C323" s="47"/>
    </row>
    <row r="324" spans="2:3" s="38" customFormat="1" x14ac:dyDescent="0.25">
      <c r="B324" s="46"/>
      <c r="C324" s="47"/>
    </row>
    <row r="325" spans="2:3" s="38" customFormat="1" x14ac:dyDescent="0.25">
      <c r="B325" s="46"/>
      <c r="C325" s="47"/>
    </row>
    <row r="326" spans="2:3" s="38" customFormat="1" x14ac:dyDescent="0.25">
      <c r="B326" s="46"/>
      <c r="C326" s="47"/>
    </row>
    <row r="327" spans="2:3" s="38" customFormat="1" x14ac:dyDescent="0.25">
      <c r="B327" s="46"/>
      <c r="C327" s="47"/>
    </row>
    <row r="328" spans="2:3" s="38" customFormat="1" x14ac:dyDescent="0.25">
      <c r="B328" s="46"/>
      <c r="C328" s="47"/>
    </row>
    <row r="329" spans="2:3" s="38" customFormat="1" x14ac:dyDescent="0.25">
      <c r="B329" s="46"/>
      <c r="C329" s="47"/>
    </row>
    <row r="330" spans="2:3" s="38" customFormat="1" x14ac:dyDescent="0.25">
      <c r="B330" s="46"/>
      <c r="C330" s="47"/>
    </row>
    <row r="331" spans="2:3" s="38" customFormat="1" x14ac:dyDescent="0.25">
      <c r="B331" s="46"/>
      <c r="C331" s="47"/>
    </row>
    <row r="332" spans="2:3" s="38" customFormat="1" x14ac:dyDescent="0.25">
      <c r="B332" s="46"/>
      <c r="C332" s="47"/>
    </row>
    <row r="333" spans="2:3" s="38" customFormat="1" x14ac:dyDescent="0.25">
      <c r="B333" s="46"/>
      <c r="C333" s="47"/>
    </row>
    <row r="334" spans="2:3" s="38" customFormat="1" x14ac:dyDescent="0.25">
      <c r="B334" s="46"/>
      <c r="C334" s="47"/>
    </row>
    <row r="335" spans="2:3" s="38" customFormat="1" x14ac:dyDescent="0.25">
      <c r="B335" s="46"/>
      <c r="C335" s="47"/>
    </row>
    <row r="336" spans="2:3" s="38" customFormat="1" x14ac:dyDescent="0.25">
      <c r="B336" s="46"/>
      <c r="C336" s="47"/>
    </row>
    <row r="337" spans="2:3" s="38" customFormat="1" x14ac:dyDescent="0.25">
      <c r="B337" s="46"/>
      <c r="C337" s="47"/>
    </row>
    <row r="338" spans="2:3" s="38" customFormat="1" x14ac:dyDescent="0.25">
      <c r="B338" s="46"/>
      <c r="C338" s="47"/>
    </row>
    <row r="339" spans="2:3" s="38" customFormat="1" x14ac:dyDescent="0.25">
      <c r="B339" s="46"/>
      <c r="C339" s="47"/>
    </row>
    <row r="340" spans="2:3" s="38" customFormat="1" x14ac:dyDescent="0.25">
      <c r="B340" s="46"/>
      <c r="C340" s="47"/>
    </row>
    <row r="341" spans="2:3" s="38" customFormat="1" x14ac:dyDescent="0.25">
      <c r="B341" s="46"/>
      <c r="C341" s="47"/>
    </row>
    <row r="342" spans="2:3" s="38" customFormat="1" x14ac:dyDescent="0.25">
      <c r="B342" s="46"/>
      <c r="C342" s="47"/>
    </row>
    <row r="343" spans="2:3" s="38" customFormat="1" x14ac:dyDescent="0.25">
      <c r="B343" s="46"/>
      <c r="C343" s="47"/>
    </row>
    <row r="344" spans="2:3" s="38" customFormat="1" x14ac:dyDescent="0.25">
      <c r="B344" s="46"/>
      <c r="C344" s="47"/>
    </row>
    <row r="345" spans="2:3" s="38" customFormat="1" x14ac:dyDescent="0.25">
      <c r="B345" s="46"/>
      <c r="C345" s="47"/>
    </row>
    <row r="346" spans="2:3" s="38" customFormat="1" x14ac:dyDescent="0.25">
      <c r="B346" s="46"/>
      <c r="C346" s="47"/>
    </row>
    <row r="347" spans="2:3" s="38" customFormat="1" x14ac:dyDescent="0.25">
      <c r="B347" s="46"/>
      <c r="C347" s="47"/>
    </row>
    <row r="348" spans="2:3" s="38" customFormat="1" x14ac:dyDescent="0.25">
      <c r="B348" s="46"/>
      <c r="C348" s="47"/>
    </row>
    <row r="349" spans="2:3" s="38" customFormat="1" x14ac:dyDescent="0.25">
      <c r="B349" s="46"/>
      <c r="C349" s="47"/>
    </row>
    <row r="350" spans="2:3" s="38" customFormat="1" x14ac:dyDescent="0.25">
      <c r="B350" s="46"/>
      <c r="C350" s="47"/>
    </row>
    <row r="351" spans="2:3" s="38" customFormat="1" x14ac:dyDescent="0.25">
      <c r="B351" s="46"/>
      <c r="C351" s="47"/>
    </row>
    <row r="352" spans="2:3" s="38" customFormat="1" x14ac:dyDescent="0.25">
      <c r="B352" s="46"/>
      <c r="C352" s="47"/>
    </row>
    <row r="353" spans="2:3" s="38" customFormat="1" x14ac:dyDescent="0.25">
      <c r="B353" s="46"/>
      <c r="C353" s="47"/>
    </row>
    <row r="354" spans="2:3" s="38" customFormat="1" x14ac:dyDescent="0.25">
      <c r="B354" s="46"/>
      <c r="C354" s="47"/>
    </row>
    <row r="355" spans="2:3" s="38" customFormat="1" x14ac:dyDescent="0.25">
      <c r="B355" s="46"/>
      <c r="C355" s="47"/>
    </row>
    <row r="356" spans="2:3" s="38" customFormat="1" x14ac:dyDescent="0.25">
      <c r="B356" s="46"/>
      <c r="C356" s="47"/>
    </row>
    <row r="357" spans="2:3" s="38" customFormat="1" x14ac:dyDescent="0.25">
      <c r="B357" s="46"/>
      <c r="C357" s="47"/>
    </row>
    <row r="358" spans="2:3" s="38" customFormat="1" x14ac:dyDescent="0.25">
      <c r="B358" s="46"/>
      <c r="C358" s="47"/>
    </row>
    <row r="359" spans="2:3" s="38" customFormat="1" x14ac:dyDescent="0.25">
      <c r="B359" s="46"/>
      <c r="C359" s="47"/>
    </row>
    <row r="360" spans="2:3" s="38" customFormat="1" x14ac:dyDescent="0.25">
      <c r="B360" s="46"/>
      <c r="C360" s="47"/>
    </row>
    <row r="361" spans="2:3" s="38" customFormat="1" x14ac:dyDescent="0.25">
      <c r="B361" s="46"/>
      <c r="C361" s="47"/>
    </row>
    <row r="362" spans="2:3" s="38" customFormat="1" x14ac:dyDescent="0.25">
      <c r="B362" s="46"/>
      <c r="C362" s="47"/>
    </row>
    <row r="363" spans="2:3" s="38" customFormat="1" x14ac:dyDescent="0.25">
      <c r="B363" s="46"/>
      <c r="C363" s="47"/>
    </row>
    <row r="364" spans="2:3" s="38" customFormat="1" x14ac:dyDescent="0.25">
      <c r="B364" s="46"/>
      <c r="C364" s="47"/>
    </row>
    <row r="365" spans="2:3" s="38" customFormat="1" x14ac:dyDescent="0.25">
      <c r="B365" s="46"/>
      <c r="C365" s="47"/>
    </row>
    <row r="366" spans="2:3" s="38" customFormat="1" x14ac:dyDescent="0.25">
      <c r="B366" s="46"/>
      <c r="C366" s="47"/>
    </row>
    <row r="367" spans="2:3" s="38" customFormat="1" x14ac:dyDescent="0.25">
      <c r="B367" s="46"/>
      <c r="C367" s="47"/>
    </row>
    <row r="368" spans="2:3" s="38" customFormat="1" x14ac:dyDescent="0.25">
      <c r="B368" s="46"/>
      <c r="C368" s="47"/>
    </row>
    <row r="369" spans="2:3" s="38" customFormat="1" x14ac:dyDescent="0.25">
      <c r="B369" s="46"/>
      <c r="C369" s="47"/>
    </row>
    <row r="370" spans="2:3" s="38" customFormat="1" x14ac:dyDescent="0.25">
      <c r="B370" s="46"/>
      <c r="C370" s="47"/>
    </row>
    <row r="371" spans="2:3" s="38" customFormat="1" x14ac:dyDescent="0.25">
      <c r="B371" s="46"/>
      <c r="C371" s="47"/>
    </row>
    <row r="372" spans="2:3" s="38" customFormat="1" x14ac:dyDescent="0.25">
      <c r="B372" s="46"/>
      <c r="C372" s="47"/>
    </row>
    <row r="373" spans="2:3" s="38" customFormat="1" x14ac:dyDescent="0.25">
      <c r="B373" s="46"/>
      <c r="C373" s="47"/>
    </row>
    <row r="374" spans="2:3" s="38" customFormat="1" x14ac:dyDescent="0.25">
      <c r="B374" s="46"/>
      <c r="C374" s="47"/>
    </row>
    <row r="375" spans="2:3" s="38" customFormat="1" x14ac:dyDescent="0.25">
      <c r="B375" s="46"/>
      <c r="C375" s="47"/>
    </row>
    <row r="376" spans="2:3" s="38" customFormat="1" x14ac:dyDescent="0.25">
      <c r="B376" s="46"/>
      <c r="C376" s="47"/>
    </row>
    <row r="377" spans="2:3" s="38" customFormat="1" x14ac:dyDescent="0.25">
      <c r="B377" s="46"/>
      <c r="C377" s="47"/>
    </row>
    <row r="378" spans="2:3" s="38" customFormat="1" x14ac:dyDescent="0.25">
      <c r="B378" s="46"/>
      <c r="C378" s="47"/>
    </row>
    <row r="379" spans="2:3" s="38" customFormat="1" x14ac:dyDescent="0.25">
      <c r="B379" s="46"/>
      <c r="C379" s="47"/>
    </row>
    <row r="380" spans="2:3" s="38" customFormat="1" x14ac:dyDescent="0.25">
      <c r="B380" s="46"/>
      <c r="C380" s="47"/>
    </row>
    <row r="381" spans="2:3" s="38" customFormat="1" x14ac:dyDescent="0.25">
      <c r="B381" s="46"/>
      <c r="C381" s="47"/>
    </row>
    <row r="382" spans="2:3" s="38" customFormat="1" x14ac:dyDescent="0.25">
      <c r="B382" s="46"/>
      <c r="C382" s="47"/>
    </row>
    <row r="383" spans="2:3" s="38" customFormat="1" x14ac:dyDescent="0.25">
      <c r="B383" s="46"/>
      <c r="C383" s="47"/>
    </row>
    <row r="384" spans="2:3" s="38" customFormat="1" x14ac:dyDescent="0.25">
      <c r="B384" s="46"/>
      <c r="C384" s="47"/>
    </row>
    <row r="385" spans="2:3" s="38" customFormat="1" x14ac:dyDescent="0.25">
      <c r="B385" s="46"/>
      <c r="C385" s="47"/>
    </row>
    <row r="386" spans="2:3" s="38" customFormat="1" x14ac:dyDescent="0.25">
      <c r="B386" s="46"/>
      <c r="C386" s="47"/>
    </row>
    <row r="387" spans="2:3" s="38" customFormat="1" x14ac:dyDescent="0.25">
      <c r="B387" s="46"/>
      <c r="C387" s="47"/>
    </row>
    <row r="388" spans="2:3" s="38" customFormat="1" x14ac:dyDescent="0.25">
      <c r="B388" s="46"/>
      <c r="C388" s="47"/>
    </row>
    <row r="389" spans="2:3" s="38" customFormat="1" x14ac:dyDescent="0.25">
      <c r="B389" s="46"/>
      <c r="C389" s="47"/>
    </row>
    <row r="390" spans="2:3" s="38" customFormat="1" x14ac:dyDescent="0.25">
      <c r="B390" s="46"/>
      <c r="C390" s="47"/>
    </row>
    <row r="391" spans="2:3" s="38" customFormat="1" x14ac:dyDescent="0.25">
      <c r="B391" s="46"/>
      <c r="C391" s="47"/>
    </row>
    <row r="392" spans="2:3" s="38" customFormat="1" x14ac:dyDescent="0.25">
      <c r="B392" s="46"/>
      <c r="C392" s="47"/>
    </row>
    <row r="393" spans="2:3" s="38" customFormat="1" x14ac:dyDescent="0.25">
      <c r="B393" s="46"/>
      <c r="C393" s="47"/>
    </row>
    <row r="394" spans="2:3" s="38" customFormat="1" x14ac:dyDescent="0.25">
      <c r="B394" s="46"/>
      <c r="C394" s="47"/>
    </row>
    <row r="395" spans="2:3" s="38" customFormat="1" x14ac:dyDescent="0.25">
      <c r="B395" s="46"/>
      <c r="C395" s="47"/>
    </row>
    <row r="396" spans="2:3" s="38" customFormat="1" x14ac:dyDescent="0.25">
      <c r="B396" s="46"/>
      <c r="C396" s="47"/>
    </row>
    <row r="397" spans="2:3" s="38" customFormat="1" x14ac:dyDescent="0.25">
      <c r="B397" s="46"/>
      <c r="C397" s="47"/>
    </row>
    <row r="398" spans="2:3" s="38" customFormat="1" x14ac:dyDescent="0.25">
      <c r="B398" s="46"/>
      <c r="C398" s="47"/>
    </row>
    <row r="399" spans="2:3" s="38" customFormat="1" x14ac:dyDescent="0.25">
      <c r="B399" s="46"/>
      <c r="C399" s="47"/>
    </row>
    <row r="400" spans="2:3" s="38" customFormat="1" x14ac:dyDescent="0.25">
      <c r="B400" s="46"/>
      <c r="C400" s="47"/>
    </row>
    <row r="401" spans="2:3" s="38" customFormat="1" x14ac:dyDescent="0.25">
      <c r="B401" s="46"/>
      <c r="C401" s="47"/>
    </row>
    <row r="402" spans="2:3" s="38" customFormat="1" x14ac:dyDescent="0.25">
      <c r="B402" s="46"/>
      <c r="C402" s="47"/>
    </row>
    <row r="403" spans="2:3" s="38" customFormat="1" x14ac:dyDescent="0.25">
      <c r="B403" s="46"/>
      <c r="C403" s="47"/>
    </row>
    <row r="404" spans="2:3" s="38" customFormat="1" x14ac:dyDescent="0.25">
      <c r="B404" s="46"/>
      <c r="C404" s="47"/>
    </row>
    <row r="405" spans="2:3" s="38" customFormat="1" x14ac:dyDescent="0.25">
      <c r="B405" s="46"/>
      <c r="C405" s="47"/>
    </row>
    <row r="406" spans="2:3" s="38" customFormat="1" x14ac:dyDescent="0.25">
      <c r="B406" s="46"/>
      <c r="C406" s="47"/>
    </row>
    <row r="407" spans="2:3" s="38" customFormat="1" x14ac:dyDescent="0.25">
      <c r="B407" s="46"/>
      <c r="C407" s="47"/>
    </row>
    <row r="408" spans="2:3" s="38" customFormat="1" x14ac:dyDescent="0.25">
      <c r="B408" s="46"/>
      <c r="C408" s="47"/>
    </row>
    <row r="409" spans="2:3" s="38" customFormat="1" x14ac:dyDescent="0.25">
      <c r="B409" s="46"/>
      <c r="C409" s="47"/>
    </row>
    <row r="410" spans="2:3" s="38" customFormat="1" x14ac:dyDescent="0.25">
      <c r="B410" s="46"/>
      <c r="C410" s="47"/>
    </row>
    <row r="411" spans="2:3" s="38" customFormat="1" x14ac:dyDescent="0.25">
      <c r="B411" s="46"/>
      <c r="C411" s="47"/>
    </row>
    <row r="412" spans="2:3" s="38" customFormat="1" x14ac:dyDescent="0.25">
      <c r="B412" s="46"/>
      <c r="C412" s="47"/>
    </row>
    <row r="413" spans="2:3" s="38" customFormat="1" x14ac:dyDescent="0.25">
      <c r="B413" s="46"/>
      <c r="C413" s="47"/>
    </row>
    <row r="414" spans="2:3" s="38" customFormat="1" x14ac:dyDescent="0.25">
      <c r="B414" s="46"/>
      <c r="C414" s="47"/>
    </row>
    <row r="415" spans="2:3" s="38" customFormat="1" x14ac:dyDescent="0.25">
      <c r="B415" s="46"/>
      <c r="C415" s="47"/>
    </row>
    <row r="416" spans="2:3" s="38" customFormat="1" x14ac:dyDescent="0.25">
      <c r="B416" s="46"/>
      <c r="C416" s="47"/>
    </row>
    <row r="417" spans="2:3" s="38" customFormat="1" x14ac:dyDescent="0.25">
      <c r="B417" s="46"/>
      <c r="C417" s="47"/>
    </row>
    <row r="418" spans="2:3" s="38" customFormat="1" x14ac:dyDescent="0.25">
      <c r="B418" s="46"/>
      <c r="C418" s="47"/>
    </row>
    <row r="419" spans="2:3" s="38" customFormat="1" x14ac:dyDescent="0.25">
      <c r="B419" s="46"/>
      <c r="C419" s="47"/>
    </row>
    <row r="420" spans="2:3" s="38" customFormat="1" x14ac:dyDescent="0.25">
      <c r="B420" s="46"/>
      <c r="C420" s="47"/>
    </row>
    <row r="421" spans="2:3" s="38" customFormat="1" x14ac:dyDescent="0.25">
      <c r="B421" s="46"/>
      <c r="C421" s="47"/>
    </row>
    <row r="422" spans="2:3" s="38" customFormat="1" x14ac:dyDescent="0.25">
      <c r="B422" s="46"/>
      <c r="C422" s="47"/>
    </row>
    <row r="423" spans="2:3" s="38" customFormat="1" x14ac:dyDescent="0.25">
      <c r="B423" s="46"/>
      <c r="C423" s="47"/>
    </row>
    <row r="424" spans="2:3" s="38" customFormat="1" x14ac:dyDescent="0.25">
      <c r="B424" s="46"/>
      <c r="C424" s="47"/>
    </row>
    <row r="425" spans="2:3" s="38" customFormat="1" x14ac:dyDescent="0.25">
      <c r="B425" s="46"/>
      <c r="C425" s="47"/>
    </row>
    <row r="426" spans="2:3" s="38" customFormat="1" x14ac:dyDescent="0.25">
      <c r="B426" s="46"/>
      <c r="C426" s="47"/>
    </row>
    <row r="427" spans="2:3" s="38" customFormat="1" x14ac:dyDescent="0.25">
      <c r="B427" s="46"/>
      <c r="C427" s="47"/>
    </row>
    <row r="428" spans="2:3" s="38" customFormat="1" x14ac:dyDescent="0.25">
      <c r="B428" s="46"/>
      <c r="C428" s="47"/>
    </row>
    <row r="429" spans="2:3" s="38" customFormat="1" x14ac:dyDescent="0.25">
      <c r="B429" s="46"/>
      <c r="C429" s="47"/>
    </row>
    <row r="430" spans="2:3" s="38" customFormat="1" x14ac:dyDescent="0.25">
      <c r="B430" s="46"/>
      <c r="C430" s="47"/>
    </row>
    <row r="431" spans="2:3" s="38" customFormat="1" x14ac:dyDescent="0.25">
      <c r="B431" s="46"/>
      <c r="C431" s="47"/>
    </row>
    <row r="432" spans="2:3" s="38" customFormat="1" x14ac:dyDescent="0.25">
      <c r="B432" s="46"/>
      <c r="C432" s="47"/>
    </row>
    <row r="433" spans="2:3" s="38" customFormat="1" x14ac:dyDescent="0.25">
      <c r="B433" s="46"/>
      <c r="C433" s="47"/>
    </row>
    <row r="434" spans="2:3" s="38" customFormat="1" x14ac:dyDescent="0.25">
      <c r="B434" s="46"/>
      <c r="C434" s="47"/>
    </row>
    <row r="435" spans="2:3" s="38" customFormat="1" x14ac:dyDescent="0.25">
      <c r="B435" s="46"/>
      <c r="C435" s="47"/>
    </row>
    <row r="436" spans="2:3" s="38" customFormat="1" x14ac:dyDescent="0.25">
      <c r="B436" s="46"/>
      <c r="C436" s="47"/>
    </row>
  </sheetData>
  <mergeCells count="7">
    <mergeCell ref="A23:A26"/>
    <mergeCell ref="A3:A6"/>
    <mergeCell ref="A7:A9"/>
    <mergeCell ref="A10:A13"/>
    <mergeCell ref="A14:A16"/>
    <mergeCell ref="A17:A19"/>
    <mergeCell ref="A20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2.75" x14ac:dyDescent="0.2"/>
  <cols>
    <col min="1" max="1" width="34.140625" style="48" customWidth="1"/>
    <col min="2" max="4" width="9.140625" style="48"/>
    <col min="5" max="5" width="2.42578125" style="48" customWidth="1"/>
    <col min="6" max="6" width="12.42578125" style="48" customWidth="1"/>
    <col min="7" max="7" width="12.7109375" style="48" bestFit="1" customWidth="1"/>
    <col min="8" max="8" width="4.140625" style="48" customWidth="1"/>
    <col min="9" max="9" width="11.7109375" style="48" customWidth="1"/>
    <col min="10" max="10" width="12" style="48" bestFit="1" customWidth="1"/>
    <col min="11" max="16384" width="9.140625" style="48"/>
  </cols>
  <sheetData>
    <row r="1" spans="1:10" x14ac:dyDescent="0.2">
      <c r="A1" s="79" t="s">
        <v>239</v>
      </c>
      <c r="B1" s="78"/>
      <c r="C1" s="78"/>
      <c r="D1" s="78"/>
      <c r="E1" s="78"/>
      <c r="F1" s="78"/>
      <c r="G1" s="78"/>
      <c r="H1" s="78"/>
    </row>
    <row r="2" spans="1:10" x14ac:dyDescent="0.2">
      <c r="A2" s="79" t="s">
        <v>238</v>
      </c>
      <c r="B2" s="78"/>
      <c r="C2" s="78"/>
      <c r="D2" s="78"/>
      <c r="E2" s="78"/>
      <c r="F2" s="78"/>
      <c r="G2" s="78"/>
      <c r="H2" s="78"/>
    </row>
    <row r="3" spans="1:10" x14ac:dyDescent="0.2">
      <c r="A3" s="77"/>
      <c r="B3" s="76"/>
      <c r="C3" s="76"/>
      <c r="D3" s="76"/>
      <c r="E3" s="76"/>
      <c r="F3" s="76"/>
      <c r="G3" s="76"/>
      <c r="H3" s="76"/>
    </row>
    <row r="4" spans="1:10" ht="12.75" customHeight="1" x14ac:dyDescent="0.2">
      <c r="A4" s="140" t="s">
        <v>237</v>
      </c>
      <c r="B4" s="142" t="s">
        <v>236</v>
      </c>
      <c r="C4" s="142"/>
      <c r="D4" s="142"/>
      <c r="E4" s="75"/>
      <c r="F4" s="142" t="s">
        <v>173</v>
      </c>
      <c r="G4" s="142"/>
      <c r="H4" s="142"/>
    </row>
    <row r="5" spans="1:10" x14ac:dyDescent="0.2">
      <c r="A5" s="141"/>
      <c r="B5" s="74" t="s">
        <v>235</v>
      </c>
      <c r="C5" s="74" t="s">
        <v>234</v>
      </c>
      <c r="D5" s="74"/>
      <c r="E5" s="74"/>
      <c r="F5" s="74" t="s">
        <v>235</v>
      </c>
      <c r="G5" s="74" t="s">
        <v>234</v>
      </c>
      <c r="H5" s="74"/>
    </row>
    <row r="6" spans="1:10" x14ac:dyDescent="0.2">
      <c r="A6" s="71"/>
      <c r="B6" s="71"/>
      <c r="C6" s="71"/>
      <c r="D6" s="71"/>
      <c r="E6" s="71"/>
      <c r="F6" s="71"/>
      <c r="G6" s="71"/>
      <c r="H6" s="71"/>
    </row>
    <row r="7" spans="1:10" x14ac:dyDescent="0.2">
      <c r="A7" s="73" t="s">
        <v>233</v>
      </c>
      <c r="B7" s="59">
        <v>2820</v>
      </c>
      <c r="C7" s="72">
        <f>B7/$B$13*100</f>
        <v>56.672025723472672</v>
      </c>
      <c r="D7" s="72"/>
      <c r="E7" s="55"/>
      <c r="F7" s="55">
        <v>94472791</v>
      </c>
      <c r="G7" s="72">
        <f>F7/$F$13*100</f>
        <v>85.443726043146668</v>
      </c>
      <c r="H7" s="71"/>
    </row>
    <row r="8" spans="1:10" x14ac:dyDescent="0.2">
      <c r="A8" s="70" t="s">
        <v>232</v>
      </c>
      <c r="B8" s="67">
        <v>110</v>
      </c>
      <c r="C8" s="68">
        <f>B8/$B$13*100</f>
        <v>2.2106109324758845</v>
      </c>
      <c r="D8" s="68"/>
      <c r="E8" s="67"/>
      <c r="F8" s="67">
        <v>33018148</v>
      </c>
      <c r="G8" s="68">
        <f>F8/$F$13*100</f>
        <v>29.862498633750235</v>
      </c>
      <c r="H8" s="55"/>
      <c r="J8" s="65"/>
    </row>
    <row r="9" spans="1:10" x14ac:dyDescent="0.2">
      <c r="A9" s="70" t="s">
        <v>231</v>
      </c>
      <c r="B9" s="69">
        <v>2710</v>
      </c>
      <c r="C9" s="66">
        <f>B9/$B$13*100</f>
        <v>54.461414790996784</v>
      </c>
      <c r="D9" s="68"/>
      <c r="E9" s="67"/>
      <c r="F9" s="67">
        <v>61454643</v>
      </c>
      <c r="G9" s="66">
        <f>F9/$F$13*100</f>
        <v>55.58122740939644</v>
      </c>
      <c r="H9" s="55"/>
      <c r="I9" s="65"/>
    </row>
    <row r="10" spans="1:10" x14ac:dyDescent="0.2">
      <c r="A10" s="70"/>
      <c r="B10" s="69"/>
      <c r="C10" s="66"/>
      <c r="D10" s="68"/>
      <c r="E10" s="67"/>
      <c r="F10" s="67"/>
      <c r="G10" s="66"/>
      <c r="H10" s="55"/>
      <c r="I10" s="65"/>
    </row>
    <row r="11" spans="1:10" x14ac:dyDescent="0.2">
      <c r="A11" s="64" t="s">
        <v>230</v>
      </c>
      <c r="B11" s="59">
        <v>2156</v>
      </c>
      <c r="C11" s="63">
        <f>B11/$B$13*100</f>
        <v>43.327974276527328</v>
      </c>
      <c r="D11" s="60"/>
      <c r="E11" s="59"/>
      <c r="F11" s="59">
        <f>F13-F7</f>
        <v>16094474</v>
      </c>
      <c r="G11" s="63">
        <f>F11/$F$13*100</f>
        <v>14.556273956853325</v>
      </c>
      <c r="H11" s="55"/>
    </row>
    <row r="12" spans="1:10" x14ac:dyDescent="0.2">
      <c r="A12" s="62"/>
      <c r="B12" s="61"/>
      <c r="C12" s="58"/>
      <c r="D12" s="60"/>
      <c r="E12" s="59"/>
      <c r="F12" s="59"/>
      <c r="G12" s="58"/>
      <c r="H12" s="55"/>
    </row>
    <row r="13" spans="1:10" x14ac:dyDescent="0.2">
      <c r="A13" s="57" t="s">
        <v>229</v>
      </c>
      <c r="B13" s="56">
        <v>4976</v>
      </c>
      <c r="C13" s="56">
        <f>B13/$B$13*100</f>
        <v>100</v>
      </c>
      <c r="D13" s="56"/>
      <c r="E13" s="56"/>
      <c r="F13" s="56">
        <v>110567265</v>
      </c>
      <c r="G13" s="56">
        <f>F13/$F$13*100</f>
        <v>100</v>
      </c>
      <c r="H13" s="55"/>
    </row>
    <row r="14" spans="1:10" x14ac:dyDescent="0.2">
      <c r="A14" s="54"/>
      <c r="B14" s="53"/>
      <c r="C14" s="53"/>
      <c r="D14" s="53"/>
      <c r="E14" s="53"/>
      <c r="F14" s="53"/>
      <c r="G14" s="53"/>
      <c r="H14" s="53"/>
    </row>
    <row r="15" spans="1:10" x14ac:dyDescent="0.2">
      <c r="A15" s="51"/>
      <c r="B15" s="51"/>
      <c r="C15" s="51"/>
      <c r="D15" s="51"/>
      <c r="E15" s="51"/>
      <c r="F15" s="51"/>
      <c r="G15" s="51"/>
      <c r="H15" s="51"/>
    </row>
    <row r="16" spans="1:10" x14ac:dyDescent="0.2">
      <c r="A16" s="50" t="s">
        <v>228</v>
      </c>
      <c r="B16" s="51"/>
      <c r="C16" s="51"/>
      <c r="D16" s="51"/>
      <c r="E16" s="51"/>
      <c r="F16" s="51"/>
      <c r="G16" s="51"/>
      <c r="H16" s="51"/>
    </row>
    <row r="17" spans="1:9" x14ac:dyDescent="0.2">
      <c r="A17" s="52"/>
      <c r="B17" s="51"/>
      <c r="C17" s="51"/>
      <c r="D17" s="51"/>
      <c r="E17" s="51"/>
      <c r="F17" s="51"/>
      <c r="G17" s="51"/>
      <c r="H17" s="51"/>
    </row>
    <row r="18" spans="1:9" x14ac:dyDescent="0.2">
      <c r="A18" s="50"/>
    </row>
    <row r="23" spans="1:9" ht="15" x14ac:dyDescent="0.25">
      <c r="I23" s="49"/>
    </row>
  </sheetData>
  <mergeCells count="3">
    <mergeCell ref="A4:A5"/>
    <mergeCell ref="B4:D4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/>
  </sheetViews>
  <sheetFormatPr defaultRowHeight="15" x14ac:dyDescent="0.25"/>
  <cols>
    <col min="1" max="1" width="32.42578125" style="82" customWidth="1"/>
    <col min="2" max="4" width="12.85546875" style="82" customWidth="1"/>
    <col min="5" max="5" width="10.7109375" style="82" customWidth="1"/>
    <col min="6" max="6" width="3.28515625" style="82" customWidth="1"/>
    <col min="7" max="9" width="12.85546875" style="82" customWidth="1"/>
    <col min="10" max="16384" width="9.140625" style="82"/>
  </cols>
  <sheetData>
    <row r="1" spans="1:10" x14ac:dyDescent="0.25">
      <c r="A1" s="80" t="s">
        <v>240</v>
      </c>
      <c r="B1" s="81"/>
      <c r="C1" s="81"/>
      <c r="D1" s="81"/>
      <c r="E1" s="81"/>
      <c r="F1" s="81"/>
      <c r="G1" s="81"/>
      <c r="H1" s="81"/>
      <c r="I1" s="81"/>
    </row>
    <row r="2" spans="1:10" x14ac:dyDescent="0.25">
      <c r="A2" s="83" t="s">
        <v>241</v>
      </c>
      <c r="B2" s="81"/>
      <c r="C2" s="81"/>
      <c r="D2" s="81"/>
      <c r="E2" s="81"/>
      <c r="F2" s="81"/>
      <c r="G2" s="81"/>
      <c r="H2" s="81"/>
      <c r="I2" s="81"/>
    </row>
    <row r="3" spans="1:10" x14ac:dyDescent="0.25">
      <c r="A3" s="80"/>
      <c r="B3" s="81"/>
      <c r="C3" s="81"/>
      <c r="D3" s="81"/>
      <c r="E3" s="81"/>
      <c r="F3" s="81"/>
      <c r="G3" s="81"/>
      <c r="H3" s="81"/>
      <c r="I3" s="81"/>
    </row>
    <row r="4" spans="1:10" x14ac:dyDescent="0.25">
      <c r="A4" s="84"/>
      <c r="B4" s="85"/>
      <c r="C4" s="85"/>
      <c r="D4" s="85"/>
      <c r="E4" s="85"/>
      <c r="F4" s="85"/>
      <c r="G4" s="85"/>
      <c r="H4" s="85"/>
      <c r="I4" s="85"/>
      <c r="J4" s="86"/>
    </row>
    <row r="5" spans="1:10" x14ac:dyDescent="0.25">
      <c r="A5" s="143" t="s">
        <v>237</v>
      </c>
      <c r="B5" s="145" t="s">
        <v>235</v>
      </c>
      <c r="C5" s="145"/>
      <c r="D5" s="145"/>
      <c r="E5" s="86"/>
      <c r="F5" s="86"/>
      <c r="G5" s="146" t="s">
        <v>242</v>
      </c>
      <c r="H5" s="146"/>
      <c r="I5" s="146"/>
      <c r="J5" s="86"/>
    </row>
    <row r="6" spans="1:10" ht="38.25" x14ac:dyDescent="0.25">
      <c r="A6" s="144"/>
      <c r="B6" s="87" t="s">
        <v>243</v>
      </c>
      <c r="C6" s="87" t="s">
        <v>2</v>
      </c>
      <c r="D6" s="87" t="s">
        <v>3</v>
      </c>
      <c r="E6" s="87" t="s">
        <v>244</v>
      </c>
      <c r="F6" s="87"/>
      <c r="G6" s="87" t="s">
        <v>243</v>
      </c>
      <c r="H6" s="87" t="s">
        <v>2</v>
      </c>
      <c r="I6" s="87" t="s">
        <v>3</v>
      </c>
      <c r="J6" s="87" t="s">
        <v>244</v>
      </c>
    </row>
    <row r="7" spans="1:10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x14ac:dyDescent="0.25">
      <c r="A8" s="89" t="s">
        <v>245</v>
      </c>
      <c r="B8" s="59">
        <v>2373</v>
      </c>
      <c r="C8" s="55">
        <v>146</v>
      </c>
      <c r="D8" s="55">
        <v>301</v>
      </c>
      <c r="E8" s="55">
        <f>SUM(B8:D8)</f>
        <v>2820</v>
      </c>
      <c r="F8" s="55"/>
      <c r="G8" s="72">
        <f>B8/E8*100</f>
        <v>84.148936170212764</v>
      </c>
      <c r="H8" s="72">
        <f>C8/E8*100</f>
        <v>5.1773049645390072</v>
      </c>
      <c r="I8" s="72">
        <f>D8/E8*100</f>
        <v>10.673758865248226</v>
      </c>
      <c r="J8" s="55">
        <f>SUM(G8:I8)</f>
        <v>100</v>
      </c>
    </row>
    <row r="9" spans="1:10" ht="15" customHeight="1" x14ac:dyDescent="0.25">
      <c r="A9" s="90" t="s">
        <v>232</v>
      </c>
      <c r="B9" s="67">
        <v>65</v>
      </c>
      <c r="C9" s="67">
        <v>12</v>
      </c>
      <c r="D9" s="67">
        <v>33</v>
      </c>
      <c r="E9" s="67">
        <f>SUM(B9:D9)</f>
        <v>110</v>
      </c>
      <c r="F9" s="67"/>
      <c r="G9" s="68">
        <f>B9/E9*100</f>
        <v>59.090909090909093</v>
      </c>
      <c r="H9" s="68">
        <f>C9/E9*100</f>
        <v>10.909090909090908</v>
      </c>
      <c r="I9" s="68">
        <f>D9/E9*100</f>
        <v>30</v>
      </c>
      <c r="J9" s="67">
        <f>SUM(G9:I9)</f>
        <v>100</v>
      </c>
    </row>
    <row r="10" spans="1:10" x14ac:dyDescent="0.25">
      <c r="A10" s="90" t="s">
        <v>231</v>
      </c>
      <c r="B10" s="69">
        <v>2308</v>
      </c>
      <c r="C10" s="67">
        <v>134</v>
      </c>
      <c r="D10" s="67">
        <v>268</v>
      </c>
      <c r="E10" s="67">
        <f>SUM(B10:D10)</f>
        <v>2710</v>
      </c>
      <c r="F10" s="67"/>
      <c r="G10" s="68">
        <f>B10/E10*100</f>
        <v>85.166051660516601</v>
      </c>
      <c r="H10" s="68">
        <f>C10/E10*100</f>
        <v>4.9446494464944655</v>
      </c>
      <c r="I10" s="68">
        <f>D10/E10*100</f>
        <v>9.8892988929889309</v>
      </c>
      <c r="J10" s="67">
        <f>SUM(G10:I10)</f>
        <v>100</v>
      </c>
    </row>
    <row r="11" spans="1:10" x14ac:dyDescent="0.25">
      <c r="A11" s="90"/>
      <c r="B11" s="69"/>
      <c r="C11" s="67"/>
      <c r="D11" s="67"/>
      <c r="E11" s="67"/>
      <c r="F11" s="67"/>
      <c r="G11" s="68"/>
      <c r="H11" s="68"/>
      <c r="I11" s="68"/>
      <c r="J11" s="67"/>
    </row>
    <row r="12" spans="1:10" s="92" customFormat="1" x14ac:dyDescent="0.25">
      <c r="A12" s="91" t="s">
        <v>246</v>
      </c>
      <c r="B12" s="59">
        <f>B14-B8</f>
        <v>1785</v>
      </c>
      <c r="C12" s="59">
        <f>C14-C8</f>
        <v>136</v>
      </c>
      <c r="D12" s="59">
        <f>D14-D8</f>
        <v>235</v>
      </c>
      <c r="E12" s="55">
        <f>SUM(B12:D12)</f>
        <v>2156</v>
      </c>
      <c r="F12" s="59"/>
      <c r="G12" s="63">
        <f>B12/E12*100</f>
        <v>82.79220779220779</v>
      </c>
      <c r="H12" s="63">
        <f>C12/E12*100</f>
        <v>6.3079777365491658</v>
      </c>
      <c r="I12" s="63">
        <f>D12/E12*100</f>
        <v>10.899814471243042</v>
      </c>
      <c r="J12" s="59">
        <f>SUM(G12:I12)</f>
        <v>100</v>
      </c>
    </row>
    <row r="13" spans="1:10" s="92" customFormat="1" x14ac:dyDescent="0.25">
      <c r="A13" s="91"/>
      <c r="B13" s="59"/>
      <c r="C13" s="59"/>
      <c r="D13" s="59"/>
      <c r="E13" s="55"/>
      <c r="F13" s="59"/>
      <c r="G13" s="63"/>
      <c r="H13" s="63"/>
      <c r="I13" s="63"/>
      <c r="J13" s="59"/>
    </row>
    <row r="14" spans="1:10" x14ac:dyDescent="0.25">
      <c r="A14" s="93" t="s">
        <v>229</v>
      </c>
      <c r="B14" s="56">
        <v>4158</v>
      </c>
      <c r="C14" s="56">
        <v>282</v>
      </c>
      <c r="D14" s="56">
        <v>536</v>
      </c>
      <c r="E14" s="56">
        <f>SUM(B14:D14)</f>
        <v>4976</v>
      </c>
      <c r="F14" s="56"/>
      <c r="G14" s="94">
        <f>B14/E14*100</f>
        <v>83.561093247588431</v>
      </c>
      <c r="H14" s="94">
        <f>C14/E14*100</f>
        <v>5.667202572347267</v>
      </c>
      <c r="I14" s="94">
        <f>D14/E14*100</f>
        <v>10.77170418006431</v>
      </c>
      <c r="J14" s="56">
        <f>SUM(G14:I14)</f>
        <v>100</v>
      </c>
    </row>
    <row r="15" spans="1:10" x14ac:dyDescent="0.25">
      <c r="A15" s="95"/>
      <c r="B15" s="86"/>
      <c r="C15" s="86"/>
      <c r="D15" s="86"/>
      <c r="E15" s="86"/>
      <c r="F15" s="86"/>
      <c r="G15" s="86"/>
      <c r="H15" s="86"/>
      <c r="I15" s="86"/>
      <c r="J15" s="86"/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</row>
    <row r="17" spans="1:9" x14ac:dyDescent="0.25">
      <c r="A17" s="96" t="s">
        <v>228</v>
      </c>
      <c r="B17" s="83"/>
      <c r="C17" s="83"/>
      <c r="D17" s="83"/>
      <c r="E17" s="83"/>
      <c r="F17" s="83"/>
      <c r="G17" s="83"/>
      <c r="H17" s="83"/>
      <c r="I17" s="83"/>
    </row>
    <row r="18" spans="1:9" x14ac:dyDescent="0.25">
      <c r="A18" s="96"/>
    </row>
  </sheetData>
  <mergeCells count="3">
    <mergeCell ref="A5:A6"/>
    <mergeCell ref="B5:D5"/>
    <mergeCell ref="G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/>
  </sheetViews>
  <sheetFormatPr defaultRowHeight="15" x14ac:dyDescent="0.25"/>
  <cols>
    <col min="1" max="1" width="36.42578125" style="82" customWidth="1"/>
    <col min="2" max="3" width="11.85546875" style="97" customWidth="1"/>
    <col min="4" max="4" width="9.28515625" style="97" customWidth="1"/>
    <col min="5" max="5" width="3.42578125" style="97" customWidth="1"/>
    <col min="6" max="6" width="10.7109375" style="97" customWidth="1"/>
    <col min="7" max="7" width="10.28515625" style="97" customWidth="1"/>
    <col min="8" max="8" width="9.140625" style="97"/>
    <col min="9" max="16384" width="9.140625" style="82"/>
  </cols>
  <sheetData>
    <row r="1" spans="1:8" ht="15" customHeight="1" x14ac:dyDescent="0.25">
      <c r="A1" s="80" t="s">
        <v>247</v>
      </c>
      <c r="B1" s="81"/>
      <c r="C1" s="81"/>
      <c r="D1" s="81"/>
      <c r="E1" s="81"/>
      <c r="F1" s="81"/>
      <c r="G1" s="81"/>
    </row>
    <row r="2" spans="1:8" x14ac:dyDescent="0.25">
      <c r="A2" s="83" t="s">
        <v>241</v>
      </c>
      <c r="B2" s="98"/>
      <c r="C2" s="81"/>
      <c r="D2" s="81"/>
      <c r="E2" s="81"/>
      <c r="F2" s="81"/>
      <c r="G2" s="81"/>
    </row>
    <row r="3" spans="1:8" x14ac:dyDescent="0.25">
      <c r="A3" s="83"/>
      <c r="B3" s="98"/>
      <c r="C3" s="81"/>
      <c r="D3" s="81"/>
      <c r="E3" s="81"/>
      <c r="F3" s="81"/>
      <c r="G3" s="81"/>
    </row>
    <row r="4" spans="1:8" x14ac:dyDescent="0.25">
      <c r="A4" s="84"/>
      <c r="B4" s="99"/>
      <c r="C4" s="99"/>
      <c r="D4" s="99"/>
      <c r="E4" s="99"/>
      <c r="F4" s="99"/>
      <c r="G4" s="99"/>
      <c r="H4" s="100"/>
    </row>
    <row r="5" spans="1:8" x14ac:dyDescent="0.25">
      <c r="A5" s="143" t="s">
        <v>237</v>
      </c>
      <c r="B5" s="101"/>
      <c r="C5" s="101"/>
      <c r="D5" s="100" t="s">
        <v>248</v>
      </c>
      <c r="E5" s="100"/>
      <c r="F5" s="101"/>
      <c r="G5" s="101"/>
      <c r="H5" s="100"/>
    </row>
    <row r="6" spans="1:8" x14ac:dyDescent="0.25">
      <c r="A6" s="147"/>
      <c r="B6" s="102"/>
      <c r="C6" s="102" t="s">
        <v>235</v>
      </c>
      <c r="D6" s="100"/>
      <c r="E6" s="100"/>
      <c r="F6" s="102"/>
      <c r="G6" s="102" t="s">
        <v>234</v>
      </c>
      <c r="H6" s="100"/>
    </row>
    <row r="7" spans="1:8" x14ac:dyDescent="0.25">
      <c r="A7" s="148"/>
      <c r="B7" s="87" t="s">
        <v>249</v>
      </c>
      <c r="C7" s="87" t="s">
        <v>250</v>
      </c>
      <c r="D7" s="87" t="s">
        <v>244</v>
      </c>
      <c r="E7" s="87"/>
      <c r="F7" s="87" t="s">
        <v>249</v>
      </c>
      <c r="G7" s="87" t="s">
        <v>250</v>
      </c>
      <c r="H7" s="87" t="s">
        <v>244</v>
      </c>
    </row>
    <row r="8" spans="1:8" x14ac:dyDescent="0.25">
      <c r="A8" s="88"/>
      <c r="B8" s="88"/>
      <c r="C8" s="88"/>
      <c r="D8" s="88"/>
      <c r="E8" s="88"/>
      <c r="F8" s="88"/>
      <c r="G8" s="88"/>
      <c r="H8" s="88"/>
    </row>
    <row r="9" spans="1:8" x14ac:dyDescent="0.25">
      <c r="A9" s="89" t="s">
        <v>245</v>
      </c>
      <c r="B9" s="103">
        <v>1728</v>
      </c>
      <c r="C9" s="104">
        <v>1086</v>
      </c>
      <c r="D9" s="104">
        <f>SUM(B9:C9)</f>
        <v>2814</v>
      </c>
      <c r="E9" s="104"/>
      <c r="F9" s="105">
        <f>B9/D9*100</f>
        <v>61.407249466950965</v>
      </c>
      <c r="G9" s="105">
        <f>C9/D9*100</f>
        <v>38.592750533049042</v>
      </c>
      <c r="H9" s="104">
        <f>SUM(F9:G9)</f>
        <v>100</v>
      </c>
    </row>
    <row r="10" spans="1:8" ht="15" customHeight="1" x14ac:dyDescent="0.25">
      <c r="A10" s="90" t="s">
        <v>232</v>
      </c>
      <c r="B10" s="106">
        <v>31</v>
      </c>
      <c r="C10" s="107">
        <v>79</v>
      </c>
      <c r="D10" s="106">
        <f>SUM(B10:C10)</f>
        <v>110</v>
      </c>
      <c r="E10" s="106"/>
      <c r="F10" s="107">
        <f>B10/D10*100</f>
        <v>28.18181818181818</v>
      </c>
      <c r="G10" s="107">
        <f>C10/D10*100</f>
        <v>71.818181818181813</v>
      </c>
      <c r="H10" s="106">
        <f>SUM(F10:G10)</f>
        <v>100</v>
      </c>
    </row>
    <row r="11" spans="1:8" x14ac:dyDescent="0.25">
      <c r="A11" s="90" t="s">
        <v>231</v>
      </c>
      <c r="B11" s="108">
        <v>1697</v>
      </c>
      <c r="C11" s="107">
        <v>1007</v>
      </c>
      <c r="D11" s="106">
        <f>SUM(B11:C11)</f>
        <v>2704</v>
      </c>
      <c r="E11" s="106"/>
      <c r="F11" s="107">
        <f>B11/D11*100</f>
        <v>62.758875739644971</v>
      </c>
      <c r="G11" s="107">
        <f>C11/D11*100</f>
        <v>37.241124260355029</v>
      </c>
      <c r="H11" s="106">
        <f>SUM(F11:G11)</f>
        <v>100</v>
      </c>
    </row>
    <row r="12" spans="1:8" x14ac:dyDescent="0.25">
      <c r="A12" s="90"/>
      <c r="B12" s="103"/>
      <c r="C12" s="105"/>
      <c r="D12" s="104"/>
      <c r="E12" s="104"/>
      <c r="F12" s="105"/>
      <c r="G12" s="105"/>
      <c r="H12" s="104"/>
    </row>
    <row r="13" spans="1:8" s="92" customFormat="1" x14ac:dyDescent="0.25">
      <c r="A13" s="109" t="s">
        <v>246</v>
      </c>
      <c r="B13" s="103">
        <f>B15-B9</f>
        <v>1462</v>
      </c>
      <c r="C13" s="103">
        <f t="shared" ref="C13:D13" si="0">C15-C9</f>
        <v>688</v>
      </c>
      <c r="D13" s="103">
        <f t="shared" si="0"/>
        <v>2150</v>
      </c>
      <c r="E13" s="103"/>
      <c r="F13" s="110">
        <f>B13/D13*100</f>
        <v>68</v>
      </c>
      <c r="G13" s="110">
        <f>C13/D13*100</f>
        <v>32</v>
      </c>
      <c r="H13" s="103">
        <f>SUM(F13:G13)</f>
        <v>100</v>
      </c>
    </row>
    <row r="14" spans="1:8" s="92" customFormat="1" x14ac:dyDescent="0.25">
      <c r="A14" s="109"/>
      <c r="B14" s="103"/>
      <c r="C14" s="103"/>
      <c r="D14" s="103"/>
      <c r="E14" s="103"/>
      <c r="F14" s="110"/>
      <c r="G14" s="110"/>
      <c r="H14" s="103"/>
    </row>
    <row r="15" spans="1:8" s="113" customFormat="1" x14ac:dyDescent="0.25">
      <c r="A15" s="93" t="s">
        <v>229</v>
      </c>
      <c r="B15" s="111">
        <v>3190</v>
      </c>
      <c r="C15" s="111">
        <v>1774</v>
      </c>
      <c r="D15" s="111">
        <v>4964</v>
      </c>
      <c r="E15" s="111"/>
      <c r="F15" s="112">
        <f>B15/D15*100</f>
        <v>64.26269137792103</v>
      </c>
      <c r="G15" s="112">
        <f>C15/D15*100</f>
        <v>35.73730862207897</v>
      </c>
      <c r="H15" s="111">
        <f>SUM(F15:G15)</f>
        <v>100</v>
      </c>
    </row>
    <row r="16" spans="1:8" x14ac:dyDescent="0.25">
      <c r="A16" s="95"/>
      <c r="B16" s="100"/>
      <c r="C16" s="100"/>
      <c r="D16" s="100"/>
      <c r="E16" s="100"/>
      <c r="F16" s="100"/>
      <c r="G16" s="100"/>
      <c r="H16" s="100"/>
    </row>
    <row r="17" spans="1:7" s="82" customFormat="1" x14ac:dyDescent="0.25">
      <c r="A17" s="83"/>
      <c r="B17" s="98"/>
      <c r="C17" s="98"/>
      <c r="D17" s="98"/>
      <c r="E17" s="98"/>
      <c r="F17" s="98"/>
      <c r="G17" s="98"/>
    </row>
    <row r="18" spans="1:7" s="82" customFormat="1" x14ac:dyDescent="0.25">
      <c r="A18" s="96" t="s">
        <v>228</v>
      </c>
      <c r="B18" s="98"/>
      <c r="C18" s="98"/>
      <c r="D18" s="98"/>
      <c r="E18" s="98"/>
      <c r="F18" s="98"/>
      <c r="G18" s="98"/>
    </row>
    <row r="19" spans="1:7" s="82" customFormat="1" x14ac:dyDescent="0.25">
      <c r="A19" s="96"/>
      <c r="B19" s="97"/>
      <c r="C19" s="97"/>
      <c r="D19" s="97"/>
      <c r="E19" s="97"/>
      <c r="F19" s="97"/>
      <c r="G19" s="97"/>
    </row>
  </sheetData>
  <mergeCells count="1">
    <mergeCell ref="A5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/>
  </sheetViews>
  <sheetFormatPr defaultRowHeight="15" x14ac:dyDescent="0.25"/>
  <cols>
    <col min="1" max="1" width="44.7109375" customWidth="1"/>
    <col min="2" max="4" width="12.85546875" customWidth="1"/>
  </cols>
  <sheetData>
    <row r="1" spans="1:5" ht="15" customHeight="1" x14ac:dyDescent="0.25">
      <c r="A1" s="80" t="s">
        <v>251</v>
      </c>
      <c r="B1" s="81"/>
      <c r="C1" s="81"/>
      <c r="D1" s="81"/>
      <c r="E1" s="114"/>
    </row>
    <row r="2" spans="1:5" x14ac:dyDescent="0.25">
      <c r="A2" s="83" t="s">
        <v>252</v>
      </c>
      <c r="B2" s="81"/>
      <c r="C2" s="81"/>
      <c r="D2" s="81"/>
      <c r="E2" s="114"/>
    </row>
    <row r="3" spans="1:5" x14ac:dyDescent="0.25">
      <c r="A3" s="80"/>
      <c r="B3" s="81"/>
      <c r="C3" s="81"/>
      <c r="D3" s="81"/>
      <c r="E3" s="114"/>
    </row>
    <row r="4" spans="1:5" x14ac:dyDescent="0.25">
      <c r="A4" s="84"/>
      <c r="B4" s="85"/>
      <c r="C4" s="85"/>
      <c r="D4" s="85"/>
      <c r="E4" s="114"/>
    </row>
    <row r="5" spans="1:5" x14ac:dyDescent="0.25">
      <c r="A5" s="143" t="s">
        <v>253</v>
      </c>
      <c r="B5" s="146"/>
      <c r="C5" s="146"/>
      <c r="D5" s="146"/>
      <c r="E5" s="114"/>
    </row>
    <row r="6" spans="1:5" x14ac:dyDescent="0.25">
      <c r="A6" s="144"/>
      <c r="B6" s="87" t="s">
        <v>235</v>
      </c>
      <c r="C6" s="87" t="s">
        <v>234</v>
      </c>
      <c r="D6" s="87"/>
      <c r="E6" s="114"/>
    </row>
    <row r="7" spans="1:5" x14ac:dyDescent="0.25">
      <c r="A7" s="88"/>
      <c r="B7" s="88"/>
      <c r="C7" s="88"/>
      <c r="D7" s="88"/>
      <c r="E7" s="114"/>
    </row>
    <row r="8" spans="1:5" ht="15" customHeight="1" x14ac:dyDescent="0.25">
      <c r="A8" s="83" t="s">
        <v>254</v>
      </c>
      <c r="B8" s="59">
        <v>110</v>
      </c>
      <c r="C8" s="55">
        <v>100</v>
      </c>
      <c r="D8" s="94"/>
      <c r="E8" s="114"/>
    </row>
    <row r="9" spans="1:5" ht="15" customHeight="1" x14ac:dyDescent="0.25">
      <c r="A9" s="83" t="s">
        <v>255</v>
      </c>
      <c r="B9" s="67">
        <v>74</v>
      </c>
      <c r="C9" s="72">
        <v>67.272727272727266</v>
      </c>
      <c r="D9" s="68"/>
      <c r="E9" s="114"/>
    </row>
    <row r="10" spans="1:5" x14ac:dyDescent="0.25">
      <c r="A10" s="83" t="s">
        <v>256</v>
      </c>
      <c r="B10" s="69">
        <v>62</v>
      </c>
      <c r="C10" s="72">
        <v>56.36363636363636</v>
      </c>
      <c r="D10" s="68"/>
      <c r="E10" s="114"/>
    </row>
    <row r="11" spans="1:5" x14ac:dyDescent="0.25">
      <c r="A11" s="83" t="s">
        <v>257</v>
      </c>
      <c r="B11" s="59">
        <v>44</v>
      </c>
      <c r="C11" s="72">
        <v>40</v>
      </c>
      <c r="D11" s="94"/>
      <c r="E11" s="114"/>
    </row>
    <row r="12" spans="1:5" x14ac:dyDescent="0.25">
      <c r="A12" s="95"/>
      <c r="B12" s="86"/>
      <c r="C12" s="86"/>
      <c r="D12" s="86"/>
      <c r="E12" s="114"/>
    </row>
    <row r="13" spans="1:5" x14ac:dyDescent="0.25">
      <c r="A13" s="83"/>
      <c r="B13" s="83"/>
      <c r="C13" s="83"/>
      <c r="D13" s="83"/>
      <c r="E13" s="114"/>
    </row>
    <row r="14" spans="1:5" x14ac:dyDescent="0.25">
      <c r="A14" s="115" t="s">
        <v>258</v>
      </c>
      <c r="B14" s="83"/>
      <c r="C14" s="83"/>
      <c r="D14" s="83"/>
      <c r="E14" s="114"/>
    </row>
    <row r="15" spans="1:5" x14ac:dyDescent="0.25">
      <c r="A15" s="116"/>
    </row>
  </sheetData>
  <mergeCells count="2">
    <mergeCell ref="A5:A6"/>
    <mergeCell ref="B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/>
  </sheetViews>
  <sheetFormatPr defaultRowHeight="15" x14ac:dyDescent="0.25"/>
  <cols>
    <col min="1" max="1" width="63" customWidth="1"/>
    <col min="2" max="2" width="22.5703125" customWidth="1"/>
    <col min="3" max="3" width="13.7109375" customWidth="1"/>
    <col min="4" max="4" width="2.5703125" customWidth="1"/>
    <col min="5" max="5" width="9.7109375" customWidth="1"/>
    <col min="6" max="6" width="2.42578125" customWidth="1"/>
    <col min="7" max="7" width="10.85546875" customWidth="1"/>
    <col min="8" max="8" width="2.7109375" customWidth="1"/>
    <col min="9" max="9" width="11" bestFit="1" customWidth="1"/>
    <col min="10" max="10" width="2.28515625" customWidth="1"/>
    <col min="11" max="11" width="11.7109375" customWidth="1"/>
  </cols>
  <sheetData>
    <row r="1" spans="1:11" x14ac:dyDescent="0.25">
      <c r="A1" s="117" t="s">
        <v>259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26.25" x14ac:dyDescent="0.25">
      <c r="A3" s="120" t="s">
        <v>260</v>
      </c>
      <c r="B3" s="120" t="s">
        <v>261</v>
      </c>
      <c r="C3" s="121" t="s">
        <v>262</v>
      </c>
      <c r="D3" s="121"/>
      <c r="E3" s="121" t="s">
        <v>263</v>
      </c>
      <c r="F3" s="121"/>
      <c r="G3" s="121" t="s">
        <v>264</v>
      </c>
      <c r="H3" s="121"/>
      <c r="I3" s="121" t="s">
        <v>265</v>
      </c>
      <c r="J3" s="121"/>
      <c r="K3" s="121" t="s">
        <v>266</v>
      </c>
    </row>
    <row r="4" spans="1:1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x14ac:dyDescent="0.25">
      <c r="A6" s="123" t="s">
        <v>267</v>
      </c>
      <c r="B6" s="124" t="s">
        <v>128</v>
      </c>
      <c r="C6" s="125">
        <v>3052956</v>
      </c>
      <c r="D6" s="125"/>
      <c r="E6" s="125">
        <v>1632.6439</v>
      </c>
      <c r="F6" s="125"/>
      <c r="G6" s="125">
        <v>126</v>
      </c>
      <c r="H6" s="125"/>
      <c r="I6" s="125">
        <v>20894320</v>
      </c>
      <c r="J6" s="125"/>
      <c r="K6" s="125">
        <v>9309446</v>
      </c>
    </row>
    <row r="7" spans="1:11" x14ac:dyDescent="0.25">
      <c r="A7" s="126" t="s">
        <v>268</v>
      </c>
      <c r="B7" s="127" t="s">
        <v>56</v>
      </c>
      <c r="C7" s="128">
        <v>956788</v>
      </c>
      <c r="D7" s="128"/>
      <c r="E7" s="128">
        <v>1356.9833000000001</v>
      </c>
      <c r="F7" s="128"/>
      <c r="G7" s="128">
        <v>101</v>
      </c>
      <c r="H7" s="128"/>
      <c r="I7" s="128">
        <v>14642592</v>
      </c>
      <c r="J7" s="128"/>
      <c r="K7" s="128">
        <v>4753421</v>
      </c>
    </row>
    <row r="8" spans="1:11" x14ac:dyDescent="0.25">
      <c r="A8" s="129" t="s">
        <v>269</v>
      </c>
      <c r="B8" s="130" t="s">
        <v>118</v>
      </c>
      <c r="C8" s="131">
        <v>1262702</v>
      </c>
      <c r="D8" s="131"/>
      <c r="E8" s="131">
        <v>1973.2526</v>
      </c>
      <c r="F8" s="131"/>
      <c r="G8" s="131">
        <v>139</v>
      </c>
      <c r="H8" s="131"/>
      <c r="I8" s="131">
        <v>10312801</v>
      </c>
      <c r="J8" s="131"/>
      <c r="K8" s="131">
        <v>5323940</v>
      </c>
    </row>
    <row r="9" spans="1:11" x14ac:dyDescent="0.25">
      <c r="A9" s="126" t="s">
        <v>270</v>
      </c>
      <c r="B9" s="127" t="s">
        <v>93</v>
      </c>
      <c r="C9" s="128">
        <v>1993220</v>
      </c>
      <c r="D9" s="128"/>
      <c r="E9" s="128">
        <v>530.58780000000002</v>
      </c>
      <c r="F9" s="128"/>
      <c r="G9" s="128">
        <v>53</v>
      </c>
      <c r="H9" s="128"/>
      <c r="I9" s="128">
        <v>6320947</v>
      </c>
      <c r="J9" s="128"/>
      <c r="K9" s="128">
        <v>1917028</v>
      </c>
    </row>
    <row r="10" spans="1:11" x14ac:dyDescent="0.25">
      <c r="A10" s="129" t="s">
        <v>271</v>
      </c>
      <c r="B10" s="130" t="s">
        <v>89</v>
      </c>
      <c r="C10" s="131">
        <v>3443589</v>
      </c>
      <c r="D10" s="131"/>
      <c r="E10" s="131">
        <v>1456.0876000000001</v>
      </c>
      <c r="F10" s="131"/>
      <c r="G10" s="131">
        <v>99</v>
      </c>
      <c r="H10" s="131"/>
      <c r="I10" s="131">
        <v>5085943</v>
      </c>
      <c r="J10" s="131"/>
      <c r="K10" s="131">
        <v>7087977</v>
      </c>
    </row>
    <row r="11" spans="1:11" x14ac:dyDescent="0.25">
      <c r="A11" s="132" t="s">
        <v>272</v>
      </c>
      <c r="B11" s="133" t="s">
        <v>91</v>
      </c>
      <c r="C11" s="134">
        <v>3177718</v>
      </c>
      <c r="D11" s="134"/>
      <c r="E11" s="134">
        <v>1082.7329</v>
      </c>
      <c r="F11" s="134"/>
      <c r="G11" s="134">
        <v>83</v>
      </c>
      <c r="H11" s="134"/>
      <c r="I11" s="134">
        <v>4899654</v>
      </c>
      <c r="J11" s="134"/>
      <c r="K11" s="134">
        <v>6841357</v>
      </c>
    </row>
    <row r="12" spans="1:11" x14ac:dyDescent="0.25">
      <c r="A12" s="129" t="s">
        <v>273</v>
      </c>
      <c r="B12" s="130" t="s">
        <v>140</v>
      </c>
      <c r="C12" s="131">
        <v>1521580</v>
      </c>
      <c r="D12" s="131"/>
      <c r="E12" s="131">
        <v>1065.1319000000001</v>
      </c>
      <c r="F12" s="131"/>
      <c r="G12" s="131">
        <v>69</v>
      </c>
      <c r="H12" s="131"/>
      <c r="I12" s="131">
        <v>4289080</v>
      </c>
      <c r="J12" s="131"/>
      <c r="K12" s="131">
        <v>1551137</v>
      </c>
    </row>
    <row r="13" spans="1:11" x14ac:dyDescent="0.25">
      <c r="A13" s="132" t="s">
        <v>274</v>
      </c>
      <c r="B13" s="133" t="s">
        <v>151</v>
      </c>
      <c r="C13" s="134">
        <v>261905</v>
      </c>
      <c r="D13" s="134"/>
      <c r="E13" s="134">
        <v>415.89879999999999</v>
      </c>
      <c r="F13" s="134"/>
      <c r="G13" s="134">
        <v>20</v>
      </c>
      <c r="H13" s="134"/>
      <c r="I13" s="134">
        <v>4158464</v>
      </c>
      <c r="J13" s="134"/>
      <c r="K13" s="134">
        <v>4645567</v>
      </c>
    </row>
    <row r="14" spans="1:11" x14ac:dyDescent="0.25">
      <c r="A14" s="129" t="s">
        <v>275</v>
      </c>
      <c r="B14" s="130" t="s">
        <v>41</v>
      </c>
      <c r="C14" s="131">
        <v>2351527</v>
      </c>
      <c r="D14" s="131"/>
      <c r="E14" s="131">
        <v>1002.451</v>
      </c>
      <c r="F14" s="131"/>
      <c r="G14" s="131">
        <v>65</v>
      </c>
      <c r="H14" s="131"/>
      <c r="I14" s="131">
        <v>4100199</v>
      </c>
      <c r="J14" s="131"/>
      <c r="K14" s="131">
        <v>1635174</v>
      </c>
    </row>
    <row r="15" spans="1:11" x14ac:dyDescent="0.25">
      <c r="A15" s="132" t="s">
        <v>276</v>
      </c>
      <c r="B15" s="133" t="s">
        <v>78</v>
      </c>
      <c r="C15" s="134">
        <v>1049746</v>
      </c>
      <c r="D15" s="134"/>
      <c r="E15" s="134">
        <v>2275.4261000000001</v>
      </c>
      <c r="F15" s="134"/>
      <c r="G15" s="134">
        <v>80</v>
      </c>
      <c r="H15" s="134"/>
      <c r="I15" s="134">
        <v>3865225</v>
      </c>
      <c r="J15" s="134"/>
      <c r="K15" s="134">
        <v>2741462</v>
      </c>
    </row>
    <row r="16" spans="1:11" x14ac:dyDescent="0.25">
      <c r="A16" s="129" t="s">
        <v>277</v>
      </c>
      <c r="B16" s="130" t="s">
        <v>112</v>
      </c>
      <c r="C16" s="131">
        <v>704358</v>
      </c>
      <c r="D16" s="131"/>
      <c r="E16" s="131">
        <v>1415.7534000000001</v>
      </c>
      <c r="F16" s="131"/>
      <c r="G16" s="131">
        <v>50</v>
      </c>
      <c r="H16" s="131"/>
      <c r="I16" s="131">
        <v>3531582</v>
      </c>
      <c r="J16" s="131"/>
      <c r="K16" s="131">
        <v>1758044</v>
      </c>
    </row>
    <row r="17" spans="1:11" x14ac:dyDescent="0.25">
      <c r="A17" s="132" t="s">
        <v>278</v>
      </c>
      <c r="B17" s="133" t="s">
        <v>74</v>
      </c>
      <c r="C17" s="134">
        <v>553660</v>
      </c>
      <c r="D17" s="134"/>
      <c r="E17" s="134">
        <v>1317.6577</v>
      </c>
      <c r="F17" s="134"/>
      <c r="G17" s="134">
        <v>33</v>
      </c>
      <c r="H17" s="134"/>
      <c r="I17" s="134">
        <v>3325597</v>
      </c>
      <c r="J17" s="134"/>
      <c r="K17" s="134">
        <v>1291538</v>
      </c>
    </row>
    <row r="18" spans="1:11" x14ac:dyDescent="0.25">
      <c r="A18" s="129" t="s">
        <v>279</v>
      </c>
      <c r="B18" s="130" t="s">
        <v>155</v>
      </c>
      <c r="C18" s="131">
        <v>628290</v>
      </c>
      <c r="D18" s="131"/>
      <c r="E18" s="131">
        <v>1240.7137</v>
      </c>
      <c r="F18" s="131"/>
      <c r="G18" s="131">
        <v>32</v>
      </c>
      <c r="H18" s="131"/>
      <c r="I18" s="131">
        <v>1935890</v>
      </c>
      <c r="J18" s="131"/>
      <c r="K18" s="131">
        <v>3800754</v>
      </c>
    </row>
    <row r="19" spans="1:11" x14ac:dyDescent="0.25">
      <c r="A19" s="132" t="s">
        <v>280</v>
      </c>
      <c r="B19" s="133" t="s">
        <v>76</v>
      </c>
      <c r="C19" s="134">
        <v>1951909</v>
      </c>
      <c r="D19" s="134"/>
      <c r="E19" s="134">
        <v>1219.6701</v>
      </c>
      <c r="F19" s="134"/>
      <c r="G19" s="134">
        <v>51</v>
      </c>
      <c r="H19" s="134"/>
      <c r="I19" s="134">
        <v>1688967</v>
      </c>
      <c r="J19" s="134"/>
      <c r="K19" s="134">
        <v>5712377</v>
      </c>
    </row>
    <row r="20" spans="1:11" x14ac:dyDescent="0.25">
      <c r="A20" s="129" t="s">
        <v>281</v>
      </c>
      <c r="B20" s="130" t="s">
        <v>134</v>
      </c>
      <c r="C20" s="131">
        <v>152530</v>
      </c>
      <c r="D20" s="131"/>
      <c r="E20" s="131">
        <v>1122.9688000000001</v>
      </c>
      <c r="F20" s="131"/>
      <c r="G20" s="131">
        <v>39</v>
      </c>
      <c r="H20" s="131"/>
      <c r="I20" s="131">
        <v>1674632</v>
      </c>
      <c r="J20" s="131"/>
      <c r="K20" s="131">
        <v>784637</v>
      </c>
    </row>
    <row r="21" spans="1:11" x14ac:dyDescent="0.25">
      <c r="A21" s="132" t="s">
        <v>282</v>
      </c>
      <c r="B21" s="133" t="s">
        <v>146</v>
      </c>
      <c r="C21" s="134">
        <v>275269</v>
      </c>
      <c r="D21" s="134"/>
      <c r="E21" s="134">
        <v>269.12569999999999</v>
      </c>
      <c r="F21" s="134"/>
      <c r="G21" s="134">
        <v>50</v>
      </c>
      <c r="H21" s="134"/>
      <c r="I21" s="134">
        <v>1538514</v>
      </c>
      <c r="J21" s="134"/>
      <c r="K21" s="134">
        <v>485585</v>
      </c>
    </row>
    <row r="22" spans="1:11" x14ac:dyDescent="0.25">
      <c r="A22" s="129" t="s">
        <v>283</v>
      </c>
      <c r="B22" s="130" t="s">
        <v>142</v>
      </c>
      <c r="C22" s="131">
        <v>360758</v>
      </c>
      <c r="D22" s="131"/>
      <c r="E22" s="131">
        <v>1679.7511</v>
      </c>
      <c r="F22" s="131"/>
      <c r="G22" s="131">
        <v>45</v>
      </c>
      <c r="H22" s="131"/>
      <c r="I22" s="131">
        <v>1443213</v>
      </c>
      <c r="J22" s="131"/>
      <c r="K22" s="131">
        <v>1274695</v>
      </c>
    </row>
    <row r="23" spans="1:11" x14ac:dyDescent="0.25">
      <c r="A23" s="132" t="s">
        <v>284</v>
      </c>
      <c r="B23" s="133" t="s">
        <v>29</v>
      </c>
      <c r="C23" s="134">
        <v>651582</v>
      </c>
      <c r="D23" s="134"/>
      <c r="E23" s="134">
        <v>1019.6238000000001</v>
      </c>
      <c r="F23" s="134"/>
      <c r="G23" s="134">
        <v>65</v>
      </c>
      <c r="H23" s="134"/>
      <c r="I23" s="134">
        <v>1145898</v>
      </c>
      <c r="J23" s="134"/>
      <c r="K23" s="134">
        <v>1683704</v>
      </c>
    </row>
    <row r="24" spans="1:11" x14ac:dyDescent="0.25">
      <c r="A24" s="129" t="s">
        <v>285</v>
      </c>
      <c r="B24" s="130" t="s">
        <v>61</v>
      </c>
      <c r="C24" s="131">
        <v>904797</v>
      </c>
      <c r="D24" s="131"/>
      <c r="E24" s="131">
        <v>1263.1837</v>
      </c>
      <c r="F24" s="131"/>
      <c r="G24" s="131">
        <v>108</v>
      </c>
      <c r="H24" s="131"/>
      <c r="I24" s="131">
        <v>1106451</v>
      </c>
      <c r="J24" s="131"/>
      <c r="K24" s="131">
        <v>1668727</v>
      </c>
    </row>
    <row r="25" spans="1:11" x14ac:dyDescent="0.25">
      <c r="A25" s="132" t="s">
        <v>286</v>
      </c>
      <c r="B25" s="133" t="s">
        <v>120</v>
      </c>
      <c r="C25" s="134">
        <v>631988</v>
      </c>
      <c r="D25" s="134"/>
      <c r="E25" s="134">
        <v>2275.2669999999998</v>
      </c>
      <c r="F25" s="134"/>
      <c r="G25" s="134">
        <v>67</v>
      </c>
      <c r="H25" s="134"/>
      <c r="I25" s="134">
        <v>1033618</v>
      </c>
      <c r="J25" s="134"/>
      <c r="K25" s="134">
        <v>2406649</v>
      </c>
    </row>
    <row r="26" spans="1:11" x14ac:dyDescent="0.25">
      <c r="A26" s="129" t="s">
        <v>287</v>
      </c>
      <c r="B26" s="130" t="s">
        <v>31</v>
      </c>
      <c r="C26" s="131">
        <v>355070</v>
      </c>
      <c r="D26" s="131"/>
      <c r="E26" s="131">
        <v>2020.9657</v>
      </c>
      <c r="F26" s="131"/>
      <c r="G26" s="131">
        <v>49</v>
      </c>
      <c r="H26" s="131"/>
      <c r="I26" s="131">
        <v>959920</v>
      </c>
      <c r="J26" s="131"/>
      <c r="K26" s="131">
        <v>2911444</v>
      </c>
    </row>
    <row r="27" spans="1:11" x14ac:dyDescent="0.25">
      <c r="A27" s="132" t="s">
        <v>288</v>
      </c>
      <c r="B27" s="133" t="s">
        <v>99</v>
      </c>
      <c r="C27" s="134">
        <v>1142757</v>
      </c>
      <c r="D27" s="134"/>
      <c r="E27" s="134">
        <v>1560.6937</v>
      </c>
      <c r="F27" s="134"/>
      <c r="G27" s="134">
        <v>56</v>
      </c>
      <c r="H27" s="134"/>
      <c r="I27" s="134">
        <v>957956</v>
      </c>
      <c r="J27" s="134"/>
      <c r="K27" s="134">
        <v>6865480</v>
      </c>
    </row>
    <row r="28" spans="1:11" x14ac:dyDescent="0.25">
      <c r="A28" s="129" t="s">
        <v>289</v>
      </c>
      <c r="B28" s="130" t="s">
        <v>60</v>
      </c>
      <c r="C28" s="131">
        <v>284080</v>
      </c>
      <c r="D28" s="131"/>
      <c r="E28" s="131">
        <v>1177.5592999999999</v>
      </c>
      <c r="F28" s="131"/>
      <c r="G28" s="131">
        <v>24</v>
      </c>
      <c r="H28" s="131"/>
      <c r="I28" s="131">
        <v>861029</v>
      </c>
      <c r="J28" s="131"/>
      <c r="K28" s="131">
        <v>83793</v>
      </c>
    </row>
    <row r="29" spans="1:11" x14ac:dyDescent="0.25">
      <c r="A29" s="132" t="s">
        <v>290</v>
      </c>
      <c r="B29" s="133" t="s">
        <v>90</v>
      </c>
      <c r="C29" s="134">
        <v>509523</v>
      </c>
      <c r="D29" s="134"/>
      <c r="E29" s="134">
        <v>1071.0498</v>
      </c>
      <c r="F29" s="134"/>
      <c r="G29" s="134">
        <v>43</v>
      </c>
      <c r="H29" s="134"/>
      <c r="I29" s="134">
        <v>843623</v>
      </c>
      <c r="J29" s="134"/>
      <c r="K29" s="134">
        <v>561401</v>
      </c>
    </row>
    <row r="30" spans="1:11" x14ac:dyDescent="0.25">
      <c r="A30" s="129" t="s">
        <v>291</v>
      </c>
      <c r="B30" s="130" t="s">
        <v>88</v>
      </c>
      <c r="C30" s="131">
        <v>650380</v>
      </c>
      <c r="D30" s="131"/>
      <c r="E30" s="131">
        <v>759.2373</v>
      </c>
      <c r="F30" s="131"/>
      <c r="G30" s="131">
        <v>18</v>
      </c>
      <c r="H30" s="131"/>
      <c r="I30" s="131">
        <v>823551</v>
      </c>
      <c r="J30" s="131"/>
      <c r="K30" s="131">
        <v>1168121</v>
      </c>
    </row>
    <row r="31" spans="1:11" x14ac:dyDescent="0.25">
      <c r="A31" s="132" t="s">
        <v>292</v>
      </c>
      <c r="B31" s="133" t="s">
        <v>51</v>
      </c>
      <c r="C31" s="134">
        <v>1278526</v>
      </c>
      <c r="D31" s="134"/>
      <c r="E31" s="134">
        <v>1617.5663999999999</v>
      </c>
      <c r="F31" s="134"/>
      <c r="G31" s="134">
        <v>40</v>
      </c>
      <c r="H31" s="134"/>
      <c r="I31" s="134">
        <v>792075</v>
      </c>
      <c r="J31" s="134"/>
      <c r="K31" s="134">
        <v>1380263</v>
      </c>
    </row>
    <row r="32" spans="1:11" x14ac:dyDescent="0.25">
      <c r="A32" s="129" t="s">
        <v>293</v>
      </c>
      <c r="B32" s="130" t="s">
        <v>32</v>
      </c>
      <c r="C32" s="131">
        <v>269058</v>
      </c>
      <c r="D32" s="131"/>
      <c r="E32" s="131">
        <v>827.76080000000002</v>
      </c>
      <c r="F32" s="131"/>
      <c r="G32" s="131">
        <v>27</v>
      </c>
      <c r="H32" s="131"/>
      <c r="I32" s="131">
        <v>765407</v>
      </c>
      <c r="J32" s="131"/>
      <c r="K32" s="131">
        <v>2976518</v>
      </c>
    </row>
    <row r="33" spans="1:11" x14ac:dyDescent="0.25">
      <c r="A33" s="132" t="s">
        <v>294</v>
      </c>
      <c r="B33" s="133" t="s">
        <v>102</v>
      </c>
      <c r="C33" s="134">
        <v>648633</v>
      </c>
      <c r="D33" s="134"/>
      <c r="E33" s="134">
        <v>2001.9596000000001</v>
      </c>
      <c r="F33" s="134"/>
      <c r="G33" s="134">
        <v>78</v>
      </c>
      <c r="H33" s="134"/>
      <c r="I33" s="134">
        <v>749931</v>
      </c>
      <c r="J33" s="134"/>
      <c r="K33" s="134">
        <v>742297</v>
      </c>
    </row>
    <row r="34" spans="1:11" x14ac:dyDescent="0.25">
      <c r="A34" s="129" t="s">
        <v>295</v>
      </c>
      <c r="B34" s="130" t="s">
        <v>10</v>
      </c>
      <c r="C34" s="131">
        <v>185896</v>
      </c>
      <c r="D34" s="131"/>
      <c r="E34" s="131">
        <v>880.452</v>
      </c>
      <c r="F34" s="131"/>
      <c r="G34" s="131">
        <v>10</v>
      </c>
      <c r="H34" s="131"/>
      <c r="I34" s="131">
        <v>735493</v>
      </c>
      <c r="J34" s="131"/>
      <c r="K34" s="131">
        <v>202360</v>
      </c>
    </row>
    <row r="35" spans="1:11" x14ac:dyDescent="0.25">
      <c r="A35" s="132" t="s">
        <v>296</v>
      </c>
      <c r="B35" s="133" t="s">
        <v>101</v>
      </c>
      <c r="C35" s="134">
        <v>962690</v>
      </c>
      <c r="D35" s="134"/>
      <c r="E35" s="134">
        <v>1214.261023</v>
      </c>
      <c r="F35" s="134"/>
      <c r="G35" s="134">
        <v>39</v>
      </c>
      <c r="H35" s="134"/>
      <c r="I35" s="134">
        <v>729763</v>
      </c>
      <c r="J35" s="134"/>
      <c r="K35" s="134">
        <v>623187</v>
      </c>
    </row>
    <row r="36" spans="1:11" x14ac:dyDescent="0.25">
      <c r="A36" s="129" t="s">
        <v>297</v>
      </c>
      <c r="B36" s="130" t="s">
        <v>126</v>
      </c>
      <c r="C36" s="131">
        <v>609803</v>
      </c>
      <c r="D36" s="131"/>
      <c r="E36" s="131">
        <v>1187.095</v>
      </c>
      <c r="F36" s="131"/>
      <c r="G36" s="131">
        <v>52</v>
      </c>
      <c r="H36" s="131"/>
      <c r="I36" s="131">
        <v>702062</v>
      </c>
      <c r="J36" s="131"/>
      <c r="K36" s="131">
        <v>5244818</v>
      </c>
    </row>
    <row r="37" spans="1:11" x14ac:dyDescent="0.25">
      <c r="A37" s="132" t="s">
        <v>298</v>
      </c>
      <c r="B37" s="133" t="s">
        <v>135</v>
      </c>
      <c r="C37" s="134">
        <v>277385</v>
      </c>
      <c r="D37" s="134"/>
      <c r="E37" s="134">
        <v>1196.4274</v>
      </c>
      <c r="F37" s="134"/>
      <c r="G37" s="134">
        <v>14</v>
      </c>
      <c r="H37" s="134"/>
      <c r="I37" s="134">
        <v>645556</v>
      </c>
      <c r="J37" s="134"/>
      <c r="K37" s="134">
        <v>379835</v>
      </c>
    </row>
    <row r="38" spans="1:11" x14ac:dyDescent="0.25">
      <c r="A38" s="129" t="s">
        <v>299</v>
      </c>
      <c r="B38" s="130" t="s">
        <v>106</v>
      </c>
      <c r="C38" s="131">
        <v>397728</v>
      </c>
      <c r="D38" s="131"/>
      <c r="E38" s="131">
        <v>2021.8959</v>
      </c>
      <c r="F38" s="131"/>
      <c r="G38" s="131">
        <v>63</v>
      </c>
      <c r="H38" s="131"/>
      <c r="I38" s="131">
        <v>625810</v>
      </c>
      <c r="J38" s="131"/>
      <c r="K38" s="131">
        <v>1276493</v>
      </c>
    </row>
    <row r="39" spans="1:11" x14ac:dyDescent="0.25">
      <c r="A39" s="132" t="s">
        <v>300</v>
      </c>
      <c r="B39" s="133" t="s">
        <v>47</v>
      </c>
      <c r="C39" s="134">
        <v>222366</v>
      </c>
      <c r="D39" s="134"/>
      <c r="E39" s="134">
        <v>1044.9672</v>
      </c>
      <c r="F39" s="134"/>
      <c r="G39" s="134">
        <v>24</v>
      </c>
      <c r="H39" s="134"/>
      <c r="I39" s="134">
        <v>594069</v>
      </c>
      <c r="J39" s="134"/>
      <c r="K39" s="134">
        <v>165030</v>
      </c>
    </row>
    <row r="40" spans="1:11" x14ac:dyDescent="0.25">
      <c r="A40" s="129" t="s">
        <v>301</v>
      </c>
      <c r="B40" s="130" t="s">
        <v>149</v>
      </c>
      <c r="C40" s="131">
        <v>322332</v>
      </c>
      <c r="D40" s="131"/>
      <c r="E40" s="131">
        <v>749.1105</v>
      </c>
      <c r="F40" s="131"/>
      <c r="G40" s="131">
        <v>34</v>
      </c>
      <c r="H40" s="131"/>
      <c r="I40" s="131">
        <v>582890</v>
      </c>
      <c r="J40" s="131"/>
      <c r="K40" s="131">
        <v>1175967</v>
      </c>
    </row>
    <row r="41" spans="1:11" x14ac:dyDescent="0.25">
      <c r="A41" s="132" t="s">
        <v>302</v>
      </c>
      <c r="B41" s="133" t="s">
        <v>107</v>
      </c>
      <c r="C41" s="134">
        <v>512418</v>
      </c>
      <c r="D41" s="134"/>
      <c r="E41" s="134">
        <v>876.41290000000004</v>
      </c>
      <c r="F41" s="134"/>
      <c r="G41" s="134">
        <v>46</v>
      </c>
      <c r="H41" s="134"/>
      <c r="I41" s="134">
        <v>565736</v>
      </c>
      <c r="J41" s="134"/>
      <c r="K41" s="134">
        <v>3929589</v>
      </c>
    </row>
    <row r="42" spans="1:11" x14ac:dyDescent="0.25">
      <c r="A42" s="129" t="s">
        <v>303</v>
      </c>
      <c r="B42" s="130" t="s">
        <v>81</v>
      </c>
      <c r="C42" s="131">
        <v>312514</v>
      </c>
      <c r="D42" s="131"/>
      <c r="E42" s="131">
        <v>1425.7665999999999</v>
      </c>
      <c r="F42" s="131"/>
      <c r="G42" s="131">
        <v>24</v>
      </c>
      <c r="H42" s="131"/>
      <c r="I42" s="131">
        <v>564958</v>
      </c>
      <c r="J42" s="131"/>
      <c r="K42" s="131">
        <v>441456</v>
      </c>
    </row>
    <row r="43" spans="1:11" x14ac:dyDescent="0.25">
      <c r="A43" s="132" t="s">
        <v>304</v>
      </c>
      <c r="B43" s="133" t="s">
        <v>147</v>
      </c>
      <c r="C43" s="134">
        <v>201060</v>
      </c>
      <c r="D43" s="134"/>
      <c r="E43" s="134">
        <v>831.02</v>
      </c>
      <c r="F43" s="134"/>
      <c r="G43" s="134">
        <v>28</v>
      </c>
      <c r="H43" s="134"/>
      <c r="I43" s="134">
        <v>564733</v>
      </c>
      <c r="J43" s="134"/>
      <c r="K43" s="134">
        <v>240980</v>
      </c>
    </row>
    <row r="44" spans="1:11" x14ac:dyDescent="0.25">
      <c r="A44" s="129" t="s">
        <v>305</v>
      </c>
      <c r="B44" s="130" t="s">
        <v>62</v>
      </c>
      <c r="C44" s="131">
        <v>162341</v>
      </c>
      <c r="D44" s="131"/>
      <c r="E44" s="131">
        <v>526.78179999999998</v>
      </c>
      <c r="F44" s="131"/>
      <c r="G44" s="131">
        <v>28</v>
      </c>
      <c r="H44" s="131"/>
      <c r="I44" s="131">
        <v>560438</v>
      </c>
      <c r="J44" s="131"/>
      <c r="K44" s="131">
        <v>222952</v>
      </c>
    </row>
    <row r="45" spans="1:11" x14ac:dyDescent="0.25">
      <c r="A45" s="132" t="s">
        <v>306</v>
      </c>
      <c r="B45" s="133" t="s">
        <v>152</v>
      </c>
      <c r="C45" s="134">
        <v>124281</v>
      </c>
      <c r="D45" s="134"/>
      <c r="E45" s="134">
        <v>410.45330000000001</v>
      </c>
      <c r="F45" s="134"/>
      <c r="G45" s="134">
        <v>24</v>
      </c>
      <c r="H45" s="134"/>
      <c r="I45" s="134">
        <v>558870</v>
      </c>
      <c r="J45" s="134"/>
      <c r="K45" s="134">
        <v>685830</v>
      </c>
    </row>
    <row r="46" spans="1:11" x14ac:dyDescent="0.25">
      <c r="A46" s="129" t="s">
        <v>307</v>
      </c>
      <c r="B46" s="130" t="s">
        <v>113</v>
      </c>
      <c r="C46" s="131">
        <v>680191</v>
      </c>
      <c r="D46" s="131"/>
      <c r="E46" s="131">
        <v>1460.9501</v>
      </c>
      <c r="F46" s="131"/>
      <c r="G46" s="131">
        <v>53</v>
      </c>
      <c r="H46" s="131"/>
      <c r="I46" s="131">
        <v>553092</v>
      </c>
      <c r="J46" s="131"/>
      <c r="K46" s="131">
        <v>1300109</v>
      </c>
    </row>
    <row r="47" spans="1:11" x14ac:dyDescent="0.25">
      <c r="A47" s="132" t="s">
        <v>308</v>
      </c>
      <c r="B47" s="133" t="s">
        <v>18</v>
      </c>
      <c r="C47" s="134">
        <v>56658</v>
      </c>
      <c r="D47" s="134"/>
      <c r="E47" s="134">
        <v>911.85260000000005</v>
      </c>
      <c r="F47" s="134"/>
      <c r="G47" s="134">
        <v>12</v>
      </c>
      <c r="H47" s="134"/>
      <c r="I47" s="134">
        <v>534052</v>
      </c>
      <c r="J47" s="134"/>
      <c r="K47" s="134">
        <v>10580</v>
      </c>
    </row>
    <row r="48" spans="1:11" x14ac:dyDescent="0.25">
      <c r="A48" s="129" t="s">
        <v>309</v>
      </c>
      <c r="B48" s="130" t="s">
        <v>7</v>
      </c>
      <c r="C48" s="131">
        <v>180848</v>
      </c>
      <c r="D48" s="131"/>
      <c r="E48" s="131">
        <v>1663.1718000000001</v>
      </c>
      <c r="F48" s="131"/>
      <c r="G48" s="131">
        <v>29</v>
      </c>
      <c r="H48" s="131"/>
      <c r="I48" s="131">
        <v>512494</v>
      </c>
      <c r="J48" s="131"/>
      <c r="K48" s="131">
        <v>191746</v>
      </c>
    </row>
    <row r="49" spans="1:11" x14ac:dyDescent="0.25">
      <c r="A49" s="132" t="s">
        <v>310</v>
      </c>
      <c r="B49" s="133" t="s">
        <v>130</v>
      </c>
      <c r="C49" s="134">
        <v>313874</v>
      </c>
      <c r="D49" s="134"/>
      <c r="E49" s="134">
        <v>212.66399999999999</v>
      </c>
      <c r="F49" s="134"/>
      <c r="G49" s="134">
        <v>21</v>
      </c>
      <c r="H49" s="134"/>
      <c r="I49" s="134">
        <v>503255</v>
      </c>
      <c r="J49" s="134"/>
      <c r="K49" s="134">
        <v>502214</v>
      </c>
    </row>
    <row r="50" spans="1:11" x14ac:dyDescent="0.25">
      <c r="A50" s="129" t="s">
        <v>311</v>
      </c>
      <c r="B50" s="130" t="s">
        <v>141</v>
      </c>
      <c r="C50" s="131">
        <v>293666</v>
      </c>
      <c r="D50" s="131"/>
      <c r="E50" s="131">
        <v>1904.2271000000001</v>
      </c>
      <c r="F50" s="131"/>
      <c r="G50" s="131">
        <v>13</v>
      </c>
      <c r="H50" s="131"/>
      <c r="I50" s="131">
        <v>487933</v>
      </c>
      <c r="J50" s="131"/>
      <c r="K50" s="131">
        <v>248068</v>
      </c>
    </row>
    <row r="51" spans="1:11" x14ac:dyDescent="0.25">
      <c r="A51" s="132" t="s">
        <v>312</v>
      </c>
      <c r="B51" s="133" t="s">
        <v>129</v>
      </c>
      <c r="C51" s="134">
        <v>627768</v>
      </c>
      <c r="D51" s="134"/>
      <c r="E51" s="134">
        <v>1699.8837000000001</v>
      </c>
      <c r="F51" s="134"/>
      <c r="G51" s="134">
        <v>41</v>
      </c>
      <c r="H51" s="134"/>
      <c r="I51" s="134">
        <v>486195</v>
      </c>
      <c r="J51" s="134"/>
      <c r="K51" s="134">
        <v>1319587</v>
      </c>
    </row>
    <row r="52" spans="1:11" x14ac:dyDescent="0.25">
      <c r="A52" s="129" t="s">
        <v>313</v>
      </c>
      <c r="B52" s="130" t="s">
        <v>139</v>
      </c>
      <c r="C52" s="131">
        <v>69107</v>
      </c>
      <c r="D52" s="131"/>
      <c r="E52" s="131">
        <v>1207.2249999999999</v>
      </c>
      <c r="F52" s="131"/>
      <c r="G52" s="131">
        <v>27</v>
      </c>
      <c r="H52" s="131"/>
      <c r="I52" s="131">
        <v>481196</v>
      </c>
      <c r="J52" s="131"/>
      <c r="K52" s="131">
        <v>264852</v>
      </c>
    </row>
    <row r="53" spans="1:11" x14ac:dyDescent="0.25">
      <c r="A53" s="132" t="s">
        <v>314</v>
      </c>
      <c r="B53" s="133" t="s">
        <v>54</v>
      </c>
      <c r="C53" s="134">
        <v>785659</v>
      </c>
      <c r="D53" s="134"/>
      <c r="E53" s="134">
        <v>2598.6224000000002</v>
      </c>
      <c r="F53" s="134"/>
      <c r="G53" s="134">
        <v>40</v>
      </c>
      <c r="H53" s="134"/>
      <c r="I53" s="134">
        <v>477032</v>
      </c>
      <c r="J53" s="134"/>
      <c r="K53" s="134">
        <v>1733389</v>
      </c>
    </row>
    <row r="54" spans="1:11" x14ac:dyDescent="0.25">
      <c r="A54" s="129" t="s">
        <v>315</v>
      </c>
      <c r="B54" s="130" t="s">
        <v>158</v>
      </c>
      <c r="C54" s="131">
        <v>945081</v>
      </c>
      <c r="D54" s="131"/>
      <c r="E54" s="131">
        <v>1622.4731999999999</v>
      </c>
      <c r="F54" s="131"/>
      <c r="G54" s="131">
        <v>61</v>
      </c>
      <c r="H54" s="131"/>
      <c r="I54" s="131">
        <v>475926</v>
      </c>
      <c r="J54" s="131"/>
      <c r="K54" s="131">
        <v>1300763</v>
      </c>
    </row>
    <row r="55" spans="1:11" x14ac:dyDescent="0.25">
      <c r="A55" s="132" t="s">
        <v>316</v>
      </c>
      <c r="B55" s="133" t="s">
        <v>73</v>
      </c>
      <c r="C55" s="134">
        <v>150129</v>
      </c>
      <c r="D55" s="134"/>
      <c r="E55" s="134">
        <v>728.62699999999995</v>
      </c>
      <c r="F55" s="134"/>
      <c r="G55" s="134">
        <v>18</v>
      </c>
      <c r="H55" s="134"/>
      <c r="I55" s="134">
        <v>446042</v>
      </c>
      <c r="J55" s="134"/>
      <c r="K55" s="134">
        <v>432926</v>
      </c>
    </row>
    <row r="56" spans="1:11" x14ac:dyDescent="0.25">
      <c r="A56" s="129" t="s">
        <v>317</v>
      </c>
      <c r="B56" s="130" t="s">
        <v>318</v>
      </c>
      <c r="C56" s="131">
        <v>29991</v>
      </c>
      <c r="D56" s="131"/>
      <c r="E56" s="131">
        <v>443.36250000000001</v>
      </c>
      <c r="F56" s="131"/>
      <c r="G56" s="131">
        <v>15</v>
      </c>
      <c r="H56" s="131"/>
      <c r="I56" s="131">
        <v>427207</v>
      </c>
      <c r="J56" s="131"/>
      <c r="K56" s="131">
        <v>130621</v>
      </c>
    </row>
    <row r="57" spans="1:11" x14ac:dyDescent="0.25">
      <c r="A57" s="132" t="s">
        <v>319</v>
      </c>
      <c r="B57" s="133" t="s">
        <v>21</v>
      </c>
      <c r="C57" s="134">
        <v>446182</v>
      </c>
      <c r="D57" s="134"/>
      <c r="E57" s="134">
        <v>1700.7470000000001</v>
      </c>
      <c r="F57" s="134"/>
      <c r="G57" s="134">
        <v>18</v>
      </c>
      <c r="H57" s="134"/>
      <c r="I57" s="134">
        <v>396951</v>
      </c>
      <c r="J57" s="134"/>
      <c r="K57" s="134">
        <v>143556</v>
      </c>
    </row>
    <row r="58" spans="1:11" x14ac:dyDescent="0.25">
      <c r="A58" s="129" t="s">
        <v>320</v>
      </c>
      <c r="B58" s="130" t="s">
        <v>123</v>
      </c>
      <c r="C58" s="131">
        <v>886450</v>
      </c>
      <c r="D58" s="131"/>
      <c r="E58" s="131">
        <v>1638.7131000000002</v>
      </c>
      <c r="F58" s="131"/>
      <c r="G58" s="131">
        <v>37</v>
      </c>
      <c r="H58" s="131"/>
      <c r="I58" s="131">
        <v>393375</v>
      </c>
      <c r="J58" s="131"/>
      <c r="K58" s="131">
        <v>967624</v>
      </c>
    </row>
    <row r="59" spans="1:11" x14ac:dyDescent="0.25">
      <c r="A59" s="132" t="s">
        <v>321</v>
      </c>
      <c r="B59" s="133" t="s">
        <v>52</v>
      </c>
      <c r="C59" s="134">
        <v>95963</v>
      </c>
      <c r="D59" s="134"/>
      <c r="E59" s="134">
        <v>1283.2620999999999</v>
      </c>
      <c r="F59" s="134"/>
      <c r="G59" s="134">
        <v>12</v>
      </c>
      <c r="H59" s="134"/>
      <c r="I59" s="134">
        <v>383347</v>
      </c>
      <c r="J59" s="134"/>
      <c r="K59" s="134">
        <v>73385</v>
      </c>
    </row>
    <row r="60" spans="1:11" x14ac:dyDescent="0.25">
      <c r="A60" s="129" t="s">
        <v>322</v>
      </c>
      <c r="B60" s="130" t="s">
        <v>46</v>
      </c>
      <c r="C60" s="131">
        <v>49669</v>
      </c>
      <c r="D60" s="131"/>
      <c r="E60" s="131">
        <v>331.24790000000002</v>
      </c>
      <c r="F60" s="131"/>
      <c r="G60" s="131">
        <v>14</v>
      </c>
      <c r="H60" s="131"/>
      <c r="I60" s="131">
        <v>380438</v>
      </c>
      <c r="J60" s="131"/>
      <c r="K60" s="131">
        <v>337727</v>
      </c>
    </row>
    <row r="61" spans="1:11" x14ac:dyDescent="0.25">
      <c r="A61" s="132" t="s">
        <v>323</v>
      </c>
      <c r="B61" s="133" t="s">
        <v>133</v>
      </c>
      <c r="C61" s="134">
        <v>277603</v>
      </c>
      <c r="D61" s="134"/>
      <c r="E61" s="134">
        <v>680.69910000000004</v>
      </c>
      <c r="F61" s="134"/>
      <c r="G61" s="134">
        <v>43</v>
      </c>
      <c r="H61" s="134"/>
      <c r="I61" s="134">
        <v>370721</v>
      </c>
      <c r="J61" s="134"/>
      <c r="K61" s="134">
        <v>1461305</v>
      </c>
    </row>
    <row r="62" spans="1:11" x14ac:dyDescent="0.25">
      <c r="A62" s="129" t="s">
        <v>324</v>
      </c>
      <c r="B62" s="130" t="s">
        <v>144</v>
      </c>
      <c r="C62" s="131">
        <v>333588</v>
      </c>
      <c r="D62" s="131"/>
      <c r="E62" s="131">
        <v>868.81939999999997</v>
      </c>
      <c r="F62" s="131"/>
      <c r="G62" s="131">
        <v>32</v>
      </c>
      <c r="H62" s="131"/>
      <c r="I62" s="131">
        <v>352218</v>
      </c>
      <c r="J62" s="131"/>
      <c r="K62" s="131">
        <v>240446</v>
      </c>
    </row>
    <row r="63" spans="1:11" x14ac:dyDescent="0.25">
      <c r="A63" s="132" t="s">
        <v>325</v>
      </c>
      <c r="B63" s="133" t="s">
        <v>14</v>
      </c>
      <c r="C63" s="134">
        <v>299939</v>
      </c>
      <c r="D63" s="134"/>
      <c r="E63" s="134">
        <v>2373.8328999999999</v>
      </c>
      <c r="F63" s="134"/>
      <c r="G63" s="134">
        <v>44</v>
      </c>
      <c r="H63" s="134"/>
      <c r="I63" s="134">
        <v>337202</v>
      </c>
      <c r="J63" s="134"/>
      <c r="K63" s="134">
        <v>389479</v>
      </c>
    </row>
    <row r="64" spans="1:11" x14ac:dyDescent="0.25">
      <c r="A64" s="129" t="s">
        <v>326</v>
      </c>
      <c r="B64" s="130" t="s">
        <v>80</v>
      </c>
      <c r="C64" s="131">
        <v>425221</v>
      </c>
      <c r="D64" s="131"/>
      <c r="E64" s="131">
        <v>1240.3478</v>
      </c>
      <c r="F64" s="131"/>
      <c r="G64" s="131">
        <v>61</v>
      </c>
      <c r="H64" s="131"/>
      <c r="I64" s="131">
        <v>332306</v>
      </c>
      <c r="J64" s="131"/>
      <c r="K64" s="131">
        <v>690983</v>
      </c>
    </row>
    <row r="65" spans="1:11" x14ac:dyDescent="0.25">
      <c r="A65" s="132" t="s">
        <v>327</v>
      </c>
      <c r="B65" s="133" t="s">
        <v>42</v>
      </c>
      <c r="C65" s="134">
        <v>683397</v>
      </c>
      <c r="D65" s="134"/>
      <c r="E65" s="134">
        <v>816.45459999999991</v>
      </c>
      <c r="F65" s="134"/>
      <c r="G65" s="134">
        <v>22</v>
      </c>
      <c r="H65" s="134"/>
      <c r="I65" s="134">
        <v>329299</v>
      </c>
      <c r="J65" s="134"/>
      <c r="K65" s="134">
        <v>690528</v>
      </c>
    </row>
    <row r="66" spans="1:11" x14ac:dyDescent="0.25">
      <c r="A66" s="129" t="s">
        <v>328</v>
      </c>
      <c r="B66" s="130" t="s">
        <v>26</v>
      </c>
      <c r="C66" s="131">
        <v>446172</v>
      </c>
      <c r="D66" s="131"/>
      <c r="E66" s="131">
        <v>387.73140000000001</v>
      </c>
      <c r="F66" s="131"/>
      <c r="G66" s="131">
        <v>21</v>
      </c>
      <c r="H66" s="131"/>
      <c r="I66" s="131">
        <v>319644</v>
      </c>
      <c r="J66" s="131"/>
      <c r="K66" s="131">
        <v>593647</v>
      </c>
    </row>
    <row r="67" spans="1:11" x14ac:dyDescent="0.25">
      <c r="A67" s="132" t="s">
        <v>329</v>
      </c>
      <c r="B67" s="133" t="s">
        <v>15</v>
      </c>
      <c r="C67" s="134">
        <v>354965</v>
      </c>
      <c r="D67" s="134"/>
      <c r="E67" s="134">
        <v>1098.0165999999999</v>
      </c>
      <c r="F67" s="134"/>
      <c r="G67" s="134">
        <v>69</v>
      </c>
      <c r="H67" s="134"/>
      <c r="I67" s="134">
        <v>302655</v>
      </c>
      <c r="J67" s="134"/>
      <c r="K67" s="134">
        <v>848259</v>
      </c>
    </row>
    <row r="68" spans="1:11" x14ac:dyDescent="0.25">
      <c r="A68" s="129" t="s">
        <v>330</v>
      </c>
      <c r="B68" s="130" t="s">
        <v>16</v>
      </c>
      <c r="C68" s="131">
        <v>57233</v>
      </c>
      <c r="D68" s="131"/>
      <c r="E68" s="131">
        <v>254.5823</v>
      </c>
      <c r="F68" s="131"/>
      <c r="G68" s="131">
        <v>13</v>
      </c>
      <c r="H68" s="131"/>
      <c r="I68" s="131">
        <v>271382</v>
      </c>
      <c r="J68" s="131"/>
      <c r="K68" s="131">
        <v>12628</v>
      </c>
    </row>
    <row r="69" spans="1:11" x14ac:dyDescent="0.25">
      <c r="A69" s="132" t="s">
        <v>331</v>
      </c>
      <c r="B69" s="133" t="s">
        <v>35</v>
      </c>
      <c r="C69" s="134">
        <v>238633</v>
      </c>
      <c r="D69" s="134"/>
      <c r="E69" s="134">
        <v>462.42720000000003</v>
      </c>
      <c r="F69" s="134"/>
      <c r="G69" s="134">
        <v>25</v>
      </c>
      <c r="H69" s="134"/>
      <c r="I69" s="134">
        <v>263437</v>
      </c>
      <c r="J69" s="134"/>
      <c r="K69" s="134">
        <v>251029</v>
      </c>
    </row>
    <row r="70" spans="1:11" x14ac:dyDescent="0.25">
      <c r="A70" s="129" t="s">
        <v>332</v>
      </c>
      <c r="B70" s="130" t="s">
        <v>83</v>
      </c>
      <c r="C70" s="131">
        <v>472756</v>
      </c>
      <c r="D70" s="131"/>
      <c r="E70" s="131">
        <v>774.83169999999996</v>
      </c>
      <c r="F70" s="131"/>
      <c r="G70" s="131">
        <v>38</v>
      </c>
      <c r="H70" s="131"/>
      <c r="I70" s="131">
        <v>249067</v>
      </c>
      <c r="J70" s="131"/>
      <c r="K70" s="131">
        <v>1159461</v>
      </c>
    </row>
    <row r="71" spans="1:11" x14ac:dyDescent="0.25">
      <c r="A71" s="132" t="s">
        <v>331</v>
      </c>
      <c r="B71" s="133" t="s">
        <v>121</v>
      </c>
      <c r="C71" s="134">
        <v>245048</v>
      </c>
      <c r="D71" s="134"/>
      <c r="E71" s="134">
        <v>492.70139999999998</v>
      </c>
      <c r="F71" s="134"/>
      <c r="G71" s="134">
        <v>17</v>
      </c>
      <c r="H71" s="134"/>
      <c r="I71" s="134">
        <v>225741</v>
      </c>
      <c r="J71" s="134"/>
      <c r="K71" s="134">
        <v>128804</v>
      </c>
    </row>
    <row r="72" spans="1:11" x14ac:dyDescent="0.25">
      <c r="A72" s="129" t="s">
        <v>333</v>
      </c>
      <c r="B72" s="130" t="s">
        <v>111</v>
      </c>
      <c r="C72" s="131">
        <v>252320</v>
      </c>
      <c r="D72" s="131"/>
      <c r="E72" s="131">
        <v>1288.721</v>
      </c>
      <c r="F72" s="131"/>
      <c r="G72" s="131">
        <v>27</v>
      </c>
      <c r="H72" s="131"/>
      <c r="I72" s="131">
        <v>219974</v>
      </c>
      <c r="J72" s="131"/>
      <c r="K72" s="131">
        <v>360418</v>
      </c>
    </row>
    <row r="73" spans="1:11" x14ac:dyDescent="0.25">
      <c r="A73" s="132" t="s">
        <v>334</v>
      </c>
      <c r="B73" s="133" t="s">
        <v>138</v>
      </c>
      <c r="C73" s="134">
        <v>281369</v>
      </c>
      <c r="D73" s="134"/>
      <c r="E73" s="134">
        <v>942.1046</v>
      </c>
      <c r="F73" s="134"/>
      <c r="G73" s="134">
        <v>33</v>
      </c>
      <c r="H73" s="134"/>
      <c r="I73" s="134">
        <v>210206</v>
      </c>
      <c r="J73" s="134"/>
      <c r="K73" s="134">
        <v>372089</v>
      </c>
    </row>
    <row r="74" spans="1:11" x14ac:dyDescent="0.25">
      <c r="A74" s="129" t="s">
        <v>335</v>
      </c>
      <c r="B74" s="130" t="s">
        <v>13</v>
      </c>
      <c r="C74" s="131">
        <v>137107</v>
      </c>
      <c r="D74" s="131"/>
      <c r="E74" s="131">
        <v>1660.9376999999999</v>
      </c>
      <c r="F74" s="131"/>
      <c r="G74" s="131">
        <v>36</v>
      </c>
      <c r="H74" s="131"/>
      <c r="I74" s="131">
        <v>208396</v>
      </c>
      <c r="J74" s="131"/>
      <c r="K74" s="131">
        <v>179273</v>
      </c>
    </row>
    <row r="75" spans="1:11" x14ac:dyDescent="0.25">
      <c r="A75" s="132" t="s">
        <v>336</v>
      </c>
      <c r="B75" s="133" t="s">
        <v>67</v>
      </c>
      <c r="C75" s="134">
        <v>405808</v>
      </c>
      <c r="D75" s="134"/>
      <c r="E75" s="134">
        <v>1455.6636000000001</v>
      </c>
      <c r="F75" s="134"/>
      <c r="G75" s="134">
        <v>40</v>
      </c>
      <c r="H75" s="134"/>
      <c r="I75" s="134">
        <v>205943</v>
      </c>
      <c r="J75" s="134"/>
      <c r="K75" s="134">
        <v>999983</v>
      </c>
    </row>
    <row r="76" spans="1:11" x14ac:dyDescent="0.25">
      <c r="A76" s="129" t="s">
        <v>337</v>
      </c>
      <c r="B76" s="130" t="s">
        <v>87</v>
      </c>
      <c r="C76" s="131">
        <v>74959</v>
      </c>
      <c r="D76" s="131"/>
      <c r="E76" s="131">
        <v>1424.6383000000001</v>
      </c>
      <c r="F76" s="131"/>
      <c r="G76" s="131">
        <v>38</v>
      </c>
      <c r="H76" s="131"/>
      <c r="I76" s="131">
        <v>202598</v>
      </c>
      <c r="J76" s="131"/>
      <c r="K76" s="131">
        <v>28653</v>
      </c>
    </row>
    <row r="77" spans="1:11" x14ac:dyDescent="0.25">
      <c r="A77" s="132" t="s">
        <v>338</v>
      </c>
      <c r="B77" s="133" t="s">
        <v>19</v>
      </c>
      <c r="C77" s="134">
        <v>731939</v>
      </c>
      <c r="D77" s="134"/>
      <c r="E77" s="134">
        <v>1060.8571999999999</v>
      </c>
      <c r="F77" s="134"/>
      <c r="G77" s="134">
        <v>24</v>
      </c>
      <c r="H77" s="134"/>
      <c r="I77" s="134">
        <v>202522</v>
      </c>
      <c r="J77" s="134"/>
      <c r="K77" s="134">
        <v>554942</v>
      </c>
    </row>
    <row r="78" spans="1:11" x14ac:dyDescent="0.25">
      <c r="A78" s="129" t="s">
        <v>339</v>
      </c>
      <c r="B78" s="130" t="s">
        <v>98</v>
      </c>
      <c r="C78" s="131">
        <v>49143</v>
      </c>
      <c r="D78" s="131"/>
      <c r="E78" s="131">
        <v>311.8424</v>
      </c>
      <c r="F78" s="131"/>
      <c r="G78" s="131">
        <v>7</v>
      </c>
      <c r="H78" s="131"/>
      <c r="I78" s="131">
        <v>190196</v>
      </c>
      <c r="J78" s="131"/>
      <c r="K78" s="131">
        <v>72070</v>
      </c>
    </row>
    <row r="79" spans="1:11" x14ac:dyDescent="0.25">
      <c r="A79" s="132" t="s">
        <v>340</v>
      </c>
      <c r="B79" s="133" t="s">
        <v>104</v>
      </c>
      <c r="C79" s="134">
        <v>331973</v>
      </c>
      <c r="D79" s="134"/>
      <c r="E79" s="134">
        <v>707.47199999999998</v>
      </c>
      <c r="F79" s="134"/>
      <c r="G79" s="134">
        <v>14</v>
      </c>
      <c r="H79" s="134"/>
      <c r="I79" s="134">
        <v>179891</v>
      </c>
      <c r="J79" s="134"/>
      <c r="K79" s="134">
        <v>165189</v>
      </c>
    </row>
    <row r="80" spans="1:11" x14ac:dyDescent="0.25">
      <c r="A80" s="129" t="s">
        <v>341</v>
      </c>
      <c r="B80" s="130" t="s">
        <v>48</v>
      </c>
      <c r="C80" s="131">
        <v>356694</v>
      </c>
      <c r="D80" s="131"/>
      <c r="E80" s="131">
        <v>1443.0525</v>
      </c>
      <c r="F80" s="131"/>
      <c r="G80" s="131">
        <v>32</v>
      </c>
      <c r="H80" s="131"/>
      <c r="I80" s="131">
        <v>175813</v>
      </c>
      <c r="J80" s="131"/>
      <c r="K80" s="131">
        <v>295872</v>
      </c>
    </row>
    <row r="81" spans="1:11" x14ac:dyDescent="0.25">
      <c r="A81" s="132" t="s">
        <v>342</v>
      </c>
      <c r="B81" s="133" t="s">
        <v>109</v>
      </c>
      <c r="C81" s="134">
        <v>472725</v>
      </c>
      <c r="D81" s="134"/>
      <c r="E81" s="134">
        <v>1002.2671</v>
      </c>
      <c r="F81" s="134"/>
      <c r="G81" s="134">
        <v>30</v>
      </c>
      <c r="H81" s="134"/>
      <c r="I81" s="134">
        <v>168861</v>
      </c>
      <c r="J81" s="134"/>
      <c r="K81" s="134">
        <v>595809</v>
      </c>
    </row>
    <row r="82" spans="1:11" x14ac:dyDescent="0.25">
      <c r="A82" s="129" t="s">
        <v>343</v>
      </c>
      <c r="B82" s="130" t="s">
        <v>12</v>
      </c>
      <c r="C82" s="131">
        <v>159553</v>
      </c>
      <c r="D82" s="131"/>
      <c r="E82" s="131">
        <v>909.56939999999997</v>
      </c>
      <c r="F82" s="131"/>
      <c r="G82" s="131">
        <v>23</v>
      </c>
      <c r="H82" s="131"/>
      <c r="I82" s="131">
        <v>168194</v>
      </c>
      <c r="J82" s="131"/>
      <c r="K82" s="131">
        <v>101164</v>
      </c>
    </row>
    <row r="83" spans="1:11" x14ac:dyDescent="0.25">
      <c r="A83" s="132" t="s">
        <v>344</v>
      </c>
      <c r="B83" s="133" t="s">
        <v>53</v>
      </c>
      <c r="C83" s="134">
        <v>283079</v>
      </c>
      <c r="D83" s="134"/>
      <c r="E83" s="134">
        <v>759.21220000000005</v>
      </c>
      <c r="F83" s="134"/>
      <c r="G83" s="134">
        <v>43</v>
      </c>
      <c r="H83" s="134"/>
      <c r="I83" s="134">
        <v>166863</v>
      </c>
      <c r="J83" s="134"/>
      <c r="K83" s="134">
        <v>599635</v>
      </c>
    </row>
    <row r="84" spans="1:11" x14ac:dyDescent="0.25">
      <c r="A84" s="129" t="s">
        <v>345</v>
      </c>
      <c r="B84" s="130" t="s">
        <v>115</v>
      </c>
      <c r="C84" s="131">
        <v>447380</v>
      </c>
      <c r="D84" s="131"/>
      <c r="E84" s="131">
        <v>1643.5074</v>
      </c>
      <c r="F84" s="131"/>
      <c r="G84" s="131">
        <v>37</v>
      </c>
      <c r="H84" s="131"/>
      <c r="I84" s="131">
        <v>152588</v>
      </c>
      <c r="J84" s="131"/>
      <c r="K84" s="131">
        <v>381242</v>
      </c>
    </row>
    <row r="85" spans="1:11" x14ac:dyDescent="0.25">
      <c r="A85" s="132" t="s">
        <v>346</v>
      </c>
      <c r="B85" s="133" t="s">
        <v>95</v>
      </c>
      <c r="C85" s="134">
        <v>60385</v>
      </c>
      <c r="D85" s="134"/>
      <c r="E85" s="134">
        <v>892.05060000000003</v>
      </c>
      <c r="F85" s="134"/>
      <c r="G85" s="134">
        <v>13</v>
      </c>
      <c r="H85" s="134"/>
      <c r="I85" s="134">
        <v>142794</v>
      </c>
      <c r="J85" s="134"/>
      <c r="K85" s="134">
        <v>92784</v>
      </c>
    </row>
    <row r="86" spans="1:11" x14ac:dyDescent="0.25">
      <c r="A86" s="129" t="s">
        <v>331</v>
      </c>
      <c r="B86" s="130" t="s">
        <v>137</v>
      </c>
      <c r="C86" s="131">
        <v>391525</v>
      </c>
      <c r="D86" s="131"/>
      <c r="E86" s="131">
        <v>1094.0079000000001</v>
      </c>
      <c r="F86" s="131"/>
      <c r="G86" s="131">
        <v>10</v>
      </c>
      <c r="H86" s="131"/>
      <c r="I86" s="131">
        <v>142501</v>
      </c>
      <c r="J86" s="131"/>
      <c r="K86" s="131">
        <v>143920</v>
      </c>
    </row>
    <row r="87" spans="1:11" x14ac:dyDescent="0.25">
      <c r="A87" s="132" t="s">
        <v>347</v>
      </c>
      <c r="B87" s="133" t="s">
        <v>85</v>
      </c>
      <c r="C87" s="134">
        <v>146203</v>
      </c>
      <c r="D87" s="134"/>
      <c r="E87" s="134">
        <v>984.62950000000001</v>
      </c>
      <c r="F87" s="134"/>
      <c r="G87" s="134">
        <v>10</v>
      </c>
      <c r="H87" s="134"/>
      <c r="I87" s="134">
        <v>141874</v>
      </c>
      <c r="J87" s="134"/>
      <c r="K87" s="134">
        <v>262410</v>
      </c>
    </row>
    <row r="88" spans="1:11" x14ac:dyDescent="0.25">
      <c r="A88" s="129" t="s">
        <v>348</v>
      </c>
      <c r="B88" s="130" t="s">
        <v>33</v>
      </c>
      <c r="C88" s="131">
        <v>257541</v>
      </c>
      <c r="D88" s="131"/>
      <c r="E88" s="131">
        <v>1163.5452</v>
      </c>
      <c r="F88" s="131"/>
      <c r="G88" s="131">
        <v>12</v>
      </c>
      <c r="H88" s="131"/>
      <c r="I88" s="131">
        <v>138832</v>
      </c>
      <c r="J88" s="131"/>
      <c r="K88" s="131">
        <v>586117</v>
      </c>
    </row>
    <row r="89" spans="1:11" x14ac:dyDescent="0.25">
      <c r="A89" s="132" t="s">
        <v>349</v>
      </c>
      <c r="B89" s="133" t="s">
        <v>71</v>
      </c>
      <c r="C89" s="134">
        <v>281629</v>
      </c>
      <c r="D89" s="134"/>
      <c r="E89" s="134">
        <v>1170.9299000000001</v>
      </c>
      <c r="F89" s="134"/>
      <c r="G89" s="134">
        <v>23</v>
      </c>
      <c r="H89" s="134"/>
      <c r="I89" s="134">
        <v>132838</v>
      </c>
      <c r="J89" s="134"/>
      <c r="K89" s="134">
        <v>220675</v>
      </c>
    </row>
    <row r="90" spans="1:11" x14ac:dyDescent="0.25">
      <c r="A90" s="129" t="s">
        <v>350</v>
      </c>
      <c r="B90" s="130" t="s">
        <v>50</v>
      </c>
      <c r="C90" s="131">
        <v>103219</v>
      </c>
      <c r="D90" s="131"/>
      <c r="E90" s="131">
        <v>556.17570000000001</v>
      </c>
      <c r="F90" s="131"/>
      <c r="G90" s="131">
        <v>6</v>
      </c>
      <c r="H90" s="131"/>
      <c r="I90" s="131">
        <v>124134</v>
      </c>
      <c r="J90" s="131"/>
      <c r="K90" s="131">
        <v>130754</v>
      </c>
    </row>
    <row r="91" spans="1:11" x14ac:dyDescent="0.25">
      <c r="A91" s="132" t="s">
        <v>351</v>
      </c>
      <c r="B91" s="133" t="s">
        <v>45</v>
      </c>
      <c r="C91" s="134">
        <v>395991</v>
      </c>
      <c r="D91" s="134"/>
      <c r="E91" s="134">
        <v>545.83249999999998</v>
      </c>
      <c r="F91" s="134"/>
      <c r="G91" s="134">
        <v>19</v>
      </c>
      <c r="H91" s="134"/>
      <c r="I91" s="134">
        <v>120425</v>
      </c>
      <c r="J91" s="134"/>
      <c r="K91" s="134">
        <v>449928</v>
      </c>
    </row>
    <row r="92" spans="1:11" x14ac:dyDescent="0.25">
      <c r="A92" s="129" t="s">
        <v>352</v>
      </c>
      <c r="B92" s="130" t="s">
        <v>27</v>
      </c>
      <c r="C92" s="131">
        <v>193381</v>
      </c>
      <c r="D92" s="131"/>
      <c r="E92" s="131">
        <v>850.38429999999994</v>
      </c>
      <c r="F92" s="131"/>
      <c r="G92" s="131">
        <v>29</v>
      </c>
      <c r="H92" s="131"/>
      <c r="I92" s="131">
        <v>119149</v>
      </c>
      <c r="J92" s="131"/>
      <c r="K92" s="131">
        <v>94424</v>
      </c>
    </row>
    <row r="93" spans="1:11" x14ac:dyDescent="0.25">
      <c r="A93" s="132" t="s">
        <v>353</v>
      </c>
      <c r="B93" s="133" t="s">
        <v>154</v>
      </c>
      <c r="C93" s="134">
        <v>289094</v>
      </c>
      <c r="D93" s="134"/>
      <c r="E93" s="134">
        <v>1223.614</v>
      </c>
      <c r="F93" s="134"/>
      <c r="G93" s="134">
        <v>22</v>
      </c>
      <c r="H93" s="134"/>
      <c r="I93" s="134">
        <v>109619</v>
      </c>
      <c r="J93" s="134"/>
      <c r="K93" s="134">
        <v>156851</v>
      </c>
    </row>
    <row r="94" spans="1:11" x14ac:dyDescent="0.25">
      <c r="A94" s="129" t="s">
        <v>354</v>
      </c>
      <c r="B94" s="130" t="s">
        <v>43</v>
      </c>
      <c r="C94" s="131">
        <v>163901</v>
      </c>
      <c r="D94" s="131"/>
      <c r="E94" s="131">
        <v>592.17259999999999</v>
      </c>
      <c r="F94" s="131"/>
      <c r="G94" s="131">
        <v>10</v>
      </c>
      <c r="H94" s="131"/>
      <c r="I94" s="131">
        <v>108091</v>
      </c>
      <c r="J94" s="131"/>
      <c r="K94" s="131">
        <v>145734</v>
      </c>
    </row>
    <row r="95" spans="1:11" x14ac:dyDescent="0.25">
      <c r="A95" s="132" t="s">
        <v>355</v>
      </c>
      <c r="B95" s="133" t="s">
        <v>116</v>
      </c>
      <c r="C95" s="134">
        <v>77390</v>
      </c>
      <c r="D95" s="134"/>
      <c r="E95" s="134">
        <v>953.23260000000005</v>
      </c>
      <c r="F95" s="134"/>
      <c r="G95" s="134">
        <v>9</v>
      </c>
      <c r="H95" s="134"/>
      <c r="I95" s="134">
        <v>106636</v>
      </c>
      <c r="J95" s="134"/>
      <c r="K95" s="134">
        <v>45150</v>
      </c>
    </row>
    <row r="96" spans="1:11" x14ac:dyDescent="0.25">
      <c r="A96" s="129" t="s">
        <v>356</v>
      </c>
      <c r="B96" s="130" t="s">
        <v>63</v>
      </c>
      <c r="C96" s="131">
        <v>40127</v>
      </c>
      <c r="D96" s="131"/>
      <c r="E96" s="131">
        <v>1257.2372</v>
      </c>
      <c r="F96" s="131"/>
      <c r="G96" s="131">
        <v>17</v>
      </c>
      <c r="H96" s="131"/>
      <c r="I96" s="131">
        <v>103671</v>
      </c>
      <c r="J96" s="131"/>
      <c r="K96" s="131">
        <v>168677</v>
      </c>
    </row>
    <row r="97" spans="1:11" x14ac:dyDescent="0.25">
      <c r="A97" s="132" t="s">
        <v>357</v>
      </c>
      <c r="B97" s="133" t="s">
        <v>94</v>
      </c>
      <c r="C97" s="134">
        <v>306374</v>
      </c>
      <c r="D97" s="134"/>
      <c r="E97" s="134">
        <v>824.53840000000002</v>
      </c>
      <c r="F97" s="134"/>
      <c r="G97" s="134">
        <v>19</v>
      </c>
      <c r="H97" s="134"/>
      <c r="I97" s="134">
        <v>103562</v>
      </c>
      <c r="J97" s="134"/>
      <c r="K97" s="134">
        <v>173765</v>
      </c>
    </row>
    <row r="98" spans="1:11" x14ac:dyDescent="0.25">
      <c r="A98" s="129" t="s">
        <v>358</v>
      </c>
      <c r="B98" s="130" t="s">
        <v>157</v>
      </c>
      <c r="C98" s="131">
        <v>182374</v>
      </c>
      <c r="D98" s="131"/>
      <c r="E98" s="131">
        <v>805.59870000000001</v>
      </c>
      <c r="F98" s="131"/>
      <c r="G98" s="131">
        <v>18</v>
      </c>
      <c r="H98" s="131"/>
      <c r="I98" s="131">
        <v>99491</v>
      </c>
      <c r="J98" s="131"/>
      <c r="K98" s="131">
        <v>265777</v>
      </c>
    </row>
    <row r="99" spans="1:11" x14ac:dyDescent="0.25">
      <c r="A99" s="132" t="s">
        <v>359</v>
      </c>
      <c r="B99" s="133" t="s">
        <v>119</v>
      </c>
      <c r="C99" s="134">
        <v>216853</v>
      </c>
      <c r="D99" s="134"/>
      <c r="E99" s="134">
        <v>1620.9813999999999</v>
      </c>
      <c r="F99" s="134"/>
      <c r="G99" s="134">
        <v>12</v>
      </c>
      <c r="H99" s="134"/>
      <c r="I99" s="134">
        <v>90151</v>
      </c>
      <c r="J99" s="134"/>
      <c r="K99" s="134">
        <v>277608</v>
      </c>
    </row>
    <row r="100" spans="1:11" x14ac:dyDescent="0.25">
      <c r="A100" s="129" t="s">
        <v>360</v>
      </c>
      <c r="B100" s="130" t="s">
        <v>37</v>
      </c>
      <c r="C100" s="131">
        <v>92222</v>
      </c>
      <c r="D100" s="131"/>
      <c r="E100" s="131">
        <v>878.21090000000004</v>
      </c>
      <c r="F100" s="131"/>
      <c r="G100" s="131">
        <v>17</v>
      </c>
      <c r="H100" s="131"/>
      <c r="I100" s="131">
        <v>89719</v>
      </c>
      <c r="J100" s="131"/>
      <c r="K100" s="131">
        <v>26749</v>
      </c>
    </row>
    <row r="101" spans="1:11" x14ac:dyDescent="0.25">
      <c r="A101" s="132" t="s">
        <v>361</v>
      </c>
      <c r="B101" s="133" t="s">
        <v>65</v>
      </c>
      <c r="C101" s="134">
        <v>128961</v>
      </c>
      <c r="D101" s="134"/>
      <c r="E101" s="134">
        <v>338.01330000000002</v>
      </c>
      <c r="F101" s="134"/>
      <c r="G101" s="134">
        <v>19</v>
      </c>
      <c r="H101" s="134"/>
      <c r="I101" s="134">
        <v>82057</v>
      </c>
      <c r="J101" s="134"/>
      <c r="K101" s="134">
        <v>466720</v>
      </c>
    </row>
    <row r="102" spans="1:11" x14ac:dyDescent="0.25">
      <c r="A102" s="129" t="s">
        <v>362</v>
      </c>
      <c r="B102" s="130" t="s">
        <v>97</v>
      </c>
      <c r="C102" s="131">
        <v>11248</v>
      </c>
      <c r="D102" s="131"/>
      <c r="E102" s="131">
        <v>52.0137</v>
      </c>
      <c r="F102" s="131"/>
      <c r="G102" s="131">
        <v>3</v>
      </c>
      <c r="H102" s="131"/>
      <c r="I102" s="131">
        <v>81040</v>
      </c>
      <c r="J102" s="131"/>
      <c r="K102" s="131">
        <v>39972</v>
      </c>
    </row>
    <row r="103" spans="1:11" x14ac:dyDescent="0.25">
      <c r="A103" s="132" t="s">
        <v>363</v>
      </c>
      <c r="B103" s="133" t="s">
        <v>24</v>
      </c>
      <c r="C103" s="134">
        <v>174796</v>
      </c>
      <c r="D103" s="134"/>
      <c r="E103" s="134">
        <v>421.12180000000001</v>
      </c>
      <c r="F103" s="134"/>
      <c r="G103" s="134">
        <v>9</v>
      </c>
      <c r="H103" s="134"/>
      <c r="I103" s="134">
        <v>73151</v>
      </c>
      <c r="J103" s="134"/>
      <c r="K103" s="134">
        <v>25715</v>
      </c>
    </row>
    <row r="104" spans="1:11" x14ac:dyDescent="0.25">
      <c r="A104" s="129" t="s">
        <v>364</v>
      </c>
      <c r="B104" s="130" t="s">
        <v>69</v>
      </c>
      <c r="C104" s="131">
        <v>75607</v>
      </c>
      <c r="D104" s="131"/>
      <c r="E104" s="131">
        <v>676.56399999999996</v>
      </c>
      <c r="F104" s="131"/>
      <c r="G104" s="131">
        <v>10</v>
      </c>
      <c r="H104" s="131"/>
      <c r="I104" s="131">
        <v>69426</v>
      </c>
      <c r="J104" s="131"/>
      <c r="K104" s="131">
        <v>17237</v>
      </c>
    </row>
    <row r="105" spans="1:11" x14ac:dyDescent="0.25">
      <c r="A105" s="132" t="s">
        <v>365</v>
      </c>
      <c r="B105" s="133" t="s">
        <v>66</v>
      </c>
      <c r="C105" s="134">
        <v>17632</v>
      </c>
      <c r="D105" s="134"/>
      <c r="E105" s="134">
        <v>584.82219999999995</v>
      </c>
      <c r="F105" s="134"/>
      <c r="G105" s="134">
        <v>10</v>
      </c>
      <c r="H105" s="134"/>
      <c r="I105" s="134">
        <v>66393</v>
      </c>
      <c r="J105" s="134"/>
      <c r="K105" s="134">
        <v>1812</v>
      </c>
    </row>
    <row r="106" spans="1:11" x14ac:dyDescent="0.25">
      <c r="A106" s="129" t="s">
        <v>366</v>
      </c>
      <c r="B106" s="130" t="s">
        <v>22</v>
      </c>
      <c r="C106" s="131">
        <v>17858</v>
      </c>
      <c r="D106" s="131"/>
      <c r="E106" s="131">
        <v>581.57470000000001</v>
      </c>
      <c r="F106" s="131"/>
      <c r="G106" s="131">
        <v>6</v>
      </c>
      <c r="H106" s="131"/>
      <c r="I106" s="131">
        <v>65467</v>
      </c>
      <c r="J106" s="131"/>
      <c r="K106" s="131">
        <v>422275</v>
      </c>
    </row>
    <row r="107" spans="1:11" x14ac:dyDescent="0.25">
      <c r="A107" s="132" t="s">
        <v>367</v>
      </c>
      <c r="B107" s="133" t="s">
        <v>131</v>
      </c>
      <c r="C107" s="134">
        <v>170493</v>
      </c>
      <c r="D107" s="134"/>
      <c r="E107" s="134">
        <v>1015.3838</v>
      </c>
      <c r="F107" s="134"/>
      <c r="G107" s="134">
        <v>8</v>
      </c>
      <c r="H107" s="134"/>
      <c r="I107" s="134">
        <v>63502</v>
      </c>
      <c r="J107" s="134"/>
      <c r="K107" s="134">
        <v>146391</v>
      </c>
    </row>
    <row r="108" spans="1:11" x14ac:dyDescent="0.25">
      <c r="A108" s="129" t="s">
        <v>368</v>
      </c>
      <c r="B108" s="130" t="s">
        <v>39</v>
      </c>
      <c r="C108" s="131">
        <v>64534</v>
      </c>
      <c r="D108" s="131"/>
      <c r="E108" s="131">
        <v>558.34960000000001</v>
      </c>
      <c r="F108" s="131"/>
      <c r="G108" s="131">
        <v>11</v>
      </c>
      <c r="H108" s="131"/>
      <c r="I108" s="131">
        <v>60885</v>
      </c>
      <c r="J108" s="131"/>
      <c r="K108" s="131">
        <v>28692</v>
      </c>
    </row>
    <row r="109" spans="1:11" x14ac:dyDescent="0.25">
      <c r="A109" s="132" t="s">
        <v>369</v>
      </c>
      <c r="B109" s="133" t="s">
        <v>58</v>
      </c>
      <c r="C109" s="134">
        <v>12597</v>
      </c>
      <c r="D109" s="134"/>
      <c r="E109" s="134">
        <v>445.5179</v>
      </c>
      <c r="F109" s="134"/>
      <c r="G109" s="134">
        <v>3</v>
      </c>
      <c r="H109" s="134"/>
      <c r="I109" s="134">
        <v>52576</v>
      </c>
      <c r="J109" s="134"/>
      <c r="K109" s="134">
        <v>103229</v>
      </c>
    </row>
    <row r="110" spans="1:11" x14ac:dyDescent="0.25">
      <c r="A110" s="129" t="s">
        <v>370</v>
      </c>
      <c r="B110" s="130" t="s">
        <v>72</v>
      </c>
      <c r="C110" s="131">
        <v>143092</v>
      </c>
      <c r="D110" s="131"/>
      <c r="E110" s="131">
        <v>457.40659999999997</v>
      </c>
      <c r="F110" s="131"/>
      <c r="G110" s="131">
        <v>12</v>
      </c>
      <c r="H110" s="131"/>
      <c r="I110" s="131">
        <v>50574</v>
      </c>
      <c r="J110" s="131"/>
      <c r="K110" s="131">
        <v>241549</v>
      </c>
    </row>
    <row r="111" spans="1:11" x14ac:dyDescent="0.25">
      <c r="A111" s="132" t="s">
        <v>371</v>
      </c>
      <c r="B111" s="133" t="s">
        <v>57</v>
      </c>
      <c r="C111" s="134">
        <v>103103</v>
      </c>
      <c r="D111" s="134"/>
      <c r="E111" s="134">
        <v>935.03920000000005</v>
      </c>
      <c r="F111" s="134"/>
      <c r="G111" s="134">
        <v>7</v>
      </c>
      <c r="H111" s="134"/>
      <c r="I111" s="134">
        <v>44505</v>
      </c>
      <c r="J111" s="134"/>
      <c r="K111" s="134">
        <v>342889</v>
      </c>
    </row>
    <row r="112" spans="1:11" x14ac:dyDescent="0.25">
      <c r="A112" s="129" t="s">
        <v>372</v>
      </c>
      <c r="B112" s="130" t="s">
        <v>124</v>
      </c>
      <c r="C112" s="131">
        <v>2964244</v>
      </c>
      <c r="D112" s="131"/>
      <c r="E112" s="131">
        <v>1761.0227</v>
      </c>
      <c r="F112" s="131"/>
      <c r="G112" s="131">
        <v>11</v>
      </c>
      <c r="H112" s="131"/>
      <c r="I112" s="131">
        <v>37073</v>
      </c>
      <c r="J112" s="131"/>
      <c r="K112" s="131">
        <v>8946355</v>
      </c>
    </row>
    <row r="113" spans="1:11" x14ac:dyDescent="0.25">
      <c r="A113" s="132" t="s">
        <v>373</v>
      </c>
      <c r="B113" s="133" t="s">
        <v>36</v>
      </c>
      <c r="C113" s="134">
        <v>181713</v>
      </c>
      <c r="D113" s="134"/>
      <c r="E113" s="134">
        <v>1432.5787</v>
      </c>
      <c r="F113" s="134"/>
      <c r="G113" s="134">
        <v>10</v>
      </c>
      <c r="H113" s="134"/>
      <c r="I113" s="134">
        <v>29042</v>
      </c>
      <c r="J113" s="134"/>
      <c r="K113" s="134">
        <v>65843</v>
      </c>
    </row>
    <row r="114" spans="1:11" x14ac:dyDescent="0.25">
      <c r="A114" s="129" t="s">
        <v>374</v>
      </c>
      <c r="B114" s="130" t="s">
        <v>136</v>
      </c>
      <c r="C114" s="131">
        <v>18279</v>
      </c>
      <c r="D114" s="131"/>
      <c r="E114" s="131">
        <v>378.84870000000001</v>
      </c>
      <c r="F114" s="131"/>
      <c r="G114" s="131">
        <v>6</v>
      </c>
      <c r="H114" s="131"/>
      <c r="I114" s="131">
        <v>22006</v>
      </c>
      <c r="J114" s="131"/>
      <c r="K114" s="131">
        <v>28418</v>
      </c>
    </row>
    <row r="115" spans="1:11" x14ac:dyDescent="0.25">
      <c r="A115" s="132" t="s">
        <v>375</v>
      </c>
      <c r="B115" s="133" t="s">
        <v>96</v>
      </c>
      <c r="C115" s="134">
        <v>9075</v>
      </c>
      <c r="D115" s="134"/>
      <c r="E115" s="134">
        <v>292.88829999999996</v>
      </c>
      <c r="F115" s="134"/>
      <c r="G115" s="134">
        <v>3</v>
      </c>
      <c r="H115" s="134"/>
      <c r="I115" s="134">
        <v>13645</v>
      </c>
      <c r="J115" s="134"/>
      <c r="K115" s="134">
        <v>5456</v>
      </c>
    </row>
    <row r="116" spans="1:11" x14ac:dyDescent="0.25">
      <c r="A116" s="135"/>
      <c r="B116" s="135"/>
      <c r="C116" s="135"/>
      <c r="D116" s="135"/>
      <c r="E116" s="135"/>
      <c r="F116" s="135"/>
      <c r="G116" s="135"/>
      <c r="H116" s="135"/>
      <c r="I116" s="135"/>
      <c r="J116" s="135"/>
      <c r="K116" s="135"/>
    </row>
    <row r="117" spans="1:11" s="136" customFormat="1" x14ac:dyDescent="0.2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</row>
    <row r="118" spans="1:11" s="136" customFormat="1" x14ac:dyDescent="0.25">
      <c r="A118" s="118" t="s">
        <v>376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</row>
    <row r="119" spans="1:11" s="136" customFormat="1" x14ac:dyDescent="0.25">
      <c r="A119" s="118" t="s">
        <v>377</v>
      </c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</row>
    <row r="120" spans="1:11" x14ac:dyDescent="0.25">
      <c r="A120" s="137" t="s">
        <v>378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showGridLines="0" zoomScale="70" zoomScaleNormal="70" workbookViewId="0"/>
  </sheetViews>
  <sheetFormatPr defaultColWidth="9.140625" defaultRowHeight="15.75" x14ac:dyDescent="0.25"/>
  <cols>
    <col min="1" max="1" width="72.5703125" style="7" customWidth="1"/>
    <col min="2" max="2" width="21.42578125" style="9" customWidth="1"/>
    <col min="3" max="3" width="12.85546875" style="9" customWidth="1"/>
    <col min="4" max="4" width="16" style="7" customWidth="1"/>
    <col min="5" max="5" width="13.7109375" style="7" customWidth="1"/>
    <col min="6" max="6" width="12.7109375" style="7" customWidth="1"/>
    <col min="7" max="7" width="5.42578125" style="7" customWidth="1"/>
    <col min="8" max="9" width="12.7109375" style="7" customWidth="1"/>
    <col min="10" max="10" width="14" style="7" customWidth="1"/>
    <col min="11" max="11" width="4" style="7" customWidth="1"/>
    <col min="12" max="15" width="14" style="7" customWidth="1"/>
    <col min="16" max="16" width="5.42578125" style="7" customWidth="1"/>
    <col min="17" max="18" width="14" style="7" customWidth="1"/>
    <col min="19" max="19" width="15" style="7" customWidth="1"/>
    <col min="20" max="20" width="5.42578125" style="7" customWidth="1"/>
    <col min="21" max="21" width="14" style="7" customWidth="1"/>
    <col min="22" max="22" width="20.85546875" style="7" customWidth="1"/>
    <col min="23" max="23" width="16.42578125" style="7" customWidth="1"/>
    <col min="24" max="24" width="5.28515625" style="7" customWidth="1"/>
    <col min="25" max="27" width="14" style="7" customWidth="1"/>
    <col min="28" max="28" width="5.5703125" style="7" customWidth="1"/>
    <col min="29" max="29" width="14.140625" style="7" customWidth="1"/>
    <col min="30" max="30" width="14" style="7" customWidth="1"/>
    <col min="31" max="31" width="15" style="7" customWidth="1"/>
    <col min="32" max="32" width="14" style="7" customWidth="1"/>
    <col min="33" max="16384" width="9.140625" style="7"/>
  </cols>
  <sheetData>
    <row r="1" spans="1:32" s="3" customFormat="1" x14ac:dyDescent="0.25">
      <c r="A1" s="1" t="s">
        <v>186</v>
      </c>
      <c r="B1" s="2"/>
      <c r="C1" s="2"/>
    </row>
    <row r="2" spans="1:32" s="3" customFormat="1" x14ac:dyDescent="0.25">
      <c r="A2" s="1"/>
      <c r="B2" s="2"/>
      <c r="C2" s="2"/>
    </row>
    <row r="3" spans="1:32" x14ac:dyDescent="0.25">
      <c r="A3" s="4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35.25" customHeight="1" x14ac:dyDescent="0.25">
      <c r="A4" s="8"/>
      <c r="C4" s="150" t="s">
        <v>177</v>
      </c>
      <c r="D4" s="150"/>
      <c r="E4" s="150"/>
      <c r="F4" s="150"/>
      <c r="H4" s="151" t="s">
        <v>8</v>
      </c>
      <c r="I4" s="151"/>
      <c r="J4" s="151"/>
      <c r="K4" s="10"/>
      <c r="L4" s="152" t="s">
        <v>174</v>
      </c>
      <c r="M4" s="152"/>
      <c r="N4" s="152"/>
      <c r="O4" s="152"/>
      <c r="P4" s="11"/>
      <c r="Q4" s="149" t="s">
        <v>173</v>
      </c>
      <c r="R4" s="149"/>
      <c r="S4" s="149"/>
      <c r="T4" s="12"/>
      <c r="U4" s="150" t="s">
        <v>176</v>
      </c>
      <c r="V4" s="150"/>
      <c r="W4" s="150"/>
      <c r="Y4" s="149" t="s">
        <v>170</v>
      </c>
      <c r="Z4" s="149"/>
      <c r="AA4" s="149"/>
      <c r="AB4" s="13"/>
      <c r="AC4" s="149" t="s">
        <v>171</v>
      </c>
      <c r="AD4" s="149"/>
      <c r="AE4" s="149"/>
      <c r="AF4" s="149"/>
    </row>
    <row r="5" spans="1:32" s="19" customFormat="1" ht="74.25" customHeight="1" x14ac:dyDescent="0.25">
      <c r="A5" s="14" t="s">
        <v>162</v>
      </c>
      <c r="B5" s="15" t="s">
        <v>196</v>
      </c>
      <c r="C5" s="16" t="s">
        <v>1</v>
      </c>
      <c r="D5" s="16" t="s">
        <v>0</v>
      </c>
      <c r="E5" s="16" t="s">
        <v>197</v>
      </c>
      <c r="F5" s="16" t="s">
        <v>175</v>
      </c>
      <c r="G5" s="16"/>
      <c r="H5" s="17" t="s">
        <v>164</v>
      </c>
      <c r="I5" s="17" t="s">
        <v>165</v>
      </c>
      <c r="J5" s="16" t="s">
        <v>163</v>
      </c>
      <c r="K5" s="16"/>
      <c r="L5" s="16" t="s">
        <v>166</v>
      </c>
      <c r="M5" s="16" t="s">
        <v>2</v>
      </c>
      <c r="N5" s="16" t="s">
        <v>3</v>
      </c>
      <c r="O5" s="16" t="s">
        <v>163</v>
      </c>
      <c r="P5" s="16"/>
      <c r="Q5" s="18" t="s">
        <v>191</v>
      </c>
      <c r="R5" s="18" t="s">
        <v>192</v>
      </c>
      <c r="S5" s="16" t="s">
        <v>163</v>
      </c>
      <c r="U5" s="16" t="s">
        <v>193</v>
      </c>
      <c r="V5" s="16" t="s">
        <v>167</v>
      </c>
      <c r="W5" s="16" t="s">
        <v>168</v>
      </c>
      <c r="X5" s="16"/>
      <c r="Y5" s="16" t="s">
        <v>172</v>
      </c>
      <c r="Z5" s="16" t="s">
        <v>169</v>
      </c>
      <c r="AA5" s="16" t="s">
        <v>4</v>
      </c>
      <c r="AC5" s="16" t="s">
        <v>5</v>
      </c>
      <c r="AD5" s="20" t="s">
        <v>178</v>
      </c>
      <c r="AE5" s="16" t="s">
        <v>194</v>
      </c>
      <c r="AF5" s="16" t="s">
        <v>183</v>
      </c>
    </row>
    <row r="6" spans="1:32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21" t="s">
        <v>379</v>
      </c>
      <c r="B7" s="21" t="s">
        <v>54</v>
      </c>
      <c r="C7" s="17">
        <v>39</v>
      </c>
      <c r="D7" s="22">
        <v>785659</v>
      </c>
      <c r="E7" s="22">
        <v>2598.6224000000002</v>
      </c>
      <c r="F7" s="17">
        <v>35</v>
      </c>
      <c r="G7" s="17"/>
      <c r="H7" s="17">
        <v>11</v>
      </c>
      <c r="I7" s="17">
        <v>29</v>
      </c>
      <c r="J7" s="17">
        <v>40</v>
      </c>
      <c r="K7" s="17"/>
      <c r="L7" s="17">
        <v>34</v>
      </c>
      <c r="M7" s="17">
        <v>1</v>
      </c>
      <c r="N7" s="17">
        <v>5</v>
      </c>
      <c r="O7" s="17">
        <v>40</v>
      </c>
      <c r="P7" s="17"/>
      <c r="Q7" s="23">
        <v>55.19</v>
      </c>
      <c r="R7" s="23">
        <v>43.42</v>
      </c>
      <c r="S7" s="22">
        <v>477032</v>
      </c>
      <c r="T7" s="23"/>
      <c r="U7" s="17" t="s">
        <v>159</v>
      </c>
      <c r="V7" s="23">
        <v>57.5</v>
      </c>
      <c r="W7" s="23">
        <v>50</v>
      </c>
      <c r="X7" s="17"/>
      <c r="Y7" s="23">
        <v>10.825823611176425</v>
      </c>
      <c r="Z7" s="17">
        <v>0</v>
      </c>
      <c r="AA7" s="17">
        <v>13</v>
      </c>
      <c r="AB7" s="17"/>
      <c r="AC7" s="22">
        <v>1733389</v>
      </c>
      <c r="AD7" s="23">
        <v>43.045790644800448</v>
      </c>
      <c r="AE7" s="22">
        <v>2519048</v>
      </c>
      <c r="AF7" s="23">
        <v>220.6286696900309</v>
      </c>
    </row>
    <row r="8" spans="1:32" s="17" customFormat="1" x14ac:dyDescent="0.25">
      <c r="A8" s="21" t="s">
        <v>380</v>
      </c>
      <c r="B8" s="21" t="s">
        <v>119</v>
      </c>
      <c r="C8" s="17">
        <v>11</v>
      </c>
      <c r="D8" s="22">
        <v>216853</v>
      </c>
      <c r="E8" s="22">
        <v>1620.9813999999999</v>
      </c>
      <c r="F8" s="17">
        <v>6</v>
      </c>
      <c r="H8" s="17">
        <v>4</v>
      </c>
      <c r="I8" s="17">
        <v>7</v>
      </c>
      <c r="J8" s="17">
        <v>12</v>
      </c>
      <c r="L8" s="17">
        <v>3</v>
      </c>
      <c r="M8" s="17">
        <v>5</v>
      </c>
      <c r="N8" s="17">
        <v>4</v>
      </c>
      <c r="O8" s="17">
        <v>12</v>
      </c>
      <c r="Q8" s="23">
        <v>53.43</v>
      </c>
      <c r="R8" s="23">
        <v>46.57</v>
      </c>
      <c r="S8" s="22">
        <v>90151</v>
      </c>
      <c r="T8" s="23"/>
      <c r="U8" s="17" t="s">
        <v>160</v>
      </c>
      <c r="V8" s="23">
        <v>25</v>
      </c>
      <c r="W8" s="23">
        <v>16.670000000000002</v>
      </c>
      <c r="Y8" s="23">
        <v>11.416208256707325</v>
      </c>
      <c r="Z8" s="17">
        <v>0</v>
      </c>
      <c r="AA8" s="17">
        <v>4</v>
      </c>
      <c r="AC8" s="22">
        <v>277608</v>
      </c>
      <c r="AD8" s="23">
        <v>36.172948906371573</v>
      </c>
      <c r="AE8" s="22">
        <v>494461</v>
      </c>
      <c r="AF8" s="23">
        <v>128.01667489036353</v>
      </c>
    </row>
    <row r="9" spans="1:32" s="17" customFormat="1" x14ac:dyDescent="0.25">
      <c r="A9" s="21" t="s">
        <v>381</v>
      </c>
      <c r="B9" s="21" t="s">
        <v>74</v>
      </c>
      <c r="C9" s="17">
        <v>32</v>
      </c>
      <c r="D9" s="22">
        <v>553660</v>
      </c>
      <c r="E9" s="22">
        <v>1317.6577</v>
      </c>
      <c r="F9" s="17">
        <v>17</v>
      </c>
      <c r="H9" s="17">
        <v>11</v>
      </c>
      <c r="I9" s="17">
        <v>22</v>
      </c>
      <c r="J9" s="17">
        <v>33</v>
      </c>
      <c r="L9" s="17">
        <v>26</v>
      </c>
      <c r="M9" s="17">
        <v>2</v>
      </c>
      <c r="N9" s="17">
        <v>5</v>
      </c>
      <c r="O9" s="17">
        <v>33</v>
      </c>
      <c r="Q9" s="23">
        <v>50.81</v>
      </c>
      <c r="R9" s="23">
        <v>49.18</v>
      </c>
      <c r="S9" s="22">
        <v>3325597</v>
      </c>
      <c r="T9" s="23"/>
      <c r="U9" s="17" t="s">
        <v>160</v>
      </c>
      <c r="V9" s="23">
        <v>60.61</v>
      </c>
      <c r="W9" s="23">
        <v>36.36</v>
      </c>
      <c r="Y9" s="23">
        <v>15.838897541976387</v>
      </c>
      <c r="Z9" s="17">
        <v>0</v>
      </c>
      <c r="AA9" s="17">
        <v>2</v>
      </c>
      <c r="AC9" s="22">
        <v>1291538</v>
      </c>
      <c r="AD9" s="23">
        <v>53.207493701308053</v>
      </c>
      <c r="AE9" s="22">
        <v>1845198</v>
      </c>
      <c r="AF9" s="23">
        <v>233.27276667991185</v>
      </c>
    </row>
    <row r="10" spans="1:32" s="17" customFormat="1" x14ac:dyDescent="0.25">
      <c r="A10" s="21" t="s">
        <v>382</v>
      </c>
      <c r="B10" s="21" t="s">
        <v>72</v>
      </c>
      <c r="C10" s="17">
        <v>11</v>
      </c>
      <c r="D10" s="22">
        <v>143092</v>
      </c>
      <c r="E10" s="22">
        <v>457.40659999999997</v>
      </c>
      <c r="F10" s="17">
        <v>13</v>
      </c>
      <c r="H10" s="17">
        <v>5</v>
      </c>
      <c r="I10" s="17">
        <v>7</v>
      </c>
      <c r="J10" s="17">
        <v>12</v>
      </c>
      <c r="L10" s="17">
        <v>11</v>
      </c>
      <c r="M10" s="17">
        <v>0</v>
      </c>
      <c r="N10" s="17">
        <v>1</v>
      </c>
      <c r="O10" s="17">
        <v>12</v>
      </c>
      <c r="Q10" s="23">
        <v>73.459999999999994</v>
      </c>
      <c r="R10" s="23">
        <v>26.54</v>
      </c>
      <c r="S10" s="22">
        <v>50574</v>
      </c>
      <c r="T10" s="23"/>
      <c r="U10" s="17" t="s">
        <v>161</v>
      </c>
      <c r="V10" s="23">
        <v>50</v>
      </c>
      <c r="W10" s="23">
        <v>41.67</v>
      </c>
      <c r="Y10" s="23">
        <v>6.0905942738524104</v>
      </c>
      <c r="Z10" s="17">
        <v>6</v>
      </c>
      <c r="AA10" s="17">
        <v>0</v>
      </c>
      <c r="AC10" s="22">
        <v>241549</v>
      </c>
      <c r="AD10" s="23">
        <v>19.852286699593044</v>
      </c>
      <c r="AE10" s="22">
        <v>384641</v>
      </c>
      <c r="AF10" s="23">
        <v>168.8067816509658</v>
      </c>
    </row>
    <row r="11" spans="1:32" s="17" customFormat="1" x14ac:dyDescent="0.25">
      <c r="A11" s="21" t="s">
        <v>383</v>
      </c>
      <c r="B11" s="21" t="s">
        <v>57</v>
      </c>
      <c r="C11" s="17">
        <v>6</v>
      </c>
      <c r="D11" s="22">
        <v>103103</v>
      </c>
      <c r="E11" s="22">
        <v>935.03920000000005</v>
      </c>
      <c r="F11" s="17">
        <v>4</v>
      </c>
      <c r="H11" s="17">
        <v>5</v>
      </c>
      <c r="I11" s="17">
        <v>2</v>
      </c>
      <c r="J11" s="17">
        <v>7</v>
      </c>
      <c r="L11" s="17">
        <v>6</v>
      </c>
      <c r="M11" s="17">
        <v>0</v>
      </c>
      <c r="N11" s="17">
        <v>1</v>
      </c>
      <c r="O11" s="17">
        <v>7</v>
      </c>
      <c r="Q11" s="23">
        <v>66.099999999999994</v>
      </c>
      <c r="R11" s="23">
        <v>33.9</v>
      </c>
      <c r="S11" s="22">
        <v>44505</v>
      </c>
      <c r="T11" s="23"/>
      <c r="U11" s="17" t="s">
        <v>161</v>
      </c>
      <c r="V11" s="23">
        <v>42.86</v>
      </c>
      <c r="W11" s="23">
        <v>28.57</v>
      </c>
      <c r="Y11" s="23">
        <v>68.445979988240069</v>
      </c>
      <c r="Z11" s="17">
        <v>1</v>
      </c>
      <c r="AA11" s="17">
        <v>1</v>
      </c>
      <c r="AC11" s="22">
        <v>342889</v>
      </c>
      <c r="AD11" s="23">
        <v>25.72086010341539</v>
      </c>
      <c r="AE11" s="22">
        <v>445992</v>
      </c>
      <c r="AF11" s="23">
        <v>332.56937237519764</v>
      </c>
    </row>
    <row r="12" spans="1:32" s="17" customFormat="1" x14ac:dyDescent="0.25">
      <c r="A12" s="21" t="s">
        <v>384</v>
      </c>
      <c r="B12" s="21" t="s">
        <v>142</v>
      </c>
      <c r="C12" s="17">
        <v>44</v>
      </c>
      <c r="D12" s="22">
        <v>360758</v>
      </c>
      <c r="E12" s="22">
        <v>1679.7511</v>
      </c>
      <c r="F12" s="17">
        <v>56</v>
      </c>
      <c r="H12" s="17">
        <v>20</v>
      </c>
      <c r="I12" s="17">
        <v>25</v>
      </c>
      <c r="J12" s="17">
        <v>45</v>
      </c>
      <c r="L12" s="17">
        <v>37</v>
      </c>
      <c r="M12" s="17">
        <v>3</v>
      </c>
      <c r="N12" s="17">
        <v>5</v>
      </c>
      <c r="O12" s="17">
        <v>45</v>
      </c>
      <c r="Q12" s="23">
        <v>66.849999999999994</v>
      </c>
      <c r="R12" s="23">
        <v>33.1</v>
      </c>
      <c r="S12" s="22">
        <v>1443213</v>
      </c>
      <c r="T12" s="23"/>
      <c r="U12" s="17" t="s">
        <v>159</v>
      </c>
      <c r="V12" s="23">
        <v>55.56</v>
      </c>
      <c r="W12" s="23">
        <v>48.89</v>
      </c>
      <c r="Y12" s="23">
        <v>14.798497930072607</v>
      </c>
      <c r="Z12" s="17">
        <v>2</v>
      </c>
      <c r="AA12" s="17">
        <v>3</v>
      </c>
      <c r="AC12" s="22">
        <v>1274695</v>
      </c>
      <c r="AD12" s="23">
        <v>50.146976335515554</v>
      </c>
      <c r="AE12" s="22">
        <v>1635453</v>
      </c>
      <c r="AF12" s="23">
        <v>353.33797171511094</v>
      </c>
    </row>
    <row r="13" spans="1:32" s="17" customFormat="1" x14ac:dyDescent="0.25">
      <c r="A13" s="21" t="s">
        <v>385</v>
      </c>
      <c r="B13" s="21" t="s">
        <v>113</v>
      </c>
      <c r="C13" s="17">
        <v>52</v>
      </c>
      <c r="D13" s="22">
        <v>680191</v>
      </c>
      <c r="E13" s="22">
        <v>1460.9501</v>
      </c>
      <c r="F13" s="17">
        <v>28</v>
      </c>
      <c r="H13" s="17">
        <v>27</v>
      </c>
      <c r="I13" s="17">
        <v>26</v>
      </c>
      <c r="J13" s="17">
        <v>53</v>
      </c>
      <c r="L13" s="17">
        <v>40</v>
      </c>
      <c r="M13" s="17">
        <v>1</v>
      </c>
      <c r="N13" s="17">
        <v>12</v>
      </c>
      <c r="O13" s="17">
        <v>53</v>
      </c>
      <c r="Q13" s="23">
        <v>65.989999999999995</v>
      </c>
      <c r="R13" s="23">
        <v>33.99</v>
      </c>
      <c r="S13" s="22">
        <v>553092</v>
      </c>
      <c r="T13" s="23"/>
      <c r="U13" s="17" t="s">
        <v>159</v>
      </c>
      <c r="V13" s="23">
        <v>50.94</v>
      </c>
      <c r="W13" s="23">
        <v>58.49</v>
      </c>
      <c r="Y13" s="23">
        <v>15.287613982074699</v>
      </c>
      <c r="Z13" s="17">
        <v>2</v>
      </c>
      <c r="AA13" s="17">
        <v>2</v>
      </c>
      <c r="AC13" s="22">
        <v>1300109</v>
      </c>
      <c r="AD13" s="23">
        <v>60.073270779603867</v>
      </c>
      <c r="AE13" s="22">
        <v>1980300</v>
      </c>
      <c r="AF13" s="23">
        <v>191.13881248061207</v>
      </c>
    </row>
    <row r="14" spans="1:32" s="17" customFormat="1" x14ac:dyDescent="0.25">
      <c r="A14" s="21" t="s">
        <v>386</v>
      </c>
      <c r="B14" s="21" t="s">
        <v>51</v>
      </c>
      <c r="C14" s="17">
        <v>39</v>
      </c>
      <c r="D14" s="22">
        <v>1278526</v>
      </c>
      <c r="E14" s="22">
        <v>1617.5663999999999</v>
      </c>
      <c r="F14" s="17">
        <v>38</v>
      </c>
      <c r="H14" s="17">
        <v>11</v>
      </c>
      <c r="I14" s="17">
        <v>29</v>
      </c>
      <c r="J14" s="17">
        <v>40</v>
      </c>
      <c r="L14" s="17">
        <v>32</v>
      </c>
      <c r="M14" s="17">
        <v>0</v>
      </c>
      <c r="N14" s="17">
        <v>8</v>
      </c>
      <c r="O14" s="17">
        <v>40</v>
      </c>
      <c r="Q14" s="23">
        <v>58.58</v>
      </c>
      <c r="R14" s="23">
        <v>41.42</v>
      </c>
      <c r="S14" s="22">
        <v>792075</v>
      </c>
      <c r="T14" s="23"/>
      <c r="U14" s="17" t="s">
        <v>160</v>
      </c>
      <c r="V14" s="23">
        <v>47.5</v>
      </c>
      <c r="W14" s="23">
        <v>60</v>
      </c>
      <c r="Y14" s="23">
        <v>5.1505635417317643</v>
      </c>
      <c r="Z14" s="17">
        <v>2</v>
      </c>
      <c r="AA14" s="17">
        <v>5</v>
      </c>
      <c r="AC14" s="22">
        <v>1380263</v>
      </c>
      <c r="AD14" s="23">
        <v>28.369231081322908</v>
      </c>
      <c r="AE14" s="22">
        <v>2658789</v>
      </c>
      <c r="AF14" s="23">
        <v>107.95736652989459</v>
      </c>
    </row>
    <row r="15" spans="1:32" s="17" customFormat="1" x14ac:dyDescent="0.25">
      <c r="A15" s="21" t="s">
        <v>387</v>
      </c>
      <c r="B15" s="21" t="s">
        <v>62</v>
      </c>
      <c r="C15" s="17">
        <v>27</v>
      </c>
      <c r="D15" s="22">
        <v>162341</v>
      </c>
      <c r="E15" s="22">
        <v>526.78179999999998</v>
      </c>
      <c r="F15" s="17">
        <v>29</v>
      </c>
      <c r="H15" s="17">
        <v>7</v>
      </c>
      <c r="I15" s="17">
        <v>21</v>
      </c>
      <c r="J15" s="17">
        <v>28</v>
      </c>
      <c r="L15" s="17">
        <v>22</v>
      </c>
      <c r="M15" s="17">
        <v>3</v>
      </c>
      <c r="N15" s="17">
        <v>3</v>
      </c>
      <c r="O15" s="17">
        <v>28</v>
      </c>
      <c r="Q15" s="23">
        <v>43.05</v>
      </c>
      <c r="R15" s="23">
        <v>56.95</v>
      </c>
      <c r="S15" s="22">
        <v>560438</v>
      </c>
      <c r="T15" s="23"/>
      <c r="U15" s="17" t="s">
        <v>160</v>
      </c>
      <c r="V15" s="23">
        <v>42.86</v>
      </c>
      <c r="W15" s="23">
        <v>35.71</v>
      </c>
      <c r="Y15" s="23">
        <v>11.755442087969284</v>
      </c>
      <c r="Z15" s="17">
        <v>1</v>
      </c>
      <c r="AA15" s="17">
        <v>2</v>
      </c>
      <c r="AC15" s="22">
        <v>222952</v>
      </c>
      <c r="AD15" s="23">
        <v>48.752197782482327</v>
      </c>
      <c r="AE15" s="22">
        <v>385293</v>
      </c>
      <c r="AF15" s="23">
        <v>137.33560837989171</v>
      </c>
    </row>
    <row r="16" spans="1:32" s="17" customFormat="1" x14ac:dyDescent="0.25">
      <c r="A16" s="21" t="s">
        <v>388</v>
      </c>
      <c r="B16" s="21" t="s">
        <v>58</v>
      </c>
      <c r="C16" s="17">
        <v>2</v>
      </c>
      <c r="D16" s="22">
        <v>12597</v>
      </c>
      <c r="E16" s="22">
        <v>445.5179</v>
      </c>
      <c r="F16" s="17">
        <v>3</v>
      </c>
      <c r="H16" s="17">
        <v>0</v>
      </c>
      <c r="I16" s="17">
        <v>3</v>
      </c>
      <c r="J16" s="17">
        <v>3</v>
      </c>
      <c r="L16" s="17">
        <v>3</v>
      </c>
      <c r="M16" s="17">
        <v>0</v>
      </c>
      <c r="N16" s="17">
        <v>0</v>
      </c>
      <c r="O16" s="17">
        <v>3</v>
      </c>
      <c r="Q16" s="23">
        <v>85.98</v>
      </c>
      <c r="R16" s="23">
        <v>14.02</v>
      </c>
      <c r="S16" s="22">
        <v>52576</v>
      </c>
      <c r="T16" s="23"/>
      <c r="U16" s="17" t="s">
        <v>161</v>
      </c>
      <c r="V16" s="23">
        <v>33.33</v>
      </c>
      <c r="W16" s="23">
        <v>33.33</v>
      </c>
      <c r="Y16" s="23">
        <v>31.583092062518698</v>
      </c>
      <c r="Z16" s="17">
        <v>3</v>
      </c>
      <c r="AA16" s="17">
        <v>2</v>
      </c>
      <c r="AC16" s="22">
        <v>103229</v>
      </c>
      <c r="AD16" s="23">
        <v>5.6563562564783156</v>
      </c>
      <c r="AE16" s="22">
        <v>115826</v>
      </c>
      <c r="AF16" s="23">
        <v>819.47289037072323</v>
      </c>
    </row>
    <row r="17" spans="1:32" s="17" customFormat="1" x14ac:dyDescent="0.25">
      <c r="A17" s="21" t="s">
        <v>389</v>
      </c>
      <c r="B17" s="21" t="s">
        <v>33</v>
      </c>
      <c r="C17" s="17">
        <v>11</v>
      </c>
      <c r="D17" s="22">
        <v>257541</v>
      </c>
      <c r="E17" s="22">
        <v>1163.5452</v>
      </c>
      <c r="F17" s="17">
        <v>9</v>
      </c>
      <c r="H17" s="17">
        <v>4</v>
      </c>
      <c r="I17" s="17">
        <v>8</v>
      </c>
      <c r="J17" s="17">
        <v>12</v>
      </c>
      <c r="L17" s="17">
        <v>11</v>
      </c>
      <c r="M17" s="17">
        <v>0</v>
      </c>
      <c r="N17" s="17">
        <v>1</v>
      </c>
      <c r="O17" s="17">
        <v>12</v>
      </c>
      <c r="Q17" s="23">
        <v>57.91</v>
      </c>
      <c r="R17" s="23">
        <v>42.09</v>
      </c>
      <c r="S17" s="22">
        <v>138832</v>
      </c>
      <c r="T17" s="23"/>
      <c r="U17" s="17" t="s">
        <v>160</v>
      </c>
      <c r="V17" s="23">
        <v>58.33</v>
      </c>
      <c r="W17" s="23">
        <v>33.33</v>
      </c>
      <c r="Y17" s="23">
        <v>24.846777537675717</v>
      </c>
      <c r="Z17" s="17">
        <v>2</v>
      </c>
      <c r="AA17" s="17">
        <v>1</v>
      </c>
      <c r="AC17" s="22">
        <v>586117</v>
      </c>
      <c r="AD17" s="23">
        <v>33.31945669550619</v>
      </c>
      <c r="AE17" s="22">
        <v>843658</v>
      </c>
      <c r="AF17" s="23">
        <v>227.58201606734463</v>
      </c>
    </row>
    <row r="18" spans="1:32" s="17" customFormat="1" x14ac:dyDescent="0.25">
      <c r="A18" s="21" t="s">
        <v>390</v>
      </c>
      <c r="B18" s="21" t="s">
        <v>131</v>
      </c>
      <c r="C18" s="17">
        <v>7</v>
      </c>
      <c r="D18" s="22">
        <v>170493</v>
      </c>
      <c r="E18" s="22">
        <v>1015.3838</v>
      </c>
      <c r="F18" s="17">
        <v>12</v>
      </c>
      <c r="H18" s="17">
        <v>3</v>
      </c>
      <c r="I18" s="17">
        <v>5</v>
      </c>
      <c r="J18" s="17">
        <v>8</v>
      </c>
      <c r="L18" s="17">
        <v>8</v>
      </c>
      <c r="M18" s="17">
        <v>0</v>
      </c>
      <c r="N18" s="17">
        <v>0</v>
      </c>
      <c r="O18" s="17">
        <v>8</v>
      </c>
      <c r="Q18" s="23">
        <v>97.16</v>
      </c>
      <c r="R18" s="23">
        <v>2.84</v>
      </c>
      <c r="S18" s="22">
        <v>63502</v>
      </c>
      <c r="T18" s="23"/>
      <c r="U18" s="17" t="s">
        <v>161</v>
      </c>
      <c r="V18" s="23">
        <v>37.5</v>
      </c>
      <c r="W18" s="23">
        <v>25</v>
      </c>
      <c r="Y18" s="23">
        <v>2.4797411209493396</v>
      </c>
      <c r="Z18" s="17">
        <v>1</v>
      </c>
      <c r="AA18" s="17">
        <v>0</v>
      </c>
      <c r="AC18" s="22">
        <v>146391</v>
      </c>
      <c r="AD18" s="23">
        <v>36.21192559651891</v>
      </c>
      <c r="AE18" s="22">
        <v>316884</v>
      </c>
      <c r="AF18" s="23">
        <v>85.863349228414066</v>
      </c>
    </row>
    <row r="19" spans="1:32" s="17" customFormat="1" x14ac:dyDescent="0.25">
      <c r="A19" s="21" t="s">
        <v>391</v>
      </c>
      <c r="B19" s="21" t="s">
        <v>112</v>
      </c>
      <c r="C19" s="17">
        <v>49</v>
      </c>
      <c r="D19" s="22">
        <v>704358</v>
      </c>
      <c r="E19" s="22">
        <v>1415.7534000000001</v>
      </c>
      <c r="F19" s="17">
        <v>19</v>
      </c>
      <c r="H19" s="17">
        <v>22</v>
      </c>
      <c r="I19" s="17">
        <v>28</v>
      </c>
      <c r="J19" s="17">
        <v>50</v>
      </c>
      <c r="L19" s="17">
        <v>41</v>
      </c>
      <c r="M19" s="17">
        <v>2</v>
      </c>
      <c r="N19" s="17">
        <v>7</v>
      </c>
      <c r="O19" s="17">
        <v>50</v>
      </c>
      <c r="Q19" s="23">
        <v>51.03</v>
      </c>
      <c r="R19" s="23">
        <v>48.96</v>
      </c>
      <c r="S19" s="22">
        <v>3531582</v>
      </c>
      <c r="T19" s="23"/>
      <c r="U19" s="17" t="s">
        <v>159</v>
      </c>
      <c r="V19" s="23">
        <v>46</v>
      </c>
      <c r="W19" s="23">
        <v>38</v>
      </c>
      <c r="Y19" s="23">
        <v>18.810160436483816</v>
      </c>
      <c r="Z19" s="17">
        <v>0</v>
      </c>
      <c r="AA19" s="17">
        <v>2</v>
      </c>
      <c r="AC19" s="22">
        <v>1758044</v>
      </c>
      <c r="AD19" s="23">
        <v>51.842786642427605</v>
      </c>
      <c r="AE19" s="22">
        <v>2462402</v>
      </c>
      <c r="AF19" s="23">
        <v>249.59523424167824</v>
      </c>
    </row>
    <row r="20" spans="1:32" s="17" customFormat="1" x14ac:dyDescent="0.25">
      <c r="A20" s="21" t="s">
        <v>392</v>
      </c>
      <c r="B20" s="21" t="s">
        <v>53</v>
      </c>
      <c r="C20" s="17">
        <v>42</v>
      </c>
      <c r="D20" s="22">
        <v>283079</v>
      </c>
      <c r="E20" s="22">
        <v>759.21220000000005</v>
      </c>
      <c r="F20" s="17">
        <v>34</v>
      </c>
      <c r="H20" s="17">
        <v>10</v>
      </c>
      <c r="I20" s="17">
        <v>33</v>
      </c>
      <c r="J20" s="17">
        <v>43</v>
      </c>
      <c r="L20" s="17">
        <v>40</v>
      </c>
      <c r="M20" s="17">
        <v>2</v>
      </c>
      <c r="N20" s="17">
        <v>1</v>
      </c>
      <c r="O20" s="17">
        <v>43</v>
      </c>
      <c r="Q20" s="23">
        <v>39.44</v>
      </c>
      <c r="R20" s="23">
        <v>60.56</v>
      </c>
      <c r="S20" s="22">
        <v>166863</v>
      </c>
      <c r="T20" s="23"/>
      <c r="U20" s="17" t="s">
        <v>160</v>
      </c>
      <c r="V20" s="23">
        <v>46.51</v>
      </c>
      <c r="W20" s="23">
        <v>60.47</v>
      </c>
      <c r="Y20" s="23">
        <v>0.56885752108613374</v>
      </c>
      <c r="Z20" s="17">
        <v>6</v>
      </c>
      <c r="AA20" s="17">
        <v>0</v>
      </c>
      <c r="AC20" s="22">
        <v>599635</v>
      </c>
      <c r="AD20" s="23">
        <v>13.347286265811702</v>
      </c>
      <c r="AE20" s="22">
        <v>882714</v>
      </c>
      <c r="AF20" s="23">
        <v>211.8260273633862</v>
      </c>
    </row>
    <row r="21" spans="1:32" s="17" customFormat="1" x14ac:dyDescent="0.25">
      <c r="A21" s="21" t="s">
        <v>393</v>
      </c>
      <c r="B21" s="21" t="s">
        <v>97</v>
      </c>
      <c r="C21" s="17">
        <v>2</v>
      </c>
      <c r="D21" s="22">
        <v>11248</v>
      </c>
      <c r="E21" s="22">
        <v>52.0137</v>
      </c>
      <c r="F21" s="17">
        <v>1</v>
      </c>
      <c r="H21" s="17">
        <v>1</v>
      </c>
      <c r="I21" s="17">
        <v>2</v>
      </c>
      <c r="J21" s="17">
        <v>3</v>
      </c>
      <c r="L21" s="17">
        <v>3</v>
      </c>
      <c r="M21" s="17">
        <v>0</v>
      </c>
      <c r="N21" s="17">
        <v>0</v>
      </c>
      <c r="O21" s="17">
        <v>3</v>
      </c>
      <c r="Q21" s="23">
        <v>70.03</v>
      </c>
      <c r="R21" s="23">
        <v>29.97</v>
      </c>
      <c r="S21" s="22">
        <v>81040</v>
      </c>
      <c r="T21" s="23"/>
      <c r="U21" s="17" t="s">
        <v>161</v>
      </c>
      <c r="V21" s="23">
        <v>33.33</v>
      </c>
      <c r="W21" s="23">
        <v>0</v>
      </c>
      <c r="Y21" s="23">
        <v>99.910335904386727</v>
      </c>
      <c r="Z21" s="17">
        <v>0</v>
      </c>
      <c r="AA21" s="17">
        <v>0</v>
      </c>
      <c r="AC21" s="22">
        <v>39972</v>
      </c>
      <c r="AD21" s="23">
        <v>30.729010307215052</v>
      </c>
      <c r="AE21" s="22">
        <v>51220</v>
      </c>
      <c r="AF21" s="23">
        <v>355.36984352773828</v>
      </c>
    </row>
    <row r="22" spans="1:32" s="17" customFormat="1" x14ac:dyDescent="0.25">
      <c r="A22" s="21" t="s">
        <v>394</v>
      </c>
      <c r="B22" s="21" t="s">
        <v>94</v>
      </c>
      <c r="C22" s="17">
        <v>18</v>
      </c>
      <c r="D22" s="22">
        <v>306374</v>
      </c>
      <c r="E22" s="22">
        <v>824.53840000000002</v>
      </c>
      <c r="F22" s="17">
        <v>38</v>
      </c>
      <c r="H22" s="17">
        <v>11</v>
      </c>
      <c r="I22" s="17">
        <v>8</v>
      </c>
      <c r="J22" s="17">
        <v>19</v>
      </c>
      <c r="L22" s="17">
        <v>18</v>
      </c>
      <c r="M22" s="17">
        <v>0</v>
      </c>
      <c r="N22" s="17">
        <v>1</v>
      </c>
      <c r="O22" s="17">
        <v>19</v>
      </c>
      <c r="Q22" s="23">
        <v>40.24</v>
      </c>
      <c r="R22" s="23">
        <v>59.76</v>
      </c>
      <c r="S22" s="22">
        <v>103562</v>
      </c>
      <c r="T22" s="23"/>
      <c r="U22" s="17" t="s">
        <v>161</v>
      </c>
      <c r="V22" s="23">
        <v>78.95</v>
      </c>
      <c r="W22" s="23">
        <v>36.840000000000003</v>
      </c>
      <c r="Y22" s="23">
        <v>10.803482992240893</v>
      </c>
      <c r="Z22" s="17">
        <v>0</v>
      </c>
      <c r="AA22" s="17">
        <v>0</v>
      </c>
      <c r="AC22" s="22">
        <v>173765</v>
      </c>
      <c r="AD22" s="23">
        <v>27.830115385722095</v>
      </c>
      <c r="AE22" s="22">
        <v>480139</v>
      </c>
      <c r="AF22" s="23">
        <v>56.716627390052679</v>
      </c>
    </row>
    <row r="23" spans="1:32" s="17" customFormat="1" x14ac:dyDescent="0.25">
      <c r="A23" s="21" t="s">
        <v>395</v>
      </c>
      <c r="B23" s="21" t="s">
        <v>124</v>
      </c>
      <c r="C23" s="17">
        <v>10</v>
      </c>
      <c r="D23" s="22">
        <v>2964244</v>
      </c>
      <c r="E23" s="22">
        <v>1761.0227</v>
      </c>
      <c r="F23" s="17">
        <v>19</v>
      </c>
      <c r="H23" s="17">
        <v>3</v>
      </c>
      <c r="I23" s="17">
        <v>8</v>
      </c>
      <c r="J23" s="17">
        <v>11</v>
      </c>
      <c r="L23" s="17">
        <v>8</v>
      </c>
      <c r="M23" s="17">
        <v>2</v>
      </c>
      <c r="N23" s="17">
        <v>1</v>
      </c>
      <c r="O23" s="17">
        <v>11</v>
      </c>
      <c r="Q23" s="23">
        <v>77.45</v>
      </c>
      <c r="R23" s="23">
        <v>13.38</v>
      </c>
      <c r="S23" s="22">
        <v>37073</v>
      </c>
      <c r="T23" s="23"/>
      <c r="U23" s="17" t="s">
        <v>161</v>
      </c>
      <c r="V23" s="23">
        <v>9.09</v>
      </c>
      <c r="W23" s="23">
        <v>45.45</v>
      </c>
      <c r="Y23" s="23">
        <v>27.930808366685724</v>
      </c>
      <c r="Z23" s="17">
        <v>0</v>
      </c>
      <c r="AA23" s="17">
        <v>1</v>
      </c>
      <c r="AC23" s="22">
        <v>8946355</v>
      </c>
      <c r="AD23" s="23">
        <v>68.976046669285978</v>
      </c>
      <c r="AE23" s="22">
        <v>11910599</v>
      </c>
      <c r="AF23" s="23">
        <v>301.80899413138729</v>
      </c>
    </row>
    <row r="24" spans="1:32" s="17" customFormat="1" x14ac:dyDescent="0.25">
      <c r="A24" s="21" t="s">
        <v>396</v>
      </c>
      <c r="B24" s="21" t="s">
        <v>42</v>
      </c>
      <c r="C24" s="17">
        <v>21</v>
      </c>
      <c r="D24" s="22">
        <v>683397</v>
      </c>
      <c r="E24" s="22">
        <v>816.45459999999991</v>
      </c>
      <c r="F24" s="17">
        <v>18</v>
      </c>
      <c r="H24" s="17">
        <v>7</v>
      </c>
      <c r="I24" s="17">
        <v>15</v>
      </c>
      <c r="J24" s="17">
        <v>22</v>
      </c>
      <c r="L24" s="17">
        <v>17</v>
      </c>
      <c r="M24" s="17">
        <v>2</v>
      </c>
      <c r="N24" s="17">
        <v>3</v>
      </c>
      <c r="O24" s="17">
        <v>22</v>
      </c>
      <c r="Q24" s="23">
        <v>63.31</v>
      </c>
      <c r="R24" s="23">
        <v>33.65</v>
      </c>
      <c r="S24" s="22">
        <v>329299</v>
      </c>
      <c r="T24" s="23"/>
      <c r="U24" s="17" t="s">
        <v>159</v>
      </c>
      <c r="V24" s="23">
        <v>27.27</v>
      </c>
      <c r="W24" s="23">
        <v>9.09</v>
      </c>
      <c r="Y24" s="23">
        <v>10.170850217956296</v>
      </c>
      <c r="Z24" s="17">
        <v>0</v>
      </c>
      <c r="AA24" s="17">
        <v>4</v>
      </c>
      <c r="AC24" s="22">
        <v>690528</v>
      </c>
      <c r="AD24" s="23">
        <v>41.916475508596321</v>
      </c>
      <c r="AE24" s="22">
        <v>1373925</v>
      </c>
      <c r="AF24" s="23">
        <v>101.04346375532816</v>
      </c>
    </row>
    <row r="25" spans="1:32" s="17" customFormat="1" x14ac:dyDescent="0.25">
      <c r="A25" s="21" t="s">
        <v>397</v>
      </c>
      <c r="B25" s="21" t="s">
        <v>48</v>
      </c>
      <c r="C25" s="17">
        <v>31</v>
      </c>
      <c r="D25" s="22">
        <v>356694</v>
      </c>
      <c r="E25" s="22">
        <v>1443.0525</v>
      </c>
      <c r="F25" s="17">
        <v>52</v>
      </c>
      <c r="H25" s="17">
        <v>15</v>
      </c>
      <c r="I25" s="17">
        <v>17</v>
      </c>
      <c r="J25" s="17">
        <v>32</v>
      </c>
      <c r="L25" s="17">
        <v>28</v>
      </c>
      <c r="M25" s="17">
        <v>0</v>
      </c>
      <c r="N25" s="17">
        <v>4</v>
      </c>
      <c r="O25" s="17">
        <v>32</v>
      </c>
      <c r="Q25" s="23">
        <v>52.57</v>
      </c>
      <c r="R25" s="23">
        <v>47.43</v>
      </c>
      <c r="S25" s="22">
        <v>175813</v>
      </c>
      <c r="T25" s="23"/>
      <c r="U25" s="17" t="s">
        <v>160</v>
      </c>
      <c r="V25" s="23">
        <v>65.63</v>
      </c>
      <c r="W25" s="23">
        <v>62.5</v>
      </c>
      <c r="Y25" s="23">
        <v>6.3561051222721625</v>
      </c>
      <c r="Z25" s="17">
        <v>2</v>
      </c>
      <c r="AA25" s="17">
        <v>0</v>
      </c>
      <c r="AC25" s="22">
        <v>295872</v>
      </c>
      <c r="AD25" s="23">
        <v>30.132286934890764</v>
      </c>
      <c r="AE25" s="22">
        <v>652566</v>
      </c>
      <c r="AF25" s="23">
        <v>82.94840956113643</v>
      </c>
    </row>
    <row r="26" spans="1:32" s="17" customFormat="1" x14ac:dyDescent="0.25">
      <c r="A26" s="21" t="s">
        <v>398</v>
      </c>
      <c r="B26" s="21" t="s">
        <v>90</v>
      </c>
      <c r="C26" s="17">
        <v>42</v>
      </c>
      <c r="D26" s="22">
        <v>509523</v>
      </c>
      <c r="E26" s="22">
        <v>1071.0498</v>
      </c>
      <c r="F26" s="17">
        <v>19</v>
      </c>
      <c r="H26" s="17">
        <v>14</v>
      </c>
      <c r="I26" s="17">
        <v>29</v>
      </c>
      <c r="J26" s="17">
        <v>43</v>
      </c>
      <c r="L26" s="17">
        <v>41</v>
      </c>
      <c r="M26" s="17">
        <v>1</v>
      </c>
      <c r="N26" s="17">
        <v>1</v>
      </c>
      <c r="O26" s="17">
        <v>43</v>
      </c>
      <c r="Q26" s="23">
        <v>13.09</v>
      </c>
      <c r="R26" s="23">
        <v>86.91</v>
      </c>
      <c r="S26" s="22">
        <v>843623</v>
      </c>
      <c r="T26" s="23"/>
      <c r="U26" s="17" t="s">
        <v>159</v>
      </c>
      <c r="V26" s="23">
        <v>65.12</v>
      </c>
      <c r="W26" s="23">
        <v>69.77</v>
      </c>
      <c r="Y26" s="23">
        <v>2.4541399751438449</v>
      </c>
      <c r="Z26" s="17">
        <v>1</v>
      </c>
      <c r="AA26" s="17">
        <v>1</v>
      </c>
      <c r="AC26" s="22">
        <v>561401</v>
      </c>
      <c r="AD26" s="23">
        <v>33.637453442370074</v>
      </c>
      <c r="AE26" s="22">
        <v>1070924</v>
      </c>
      <c r="AF26" s="23">
        <v>110.18167972790238</v>
      </c>
    </row>
    <row r="27" spans="1:32" s="17" customFormat="1" x14ac:dyDescent="0.25">
      <c r="A27" s="21" t="s">
        <v>399</v>
      </c>
      <c r="B27" s="21" t="s">
        <v>120</v>
      </c>
      <c r="C27" s="17">
        <v>66</v>
      </c>
      <c r="D27" s="22">
        <v>631988</v>
      </c>
      <c r="E27" s="22">
        <v>2275.2669999999998</v>
      </c>
      <c r="F27" s="17">
        <v>18</v>
      </c>
      <c r="H27" s="17">
        <v>24</v>
      </c>
      <c r="I27" s="17">
        <v>43</v>
      </c>
      <c r="J27" s="17">
        <v>67</v>
      </c>
      <c r="L27" s="17">
        <v>60</v>
      </c>
      <c r="M27" s="17">
        <v>2</v>
      </c>
      <c r="N27" s="17">
        <v>5</v>
      </c>
      <c r="O27" s="17">
        <v>67</v>
      </c>
      <c r="Q27" s="23">
        <v>45.32</v>
      </c>
      <c r="R27" s="23">
        <v>54.5</v>
      </c>
      <c r="S27" s="22">
        <v>1033618</v>
      </c>
      <c r="T27" s="23"/>
      <c r="U27" s="17" t="s">
        <v>160</v>
      </c>
      <c r="V27" s="23">
        <v>47.76</v>
      </c>
      <c r="W27" s="23">
        <v>50.75</v>
      </c>
      <c r="Y27" s="23">
        <v>15.319260523431112</v>
      </c>
      <c r="Z27" s="17">
        <v>1</v>
      </c>
      <c r="AA27" s="17">
        <v>2</v>
      </c>
      <c r="AC27" s="22">
        <v>2406649</v>
      </c>
      <c r="AD27" s="23">
        <v>19.142508940855105</v>
      </c>
      <c r="AE27" s="22">
        <v>3038637</v>
      </c>
      <c r="AF27" s="23">
        <v>380.80612290106774</v>
      </c>
    </row>
    <row r="28" spans="1:32" s="17" customFormat="1" x14ac:dyDescent="0.25">
      <c r="A28" s="21" t="s">
        <v>400</v>
      </c>
      <c r="B28" s="21" t="s">
        <v>107</v>
      </c>
      <c r="C28" s="17">
        <v>45</v>
      </c>
      <c r="D28" s="22">
        <v>512418</v>
      </c>
      <c r="E28" s="22">
        <v>876.41290000000004</v>
      </c>
      <c r="F28" s="17">
        <v>24</v>
      </c>
      <c r="H28" s="17">
        <v>16</v>
      </c>
      <c r="I28" s="17">
        <v>30</v>
      </c>
      <c r="J28" s="17">
        <v>46</v>
      </c>
      <c r="L28" s="17">
        <v>41</v>
      </c>
      <c r="M28" s="17">
        <v>1</v>
      </c>
      <c r="N28" s="17">
        <v>4</v>
      </c>
      <c r="O28" s="17">
        <v>46</v>
      </c>
      <c r="Q28" s="23">
        <v>35.64</v>
      </c>
      <c r="R28" s="23">
        <v>64.12</v>
      </c>
      <c r="S28" s="22">
        <v>565736</v>
      </c>
      <c r="T28" s="23"/>
      <c r="U28" s="17" t="s">
        <v>159</v>
      </c>
      <c r="V28" s="23">
        <v>47.83</v>
      </c>
      <c r="W28" s="23">
        <v>43.48</v>
      </c>
      <c r="Y28" s="23">
        <v>7.3779757312276661</v>
      </c>
      <c r="Z28" s="17">
        <v>4</v>
      </c>
      <c r="AA28" s="17">
        <v>0</v>
      </c>
      <c r="AC28" s="22">
        <v>3929589</v>
      </c>
      <c r="AD28" s="23">
        <v>20.487129824518544</v>
      </c>
      <c r="AE28" s="22">
        <v>4442007</v>
      </c>
      <c r="AF28" s="23">
        <v>766.87177265435639</v>
      </c>
    </row>
    <row r="29" spans="1:32" s="17" customFormat="1" x14ac:dyDescent="0.25">
      <c r="A29" s="21" t="s">
        <v>401</v>
      </c>
      <c r="B29" s="21" t="s">
        <v>63</v>
      </c>
      <c r="C29" s="17">
        <v>16</v>
      </c>
      <c r="D29" s="22">
        <v>40127</v>
      </c>
      <c r="E29" s="22">
        <v>1257.2372</v>
      </c>
      <c r="F29" s="17">
        <v>14</v>
      </c>
      <c r="H29" s="17">
        <v>2</v>
      </c>
      <c r="I29" s="17">
        <v>15</v>
      </c>
      <c r="J29" s="17">
        <v>17</v>
      </c>
      <c r="L29" s="17">
        <v>13</v>
      </c>
      <c r="M29" s="17">
        <v>3</v>
      </c>
      <c r="N29" s="17">
        <v>1</v>
      </c>
      <c r="O29" s="17">
        <v>17</v>
      </c>
      <c r="Q29" s="23">
        <v>86.99</v>
      </c>
      <c r="R29" s="23">
        <v>13.01</v>
      </c>
      <c r="S29" s="22">
        <v>103671</v>
      </c>
      <c r="T29" s="23"/>
      <c r="U29" s="17" t="s">
        <v>159</v>
      </c>
      <c r="V29" s="23">
        <v>76.47</v>
      </c>
      <c r="W29" s="23">
        <v>94.12</v>
      </c>
      <c r="Y29" s="23">
        <v>21.308331264682593</v>
      </c>
      <c r="Z29" s="17">
        <v>5</v>
      </c>
      <c r="AA29" s="17">
        <v>0</v>
      </c>
      <c r="AC29" s="22">
        <v>168677</v>
      </c>
      <c r="AD29" s="23">
        <v>23.296003604522252</v>
      </c>
      <c r="AE29" s="22">
        <v>208804</v>
      </c>
      <c r="AF29" s="23">
        <v>420.3578637824906</v>
      </c>
    </row>
    <row r="30" spans="1:32" s="17" customFormat="1" x14ac:dyDescent="0.25">
      <c r="A30" s="21" t="s">
        <v>402</v>
      </c>
      <c r="B30" s="21" t="s">
        <v>66</v>
      </c>
      <c r="C30" s="17">
        <v>9</v>
      </c>
      <c r="D30" s="22">
        <v>17632</v>
      </c>
      <c r="E30" s="22">
        <v>584.82219999999995</v>
      </c>
      <c r="F30" s="17">
        <v>16</v>
      </c>
      <c r="H30" s="17">
        <v>2</v>
      </c>
      <c r="I30" s="17">
        <v>8</v>
      </c>
      <c r="J30" s="17">
        <v>10</v>
      </c>
      <c r="L30" s="17">
        <v>8</v>
      </c>
      <c r="M30" s="17">
        <v>2</v>
      </c>
      <c r="N30" s="17">
        <v>0</v>
      </c>
      <c r="O30" s="17">
        <v>10</v>
      </c>
      <c r="Q30" s="23">
        <v>34.5</v>
      </c>
      <c r="R30" s="23">
        <v>65.5</v>
      </c>
      <c r="S30" s="22">
        <v>66393</v>
      </c>
      <c r="T30" s="23"/>
      <c r="U30" s="17" t="s">
        <v>161</v>
      </c>
      <c r="V30" s="23">
        <v>20</v>
      </c>
      <c r="W30" s="23">
        <v>20</v>
      </c>
      <c r="Y30" s="23">
        <v>30.370040880778294</v>
      </c>
      <c r="Z30" s="17">
        <v>6</v>
      </c>
      <c r="AA30" s="17">
        <v>0</v>
      </c>
      <c r="AC30" s="22">
        <v>1812</v>
      </c>
      <c r="AD30" s="23">
        <v>8.0573951434878595</v>
      </c>
      <c r="AE30" s="22">
        <v>19444</v>
      </c>
      <c r="AF30" s="23">
        <v>10.27676950998185</v>
      </c>
    </row>
    <row r="31" spans="1:32" s="17" customFormat="1" x14ac:dyDescent="0.25">
      <c r="A31" s="21" t="s">
        <v>403</v>
      </c>
      <c r="B31" s="21" t="s">
        <v>130</v>
      </c>
      <c r="C31" s="17">
        <v>20</v>
      </c>
      <c r="D31" s="22">
        <v>313874</v>
      </c>
      <c r="E31" s="22">
        <v>212.66399999999999</v>
      </c>
      <c r="F31" s="17">
        <v>14</v>
      </c>
      <c r="H31" s="17">
        <v>9</v>
      </c>
      <c r="I31" s="17">
        <v>10</v>
      </c>
      <c r="J31" s="17">
        <v>21</v>
      </c>
      <c r="L31" s="17">
        <v>14</v>
      </c>
      <c r="M31" s="17">
        <v>2</v>
      </c>
      <c r="N31" s="17">
        <v>5</v>
      </c>
      <c r="O31" s="17">
        <v>21</v>
      </c>
      <c r="Q31" s="23">
        <v>86.36</v>
      </c>
      <c r="R31" s="23">
        <v>13.64</v>
      </c>
      <c r="S31" s="22">
        <v>503255</v>
      </c>
      <c r="T31" s="23"/>
      <c r="U31" s="17" t="s">
        <v>161</v>
      </c>
      <c r="V31" s="23">
        <v>9.52</v>
      </c>
      <c r="W31" s="23">
        <v>14.29</v>
      </c>
      <c r="Y31" s="23">
        <v>29.732842410370633</v>
      </c>
      <c r="Z31" s="17">
        <v>3</v>
      </c>
      <c r="AA31" s="17">
        <v>8</v>
      </c>
      <c r="AC31" s="22">
        <v>502214</v>
      </c>
      <c r="AD31" s="23">
        <v>50.858996364099767</v>
      </c>
      <c r="AE31" s="22">
        <v>816088</v>
      </c>
      <c r="AF31" s="23">
        <v>160.00497014725653</v>
      </c>
    </row>
    <row r="32" spans="1:32" s="17" customFormat="1" x14ac:dyDescent="0.25">
      <c r="A32" s="21" t="s">
        <v>404</v>
      </c>
      <c r="B32" s="21" t="s">
        <v>136</v>
      </c>
      <c r="C32" s="17">
        <v>5</v>
      </c>
      <c r="D32" s="22">
        <v>18279</v>
      </c>
      <c r="E32" s="22">
        <v>378.84870000000001</v>
      </c>
      <c r="F32" s="17">
        <v>7</v>
      </c>
      <c r="H32" s="17">
        <v>3</v>
      </c>
      <c r="I32" s="17">
        <v>3</v>
      </c>
      <c r="J32" s="17">
        <v>6</v>
      </c>
      <c r="L32" s="17">
        <v>4</v>
      </c>
      <c r="M32" s="17">
        <v>1</v>
      </c>
      <c r="N32" s="17">
        <v>1</v>
      </c>
      <c r="O32" s="17">
        <v>6</v>
      </c>
      <c r="Q32" s="23">
        <v>82.59</v>
      </c>
      <c r="R32" s="23">
        <v>17.41</v>
      </c>
      <c r="S32" s="22">
        <v>22006</v>
      </c>
      <c r="T32" s="23"/>
      <c r="U32" s="17" t="s">
        <v>159</v>
      </c>
      <c r="V32" s="23">
        <v>33.33</v>
      </c>
      <c r="W32" s="23">
        <v>66.67</v>
      </c>
      <c r="Y32" s="23">
        <v>17.021716035063601</v>
      </c>
      <c r="Z32" s="17">
        <v>1</v>
      </c>
      <c r="AA32" s="17">
        <v>0</v>
      </c>
      <c r="AC32" s="22">
        <v>28418</v>
      </c>
      <c r="AD32" s="23">
        <v>47.438243366880144</v>
      </c>
      <c r="AE32" s="22">
        <v>46697</v>
      </c>
      <c r="AF32" s="23">
        <v>155.46802341484764</v>
      </c>
    </row>
    <row r="33" spans="1:32" s="17" customFormat="1" x14ac:dyDescent="0.25">
      <c r="A33" s="21" t="s">
        <v>405</v>
      </c>
      <c r="B33" s="21" t="s">
        <v>73</v>
      </c>
      <c r="C33" s="17">
        <v>17</v>
      </c>
      <c r="D33" s="22">
        <v>150129</v>
      </c>
      <c r="E33" s="22">
        <v>728.62699999999995</v>
      </c>
      <c r="F33" s="17">
        <v>45</v>
      </c>
      <c r="H33" s="17">
        <v>6</v>
      </c>
      <c r="I33" s="17">
        <v>12</v>
      </c>
      <c r="J33" s="17">
        <v>18</v>
      </c>
      <c r="L33" s="17">
        <v>18</v>
      </c>
      <c r="M33" s="17">
        <v>0</v>
      </c>
      <c r="N33" s="17">
        <v>0</v>
      </c>
      <c r="O33" s="17">
        <v>18</v>
      </c>
      <c r="Q33" s="23">
        <v>82.17</v>
      </c>
      <c r="R33" s="23">
        <v>17.29</v>
      </c>
      <c r="S33" s="22">
        <v>446042</v>
      </c>
      <c r="T33" s="23"/>
      <c r="U33" s="17" t="s">
        <v>160</v>
      </c>
      <c r="V33" s="23">
        <v>55.56</v>
      </c>
      <c r="W33" s="23">
        <v>61.11</v>
      </c>
      <c r="Y33" s="23">
        <v>18.013855945041332</v>
      </c>
      <c r="Z33" s="17">
        <v>2</v>
      </c>
      <c r="AA33" s="17">
        <v>1</v>
      </c>
      <c r="AC33" s="22">
        <v>432926</v>
      </c>
      <c r="AD33" s="23">
        <v>75.178667947871006</v>
      </c>
      <c r="AE33" s="22">
        <v>583055</v>
      </c>
      <c r="AF33" s="23">
        <v>288.36933570462736</v>
      </c>
    </row>
    <row r="34" spans="1:32" s="17" customFormat="1" x14ac:dyDescent="0.25">
      <c r="A34" s="21" t="s">
        <v>406</v>
      </c>
      <c r="B34" s="21" t="s">
        <v>139</v>
      </c>
      <c r="C34" s="17">
        <v>26</v>
      </c>
      <c r="D34" s="22">
        <v>69107</v>
      </c>
      <c r="E34" s="22">
        <v>1207.2249999999999</v>
      </c>
      <c r="F34" s="17">
        <v>22</v>
      </c>
      <c r="H34" s="17">
        <v>6</v>
      </c>
      <c r="I34" s="17">
        <v>21</v>
      </c>
      <c r="J34" s="17">
        <v>27</v>
      </c>
      <c r="L34" s="17">
        <v>17</v>
      </c>
      <c r="M34" s="17">
        <v>5</v>
      </c>
      <c r="N34" s="17">
        <v>5</v>
      </c>
      <c r="O34" s="17">
        <v>27</v>
      </c>
      <c r="Q34" s="23">
        <v>82.79</v>
      </c>
      <c r="R34" s="23">
        <v>17.21</v>
      </c>
      <c r="S34" s="22">
        <v>481196</v>
      </c>
      <c r="T34" s="23"/>
      <c r="U34" s="17" t="s">
        <v>159</v>
      </c>
      <c r="V34" s="23">
        <v>44.44</v>
      </c>
      <c r="W34" s="23">
        <v>59.26</v>
      </c>
      <c r="Y34" s="23">
        <v>21.102651915292345</v>
      </c>
      <c r="Z34" s="17">
        <v>5</v>
      </c>
      <c r="AA34" s="17">
        <v>0</v>
      </c>
      <c r="AC34" s="22">
        <v>264852</v>
      </c>
      <c r="AD34" s="23">
        <v>43.745941129385471</v>
      </c>
      <c r="AE34" s="22">
        <v>333959</v>
      </c>
      <c r="AF34" s="23">
        <v>383.24916433935783</v>
      </c>
    </row>
    <row r="35" spans="1:32" s="17" customFormat="1" x14ac:dyDescent="0.25">
      <c r="A35" s="21" t="s">
        <v>407</v>
      </c>
      <c r="B35" s="21" t="s">
        <v>134</v>
      </c>
      <c r="C35" s="17">
        <v>38</v>
      </c>
      <c r="D35" s="22">
        <v>152530</v>
      </c>
      <c r="E35" s="22">
        <v>1122.9688000000001</v>
      </c>
      <c r="F35" s="17">
        <v>9</v>
      </c>
      <c r="H35" s="17">
        <v>18</v>
      </c>
      <c r="I35" s="17">
        <v>21</v>
      </c>
      <c r="J35" s="17">
        <v>39</v>
      </c>
      <c r="L35" s="17">
        <v>33</v>
      </c>
      <c r="M35" s="17">
        <v>1</v>
      </c>
      <c r="N35" s="17">
        <v>5</v>
      </c>
      <c r="O35" s="17">
        <v>39</v>
      </c>
      <c r="Q35" s="23">
        <v>77.55</v>
      </c>
      <c r="R35" s="23">
        <v>22.41</v>
      </c>
      <c r="S35" s="22">
        <v>1674632</v>
      </c>
      <c r="T35" s="23"/>
      <c r="U35" s="17" t="s">
        <v>161</v>
      </c>
      <c r="V35" s="23">
        <v>48.72</v>
      </c>
      <c r="W35" s="23">
        <v>43.59</v>
      </c>
      <c r="Y35" s="23">
        <v>16.062900361931071</v>
      </c>
      <c r="Z35" s="17">
        <v>2</v>
      </c>
      <c r="AA35" s="17">
        <v>1</v>
      </c>
      <c r="AC35" s="22">
        <v>784637</v>
      </c>
      <c r="AD35" s="23">
        <v>54.500233866106235</v>
      </c>
      <c r="AE35" s="22">
        <v>937167</v>
      </c>
      <c r="AF35" s="23">
        <v>514.4148692060578</v>
      </c>
    </row>
    <row r="36" spans="1:32" s="17" customFormat="1" x14ac:dyDescent="0.25">
      <c r="A36" s="21" t="s">
        <v>408</v>
      </c>
      <c r="B36" s="21" t="s">
        <v>43</v>
      </c>
      <c r="C36" s="17">
        <v>9</v>
      </c>
      <c r="D36" s="22">
        <v>163901</v>
      </c>
      <c r="E36" s="22">
        <v>592.17259999999999</v>
      </c>
      <c r="F36" s="17">
        <v>19</v>
      </c>
      <c r="H36" s="17">
        <v>2</v>
      </c>
      <c r="I36" s="17">
        <v>8</v>
      </c>
      <c r="J36" s="17">
        <v>10</v>
      </c>
      <c r="L36" s="17">
        <v>9</v>
      </c>
      <c r="M36" s="17">
        <v>1</v>
      </c>
      <c r="N36" s="17">
        <v>0</v>
      </c>
      <c r="O36" s="17">
        <v>10</v>
      </c>
      <c r="Q36" s="23">
        <v>42.89</v>
      </c>
      <c r="R36" s="23">
        <v>57.11</v>
      </c>
      <c r="S36" s="22">
        <v>108091</v>
      </c>
      <c r="T36" s="23"/>
      <c r="U36" s="17" t="s">
        <v>161</v>
      </c>
      <c r="V36" s="23">
        <v>40</v>
      </c>
      <c r="W36" s="23">
        <v>20</v>
      </c>
      <c r="Y36" s="23">
        <v>2.6207471329925327</v>
      </c>
      <c r="Z36" s="17">
        <v>0</v>
      </c>
      <c r="AA36" s="17">
        <v>0</v>
      </c>
      <c r="AC36" s="22">
        <v>145734</v>
      </c>
      <c r="AD36" s="23">
        <v>10.751780641442629</v>
      </c>
      <c r="AE36" s="22">
        <v>309635</v>
      </c>
      <c r="AF36" s="23">
        <v>88.915869945881965</v>
      </c>
    </row>
    <row r="37" spans="1:32" s="17" customFormat="1" x14ac:dyDescent="0.25">
      <c r="A37" s="21" t="s">
        <v>409</v>
      </c>
      <c r="B37" s="21" t="s">
        <v>81</v>
      </c>
      <c r="C37" s="17">
        <v>23</v>
      </c>
      <c r="D37" s="22">
        <v>312514</v>
      </c>
      <c r="E37" s="22">
        <v>1425.7665999999999</v>
      </c>
      <c r="F37" s="17">
        <v>33</v>
      </c>
      <c r="H37" s="17">
        <v>6</v>
      </c>
      <c r="I37" s="17">
        <v>18</v>
      </c>
      <c r="J37" s="17">
        <v>24</v>
      </c>
      <c r="L37" s="17">
        <v>22</v>
      </c>
      <c r="M37" s="17">
        <v>0</v>
      </c>
      <c r="N37" s="17">
        <v>2</v>
      </c>
      <c r="O37" s="17">
        <v>24</v>
      </c>
      <c r="Q37" s="23">
        <v>71.61</v>
      </c>
      <c r="R37" s="23">
        <v>28.39</v>
      </c>
      <c r="S37" s="22">
        <v>564958</v>
      </c>
      <c r="T37" s="23"/>
      <c r="U37" s="17" t="s">
        <v>161</v>
      </c>
      <c r="V37" s="23">
        <v>70.83</v>
      </c>
      <c r="W37" s="23">
        <v>83.33</v>
      </c>
      <c r="Y37" s="23">
        <v>5.1949482682185728</v>
      </c>
      <c r="Z37" s="17">
        <v>2</v>
      </c>
      <c r="AA37" s="17">
        <v>1</v>
      </c>
      <c r="AC37" s="22">
        <v>441456</v>
      </c>
      <c r="AD37" s="23">
        <v>35.678980464644269</v>
      </c>
      <c r="AE37" s="22">
        <v>753970</v>
      </c>
      <c r="AF37" s="23">
        <v>141.25959157029766</v>
      </c>
    </row>
    <row r="38" spans="1:32" s="17" customFormat="1" x14ac:dyDescent="0.25">
      <c r="A38" s="21" t="s">
        <v>410</v>
      </c>
      <c r="B38" s="21" t="s">
        <v>67</v>
      </c>
      <c r="C38" s="17">
        <v>39</v>
      </c>
      <c r="D38" s="22">
        <v>405808</v>
      </c>
      <c r="E38" s="22">
        <v>1455.6636000000001</v>
      </c>
      <c r="F38" s="17">
        <v>36</v>
      </c>
      <c r="H38" s="17">
        <v>14</v>
      </c>
      <c r="I38" s="17">
        <v>26</v>
      </c>
      <c r="J38" s="17">
        <v>40</v>
      </c>
      <c r="L38" s="17">
        <v>33</v>
      </c>
      <c r="M38" s="17">
        <v>2</v>
      </c>
      <c r="N38" s="17">
        <v>5</v>
      </c>
      <c r="O38" s="17">
        <v>40</v>
      </c>
      <c r="Q38" s="23">
        <v>53.56</v>
      </c>
      <c r="R38" s="23">
        <v>46.44</v>
      </c>
      <c r="S38" s="22">
        <v>205943</v>
      </c>
      <c r="T38" s="23"/>
      <c r="U38" s="17" t="s">
        <v>160</v>
      </c>
      <c r="V38" s="23">
        <v>40</v>
      </c>
      <c r="W38" s="23">
        <v>32.5</v>
      </c>
      <c r="Y38" s="23">
        <v>14.633652235149825</v>
      </c>
      <c r="Z38" s="17">
        <v>6</v>
      </c>
      <c r="AA38" s="17">
        <v>3</v>
      </c>
      <c r="AC38" s="22">
        <v>999983</v>
      </c>
      <c r="AD38" s="23">
        <v>52.23968807469727</v>
      </c>
      <c r="AE38" s="22">
        <v>1405791</v>
      </c>
      <c r="AF38" s="23">
        <v>246.41776406576508</v>
      </c>
    </row>
    <row r="39" spans="1:32" s="17" customFormat="1" x14ac:dyDescent="0.25">
      <c r="A39" s="21" t="s">
        <v>411</v>
      </c>
      <c r="B39" s="21" t="s">
        <v>138</v>
      </c>
      <c r="C39" s="17">
        <v>32</v>
      </c>
      <c r="D39" s="22">
        <v>281369</v>
      </c>
      <c r="E39" s="22">
        <v>942.1046</v>
      </c>
      <c r="F39" s="17">
        <v>24</v>
      </c>
      <c r="H39" s="17">
        <v>12</v>
      </c>
      <c r="I39" s="17">
        <v>21</v>
      </c>
      <c r="J39" s="17">
        <v>33</v>
      </c>
      <c r="L39" s="17">
        <v>29</v>
      </c>
      <c r="M39" s="17">
        <v>1</v>
      </c>
      <c r="N39" s="17">
        <v>3</v>
      </c>
      <c r="O39" s="17">
        <v>33</v>
      </c>
      <c r="Q39" s="23">
        <v>54.09</v>
      </c>
      <c r="R39" s="23">
        <v>45.91</v>
      </c>
      <c r="S39" s="22">
        <v>210206</v>
      </c>
      <c r="T39" s="23"/>
      <c r="U39" s="17" t="s">
        <v>160</v>
      </c>
      <c r="V39" s="23">
        <v>45.45</v>
      </c>
      <c r="W39" s="23">
        <v>33.33</v>
      </c>
      <c r="Y39" s="23">
        <v>5.5931906046788402</v>
      </c>
      <c r="Z39" s="17">
        <v>2</v>
      </c>
      <c r="AA39" s="17">
        <v>0</v>
      </c>
      <c r="AC39" s="22">
        <v>372089</v>
      </c>
      <c r="AD39" s="23">
        <v>14.252504105200638</v>
      </c>
      <c r="AE39" s="22">
        <v>653458</v>
      </c>
      <c r="AF39" s="23">
        <v>132.24235790012403</v>
      </c>
    </row>
    <row r="40" spans="1:32" s="17" customFormat="1" x14ac:dyDescent="0.25">
      <c r="A40" s="21" t="s">
        <v>412</v>
      </c>
      <c r="B40" s="21" t="s">
        <v>98</v>
      </c>
      <c r="C40" s="17">
        <v>6</v>
      </c>
      <c r="D40" s="22">
        <v>49143</v>
      </c>
      <c r="E40" s="22">
        <v>311.8424</v>
      </c>
      <c r="F40" s="17">
        <v>7</v>
      </c>
      <c r="H40" s="17">
        <v>0</v>
      </c>
      <c r="I40" s="17">
        <v>7</v>
      </c>
      <c r="J40" s="17">
        <v>7</v>
      </c>
      <c r="L40" s="17">
        <v>4</v>
      </c>
      <c r="M40" s="17">
        <v>1</v>
      </c>
      <c r="N40" s="17">
        <v>2</v>
      </c>
      <c r="O40" s="17">
        <v>7</v>
      </c>
      <c r="Q40" s="23">
        <v>68.63</v>
      </c>
      <c r="R40" s="23">
        <v>31.37</v>
      </c>
      <c r="S40" s="22">
        <v>190196</v>
      </c>
      <c r="T40" s="23"/>
      <c r="U40" s="17" t="s">
        <v>161</v>
      </c>
      <c r="V40" s="23">
        <v>28.57</v>
      </c>
      <c r="W40" s="23">
        <v>57.14</v>
      </c>
      <c r="Y40" s="23">
        <v>18.83808647461025</v>
      </c>
      <c r="Z40" s="17">
        <v>0</v>
      </c>
      <c r="AA40" s="17">
        <v>0</v>
      </c>
      <c r="AC40" s="22">
        <v>72070</v>
      </c>
      <c r="AD40" s="23">
        <v>36.896073262106285</v>
      </c>
      <c r="AE40" s="22">
        <v>121213</v>
      </c>
      <c r="AF40" s="23">
        <v>146.65364344871091</v>
      </c>
    </row>
    <row r="41" spans="1:32" s="17" customFormat="1" x14ac:dyDescent="0.25">
      <c r="A41" s="21" t="s">
        <v>413</v>
      </c>
      <c r="B41" s="21" t="s">
        <v>96</v>
      </c>
      <c r="C41" s="17">
        <v>2</v>
      </c>
      <c r="D41" s="22">
        <v>9075</v>
      </c>
      <c r="E41" s="22">
        <v>292.88829999999996</v>
      </c>
      <c r="F41" s="17">
        <v>4</v>
      </c>
      <c r="H41" s="17">
        <v>0</v>
      </c>
      <c r="I41" s="17">
        <v>3</v>
      </c>
      <c r="J41" s="17">
        <v>3</v>
      </c>
      <c r="L41" s="17">
        <v>1</v>
      </c>
      <c r="M41" s="17">
        <v>2</v>
      </c>
      <c r="N41" s="17">
        <v>0</v>
      </c>
      <c r="O41" s="17">
        <v>3</v>
      </c>
      <c r="Q41" s="23">
        <v>72.55</v>
      </c>
      <c r="R41" s="23">
        <v>27.45</v>
      </c>
      <c r="S41" s="22">
        <v>13645</v>
      </c>
      <c r="T41" s="23"/>
      <c r="U41" s="17" t="s">
        <v>161</v>
      </c>
      <c r="V41" s="23">
        <v>100</v>
      </c>
      <c r="W41" s="23">
        <v>0</v>
      </c>
      <c r="Y41" s="23">
        <v>8.8180922084958677</v>
      </c>
      <c r="Z41" s="17">
        <v>0</v>
      </c>
      <c r="AA41" s="17">
        <v>0</v>
      </c>
      <c r="AC41" s="22">
        <v>5456</v>
      </c>
      <c r="AD41" s="23">
        <v>28.629032258064516</v>
      </c>
      <c r="AE41" s="22">
        <v>14531</v>
      </c>
      <c r="AF41" s="23">
        <v>60.121212121212125</v>
      </c>
    </row>
    <row r="42" spans="1:32" s="17" customFormat="1" x14ac:dyDescent="0.25">
      <c r="A42" s="21" t="s">
        <v>414</v>
      </c>
      <c r="B42" s="21" t="s">
        <v>52</v>
      </c>
      <c r="C42" s="17">
        <v>11</v>
      </c>
      <c r="D42" s="22">
        <v>95963</v>
      </c>
      <c r="E42" s="22">
        <v>1283.2620999999999</v>
      </c>
      <c r="F42" s="17">
        <v>5</v>
      </c>
      <c r="H42" s="17">
        <v>4</v>
      </c>
      <c r="I42" s="17">
        <v>8</v>
      </c>
      <c r="J42" s="17">
        <v>12</v>
      </c>
      <c r="L42" s="17">
        <v>8</v>
      </c>
      <c r="M42" s="17">
        <v>2</v>
      </c>
      <c r="N42" s="17">
        <v>2</v>
      </c>
      <c r="O42" s="17">
        <v>12</v>
      </c>
      <c r="Q42" s="23">
        <v>68.03</v>
      </c>
      <c r="R42" s="23">
        <v>30.41</v>
      </c>
      <c r="S42" s="22">
        <v>383347</v>
      </c>
      <c r="T42" s="23"/>
      <c r="U42" s="17" t="s">
        <v>161</v>
      </c>
      <c r="V42" s="23">
        <v>58.33</v>
      </c>
      <c r="W42" s="23">
        <v>50</v>
      </c>
      <c r="Y42" s="23">
        <v>14.77916057709489</v>
      </c>
      <c r="Z42" s="17">
        <v>0</v>
      </c>
      <c r="AA42" s="17">
        <v>2</v>
      </c>
      <c r="AC42" s="22">
        <v>73385</v>
      </c>
      <c r="AD42" s="23">
        <v>42.695373713974249</v>
      </c>
      <c r="AE42" s="22">
        <v>169348</v>
      </c>
      <c r="AF42" s="23">
        <v>76.472181986807414</v>
      </c>
    </row>
    <row r="43" spans="1:32" s="17" customFormat="1" x14ac:dyDescent="0.25">
      <c r="A43" s="21" t="s">
        <v>415</v>
      </c>
      <c r="B43" s="21" t="s">
        <v>158</v>
      </c>
      <c r="C43" s="17">
        <v>60</v>
      </c>
      <c r="D43" s="22">
        <v>945081</v>
      </c>
      <c r="E43" s="22">
        <v>1622.4731999999999</v>
      </c>
      <c r="F43" s="17">
        <v>79</v>
      </c>
      <c r="H43" s="17">
        <v>23</v>
      </c>
      <c r="I43" s="17">
        <v>38</v>
      </c>
      <c r="J43" s="17">
        <v>61</v>
      </c>
      <c r="L43" s="17">
        <v>57</v>
      </c>
      <c r="M43" s="17">
        <v>0</v>
      </c>
      <c r="N43" s="17">
        <v>4</v>
      </c>
      <c r="O43" s="17">
        <v>61</v>
      </c>
      <c r="Q43" s="23">
        <v>57.63</v>
      </c>
      <c r="R43" s="23">
        <v>41.12</v>
      </c>
      <c r="S43" s="22">
        <v>475926</v>
      </c>
      <c r="T43" s="23"/>
      <c r="U43" s="17" t="s">
        <v>160</v>
      </c>
      <c r="V43" s="23">
        <v>50.82</v>
      </c>
      <c r="W43" s="23">
        <v>45.9</v>
      </c>
      <c r="Y43" s="23">
        <v>9.2802031211399054</v>
      </c>
      <c r="Z43" s="17">
        <v>2</v>
      </c>
      <c r="AA43" s="17">
        <v>10</v>
      </c>
      <c r="AC43" s="22">
        <v>1300763</v>
      </c>
      <c r="AD43" s="23">
        <v>48.152584290912337</v>
      </c>
      <c r="AE43" s="22">
        <v>2245844</v>
      </c>
      <c r="AF43" s="23">
        <v>137.63508101421994</v>
      </c>
    </row>
    <row r="44" spans="1:32" s="17" customFormat="1" x14ac:dyDescent="0.25">
      <c r="A44" s="21" t="s">
        <v>416</v>
      </c>
      <c r="B44" s="21" t="s">
        <v>37</v>
      </c>
      <c r="C44" s="17">
        <v>16</v>
      </c>
      <c r="D44" s="22">
        <v>92222</v>
      </c>
      <c r="E44" s="22">
        <v>878.21090000000004</v>
      </c>
      <c r="F44" s="17">
        <v>25</v>
      </c>
      <c r="H44" s="17">
        <v>4</v>
      </c>
      <c r="I44" s="17">
        <v>13</v>
      </c>
      <c r="J44" s="17">
        <v>17</v>
      </c>
      <c r="L44" s="17">
        <v>13</v>
      </c>
      <c r="M44" s="17">
        <v>2</v>
      </c>
      <c r="N44" s="17">
        <v>2</v>
      </c>
      <c r="O44" s="17">
        <v>17</v>
      </c>
      <c r="Q44" s="23">
        <v>2.25</v>
      </c>
      <c r="R44" s="23">
        <v>96.08</v>
      </c>
      <c r="S44" s="22">
        <v>89719</v>
      </c>
      <c r="T44" s="23"/>
      <c r="U44" s="17" t="s">
        <v>159</v>
      </c>
      <c r="V44" s="23">
        <v>41.18</v>
      </c>
      <c r="W44" s="23">
        <v>23.53</v>
      </c>
      <c r="Y44" s="23">
        <v>24.796286045321459</v>
      </c>
      <c r="Z44" s="17">
        <v>5</v>
      </c>
      <c r="AA44" s="17">
        <v>0</v>
      </c>
      <c r="AC44" s="22">
        <v>26749</v>
      </c>
      <c r="AD44" s="23">
        <v>5.4544095106359114</v>
      </c>
      <c r="AE44" s="22">
        <v>118971</v>
      </c>
      <c r="AF44" s="23">
        <v>29.005009650625663</v>
      </c>
    </row>
    <row r="45" spans="1:32" s="17" customFormat="1" x14ac:dyDescent="0.25">
      <c r="A45" s="21" t="s">
        <v>417</v>
      </c>
      <c r="B45" s="21" t="s">
        <v>95</v>
      </c>
      <c r="C45" s="17">
        <v>12</v>
      </c>
      <c r="D45" s="22">
        <v>60385</v>
      </c>
      <c r="E45" s="22">
        <v>892.05060000000003</v>
      </c>
      <c r="F45" s="17">
        <v>6</v>
      </c>
      <c r="H45" s="17">
        <v>1</v>
      </c>
      <c r="I45" s="17">
        <v>12</v>
      </c>
      <c r="J45" s="17">
        <v>13</v>
      </c>
      <c r="L45" s="17">
        <v>11</v>
      </c>
      <c r="M45" s="17">
        <v>2</v>
      </c>
      <c r="N45" s="17">
        <v>0</v>
      </c>
      <c r="O45" s="17">
        <v>13</v>
      </c>
      <c r="Q45" s="23">
        <v>54.64</v>
      </c>
      <c r="R45" s="23">
        <v>45.36</v>
      </c>
      <c r="S45" s="22">
        <v>142794</v>
      </c>
      <c r="T45" s="23"/>
      <c r="U45" s="17" t="s">
        <v>159</v>
      </c>
      <c r="V45" s="23">
        <v>92.31</v>
      </c>
      <c r="W45" s="23">
        <v>69.23</v>
      </c>
      <c r="Y45" s="23">
        <v>20.410753937467224</v>
      </c>
      <c r="Z45" s="17">
        <v>1</v>
      </c>
      <c r="AA45" s="17">
        <v>0</v>
      </c>
      <c r="AC45" s="22">
        <v>92784</v>
      </c>
      <c r="AD45" s="23">
        <v>50.297465080186242</v>
      </c>
      <c r="AE45" s="22">
        <v>153169</v>
      </c>
      <c r="AF45" s="23">
        <v>153.65405315889709</v>
      </c>
    </row>
    <row r="46" spans="1:32" s="17" customFormat="1" x14ac:dyDescent="0.25">
      <c r="A46" s="21" t="s">
        <v>418</v>
      </c>
      <c r="B46" s="21" t="s">
        <v>36</v>
      </c>
      <c r="C46" s="17">
        <v>9</v>
      </c>
      <c r="D46" s="22">
        <v>181713</v>
      </c>
      <c r="E46" s="22">
        <v>1432.5787</v>
      </c>
      <c r="F46" s="17">
        <v>11</v>
      </c>
      <c r="H46" s="17">
        <v>1</v>
      </c>
      <c r="I46" s="17">
        <v>9</v>
      </c>
      <c r="J46" s="17">
        <v>10</v>
      </c>
      <c r="L46" s="17">
        <v>6</v>
      </c>
      <c r="M46" s="17">
        <v>4</v>
      </c>
      <c r="N46" s="17">
        <v>0</v>
      </c>
      <c r="O46" s="17">
        <v>10</v>
      </c>
      <c r="Q46" s="23">
        <v>1.43</v>
      </c>
      <c r="R46" s="23">
        <v>98.57</v>
      </c>
      <c r="S46" s="22">
        <v>29042</v>
      </c>
      <c r="T46" s="23"/>
      <c r="U46" s="17" t="s">
        <v>159</v>
      </c>
      <c r="V46" s="23">
        <v>20</v>
      </c>
      <c r="W46" s="23">
        <v>10</v>
      </c>
      <c r="Y46" s="23">
        <v>9.6135043170351864</v>
      </c>
      <c r="Z46" s="17">
        <v>1</v>
      </c>
      <c r="AA46" s="17">
        <v>0</v>
      </c>
      <c r="AC46" s="22">
        <v>65843</v>
      </c>
      <c r="AD46" s="23">
        <v>22.48682471940829</v>
      </c>
      <c r="AE46" s="22">
        <v>247556</v>
      </c>
      <c r="AF46" s="23">
        <v>36.234611722881688</v>
      </c>
    </row>
    <row r="47" spans="1:32" s="17" customFormat="1" x14ac:dyDescent="0.25">
      <c r="A47" s="21" t="s">
        <v>419</v>
      </c>
      <c r="B47" s="21" t="s">
        <v>140</v>
      </c>
      <c r="C47" s="17">
        <v>68</v>
      </c>
      <c r="D47" s="22">
        <v>1521580</v>
      </c>
      <c r="E47" s="22">
        <v>1065.1319000000001</v>
      </c>
      <c r="F47" s="17">
        <v>39</v>
      </c>
      <c r="H47" s="17">
        <v>38</v>
      </c>
      <c r="I47" s="17">
        <v>31</v>
      </c>
      <c r="J47" s="17">
        <v>69</v>
      </c>
      <c r="L47" s="17">
        <v>61</v>
      </c>
      <c r="M47" s="17">
        <v>0</v>
      </c>
      <c r="N47" s="17">
        <v>8</v>
      </c>
      <c r="O47" s="17">
        <v>69</v>
      </c>
      <c r="Q47" s="23">
        <v>80.34</v>
      </c>
      <c r="R47" s="23">
        <v>19.66</v>
      </c>
      <c r="S47" s="22">
        <v>4289080</v>
      </c>
      <c r="T47" s="23"/>
      <c r="U47" s="17" t="s">
        <v>160</v>
      </c>
      <c r="V47" s="23">
        <v>59.42</v>
      </c>
      <c r="W47" s="23">
        <v>60.87</v>
      </c>
      <c r="Y47" s="23">
        <v>6.0533273013045124</v>
      </c>
      <c r="Z47" s="17">
        <v>0</v>
      </c>
      <c r="AA47" s="17">
        <v>5</v>
      </c>
      <c r="AC47" s="22">
        <v>1551137</v>
      </c>
      <c r="AD47" s="23">
        <v>25.294670941380421</v>
      </c>
      <c r="AE47" s="22">
        <v>3072717</v>
      </c>
      <c r="AF47" s="23">
        <v>101.94252027497733</v>
      </c>
    </row>
    <row r="48" spans="1:32" s="17" customFormat="1" x14ac:dyDescent="0.25">
      <c r="A48" s="21" t="s">
        <v>420</v>
      </c>
      <c r="B48" s="21" t="s">
        <v>152</v>
      </c>
      <c r="C48" s="17">
        <v>23</v>
      </c>
      <c r="D48" s="22">
        <v>124281</v>
      </c>
      <c r="E48" s="22">
        <v>410.45330000000001</v>
      </c>
      <c r="F48" s="17">
        <v>25</v>
      </c>
      <c r="H48" s="17">
        <v>13</v>
      </c>
      <c r="I48" s="17">
        <v>11</v>
      </c>
      <c r="J48" s="17">
        <v>24</v>
      </c>
      <c r="L48" s="17">
        <v>23</v>
      </c>
      <c r="M48" s="17">
        <v>0</v>
      </c>
      <c r="N48" s="17">
        <v>1</v>
      </c>
      <c r="O48" s="17">
        <v>24</v>
      </c>
      <c r="Q48" s="23">
        <v>97.64</v>
      </c>
      <c r="R48" s="23">
        <v>2.31</v>
      </c>
      <c r="S48" s="22">
        <v>558870</v>
      </c>
      <c r="T48" s="23"/>
      <c r="U48" s="17" t="s">
        <v>161</v>
      </c>
      <c r="V48" s="23">
        <v>25</v>
      </c>
      <c r="W48" s="23">
        <v>29.17</v>
      </c>
      <c r="Y48" s="23">
        <v>6.4242257458809569</v>
      </c>
      <c r="Z48" s="17">
        <v>1</v>
      </c>
      <c r="AA48" s="17">
        <v>1</v>
      </c>
      <c r="AC48" s="22">
        <v>685830</v>
      </c>
      <c r="AD48" s="23">
        <v>74.551565256696264</v>
      </c>
      <c r="AE48" s="22">
        <v>810111</v>
      </c>
      <c r="AF48" s="23">
        <v>551.83817317208582</v>
      </c>
    </row>
    <row r="49" spans="1:32" s="17" customFormat="1" x14ac:dyDescent="0.25">
      <c r="A49" s="21" t="s">
        <v>421</v>
      </c>
      <c r="B49" s="21" t="s">
        <v>99</v>
      </c>
      <c r="C49" s="17">
        <v>55</v>
      </c>
      <c r="D49" s="22">
        <v>1142757</v>
      </c>
      <c r="E49" s="22">
        <v>1560.6937</v>
      </c>
      <c r="F49" s="17">
        <v>47</v>
      </c>
      <c r="H49" s="17">
        <v>19</v>
      </c>
      <c r="I49" s="17">
        <v>36</v>
      </c>
      <c r="J49" s="17">
        <v>56</v>
      </c>
      <c r="L49" s="17">
        <v>48</v>
      </c>
      <c r="M49" s="17">
        <v>0</v>
      </c>
      <c r="N49" s="17">
        <v>8</v>
      </c>
      <c r="O49" s="17">
        <v>56</v>
      </c>
      <c r="Q49" s="23">
        <v>69.59</v>
      </c>
      <c r="R49" s="23">
        <v>30</v>
      </c>
      <c r="S49" s="22">
        <v>957956</v>
      </c>
      <c r="T49" s="23"/>
      <c r="U49" s="17" t="s">
        <v>159</v>
      </c>
      <c r="V49" s="23">
        <v>48.21</v>
      </c>
      <c r="W49" s="23">
        <v>37.5</v>
      </c>
      <c r="Y49" s="23">
        <v>23.125707186618911</v>
      </c>
      <c r="Z49" s="17">
        <v>1</v>
      </c>
      <c r="AA49" s="17">
        <v>5</v>
      </c>
      <c r="AC49" s="22">
        <v>6865480</v>
      </c>
      <c r="AD49" s="23">
        <v>73.45668474746121</v>
      </c>
      <c r="AE49" s="22">
        <v>8008237</v>
      </c>
      <c r="AF49" s="23">
        <v>600.78214353532724</v>
      </c>
    </row>
    <row r="50" spans="1:32" s="17" customFormat="1" x14ac:dyDescent="0.25">
      <c r="A50" s="21" t="s">
        <v>422</v>
      </c>
      <c r="B50" s="21" t="s">
        <v>147</v>
      </c>
      <c r="C50" s="17">
        <v>27</v>
      </c>
      <c r="D50" s="22">
        <v>201060</v>
      </c>
      <c r="E50" s="22">
        <v>831.02</v>
      </c>
      <c r="F50" s="17">
        <v>35</v>
      </c>
      <c r="H50" s="17">
        <v>7</v>
      </c>
      <c r="I50" s="17">
        <v>21</v>
      </c>
      <c r="J50" s="17">
        <v>28</v>
      </c>
      <c r="L50" s="17">
        <v>22</v>
      </c>
      <c r="M50" s="17">
        <v>3</v>
      </c>
      <c r="N50" s="17">
        <v>3</v>
      </c>
      <c r="O50" s="17">
        <v>28</v>
      </c>
      <c r="Q50" s="23">
        <v>43.13</v>
      </c>
      <c r="R50" s="23">
        <v>56.87</v>
      </c>
      <c r="S50" s="22">
        <v>564733</v>
      </c>
      <c r="T50" s="23"/>
      <c r="U50" s="17" t="s">
        <v>159</v>
      </c>
      <c r="V50" s="23">
        <v>46.43</v>
      </c>
      <c r="W50" s="23">
        <v>28.57</v>
      </c>
      <c r="Y50" s="23">
        <v>18.023092741046828</v>
      </c>
      <c r="Z50" s="17">
        <v>1</v>
      </c>
      <c r="AA50" s="17">
        <v>2</v>
      </c>
      <c r="AC50" s="22">
        <v>240980</v>
      </c>
      <c r="AD50" s="23">
        <v>47.301850775998005</v>
      </c>
      <c r="AE50" s="22">
        <v>442040</v>
      </c>
      <c r="AF50" s="23">
        <v>119.85476972048144</v>
      </c>
    </row>
    <row r="51" spans="1:32" s="17" customFormat="1" x14ac:dyDescent="0.25">
      <c r="A51" s="21" t="s">
        <v>423</v>
      </c>
      <c r="B51" s="21" t="s">
        <v>32</v>
      </c>
      <c r="C51" s="17">
        <v>26</v>
      </c>
      <c r="D51" s="22">
        <v>269058</v>
      </c>
      <c r="E51" s="22">
        <v>827.76080000000002</v>
      </c>
      <c r="F51" s="17">
        <v>24</v>
      </c>
      <c r="H51" s="17">
        <v>12</v>
      </c>
      <c r="I51" s="17">
        <v>15</v>
      </c>
      <c r="J51" s="17">
        <v>27</v>
      </c>
      <c r="L51" s="17">
        <v>22</v>
      </c>
      <c r="M51" s="17">
        <v>3</v>
      </c>
      <c r="N51" s="17">
        <v>2</v>
      </c>
      <c r="O51" s="17">
        <v>27</v>
      </c>
      <c r="Q51" s="23">
        <v>57.95</v>
      </c>
      <c r="R51" s="23">
        <v>42.05</v>
      </c>
      <c r="S51" s="22">
        <v>765407</v>
      </c>
      <c r="T51" s="23"/>
      <c r="U51" s="17" t="s">
        <v>159</v>
      </c>
      <c r="V51" s="23">
        <v>59.26</v>
      </c>
      <c r="W51" s="23">
        <v>55.56</v>
      </c>
      <c r="Y51" s="23">
        <v>2.2428009659342942</v>
      </c>
      <c r="Z51" s="17">
        <v>0</v>
      </c>
      <c r="AA51" s="17">
        <v>1</v>
      </c>
      <c r="AC51" s="22">
        <v>2976518</v>
      </c>
      <c r="AD51" s="23">
        <v>65.361002352413124</v>
      </c>
      <c r="AE51" s="22">
        <v>3245576</v>
      </c>
      <c r="AF51" s="23">
        <v>1106.2737402344476</v>
      </c>
    </row>
    <row r="52" spans="1:32" s="17" customFormat="1" x14ac:dyDescent="0.25">
      <c r="A52" s="21" t="s">
        <v>424</v>
      </c>
      <c r="B52" s="21" t="s">
        <v>91</v>
      </c>
      <c r="C52" s="17">
        <v>82</v>
      </c>
      <c r="D52" s="22">
        <v>3177718</v>
      </c>
      <c r="E52" s="22">
        <v>1082.7329</v>
      </c>
      <c r="F52" s="17">
        <v>95</v>
      </c>
      <c r="H52" s="17">
        <v>42</v>
      </c>
      <c r="I52" s="17">
        <v>41</v>
      </c>
      <c r="J52" s="17">
        <v>83</v>
      </c>
      <c r="L52" s="17">
        <v>77</v>
      </c>
      <c r="M52" s="17">
        <v>1</v>
      </c>
      <c r="N52" s="17">
        <v>5</v>
      </c>
      <c r="O52" s="17">
        <v>83</v>
      </c>
      <c r="Q52" s="23">
        <v>66.239999999999995</v>
      </c>
      <c r="R52" s="23">
        <v>33.619999999999997</v>
      </c>
      <c r="S52" s="22">
        <v>4899654</v>
      </c>
      <c r="T52" s="23"/>
      <c r="U52" s="17" t="s">
        <v>160</v>
      </c>
      <c r="V52" s="23">
        <v>39.76</v>
      </c>
      <c r="W52" s="23">
        <v>36.14</v>
      </c>
      <c r="Y52" s="23">
        <v>2.5791533313305921</v>
      </c>
      <c r="Z52" s="17">
        <v>0</v>
      </c>
      <c r="AA52" s="17">
        <v>2</v>
      </c>
      <c r="AC52" s="22">
        <v>6841357</v>
      </c>
      <c r="AD52" s="23">
        <v>58.264244944387492</v>
      </c>
      <c r="AE52" s="22">
        <v>10019075</v>
      </c>
      <c r="AF52" s="23">
        <v>215.29150793116318</v>
      </c>
    </row>
    <row r="53" spans="1:32" s="17" customFormat="1" x14ac:dyDescent="0.25">
      <c r="A53" s="21" t="s">
        <v>425</v>
      </c>
      <c r="B53" s="21" t="s">
        <v>155</v>
      </c>
      <c r="C53" s="17">
        <v>31</v>
      </c>
      <c r="D53" s="22">
        <v>628290</v>
      </c>
      <c r="E53" s="22">
        <v>1240.7137</v>
      </c>
      <c r="F53" s="17">
        <v>35</v>
      </c>
      <c r="H53" s="17">
        <v>14</v>
      </c>
      <c r="I53" s="17">
        <v>18</v>
      </c>
      <c r="J53" s="17">
        <v>32</v>
      </c>
      <c r="L53" s="17">
        <v>26</v>
      </c>
      <c r="M53" s="17">
        <v>1</v>
      </c>
      <c r="N53" s="17">
        <v>5</v>
      </c>
      <c r="O53" s="17">
        <v>32</v>
      </c>
      <c r="Q53" s="23">
        <v>85.13</v>
      </c>
      <c r="R53" s="23">
        <v>14.87</v>
      </c>
      <c r="S53" s="22">
        <v>1935890</v>
      </c>
      <c r="T53" s="23"/>
      <c r="U53" s="17" t="s">
        <v>159</v>
      </c>
      <c r="V53" s="23">
        <v>37.5</v>
      </c>
      <c r="W53" s="23">
        <v>28.13</v>
      </c>
      <c r="Y53" s="23">
        <v>5.1456030438745524</v>
      </c>
      <c r="Z53" s="17">
        <v>2</v>
      </c>
      <c r="AA53" s="17">
        <v>4</v>
      </c>
      <c r="AC53" s="22">
        <v>3800754</v>
      </c>
      <c r="AD53" s="23">
        <v>61.170073096022527</v>
      </c>
      <c r="AE53" s="22">
        <v>4429044</v>
      </c>
      <c r="AF53" s="23">
        <v>604.93625555078074</v>
      </c>
    </row>
    <row r="54" spans="1:32" s="17" customFormat="1" x14ac:dyDescent="0.25">
      <c r="A54" s="21" t="s">
        <v>426</v>
      </c>
      <c r="B54" s="21" t="s">
        <v>61</v>
      </c>
      <c r="C54" s="17">
        <v>107</v>
      </c>
      <c r="D54" s="22">
        <v>904797</v>
      </c>
      <c r="E54" s="22">
        <v>1263.1837</v>
      </c>
      <c r="F54" s="17">
        <v>48</v>
      </c>
      <c r="H54" s="17">
        <v>40</v>
      </c>
      <c r="I54" s="17">
        <v>68</v>
      </c>
      <c r="J54" s="17">
        <v>108</v>
      </c>
      <c r="L54" s="17">
        <v>99</v>
      </c>
      <c r="M54" s="17">
        <v>1</v>
      </c>
      <c r="N54" s="17">
        <v>8</v>
      </c>
      <c r="O54" s="17">
        <v>108</v>
      </c>
      <c r="Q54" s="23">
        <v>45.91</v>
      </c>
      <c r="R54" s="23">
        <v>53.37</v>
      </c>
      <c r="S54" s="22">
        <v>1106451</v>
      </c>
      <c r="T54" s="23"/>
      <c r="U54" s="17" t="s">
        <v>160</v>
      </c>
      <c r="V54" s="23">
        <v>25.93</v>
      </c>
      <c r="W54" s="23">
        <v>20.37</v>
      </c>
      <c r="Y54" s="23">
        <v>22.049754214576449</v>
      </c>
      <c r="Z54" s="17">
        <v>1</v>
      </c>
      <c r="AA54" s="17">
        <v>1</v>
      </c>
      <c r="AC54" s="22">
        <v>1668727</v>
      </c>
      <c r="AD54" s="23">
        <v>46.294810355438607</v>
      </c>
      <c r="AE54" s="22">
        <v>2573524</v>
      </c>
      <c r="AF54" s="23">
        <v>184.43109338337771</v>
      </c>
    </row>
    <row r="55" spans="1:32" s="17" customFormat="1" x14ac:dyDescent="0.25">
      <c r="A55" s="21" t="s">
        <v>427</v>
      </c>
      <c r="B55" s="21" t="s">
        <v>27</v>
      </c>
      <c r="C55" s="17">
        <v>28</v>
      </c>
      <c r="D55" s="22">
        <v>193381</v>
      </c>
      <c r="E55" s="22">
        <v>850.38429999999994</v>
      </c>
      <c r="F55" s="17">
        <v>58</v>
      </c>
      <c r="H55" s="17">
        <v>17</v>
      </c>
      <c r="I55" s="17">
        <v>11</v>
      </c>
      <c r="J55" s="17">
        <v>29</v>
      </c>
      <c r="L55" s="17">
        <v>25</v>
      </c>
      <c r="M55" s="17">
        <v>0</v>
      </c>
      <c r="N55" s="17">
        <v>4</v>
      </c>
      <c r="O55" s="17">
        <v>29</v>
      </c>
      <c r="Q55" s="23">
        <v>21.9</v>
      </c>
      <c r="R55" s="23">
        <v>27.74</v>
      </c>
      <c r="S55" s="22">
        <v>119149</v>
      </c>
      <c r="T55" s="23"/>
      <c r="U55" s="17" t="s">
        <v>161</v>
      </c>
      <c r="V55" s="23">
        <v>62.07</v>
      </c>
      <c r="W55" s="23">
        <v>62.07</v>
      </c>
      <c r="Y55" s="23">
        <v>15.697090898589623</v>
      </c>
      <c r="Z55" s="17">
        <v>1</v>
      </c>
      <c r="AA55" s="17">
        <v>1</v>
      </c>
      <c r="AC55" s="22">
        <v>94424</v>
      </c>
      <c r="AD55" s="23">
        <v>27.278022536643228</v>
      </c>
      <c r="AE55" s="22">
        <v>287805</v>
      </c>
      <c r="AF55" s="23">
        <v>48.827961381935147</v>
      </c>
    </row>
    <row r="56" spans="1:32" s="17" customFormat="1" x14ac:dyDescent="0.25">
      <c r="A56" s="21" t="s">
        <v>428</v>
      </c>
      <c r="B56" s="21" t="s">
        <v>89</v>
      </c>
      <c r="C56" s="17">
        <v>98</v>
      </c>
      <c r="D56" s="22">
        <v>3443589</v>
      </c>
      <c r="E56" s="22">
        <v>1456.0876000000001</v>
      </c>
      <c r="F56" s="17">
        <v>116</v>
      </c>
      <c r="H56" s="17">
        <v>53</v>
      </c>
      <c r="I56" s="17">
        <v>46</v>
      </c>
      <c r="J56" s="17">
        <v>99</v>
      </c>
      <c r="L56" s="17">
        <v>92</v>
      </c>
      <c r="M56" s="17">
        <v>1</v>
      </c>
      <c r="N56" s="17">
        <v>6</v>
      </c>
      <c r="O56" s="17">
        <v>99</v>
      </c>
      <c r="Q56" s="23">
        <v>65.44</v>
      </c>
      <c r="R56" s="23">
        <v>34.43</v>
      </c>
      <c r="S56" s="22">
        <v>5085943</v>
      </c>
      <c r="T56" s="23"/>
      <c r="U56" s="17" t="s">
        <v>160</v>
      </c>
      <c r="V56" s="23">
        <v>39.39</v>
      </c>
      <c r="W56" s="23">
        <v>37.369999999999997</v>
      </c>
      <c r="Y56" s="23">
        <v>5.2001850433839838</v>
      </c>
      <c r="Z56" s="17">
        <v>1</v>
      </c>
      <c r="AA56" s="17">
        <v>1</v>
      </c>
      <c r="AC56" s="22">
        <v>7087977</v>
      </c>
      <c r="AD56" s="23">
        <v>57.570093695281457</v>
      </c>
      <c r="AE56" s="22">
        <v>10531566</v>
      </c>
      <c r="AF56" s="23">
        <v>205.83109656814446</v>
      </c>
    </row>
    <row r="57" spans="1:32" s="17" customFormat="1" x14ac:dyDescent="0.25">
      <c r="A57" s="21" t="s">
        <v>429</v>
      </c>
      <c r="B57" s="21" t="s">
        <v>102</v>
      </c>
      <c r="C57" s="17">
        <v>77</v>
      </c>
      <c r="D57" s="22">
        <v>648633</v>
      </c>
      <c r="E57" s="22">
        <v>2001.9596000000001</v>
      </c>
      <c r="F57" s="17">
        <v>33</v>
      </c>
      <c r="H57" s="17">
        <v>37</v>
      </c>
      <c r="I57" s="17">
        <v>41</v>
      </c>
      <c r="J57" s="17">
        <v>78</v>
      </c>
      <c r="L57" s="17">
        <v>70</v>
      </c>
      <c r="M57" s="17">
        <v>0</v>
      </c>
      <c r="N57" s="17">
        <v>8</v>
      </c>
      <c r="O57" s="17">
        <v>78</v>
      </c>
      <c r="Q57" s="23">
        <v>53.38</v>
      </c>
      <c r="R57" s="23">
        <v>46.55</v>
      </c>
      <c r="S57" s="22">
        <v>749931</v>
      </c>
      <c r="T57" s="23"/>
      <c r="U57" s="17" t="s">
        <v>160</v>
      </c>
      <c r="V57" s="23">
        <v>52.56</v>
      </c>
      <c r="W57" s="23">
        <v>51.28</v>
      </c>
      <c r="Y57" s="23">
        <v>7.3882890751439207</v>
      </c>
      <c r="Z57" s="17">
        <v>3</v>
      </c>
      <c r="AA57" s="17">
        <v>1</v>
      </c>
      <c r="AC57" s="22">
        <v>742297</v>
      </c>
      <c r="AD57" s="23">
        <v>36.341114136255435</v>
      </c>
      <c r="AE57" s="22">
        <v>1390930</v>
      </c>
      <c r="AF57" s="23">
        <v>114.44021503685443</v>
      </c>
    </row>
    <row r="58" spans="1:32" s="17" customFormat="1" x14ac:dyDescent="0.25">
      <c r="A58" s="21" t="s">
        <v>430</v>
      </c>
      <c r="B58" s="21" t="s">
        <v>14</v>
      </c>
      <c r="C58" s="17">
        <v>43</v>
      </c>
      <c r="D58" s="22">
        <v>299939</v>
      </c>
      <c r="E58" s="22">
        <v>2373.8328999999999</v>
      </c>
      <c r="F58" s="17">
        <v>27</v>
      </c>
      <c r="H58" s="17">
        <v>17</v>
      </c>
      <c r="I58" s="17">
        <v>27</v>
      </c>
      <c r="J58" s="17">
        <v>44</v>
      </c>
      <c r="L58" s="17">
        <v>40</v>
      </c>
      <c r="M58" s="17">
        <v>1</v>
      </c>
      <c r="N58" s="17">
        <v>3</v>
      </c>
      <c r="O58" s="17">
        <v>44</v>
      </c>
      <c r="Q58" s="23">
        <v>61.92</v>
      </c>
      <c r="R58" s="23">
        <v>38.08</v>
      </c>
      <c r="S58" s="22">
        <v>337202</v>
      </c>
      <c r="T58" s="23"/>
      <c r="U58" s="17" t="s">
        <v>159</v>
      </c>
      <c r="V58" s="23">
        <v>59.09</v>
      </c>
      <c r="W58" s="23">
        <v>47.73</v>
      </c>
      <c r="Y58" s="23">
        <v>9.0410052025633654</v>
      </c>
      <c r="Z58" s="17">
        <v>5</v>
      </c>
      <c r="AA58" s="17">
        <v>0</v>
      </c>
      <c r="AC58" s="22">
        <v>389479</v>
      </c>
      <c r="AD58" s="23">
        <v>43.773348498892112</v>
      </c>
      <c r="AE58" s="22">
        <v>689418</v>
      </c>
      <c r="AF58" s="23">
        <v>129.85273672313372</v>
      </c>
    </row>
    <row r="59" spans="1:32" s="17" customFormat="1" x14ac:dyDescent="0.25">
      <c r="A59" s="21" t="s">
        <v>431</v>
      </c>
      <c r="B59" s="21" t="s">
        <v>13</v>
      </c>
      <c r="C59" s="17">
        <v>35</v>
      </c>
      <c r="D59" s="22">
        <v>137107</v>
      </c>
      <c r="E59" s="22">
        <v>1660.9376999999999</v>
      </c>
      <c r="F59" s="17">
        <v>19</v>
      </c>
      <c r="H59" s="17">
        <v>12</v>
      </c>
      <c r="I59" s="17">
        <v>24</v>
      </c>
      <c r="J59" s="17">
        <v>36</v>
      </c>
      <c r="L59" s="17">
        <v>34</v>
      </c>
      <c r="M59" s="17">
        <v>2</v>
      </c>
      <c r="N59" s="17">
        <v>0</v>
      </c>
      <c r="O59" s="17">
        <v>36</v>
      </c>
      <c r="Q59" s="23">
        <v>70.010000000000005</v>
      </c>
      <c r="R59" s="23">
        <v>27.86</v>
      </c>
      <c r="S59" s="22">
        <v>208396</v>
      </c>
      <c r="T59" s="23"/>
      <c r="U59" s="17" t="s">
        <v>159</v>
      </c>
      <c r="V59" s="23">
        <v>38.89</v>
      </c>
      <c r="W59" s="23">
        <v>50</v>
      </c>
      <c r="Y59" s="23">
        <v>17.673797553327859</v>
      </c>
      <c r="Z59" s="17">
        <v>3</v>
      </c>
      <c r="AA59" s="17">
        <v>0</v>
      </c>
      <c r="AC59" s="22">
        <v>179273</v>
      </c>
      <c r="AD59" s="23">
        <v>18.103674284471168</v>
      </c>
      <c r="AE59" s="22">
        <v>316380</v>
      </c>
      <c r="AF59" s="23">
        <v>130.75408257784068</v>
      </c>
    </row>
    <row r="60" spans="1:32" s="17" customFormat="1" x14ac:dyDescent="0.25">
      <c r="A60" s="21" t="s">
        <v>432</v>
      </c>
      <c r="B60" s="21" t="s">
        <v>19</v>
      </c>
      <c r="C60" s="17">
        <v>23</v>
      </c>
      <c r="D60" s="22">
        <v>731939</v>
      </c>
      <c r="E60" s="22">
        <v>1060.8571999999999</v>
      </c>
      <c r="F60" s="17">
        <v>17</v>
      </c>
      <c r="H60" s="17">
        <v>7</v>
      </c>
      <c r="I60" s="17">
        <v>17</v>
      </c>
      <c r="J60" s="17">
        <v>24</v>
      </c>
      <c r="L60" s="17">
        <v>21</v>
      </c>
      <c r="M60" s="17">
        <v>0</v>
      </c>
      <c r="N60" s="17">
        <v>3</v>
      </c>
      <c r="O60" s="17">
        <v>24</v>
      </c>
      <c r="Q60" s="23">
        <v>33.83</v>
      </c>
      <c r="R60" s="23">
        <v>66.12</v>
      </c>
      <c r="S60" s="22">
        <v>202522</v>
      </c>
      <c r="T60" s="23"/>
      <c r="U60" s="17" t="s">
        <v>159</v>
      </c>
      <c r="V60" s="23">
        <v>45.83</v>
      </c>
      <c r="W60" s="23">
        <v>20.83</v>
      </c>
      <c r="Y60" s="23">
        <v>3.8862192004070479</v>
      </c>
      <c r="Z60" s="17">
        <v>3</v>
      </c>
      <c r="AA60" s="17">
        <v>0</v>
      </c>
      <c r="AC60" s="22">
        <v>554942</v>
      </c>
      <c r="AD60" s="23">
        <v>29.280897823556337</v>
      </c>
      <c r="AE60" s="22">
        <v>1286881</v>
      </c>
      <c r="AF60" s="23">
        <v>75.81806680611362</v>
      </c>
    </row>
    <row r="61" spans="1:32" s="17" customFormat="1" x14ac:dyDescent="0.25">
      <c r="A61" s="21" t="s">
        <v>433</v>
      </c>
      <c r="B61" s="21" t="s">
        <v>88</v>
      </c>
      <c r="C61" s="17">
        <v>17</v>
      </c>
      <c r="D61" s="22">
        <v>650380</v>
      </c>
      <c r="E61" s="22">
        <v>759.2373</v>
      </c>
      <c r="F61" s="17">
        <v>33</v>
      </c>
      <c r="H61" s="17">
        <v>6</v>
      </c>
      <c r="I61" s="17">
        <v>12</v>
      </c>
      <c r="J61" s="17">
        <v>18</v>
      </c>
      <c r="L61" s="17">
        <v>15</v>
      </c>
      <c r="M61" s="17">
        <v>1</v>
      </c>
      <c r="N61" s="17">
        <v>2</v>
      </c>
      <c r="O61" s="17">
        <v>18</v>
      </c>
      <c r="Q61" s="23">
        <v>70.53</v>
      </c>
      <c r="R61" s="23">
        <v>29.22</v>
      </c>
      <c r="S61" s="22">
        <v>823551</v>
      </c>
      <c r="T61" s="23"/>
      <c r="U61" s="17" t="s">
        <v>161</v>
      </c>
      <c r="V61" s="23">
        <v>27.78</v>
      </c>
      <c r="W61" s="23">
        <v>5.56</v>
      </c>
      <c r="Y61" s="23">
        <v>26.154238523024912</v>
      </c>
      <c r="Z61" s="17">
        <v>1</v>
      </c>
      <c r="AA61" s="17">
        <v>8</v>
      </c>
      <c r="AC61" s="22">
        <v>1168121</v>
      </c>
      <c r="AD61" s="23">
        <v>55.222104559373555</v>
      </c>
      <c r="AE61" s="22">
        <v>1818501</v>
      </c>
      <c r="AF61" s="23">
        <v>179.60592269134966</v>
      </c>
    </row>
    <row r="62" spans="1:32" s="17" customFormat="1" x14ac:dyDescent="0.25">
      <c r="A62" s="21" t="s">
        <v>434</v>
      </c>
      <c r="B62" s="21" t="s">
        <v>149</v>
      </c>
      <c r="C62" s="17">
        <v>33</v>
      </c>
      <c r="D62" s="22">
        <v>322332</v>
      </c>
      <c r="E62" s="22">
        <v>749.1105</v>
      </c>
      <c r="F62" s="17">
        <v>59</v>
      </c>
      <c r="H62" s="17">
        <v>17</v>
      </c>
      <c r="I62" s="17">
        <v>17</v>
      </c>
      <c r="J62" s="17">
        <v>34</v>
      </c>
      <c r="L62" s="17">
        <v>30</v>
      </c>
      <c r="M62" s="17">
        <v>1</v>
      </c>
      <c r="N62" s="17">
        <v>3</v>
      </c>
      <c r="O62" s="17">
        <v>34</v>
      </c>
      <c r="Q62" s="23">
        <v>54.52</v>
      </c>
      <c r="R62" s="23">
        <v>11.12</v>
      </c>
      <c r="S62" s="22">
        <v>582890</v>
      </c>
      <c r="T62" s="23"/>
      <c r="U62" s="17" t="s">
        <v>159</v>
      </c>
      <c r="V62" s="23">
        <v>38.24</v>
      </c>
      <c r="W62" s="23">
        <v>35.29</v>
      </c>
      <c r="Y62" s="23">
        <v>17.166986812223506</v>
      </c>
      <c r="Z62" s="17">
        <v>2</v>
      </c>
      <c r="AA62" s="17">
        <v>2</v>
      </c>
      <c r="AC62" s="22">
        <v>1175967</v>
      </c>
      <c r="AD62" s="23">
        <v>71.97115225172135</v>
      </c>
      <c r="AE62" s="22">
        <v>1498299</v>
      </c>
      <c r="AF62" s="23">
        <v>364.83098172071033</v>
      </c>
    </row>
    <row r="63" spans="1:32" s="17" customFormat="1" x14ac:dyDescent="0.25">
      <c r="A63" s="21" t="s">
        <v>435</v>
      </c>
      <c r="B63" s="21" t="s">
        <v>46</v>
      </c>
      <c r="C63" s="17">
        <v>13</v>
      </c>
      <c r="D63" s="22">
        <v>49669</v>
      </c>
      <c r="E63" s="22">
        <v>331.24790000000002</v>
      </c>
      <c r="F63" s="17">
        <v>26</v>
      </c>
      <c r="H63" s="17">
        <v>7</v>
      </c>
      <c r="I63" s="17">
        <v>7</v>
      </c>
      <c r="J63" s="17">
        <v>14</v>
      </c>
      <c r="L63" s="17">
        <v>14</v>
      </c>
      <c r="M63" s="17">
        <v>0</v>
      </c>
      <c r="N63" s="17">
        <v>0</v>
      </c>
      <c r="O63" s="17">
        <v>14</v>
      </c>
      <c r="Q63" s="23">
        <v>87.46</v>
      </c>
      <c r="R63" s="23">
        <v>11.91</v>
      </c>
      <c r="S63" s="22">
        <v>380438</v>
      </c>
      <c r="T63" s="23"/>
      <c r="U63" s="17" t="s">
        <v>161</v>
      </c>
      <c r="V63" s="23">
        <v>64.290000000000006</v>
      </c>
      <c r="W63" s="23">
        <v>57.14</v>
      </c>
      <c r="Y63" s="23">
        <v>14.967875456536875</v>
      </c>
      <c r="Z63" s="17">
        <v>2</v>
      </c>
      <c r="AA63" s="17">
        <v>1</v>
      </c>
      <c r="AC63" s="22">
        <v>337727</v>
      </c>
      <c r="AD63" s="23">
        <v>82.92407773142213</v>
      </c>
      <c r="AE63" s="22">
        <v>387396</v>
      </c>
      <c r="AF63" s="23">
        <v>679.95530411322954</v>
      </c>
    </row>
    <row r="64" spans="1:32" s="17" customFormat="1" x14ac:dyDescent="0.25">
      <c r="A64" s="21" t="s">
        <v>436</v>
      </c>
      <c r="B64" s="21" t="s">
        <v>141</v>
      </c>
      <c r="C64" s="17">
        <v>12</v>
      </c>
      <c r="D64" s="22">
        <v>293666</v>
      </c>
      <c r="E64" s="22">
        <v>1904.2271000000001</v>
      </c>
      <c r="F64" s="17">
        <v>15</v>
      </c>
      <c r="H64" s="17">
        <v>4</v>
      </c>
      <c r="I64" s="17">
        <v>9</v>
      </c>
      <c r="J64" s="17">
        <v>13</v>
      </c>
      <c r="L64" s="17">
        <v>11</v>
      </c>
      <c r="M64" s="17">
        <v>1</v>
      </c>
      <c r="N64" s="17">
        <v>1</v>
      </c>
      <c r="O64" s="17">
        <v>13</v>
      </c>
      <c r="Q64" s="23">
        <v>74.819999999999993</v>
      </c>
      <c r="R64" s="23">
        <v>25.18</v>
      </c>
      <c r="S64" s="22">
        <v>487933</v>
      </c>
      <c r="T64" s="23"/>
      <c r="U64" s="17" t="s">
        <v>161</v>
      </c>
      <c r="V64" s="23">
        <v>30.77</v>
      </c>
      <c r="W64" s="23">
        <v>23.08</v>
      </c>
      <c r="Y64" s="23">
        <v>11.215704859114494</v>
      </c>
      <c r="Z64" s="17">
        <v>1</v>
      </c>
      <c r="AA64" s="17">
        <v>1</v>
      </c>
      <c r="AC64" s="22">
        <v>248068</v>
      </c>
      <c r="AD64" s="23">
        <v>36.076398406888437</v>
      </c>
      <c r="AE64" s="22">
        <v>541734</v>
      </c>
      <c r="AF64" s="23">
        <v>84.472836487710524</v>
      </c>
    </row>
    <row r="65" spans="1:32" s="17" customFormat="1" x14ac:dyDescent="0.25">
      <c r="A65" s="21" t="s">
        <v>437</v>
      </c>
      <c r="B65" s="21" t="s">
        <v>16</v>
      </c>
      <c r="C65" s="17">
        <v>12</v>
      </c>
      <c r="D65" s="22">
        <v>57233</v>
      </c>
      <c r="E65" s="22">
        <v>254.5823</v>
      </c>
      <c r="F65" s="17">
        <v>17</v>
      </c>
      <c r="H65" s="17">
        <v>8</v>
      </c>
      <c r="I65" s="17">
        <v>5</v>
      </c>
      <c r="J65" s="17">
        <v>13</v>
      </c>
      <c r="L65" s="17">
        <v>10</v>
      </c>
      <c r="M65" s="17">
        <v>0</v>
      </c>
      <c r="N65" s="17">
        <v>3</v>
      </c>
      <c r="O65" s="17">
        <v>13</v>
      </c>
      <c r="Q65" s="23">
        <v>0.73</v>
      </c>
      <c r="R65" s="23">
        <v>99.27</v>
      </c>
      <c r="S65" s="22">
        <v>271382</v>
      </c>
      <c r="T65" s="23"/>
      <c r="U65" s="17" t="s">
        <v>161</v>
      </c>
      <c r="V65" s="23">
        <v>46.15</v>
      </c>
      <c r="W65" s="23">
        <v>38.46</v>
      </c>
      <c r="Y65" s="23">
        <v>6.1347125541720691E-2</v>
      </c>
      <c r="Z65" s="17">
        <v>0</v>
      </c>
      <c r="AA65" s="17">
        <v>0</v>
      </c>
      <c r="AC65" s="22">
        <v>12628</v>
      </c>
      <c r="AD65" s="23">
        <v>16.035793474817865</v>
      </c>
      <c r="AE65" s="22">
        <v>69861</v>
      </c>
      <c r="AF65" s="23">
        <v>22.064193734384009</v>
      </c>
    </row>
    <row r="66" spans="1:32" s="17" customFormat="1" x14ac:dyDescent="0.25">
      <c r="A66" s="21" t="s">
        <v>92</v>
      </c>
      <c r="B66" s="21" t="s">
        <v>93</v>
      </c>
      <c r="C66" s="17">
        <v>52</v>
      </c>
      <c r="D66" s="22">
        <v>1993220</v>
      </c>
      <c r="E66" s="22">
        <v>530.58780000000002</v>
      </c>
      <c r="F66" s="17">
        <v>27</v>
      </c>
      <c r="H66" s="17">
        <v>26</v>
      </c>
      <c r="I66" s="17">
        <v>27</v>
      </c>
      <c r="J66" s="17">
        <v>53</v>
      </c>
      <c r="L66" s="17">
        <v>37</v>
      </c>
      <c r="M66" s="17">
        <v>8</v>
      </c>
      <c r="N66" s="17">
        <v>8</v>
      </c>
      <c r="O66" s="17">
        <v>53</v>
      </c>
      <c r="Q66" s="23">
        <v>57.46</v>
      </c>
      <c r="R66" s="23">
        <v>42.26</v>
      </c>
      <c r="S66" s="22">
        <v>6320947</v>
      </c>
      <c r="T66" s="23"/>
      <c r="U66" s="17" t="s">
        <v>161</v>
      </c>
      <c r="V66" s="23">
        <v>39.619999999999997</v>
      </c>
      <c r="W66" s="23">
        <v>28.3</v>
      </c>
      <c r="Y66" s="23">
        <v>24.776218913994406</v>
      </c>
      <c r="Z66" s="17">
        <v>1</v>
      </c>
      <c r="AA66" s="17">
        <v>5</v>
      </c>
      <c r="AC66" s="22">
        <v>1917028</v>
      </c>
      <c r="AD66" s="23">
        <v>45.870169867106796</v>
      </c>
      <c r="AE66" s="22">
        <v>3910248</v>
      </c>
      <c r="AF66" s="23">
        <v>96.177441526775766</v>
      </c>
    </row>
    <row r="67" spans="1:32" s="17" customFormat="1" x14ac:dyDescent="0.25">
      <c r="A67" s="21" t="s">
        <v>86</v>
      </c>
      <c r="B67" s="21" t="s">
        <v>87</v>
      </c>
      <c r="C67" s="17">
        <v>37</v>
      </c>
      <c r="D67" s="22">
        <v>74959</v>
      </c>
      <c r="E67" s="22">
        <v>1424.6383000000001</v>
      </c>
      <c r="F67" s="17">
        <v>46</v>
      </c>
      <c r="H67" s="17">
        <v>9</v>
      </c>
      <c r="I67" s="17">
        <v>29</v>
      </c>
      <c r="J67" s="17">
        <v>38</v>
      </c>
      <c r="L67" s="17">
        <v>30</v>
      </c>
      <c r="M67" s="17">
        <v>8</v>
      </c>
      <c r="N67" s="17">
        <v>0</v>
      </c>
      <c r="O67" s="17">
        <v>38</v>
      </c>
      <c r="Q67" s="23">
        <v>74.2</v>
      </c>
      <c r="R67" s="23">
        <v>25.45</v>
      </c>
      <c r="S67" s="22">
        <v>202598</v>
      </c>
      <c r="T67" s="23"/>
      <c r="U67" s="17" t="s">
        <v>159</v>
      </c>
      <c r="V67" s="23">
        <v>60.53</v>
      </c>
      <c r="W67" s="23">
        <v>42.11</v>
      </c>
      <c r="Y67" s="23">
        <v>4.6163010554737998</v>
      </c>
      <c r="Z67" s="17">
        <v>8</v>
      </c>
      <c r="AA67" s="17">
        <v>1</v>
      </c>
      <c r="AC67" s="22">
        <v>28653</v>
      </c>
      <c r="AD67" s="23">
        <v>11.447317907374446</v>
      </c>
      <c r="AE67" s="22">
        <v>103612</v>
      </c>
      <c r="AF67" s="23">
        <v>38.224896276631227</v>
      </c>
    </row>
    <row r="68" spans="1:32" s="17" customFormat="1" x14ac:dyDescent="0.25">
      <c r="A68" s="21" t="s">
        <v>110</v>
      </c>
      <c r="B68" s="21" t="s">
        <v>111</v>
      </c>
      <c r="C68" s="17">
        <v>26</v>
      </c>
      <c r="D68" s="22">
        <v>252320</v>
      </c>
      <c r="E68" s="22">
        <v>1288.721</v>
      </c>
      <c r="F68" s="17">
        <v>23</v>
      </c>
      <c r="H68" s="17">
        <v>18</v>
      </c>
      <c r="I68" s="17">
        <v>9</v>
      </c>
      <c r="J68" s="17">
        <v>27</v>
      </c>
      <c r="L68" s="17">
        <v>21</v>
      </c>
      <c r="M68" s="17">
        <v>1</v>
      </c>
      <c r="N68" s="17">
        <v>5</v>
      </c>
      <c r="O68" s="17">
        <v>27</v>
      </c>
      <c r="Q68" s="23">
        <v>87.65</v>
      </c>
      <c r="R68" s="23">
        <v>12.03</v>
      </c>
      <c r="S68" s="22">
        <v>219974</v>
      </c>
      <c r="T68" s="23"/>
      <c r="U68" s="17" t="s">
        <v>160</v>
      </c>
      <c r="V68" s="23">
        <v>62.96</v>
      </c>
      <c r="W68" s="23">
        <v>59.26</v>
      </c>
      <c r="Y68" s="23">
        <v>5.8749126645991643</v>
      </c>
      <c r="Z68" s="17">
        <v>4</v>
      </c>
      <c r="AA68" s="17">
        <v>0</v>
      </c>
      <c r="AC68" s="22">
        <v>360418</v>
      </c>
      <c r="AD68" s="23">
        <v>35.024332857959372</v>
      </c>
      <c r="AE68" s="22">
        <v>612738</v>
      </c>
      <c r="AF68" s="23">
        <v>142.84162967660114</v>
      </c>
    </row>
    <row r="69" spans="1:32" s="17" customFormat="1" x14ac:dyDescent="0.25">
      <c r="A69" s="21" t="s">
        <v>34</v>
      </c>
      <c r="B69" s="21" t="s">
        <v>35</v>
      </c>
      <c r="C69" s="17">
        <v>24</v>
      </c>
      <c r="D69" s="22">
        <v>238633</v>
      </c>
      <c r="E69" s="22">
        <v>462.42720000000003</v>
      </c>
      <c r="F69" s="17">
        <v>7</v>
      </c>
      <c r="H69" s="17">
        <v>5</v>
      </c>
      <c r="I69" s="17">
        <v>20</v>
      </c>
      <c r="J69" s="17">
        <v>25</v>
      </c>
      <c r="L69" s="17">
        <v>17</v>
      </c>
      <c r="M69" s="17">
        <v>2</v>
      </c>
      <c r="N69" s="17">
        <v>6</v>
      </c>
      <c r="O69" s="17">
        <v>25</v>
      </c>
      <c r="Q69" s="23">
        <v>58.24</v>
      </c>
      <c r="R69" s="23">
        <v>41.3</v>
      </c>
      <c r="S69" s="22">
        <v>263437</v>
      </c>
      <c r="T69" s="23"/>
      <c r="U69" s="17" t="s">
        <v>159</v>
      </c>
      <c r="V69" s="23">
        <v>40</v>
      </c>
      <c r="W69" s="23">
        <v>32</v>
      </c>
      <c r="Y69" s="23">
        <v>44.034295399794821</v>
      </c>
      <c r="Z69" s="17">
        <v>0</v>
      </c>
      <c r="AA69" s="17">
        <v>0</v>
      </c>
      <c r="AC69" s="22">
        <v>251029</v>
      </c>
      <c r="AD69" s="23">
        <v>32.258424325476341</v>
      </c>
      <c r="AE69" s="22">
        <v>489662</v>
      </c>
      <c r="AF69" s="23">
        <v>105.19458750466197</v>
      </c>
    </row>
    <row r="70" spans="1:32" s="17" customFormat="1" x14ac:dyDescent="0.25">
      <c r="A70" s="21" t="s">
        <v>68</v>
      </c>
      <c r="B70" s="21" t="s">
        <v>69</v>
      </c>
      <c r="C70" s="17">
        <v>9</v>
      </c>
      <c r="D70" s="22">
        <v>75607</v>
      </c>
      <c r="E70" s="22">
        <v>676.56399999999996</v>
      </c>
      <c r="F70" s="17">
        <v>14</v>
      </c>
      <c r="H70" s="17">
        <v>0</v>
      </c>
      <c r="I70" s="17">
        <v>10</v>
      </c>
      <c r="J70" s="17">
        <v>10</v>
      </c>
      <c r="L70" s="17">
        <v>8</v>
      </c>
      <c r="M70" s="17">
        <v>1</v>
      </c>
      <c r="N70" s="17">
        <v>1</v>
      </c>
      <c r="O70" s="17">
        <v>10</v>
      </c>
      <c r="Q70" s="23">
        <v>25.23</v>
      </c>
      <c r="R70" s="23">
        <v>74.77</v>
      </c>
      <c r="S70" s="22">
        <v>69426</v>
      </c>
      <c r="T70" s="23"/>
      <c r="U70" s="17" t="s">
        <v>161</v>
      </c>
      <c r="V70" s="23">
        <v>20</v>
      </c>
      <c r="W70" s="23">
        <v>20</v>
      </c>
      <c r="Y70" s="23">
        <v>33.935772276925107</v>
      </c>
      <c r="Z70" s="17">
        <v>7</v>
      </c>
      <c r="AA70" s="17">
        <v>0</v>
      </c>
      <c r="AC70" s="22">
        <v>17237</v>
      </c>
      <c r="AD70" s="23">
        <v>12.798050704879039</v>
      </c>
      <c r="AE70" s="22">
        <v>92844</v>
      </c>
      <c r="AF70" s="23">
        <v>22.798153610115467</v>
      </c>
    </row>
    <row r="71" spans="1:32" s="17" customFormat="1" x14ac:dyDescent="0.25">
      <c r="A71" s="21" t="s">
        <v>25</v>
      </c>
      <c r="B71" s="21" t="s">
        <v>26</v>
      </c>
      <c r="C71" s="17">
        <v>20</v>
      </c>
      <c r="D71" s="22">
        <v>446172</v>
      </c>
      <c r="E71" s="22">
        <v>387.73140000000001</v>
      </c>
      <c r="F71" s="17">
        <v>41</v>
      </c>
      <c r="H71" s="17">
        <v>11</v>
      </c>
      <c r="I71" s="17">
        <v>10</v>
      </c>
      <c r="J71" s="17">
        <v>21</v>
      </c>
      <c r="L71" s="17">
        <v>21</v>
      </c>
      <c r="M71" s="17">
        <v>0</v>
      </c>
      <c r="N71" s="17">
        <v>0</v>
      </c>
      <c r="O71" s="17">
        <v>21</v>
      </c>
      <c r="Q71" s="23">
        <v>22.04</v>
      </c>
      <c r="R71" s="23">
        <v>77.959999999999994</v>
      </c>
      <c r="S71" s="22">
        <v>319644</v>
      </c>
      <c r="T71" s="23"/>
      <c r="U71" s="17" t="s">
        <v>159</v>
      </c>
      <c r="V71" s="23">
        <v>66.67</v>
      </c>
      <c r="W71" s="23">
        <v>28.57</v>
      </c>
      <c r="Y71" s="23">
        <v>2.5731212120439699</v>
      </c>
      <c r="Z71" s="17">
        <v>1</v>
      </c>
      <c r="AA71" s="17">
        <v>1</v>
      </c>
      <c r="AC71" s="22">
        <v>593647</v>
      </c>
      <c r="AD71" s="23">
        <v>52.731842323805225</v>
      </c>
      <c r="AE71" s="22">
        <v>1039819</v>
      </c>
      <c r="AF71" s="23">
        <v>133.05339644800659</v>
      </c>
    </row>
    <row r="72" spans="1:32" s="17" customFormat="1" x14ac:dyDescent="0.25">
      <c r="A72" s="21" t="s">
        <v>145</v>
      </c>
      <c r="B72" s="21" t="s">
        <v>146</v>
      </c>
      <c r="C72" s="17">
        <v>49</v>
      </c>
      <c r="D72" s="22">
        <v>275269</v>
      </c>
      <c r="E72" s="22">
        <v>269.12569999999999</v>
      </c>
      <c r="F72" s="17">
        <v>10</v>
      </c>
      <c r="H72" s="17">
        <v>16</v>
      </c>
      <c r="I72" s="17">
        <v>34</v>
      </c>
      <c r="J72" s="17">
        <v>50</v>
      </c>
      <c r="L72" s="17">
        <v>39</v>
      </c>
      <c r="M72" s="17">
        <v>7</v>
      </c>
      <c r="N72" s="17">
        <v>4</v>
      </c>
      <c r="O72" s="17">
        <v>50</v>
      </c>
      <c r="Q72" s="23">
        <v>23.3</v>
      </c>
      <c r="R72" s="23">
        <v>76.489999999999995</v>
      </c>
      <c r="S72" s="22">
        <v>1538514</v>
      </c>
      <c r="T72" s="23"/>
      <c r="U72" s="17" t="s">
        <v>161</v>
      </c>
      <c r="V72" s="23">
        <v>24</v>
      </c>
      <c r="W72" s="23">
        <v>26</v>
      </c>
      <c r="Y72" s="23">
        <v>42.093258370274562</v>
      </c>
      <c r="Z72" s="17">
        <v>0</v>
      </c>
      <c r="AA72" s="17">
        <v>0</v>
      </c>
      <c r="AC72" s="22">
        <v>485585</v>
      </c>
      <c r="AD72" s="23">
        <v>47.260726752267885</v>
      </c>
      <c r="AE72" s="22">
        <v>760854</v>
      </c>
      <c r="AF72" s="23">
        <v>176.40380863809582</v>
      </c>
    </row>
    <row r="73" spans="1:32" s="17" customFormat="1" x14ac:dyDescent="0.25">
      <c r="A73" s="21" t="s">
        <v>28</v>
      </c>
      <c r="B73" s="21" t="s">
        <v>29</v>
      </c>
      <c r="C73" s="17">
        <v>64</v>
      </c>
      <c r="D73" s="22">
        <v>651582</v>
      </c>
      <c r="E73" s="22">
        <v>1019.6238000000001</v>
      </c>
      <c r="F73" s="17">
        <v>16</v>
      </c>
      <c r="H73" s="17">
        <v>26</v>
      </c>
      <c r="I73" s="17">
        <v>39</v>
      </c>
      <c r="J73" s="17">
        <v>65</v>
      </c>
      <c r="L73" s="17">
        <v>59</v>
      </c>
      <c r="M73" s="17">
        <v>0</v>
      </c>
      <c r="N73" s="17">
        <v>6</v>
      </c>
      <c r="O73" s="17">
        <v>65</v>
      </c>
      <c r="Q73" s="23">
        <v>25.25</v>
      </c>
      <c r="R73" s="23">
        <v>74.430000000000007</v>
      </c>
      <c r="S73" s="22">
        <v>1145898</v>
      </c>
      <c r="T73" s="23"/>
      <c r="U73" s="17" t="s">
        <v>159</v>
      </c>
      <c r="V73" s="23">
        <v>46.15</v>
      </c>
      <c r="W73" s="23">
        <v>47.69</v>
      </c>
      <c r="Y73" s="23">
        <v>10.521849678221674</v>
      </c>
      <c r="Z73" s="17">
        <v>0</v>
      </c>
      <c r="AA73" s="17">
        <v>0</v>
      </c>
      <c r="AC73" s="22">
        <v>1683704</v>
      </c>
      <c r="AD73" s="23">
        <v>45.076688063935229</v>
      </c>
      <c r="AE73" s="22">
        <v>2335286</v>
      </c>
      <c r="AF73" s="23">
        <v>258.40247275093543</v>
      </c>
    </row>
    <row r="74" spans="1:32" s="17" customFormat="1" x14ac:dyDescent="0.25">
      <c r="A74" s="21" t="s">
        <v>34</v>
      </c>
      <c r="B74" s="21" t="s">
        <v>121</v>
      </c>
      <c r="C74" s="17">
        <v>16</v>
      </c>
      <c r="D74" s="22">
        <v>245048</v>
      </c>
      <c r="E74" s="22">
        <v>492.70139999999998</v>
      </c>
      <c r="F74" s="17">
        <v>11</v>
      </c>
      <c r="H74" s="17">
        <v>9</v>
      </c>
      <c r="I74" s="17">
        <v>8</v>
      </c>
      <c r="J74" s="17">
        <v>17</v>
      </c>
      <c r="L74" s="17">
        <v>17</v>
      </c>
      <c r="M74" s="17">
        <v>0</v>
      </c>
      <c r="N74" s="17">
        <v>0</v>
      </c>
      <c r="O74" s="17">
        <v>17</v>
      </c>
      <c r="Q74" s="23">
        <v>34.49</v>
      </c>
      <c r="R74" s="23">
        <v>65.510000000000005</v>
      </c>
      <c r="S74" s="22">
        <v>225741</v>
      </c>
      <c r="T74" s="23"/>
      <c r="U74" s="17" t="s">
        <v>161</v>
      </c>
      <c r="V74" s="23">
        <v>41.18</v>
      </c>
      <c r="W74" s="23">
        <v>17.649999999999999</v>
      </c>
      <c r="Y74" s="23">
        <v>34.524456823776021</v>
      </c>
      <c r="Z74" s="17">
        <v>1</v>
      </c>
      <c r="AA74" s="17">
        <v>0</v>
      </c>
      <c r="AC74" s="22">
        <v>128804</v>
      </c>
      <c r="AD74" s="23">
        <v>15.910996552902084</v>
      </c>
      <c r="AE74" s="22">
        <v>373852</v>
      </c>
      <c r="AF74" s="23">
        <v>52.562763213737718</v>
      </c>
    </row>
    <row r="75" spans="1:32" s="17" customFormat="1" x14ac:dyDescent="0.25">
      <c r="A75" s="21" t="s">
        <v>30</v>
      </c>
      <c r="B75" s="21" t="s">
        <v>31</v>
      </c>
      <c r="C75" s="17">
        <v>48</v>
      </c>
      <c r="D75" s="22">
        <v>355070</v>
      </c>
      <c r="E75" s="22">
        <v>2020.9657</v>
      </c>
      <c r="F75" s="17">
        <v>47</v>
      </c>
      <c r="H75" s="17">
        <v>26</v>
      </c>
      <c r="I75" s="17">
        <v>23</v>
      </c>
      <c r="J75" s="17">
        <v>49</v>
      </c>
      <c r="L75" s="17">
        <v>42</v>
      </c>
      <c r="M75" s="17">
        <v>3</v>
      </c>
      <c r="N75" s="17">
        <v>4</v>
      </c>
      <c r="O75" s="17">
        <v>49</v>
      </c>
      <c r="Q75" s="23">
        <v>80.73</v>
      </c>
      <c r="R75" s="23">
        <v>19.239999999999998</v>
      </c>
      <c r="S75" s="22">
        <v>959920</v>
      </c>
      <c r="T75" s="23"/>
      <c r="U75" s="17" t="s">
        <v>159</v>
      </c>
      <c r="V75" s="23">
        <v>30.61</v>
      </c>
      <c r="W75" s="23">
        <v>42.86</v>
      </c>
      <c r="Y75" s="23">
        <v>8.8816037006740185</v>
      </c>
      <c r="Z75" s="17">
        <v>2</v>
      </c>
      <c r="AA75" s="17">
        <v>5</v>
      </c>
      <c r="AC75" s="22">
        <v>2911444</v>
      </c>
      <c r="AD75" s="23">
        <v>71.468590843581396</v>
      </c>
      <c r="AE75" s="22">
        <v>3266514</v>
      </c>
      <c r="AF75" s="23">
        <v>819.9633875010561</v>
      </c>
    </row>
    <row r="76" spans="1:32" s="17" customFormat="1" x14ac:dyDescent="0.25">
      <c r="A76" s="21" t="s">
        <v>198</v>
      </c>
      <c r="B76" s="21" t="s">
        <v>116</v>
      </c>
      <c r="C76" s="17">
        <v>8</v>
      </c>
      <c r="D76" s="22">
        <v>77390</v>
      </c>
      <c r="E76" s="22">
        <v>953.23260000000005</v>
      </c>
      <c r="F76" s="17">
        <v>12</v>
      </c>
      <c r="H76" s="17">
        <v>3</v>
      </c>
      <c r="I76" s="17">
        <v>6</v>
      </c>
      <c r="J76" s="17">
        <v>9</v>
      </c>
      <c r="L76" s="17">
        <v>6</v>
      </c>
      <c r="M76" s="17">
        <v>1</v>
      </c>
      <c r="N76" s="17">
        <v>2</v>
      </c>
      <c r="O76" s="17">
        <v>9</v>
      </c>
      <c r="Q76" s="23">
        <v>38.83</v>
      </c>
      <c r="R76" s="23">
        <v>61.17</v>
      </c>
      <c r="S76" s="22">
        <v>106636</v>
      </c>
      <c r="T76" s="23"/>
      <c r="U76" s="17" t="s">
        <v>159</v>
      </c>
      <c r="V76" s="23">
        <v>66.67</v>
      </c>
      <c r="W76" s="23">
        <v>44.44</v>
      </c>
      <c r="Y76" s="23">
        <v>13.143615998516584</v>
      </c>
      <c r="Z76" s="17">
        <v>1</v>
      </c>
      <c r="AA76" s="17">
        <v>0</v>
      </c>
      <c r="AC76" s="22">
        <v>45150</v>
      </c>
      <c r="AD76" s="23">
        <v>8.9125138427464012</v>
      </c>
      <c r="AE76" s="22">
        <v>122540</v>
      </c>
      <c r="AF76" s="23">
        <v>58.340870913554724</v>
      </c>
    </row>
    <row r="77" spans="1:32" s="17" customFormat="1" x14ac:dyDescent="0.25">
      <c r="A77" s="21" t="s">
        <v>150</v>
      </c>
      <c r="B77" s="21" t="s">
        <v>151</v>
      </c>
      <c r="C77" s="17">
        <v>19</v>
      </c>
      <c r="D77" s="22">
        <v>261905</v>
      </c>
      <c r="E77" s="22">
        <v>415.89879999999999</v>
      </c>
      <c r="F77" s="17">
        <v>1</v>
      </c>
      <c r="H77" s="17">
        <v>5</v>
      </c>
      <c r="I77" s="17">
        <v>15</v>
      </c>
      <c r="J77" s="17">
        <v>20</v>
      </c>
      <c r="L77" s="17">
        <v>19</v>
      </c>
      <c r="M77" s="17">
        <v>0</v>
      </c>
      <c r="N77" s="17">
        <v>1</v>
      </c>
      <c r="O77" s="17">
        <v>20</v>
      </c>
      <c r="Q77" s="23">
        <v>92.03</v>
      </c>
      <c r="R77" s="23">
        <v>7.97</v>
      </c>
      <c r="S77" s="22">
        <v>4158464</v>
      </c>
      <c r="T77" s="23"/>
      <c r="U77" s="17" t="s">
        <v>159</v>
      </c>
      <c r="V77" s="23">
        <v>30</v>
      </c>
      <c r="W77" s="23">
        <v>55</v>
      </c>
      <c r="Y77" s="23">
        <v>62.458016049096557</v>
      </c>
      <c r="Z77" s="17">
        <v>0</v>
      </c>
      <c r="AA77" s="17">
        <v>1</v>
      </c>
      <c r="AC77" s="22">
        <v>4645567</v>
      </c>
      <c r="AD77" s="23">
        <v>85.990063215103774</v>
      </c>
      <c r="AE77" s="22">
        <v>4907472</v>
      </c>
      <c r="AF77" s="23">
        <v>1773.760332945152</v>
      </c>
    </row>
    <row r="78" spans="1:32" s="17" customFormat="1" x14ac:dyDescent="0.25">
      <c r="A78" s="21" t="s">
        <v>184</v>
      </c>
      <c r="B78" s="21" t="s">
        <v>129</v>
      </c>
      <c r="C78" s="17">
        <v>40</v>
      </c>
      <c r="D78" s="22">
        <v>627768</v>
      </c>
      <c r="E78" s="22">
        <v>1699.8837000000001</v>
      </c>
      <c r="F78" s="17">
        <v>41</v>
      </c>
      <c r="H78" s="17">
        <v>12</v>
      </c>
      <c r="I78" s="17">
        <v>29</v>
      </c>
      <c r="J78" s="17">
        <v>41</v>
      </c>
      <c r="L78" s="17">
        <v>35</v>
      </c>
      <c r="M78" s="17">
        <v>0</v>
      </c>
      <c r="N78" s="17">
        <v>6</v>
      </c>
      <c r="O78" s="17">
        <v>41</v>
      </c>
      <c r="Q78" s="23">
        <v>61.37</v>
      </c>
      <c r="R78" s="23">
        <v>37.19</v>
      </c>
      <c r="S78" s="22">
        <v>486195</v>
      </c>
      <c r="T78" s="23"/>
      <c r="U78" s="17" t="s">
        <v>160</v>
      </c>
      <c r="V78" s="23">
        <v>43.9</v>
      </c>
      <c r="W78" s="23">
        <v>48.78</v>
      </c>
      <c r="Y78" s="23">
        <v>3.275446296016792</v>
      </c>
      <c r="Z78" s="17">
        <v>1</v>
      </c>
      <c r="AA78" s="17">
        <v>5</v>
      </c>
      <c r="AC78" s="22">
        <v>1319587</v>
      </c>
      <c r="AD78" s="23">
        <v>42.71465238745153</v>
      </c>
      <c r="AE78" s="22">
        <v>1947355</v>
      </c>
      <c r="AF78" s="23">
        <v>210.20297307285495</v>
      </c>
    </row>
    <row r="79" spans="1:32" s="17" customFormat="1" x14ac:dyDescent="0.25">
      <c r="A79" s="21" t="s">
        <v>125</v>
      </c>
      <c r="B79" s="21" t="s">
        <v>126</v>
      </c>
      <c r="C79" s="17">
        <v>51</v>
      </c>
      <c r="D79" s="22">
        <v>609803</v>
      </c>
      <c r="E79" s="22">
        <v>1187.095</v>
      </c>
      <c r="F79" s="17">
        <v>24</v>
      </c>
      <c r="H79" s="17">
        <v>20</v>
      </c>
      <c r="I79" s="17">
        <v>32</v>
      </c>
      <c r="J79" s="17">
        <v>52</v>
      </c>
      <c r="L79" s="17">
        <v>50</v>
      </c>
      <c r="M79" s="17">
        <v>0</v>
      </c>
      <c r="N79" s="17">
        <v>2</v>
      </c>
      <c r="O79" s="17">
        <v>52</v>
      </c>
      <c r="Q79" s="23">
        <v>34.299999999999997</v>
      </c>
      <c r="R79" s="23">
        <v>65.7</v>
      </c>
      <c r="S79" s="22">
        <v>702062</v>
      </c>
      <c r="T79" s="23"/>
      <c r="U79" s="17" t="s">
        <v>160</v>
      </c>
      <c r="V79" s="23">
        <v>55.77</v>
      </c>
      <c r="W79" s="23">
        <v>40.380000000000003</v>
      </c>
      <c r="Y79" s="23">
        <v>7.1245349807989964</v>
      </c>
      <c r="Z79" s="17">
        <v>5</v>
      </c>
      <c r="AA79" s="17">
        <v>0</v>
      </c>
      <c r="AC79" s="22">
        <v>5244818</v>
      </c>
      <c r="AD79" s="23">
        <v>18.97514842269074</v>
      </c>
      <c r="AE79" s="22">
        <v>5854621</v>
      </c>
      <c r="AF79" s="23">
        <v>860.08399433915542</v>
      </c>
    </row>
    <row r="80" spans="1:32" s="17" customFormat="1" x14ac:dyDescent="0.25">
      <c r="A80" s="21" t="s">
        <v>143</v>
      </c>
      <c r="B80" s="21" t="s">
        <v>144</v>
      </c>
      <c r="C80" s="17">
        <v>31</v>
      </c>
      <c r="D80" s="22">
        <v>333588</v>
      </c>
      <c r="E80" s="22">
        <v>868.81939999999997</v>
      </c>
      <c r="F80" s="17">
        <v>35</v>
      </c>
      <c r="H80" s="17">
        <v>15</v>
      </c>
      <c r="I80" s="17">
        <v>17</v>
      </c>
      <c r="J80" s="17">
        <v>32</v>
      </c>
      <c r="L80" s="17">
        <v>31</v>
      </c>
      <c r="M80" s="17">
        <v>0</v>
      </c>
      <c r="N80" s="17">
        <v>1</v>
      </c>
      <c r="O80" s="17">
        <v>32</v>
      </c>
      <c r="Q80" s="23">
        <v>31.9</v>
      </c>
      <c r="R80" s="23">
        <v>16.989999999999998</v>
      </c>
      <c r="S80" s="22">
        <v>352218</v>
      </c>
      <c r="T80" s="23"/>
      <c r="U80" s="17" t="s">
        <v>159</v>
      </c>
      <c r="V80" s="23">
        <v>53.13</v>
      </c>
      <c r="W80" s="23">
        <v>50</v>
      </c>
      <c r="Y80" s="23">
        <v>29.183716283846696</v>
      </c>
      <c r="Z80" s="17">
        <v>2</v>
      </c>
      <c r="AA80" s="17">
        <v>2</v>
      </c>
      <c r="AC80" s="22">
        <v>240446</v>
      </c>
      <c r="AD80" s="23">
        <v>42.218211157598795</v>
      </c>
      <c r="AE80" s="22">
        <v>574034</v>
      </c>
      <c r="AF80" s="23">
        <v>72.078731848867463</v>
      </c>
    </row>
    <row r="81" spans="1:32" s="17" customFormat="1" x14ac:dyDescent="0.25">
      <c r="A81" s="21" t="s">
        <v>105</v>
      </c>
      <c r="B81" s="21" t="s">
        <v>106</v>
      </c>
      <c r="C81" s="17">
        <v>62</v>
      </c>
      <c r="D81" s="22">
        <v>397728</v>
      </c>
      <c r="E81" s="22">
        <v>2021.8959</v>
      </c>
      <c r="F81" s="17">
        <v>17</v>
      </c>
      <c r="H81" s="17">
        <v>26</v>
      </c>
      <c r="I81" s="17">
        <v>37</v>
      </c>
      <c r="J81" s="17">
        <v>63</v>
      </c>
      <c r="L81" s="17">
        <v>52</v>
      </c>
      <c r="M81" s="17">
        <v>1</v>
      </c>
      <c r="N81" s="17">
        <v>10</v>
      </c>
      <c r="O81" s="17">
        <v>63</v>
      </c>
      <c r="Q81" s="23">
        <v>59.91</v>
      </c>
      <c r="R81" s="23">
        <v>39.29</v>
      </c>
      <c r="S81" s="22">
        <v>625810</v>
      </c>
      <c r="T81" s="23"/>
      <c r="U81" s="17" t="s">
        <v>160</v>
      </c>
      <c r="V81" s="23">
        <v>31.75</v>
      </c>
      <c r="W81" s="23">
        <v>52.38</v>
      </c>
      <c r="Y81" s="23">
        <v>14.431750949589333</v>
      </c>
      <c r="Z81" s="17">
        <v>7</v>
      </c>
      <c r="AA81" s="17">
        <v>1</v>
      </c>
      <c r="AC81" s="22">
        <v>1276493</v>
      </c>
      <c r="AD81" s="23">
        <v>32.301078031763588</v>
      </c>
      <c r="AE81" s="22">
        <v>1674221</v>
      </c>
      <c r="AF81" s="23">
        <v>320.94622455547511</v>
      </c>
    </row>
    <row r="82" spans="1:32" s="17" customFormat="1" x14ac:dyDescent="0.25">
      <c r="A82" s="21" t="s">
        <v>75</v>
      </c>
      <c r="B82" s="21" t="s">
        <v>76</v>
      </c>
      <c r="C82" s="17">
        <v>50</v>
      </c>
      <c r="D82" s="22">
        <v>1951909</v>
      </c>
      <c r="E82" s="22">
        <v>1219.6701</v>
      </c>
      <c r="F82" s="17">
        <v>60</v>
      </c>
      <c r="H82" s="17">
        <v>28</v>
      </c>
      <c r="I82" s="17">
        <v>23</v>
      </c>
      <c r="J82" s="17">
        <v>51</v>
      </c>
      <c r="L82" s="17">
        <v>47</v>
      </c>
      <c r="M82" s="17">
        <v>2</v>
      </c>
      <c r="N82" s="17">
        <v>2</v>
      </c>
      <c r="O82" s="17">
        <v>51</v>
      </c>
      <c r="Q82" s="23">
        <v>63.18</v>
      </c>
      <c r="R82" s="23">
        <v>36.229999999999997</v>
      </c>
      <c r="S82" s="22">
        <v>1688967</v>
      </c>
      <c r="T82" s="23"/>
      <c r="U82" s="17" t="s">
        <v>160</v>
      </c>
      <c r="V82" s="23">
        <v>43.14</v>
      </c>
      <c r="W82" s="23">
        <v>41.18</v>
      </c>
      <c r="Y82" s="23">
        <v>3.7175340830140788</v>
      </c>
      <c r="Z82" s="17">
        <v>1</v>
      </c>
      <c r="AA82" s="17">
        <v>1</v>
      </c>
      <c r="AC82" s="22">
        <v>5712377</v>
      </c>
      <c r="AD82" s="23">
        <v>60.572700296216446</v>
      </c>
      <c r="AE82" s="22">
        <v>7664286</v>
      </c>
      <c r="AF82" s="23">
        <v>292.65590762684121</v>
      </c>
    </row>
    <row r="83" spans="1:32" s="17" customFormat="1" x14ac:dyDescent="0.25">
      <c r="A83" s="21" t="s">
        <v>64</v>
      </c>
      <c r="B83" s="21" t="s">
        <v>65</v>
      </c>
      <c r="C83" s="17">
        <v>18</v>
      </c>
      <c r="D83" s="22">
        <v>128961</v>
      </c>
      <c r="E83" s="22">
        <v>338.01330000000002</v>
      </c>
      <c r="F83" s="17">
        <v>17</v>
      </c>
      <c r="H83" s="17">
        <v>6</v>
      </c>
      <c r="I83" s="17">
        <v>13</v>
      </c>
      <c r="J83" s="17">
        <v>19</v>
      </c>
      <c r="L83" s="17">
        <v>18</v>
      </c>
      <c r="M83" s="17">
        <v>0</v>
      </c>
      <c r="N83" s="17">
        <v>1</v>
      </c>
      <c r="O83" s="17">
        <v>19</v>
      </c>
      <c r="Q83" s="23">
        <v>64.069999999999993</v>
      </c>
      <c r="R83" s="23">
        <v>32.03</v>
      </c>
      <c r="S83" s="22">
        <v>82057</v>
      </c>
      <c r="T83" s="23"/>
      <c r="U83" s="17" t="s">
        <v>159</v>
      </c>
      <c r="V83" s="23">
        <v>36.840000000000003</v>
      </c>
      <c r="W83" s="23">
        <v>21.05</v>
      </c>
      <c r="Y83" s="23">
        <v>30.005259899340814</v>
      </c>
      <c r="Z83" s="17">
        <v>6</v>
      </c>
      <c r="AA83" s="17">
        <v>0</v>
      </c>
      <c r="AC83" s="22">
        <v>466720</v>
      </c>
      <c r="AD83" s="23">
        <v>49.399211518683579</v>
      </c>
      <c r="AE83" s="22">
        <v>595681</v>
      </c>
      <c r="AF83" s="23">
        <v>361.90786361768289</v>
      </c>
    </row>
    <row r="84" spans="1:32" s="17" customFormat="1" x14ac:dyDescent="0.25">
      <c r="A84" s="21" t="s">
        <v>9</v>
      </c>
      <c r="B84" s="21" t="s">
        <v>10</v>
      </c>
      <c r="C84" s="17">
        <v>9</v>
      </c>
      <c r="D84" s="22">
        <v>185896</v>
      </c>
      <c r="E84" s="22">
        <v>880.452</v>
      </c>
      <c r="F84" s="17">
        <v>12</v>
      </c>
      <c r="H84" s="17">
        <v>1</v>
      </c>
      <c r="I84" s="17">
        <v>9</v>
      </c>
      <c r="J84" s="17">
        <v>10</v>
      </c>
      <c r="L84" s="17">
        <v>5</v>
      </c>
      <c r="M84" s="17">
        <v>4</v>
      </c>
      <c r="N84" s="17">
        <v>1</v>
      </c>
      <c r="O84" s="17">
        <v>10</v>
      </c>
      <c r="Q84" s="23">
        <v>69.27</v>
      </c>
      <c r="R84" s="23">
        <v>30.73</v>
      </c>
      <c r="S84" s="22">
        <v>735493</v>
      </c>
      <c r="T84" s="23"/>
      <c r="U84" s="17" t="s">
        <v>161</v>
      </c>
      <c r="V84" s="23">
        <v>50</v>
      </c>
      <c r="W84" s="23">
        <v>10</v>
      </c>
      <c r="Y84" s="23">
        <v>0.23144667363990315</v>
      </c>
      <c r="Z84" s="17">
        <v>0</v>
      </c>
      <c r="AA84" s="17">
        <v>1</v>
      </c>
      <c r="AC84" s="22">
        <v>202360</v>
      </c>
      <c r="AD84" s="23">
        <v>58.521446926270016</v>
      </c>
      <c r="AE84" s="22">
        <v>388256</v>
      </c>
      <c r="AF84" s="23">
        <v>108.85656496105349</v>
      </c>
    </row>
    <row r="85" spans="1:32" s="17" customFormat="1" x14ac:dyDescent="0.25">
      <c r="A85" s="21" t="s">
        <v>122</v>
      </c>
      <c r="B85" s="21" t="s">
        <v>123</v>
      </c>
      <c r="C85" s="17">
        <v>36</v>
      </c>
      <c r="D85" s="22">
        <v>886450</v>
      </c>
      <c r="E85" s="22">
        <v>1638.7131000000002</v>
      </c>
      <c r="F85" s="17">
        <v>28</v>
      </c>
      <c r="H85" s="17">
        <v>17</v>
      </c>
      <c r="I85" s="17">
        <v>20</v>
      </c>
      <c r="J85" s="17">
        <v>37</v>
      </c>
      <c r="L85" s="17">
        <v>34</v>
      </c>
      <c r="M85" s="17">
        <v>0</v>
      </c>
      <c r="N85" s="17">
        <v>3</v>
      </c>
      <c r="O85" s="17">
        <v>37</v>
      </c>
      <c r="Q85" s="23">
        <v>21.24</v>
      </c>
      <c r="R85" s="23">
        <v>78.63</v>
      </c>
      <c r="S85" s="22">
        <v>393375</v>
      </c>
      <c r="T85" s="23"/>
      <c r="U85" s="17" t="s">
        <v>160</v>
      </c>
      <c r="V85" s="23">
        <v>45.95</v>
      </c>
      <c r="W85" s="23">
        <v>43.24</v>
      </c>
      <c r="Y85" s="23">
        <v>3.5577032398074562</v>
      </c>
      <c r="Z85" s="17">
        <v>1</v>
      </c>
      <c r="AA85" s="17">
        <v>1</v>
      </c>
      <c r="AC85" s="22">
        <v>967624</v>
      </c>
      <c r="AD85" s="23">
        <v>34.115730903739468</v>
      </c>
      <c r="AE85" s="22">
        <v>1854074</v>
      </c>
      <c r="AF85" s="23">
        <v>109.15720006768571</v>
      </c>
    </row>
    <row r="86" spans="1:32" s="17" customFormat="1" x14ac:dyDescent="0.25">
      <c r="A86" s="21" t="s">
        <v>127</v>
      </c>
      <c r="B86" s="21" t="s">
        <v>128</v>
      </c>
      <c r="C86" s="17">
        <v>125</v>
      </c>
      <c r="D86" s="22">
        <v>3052956</v>
      </c>
      <c r="E86" s="22">
        <v>1632.6439</v>
      </c>
      <c r="F86" s="17">
        <v>6</v>
      </c>
      <c r="H86" s="17">
        <v>26</v>
      </c>
      <c r="I86" s="17">
        <v>100</v>
      </c>
      <c r="J86" s="17">
        <v>126</v>
      </c>
      <c r="L86" s="17">
        <v>97</v>
      </c>
      <c r="M86" s="17">
        <v>16</v>
      </c>
      <c r="N86" s="17">
        <v>13</v>
      </c>
      <c r="O86" s="17">
        <v>126</v>
      </c>
      <c r="Q86" s="23">
        <v>46.43</v>
      </c>
      <c r="R86" s="23">
        <v>53.42</v>
      </c>
      <c r="S86" s="22">
        <v>20894320</v>
      </c>
      <c r="T86" s="23"/>
      <c r="U86" s="17" t="s">
        <v>159</v>
      </c>
      <c r="V86" s="23">
        <v>33.33</v>
      </c>
      <c r="W86" s="23">
        <v>38.1</v>
      </c>
      <c r="Y86" s="23">
        <v>32.942915700003532</v>
      </c>
      <c r="Z86" s="17">
        <v>0</v>
      </c>
      <c r="AA86" s="17">
        <v>2</v>
      </c>
      <c r="AC86" s="22">
        <v>9309446</v>
      </c>
      <c r="AD86" s="23">
        <v>68.741373009736563</v>
      </c>
      <c r="AE86" s="22">
        <v>12362402</v>
      </c>
      <c r="AF86" s="23">
        <v>304.93220341203738</v>
      </c>
    </row>
    <row r="87" spans="1:32" s="17" customFormat="1" x14ac:dyDescent="0.25">
      <c r="A87" s="21" t="s">
        <v>70</v>
      </c>
      <c r="B87" s="21" t="s">
        <v>71</v>
      </c>
      <c r="C87" s="17">
        <v>22</v>
      </c>
      <c r="D87" s="22">
        <v>281629</v>
      </c>
      <c r="E87" s="22">
        <v>1170.9299000000001</v>
      </c>
      <c r="F87" s="17">
        <v>14</v>
      </c>
      <c r="H87" s="17">
        <v>6</v>
      </c>
      <c r="I87" s="17">
        <v>17</v>
      </c>
      <c r="J87" s="17">
        <v>23</v>
      </c>
      <c r="L87" s="17">
        <v>21</v>
      </c>
      <c r="M87" s="17">
        <v>1</v>
      </c>
      <c r="N87" s="17">
        <v>1</v>
      </c>
      <c r="O87" s="17">
        <v>23</v>
      </c>
      <c r="Q87" s="23">
        <v>17.22</v>
      </c>
      <c r="R87" s="23">
        <v>82.48</v>
      </c>
      <c r="S87" s="22">
        <v>132838</v>
      </c>
      <c r="T87" s="23"/>
      <c r="U87" s="17" t="s">
        <v>161</v>
      </c>
      <c r="V87" s="23">
        <v>65.22</v>
      </c>
      <c r="W87" s="23">
        <v>78.260000000000005</v>
      </c>
      <c r="Y87" s="23">
        <v>34.613067306044535</v>
      </c>
      <c r="Z87" s="17">
        <v>1</v>
      </c>
      <c r="AA87" s="17">
        <v>0</v>
      </c>
      <c r="AC87" s="22">
        <v>220675</v>
      </c>
      <c r="AD87" s="23">
        <v>16.769910501869266</v>
      </c>
      <c r="AE87" s="22">
        <v>502304</v>
      </c>
      <c r="AF87" s="23">
        <v>78.356632307042247</v>
      </c>
    </row>
    <row r="88" spans="1:32" s="17" customFormat="1" x14ac:dyDescent="0.25">
      <c r="A88" s="21" t="s">
        <v>20</v>
      </c>
      <c r="B88" s="21" t="s">
        <v>21</v>
      </c>
      <c r="C88" s="17">
        <v>17</v>
      </c>
      <c r="D88" s="22">
        <v>446182</v>
      </c>
      <c r="E88" s="22">
        <v>1700.7470000000001</v>
      </c>
      <c r="F88" s="17">
        <v>9</v>
      </c>
      <c r="H88" s="17">
        <v>5</v>
      </c>
      <c r="I88" s="17">
        <v>13</v>
      </c>
      <c r="J88" s="17">
        <v>18</v>
      </c>
      <c r="L88" s="17">
        <v>14</v>
      </c>
      <c r="M88" s="17">
        <v>2</v>
      </c>
      <c r="N88" s="17">
        <v>2</v>
      </c>
      <c r="O88" s="17">
        <v>18</v>
      </c>
      <c r="Q88" s="23">
        <v>60.46</v>
      </c>
      <c r="R88" s="23">
        <v>39.54</v>
      </c>
      <c r="S88" s="22">
        <v>396951</v>
      </c>
      <c r="T88" s="23"/>
      <c r="U88" s="17" t="s">
        <v>161</v>
      </c>
      <c r="V88" s="23">
        <v>50</v>
      </c>
      <c r="W88" s="23">
        <v>11.11</v>
      </c>
      <c r="Y88" s="23">
        <v>34.261255397434184</v>
      </c>
      <c r="Z88" s="17">
        <v>2</v>
      </c>
      <c r="AA88" s="17">
        <v>1</v>
      </c>
      <c r="AC88" s="22">
        <v>143556</v>
      </c>
      <c r="AD88" s="23">
        <v>21.784530078854246</v>
      </c>
      <c r="AE88" s="22">
        <v>589738</v>
      </c>
      <c r="AF88" s="23">
        <v>32.174314517394244</v>
      </c>
    </row>
    <row r="89" spans="1:32" s="17" customFormat="1" x14ac:dyDescent="0.25">
      <c r="A89" s="21" t="s">
        <v>11</v>
      </c>
      <c r="B89" s="21" t="s">
        <v>12</v>
      </c>
      <c r="C89" s="17">
        <v>22</v>
      </c>
      <c r="D89" s="22">
        <v>159553</v>
      </c>
      <c r="E89" s="22">
        <v>909.56939999999997</v>
      </c>
      <c r="F89" s="17">
        <v>47</v>
      </c>
      <c r="H89" s="17">
        <v>13</v>
      </c>
      <c r="I89" s="17">
        <v>10</v>
      </c>
      <c r="J89" s="17">
        <v>23</v>
      </c>
      <c r="L89" s="17">
        <v>18</v>
      </c>
      <c r="M89" s="17">
        <v>2</v>
      </c>
      <c r="N89" s="17">
        <v>3</v>
      </c>
      <c r="O89" s="17">
        <v>23</v>
      </c>
      <c r="Q89" s="23">
        <v>9.7799999999999994</v>
      </c>
      <c r="R89" s="23">
        <v>90.22</v>
      </c>
      <c r="S89" s="22">
        <v>168194</v>
      </c>
      <c r="T89" s="23"/>
      <c r="U89" s="17" t="s">
        <v>161</v>
      </c>
      <c r="V89" s="23">
        <v>52.17</v>
      </c>
      <c r="W89" s="23">
        <v>43.48</v>
      </c>
      <c r="Y89" s="23">
        <v>12.147240625904308</v>
      </c>
      <c r="Z89" s="17">
        <v>0</v>
      </c>
      <c r="AA89" s="17">
        <v>7</v>
      </c>
      <c r="AC89" s="22">
        <v>101164</v>
      </c>
      <c r="AD89" s="23">
        <v>38.45537938397058</v>
      </c>
      <c r="AE89" s="22">
        <v>260717</v>
      </c>
      <c r="AF89" s="23">
        <v>63.404636703791219</v>
      </c>
    </row>
    <row r="90" spans="1:32" s="17" customFormat="1" x14ac:dyDescent="0.25">
      <c r="A90" s="21" t="s">
        <v>82</v>
      </c>
      <c r="B90" s="21" t="s">
        <v>83</v>
      </c>
      <c r="C90" s="17">
        <v>37</v>
      </c>
      <c r="D90" s="22">
        <v>472756</v>
      </c>
      <c r="E90" s="22">
        <v>774.83169999999996</v>
      </c>
      <c r="F90" s="17">
        <v>20</v>
      </c>
      <c r="H90" s="17">
        <v>12</v>
      </c>
      <c r="I90" s="17">
        <v>26</v>
      </c>
      <c r="J90" s="17">
        <v>38</v>
      </c>
      <c r="L90" s="17">
        <v>33</v>
      </c>
      <c r="M90" s="17">
        <v>1</v>
      </c>
      <c r="N90" s="17">
        <v>4</v>
      </c>
      <c r="O90" s="17">
        <v>38</v>
      </c>
      <c r="Q90" s="23">
        <v>42.22</v>
      </c>
      <c r="R90" s="23">
        <v>57.78</v>
      </c>
      <c r="S90" s="22">
        <v>249067</v>
      </c>
      <c r="T90" s="23"/>
      <c r="U90" s="17" t="s">
        <v>160</v>
      </c>
      <c r="V90" s="23">
        <v>44.74</v>
      </c>
      <c r="W90" s="23">
        <v>42.11</v>
      </c>
      <c r="Y90" s="23">
        <v>23.245859140234376</v>
      </c>
      <c r="Z90" s="17">
        <v>3</v>
      </c>
      <c r="AA90" s="17">
        <v>0</v>
      </c>
      <c r="AC90" s="22">
        <v>1159461</v>
      </c>
      <c r="AD90" s="23">
        <v>42.943315902820359</v>
      </c>
      <c r="AE90" s="22">
        <v>1632217</v>
      </c>
      <c r="AF90" s="23">
        <v>245.25569215409217</v>
      </c>
    </row>
    <row r="91" spans="1:32" s="17" customFormat="1" x14ac:dyDescent="0.25">
      <c r="A91" s="21" t="s">
        <v>114</v>
      </c>
      <c r="B91" s="21" t="s">
        <v>115</v>
      </c>
      <c r="C91" s="17">
        <v>36</v>
      </c>
      <c r="D91" s="22">
        <v>447380</v>
      </c>
      <c r="E91" s="22">
        <v>1643.5074</v>
      </c>
      <c r="F91" s="17">
        <v>45</v>
      </c>
      <c r="H91" s="17">
        <v>12</v>
      </c>
      <c r="I91" s="17">
        <v>25</v>
      </c>
      <c r="J91" s="17">
        <v>37</v>
      </c>
      <c r="L91" s="17">
        <v>33</v>
      </c>
      <c r="M91" s="17">
        <v>2</v>
      </c>
      <c r="N91" s="17">
        <v>2</v>
      </c>
      <c r="O91" s="17">
        <v>37</v>
      </c>
      <c r="Q91" s="23">
        <v>21.43</v>
      </c>
      <c r="R91" s="23">
        <v>78.569999999999993</v>
      </c>
      <c r="S91" s="22">
        <v>152588</v>
      </c>
      <c r="T91" s="23"/>
      <c r="U91" s="17" t="s">
        <v>160</v>
      </c>
      <c r="V91" s="23">
        <v>43.24</v>
      </c>
      <c r="W91" s="23">
        <v>35.14</v>
      </c>
      <c r="Y91" s="23">
        <v>3.370577130091819</v>
      </c>
      <c r="Z91" s="17">
        <v>5</v>
      </c>
      <c r="AA91" s="17">
        <v>1</v>
      </c>
      <c r="AC91" s="22">
        <v>381242</v>
      </c>
      <c r="AD91" s="23">
        <v>53.949197622507491</v>
      </c>
      <c r="AE91" s="22">
        <v>828622</v>
      </c>
      <c r="AF91" s="23">
        <v>85.216594394027453</v>
      </c>
    </row>
    <row r="92" spans="1:32" s="17" customFormat="1" x14ac:dyDescent="0.25">
      <c r="A92" s="21" t="s">
        <v>44</v>
      </c>
      <c r="B92" s="21" t="s">
        <v>45</v>
      </c>
      <c r="C92" s="17">
        <v>18</v>
      </c>
      <c r="D92" s="22">
        <v>395991</v>
      </c>
      <c r="E92" s="22">
        <v>545.83249999999998</v>
      </c>
      <c r="F92" s="17">
        <v>18</v>
      </c>
      <c r="H92" s="17">
        <v>6</v>
      </c>
      <c r="I92" s="17">
        <v>13</v>
      </c>
      <c r="J92" s="17">
        <v>19</v>
      </c>
      <c r="L92" s="17">
        <v>16</v>
      </c>
      <c r="M92" s="17">
        <v>1</v>
      </c>
      <c r="N92" s="17">
        <v>2</v>
      </c>
      <c r="O92" s="17">
        <v>19</v>
      </c>
      <c r="Q92" s="23">
        <v>26.27</v>
      </c>
      <c r="R92" s="23">
        <v>73.73</v>
      </c>
      <c r="S92" s="22">
        <v>120425</v>
      </c>
      <c r="T92" s="23"/>
      <c r="U92" s="17" t="s">
        <v>160</v>
      </c>
      <c r="V92" s="23">
        <v>42.11</v>
      </c>
      <c r="W92" s="23">
        <v>15.79</v>
      </c>
      <c r="Y92" s="23">
        <v>2.0658209009767465</v>
      </c>
      <c r="Z92" s="17">
        <v>3</v>
      </c>
      <c r="AA92" s="17">
        <v>0</v>
      </c>
      <c r="AC92" s="22">
        <v>449928</v>
      </c>
      <c r="AD92" s="23">
        <v>14.042469017264985</v>
      </c>
      <c r="AE92" s="22">
        <v>845919</v>
      </c>
      <c r="AF92" s="23">
        <v>113.62076410827518</v>
      </c>
    </row>
    <row r="93" spans="1:32" s="17" customFormat="1" x14ac:dyDescent="0.25">
      <c r="A93" s="21" t="s">
        <v>148</v>
      </c>
      <c r="B93" s="21" t="s">
        <v>195</v>
      </c>
      <c r="C93" s="17">
        <v>14</v>
      </c>
      <c r="D93" s="22">
        <v>29991</v>
      </c>
      <c r="E93" s="22">
        <v>443.36250000000001</v>
      </c>
      <c r="F93" s="17">
        <v>19</v>
      </c>
      <c r="H93" s="17">
        <v>7</v>
      </c>
      <c r="I93" s="17">
        <v>8</v>
      </c>
      <c r="J93" s="17">
        <v>15</v>
      </c>
      <c r="L93" s="17">
        <v>12</v>
      </c>
      <c r="M93" s="17">
        <v>0</v>
      </c>
      <c r="N93" s="17">
        <v>3</v>
      </c>
      <c r="O93" s="17">
        <v>15</v>
      </c>
      <c r="Q93" s="23">
        <v>19.97</v>
      </c>
      <c r="R93" s="23">
        <v>80.03</v>
      </c>
      <c r="S93" s="22">
        <v>427207</v>
      </c>
      <c r="T93" s="23"/>
      <c r="U93" s="17" t="s">
        <v>161</v>
      </c>
      <c r="V93" s="23">
        <v>40</v>
      </c>
      <c r="W93" s="23">
        <v>26.67</v>
      </c>
      <c r="Y93" s="23">
        <v>28.765790451871865</v>
      </c>
      <c r="Z93" s="17">
        <v>1</v>
      </c>
      <c r="AA93" s="17">
        <v>0</v>
      </c>
      <c r="AC93" s="22">
        <v>130621</v>
      </c>
      <c r="AD93" s="23">
        <v>28.05750989503985</v>
      </c>
      <c r="AE93" s="22">
        <v>160612</v>
      </c>
      <c r="AF93" s="23">
        <v>435.53399353139275</v>
      </c>
    </row>
    <row r="94" spans="1:32" s="17" customFormat="1" x14ac:dyDescent="0.25">
      <c r="A94" s="21" t="s">
        <v>40</v>
      </c>
      <c r="B94" s="21" t="s">
        <v>41</v>
      </c>
      <c r="C94" s="17">
        <v>64</v>
      </c>
      <c r="D94" s="22">
        <v>2351527</v>
      </c>
      <c r="E94" s="22">
        <v>1002.451</v>
      </c>
      <c r="F94" s="17">
        <v>54</v>
      </c>
      <c r="H94" s="17">
        <v>27</v>
      </c>
      <c r="I94" s="17">
        <v>38</v>
      </c>
      <c r="J94" s="17">
        <v>65</v>
      </c>
      <c r="L94" s="17">
        <v>48</v>
      </c>
      <c r="M94" s="17">
        <v>7</v>
      </c>
      <c r="N94" s="17">
        <v>10</v>
      </c>
      <c r="O94" s="17">
        <v>65</v>
      </c>
      <c r="Q94" s="23">
        <v>46.14</v>
      </c>
      <c r="R94" s="23">
        <v>53.86</v>
      </c>
      <c r="S94" s="22">
        <v>4100199</v>
      </c>
      <c r="T94" s="23"/>
      <c r="U94" s="17" t="s">
        <v>160</v>
      </c>
      <c r="V94" s="23">
        <v>46.15</v>
      </c>
      <c r="W94" s="23">
        <v>26.15</v>
      </c>
      <c r="Y94" s="23">
        <v>14.244436083211369</v>
      </c>
      <c r="Z94" s="17">
        <v>0</v>
      </c>
      <c r="AA94" s="17">
        <v>4</v>
      </c>
      <c r="AC94" s="22">
        <v>1635174</v>
      </c>
      <c r="AD94" s="23">
        <v>41.63948301526321</v>
      </c>
      <c r="AE94" s="22">
        <v>3986701</v>
      </c>
      <c r="AF94" s="23">
        <v>69.536688288078338</v>
      </c>
    </row>
    <row r="95" spans="1:32" s="17" customFormat="1" x14ac:dyDescent="0.25">
      <c r="A95" s="21" t="s">
        <v>55</v>
      </c>
      <c r="B95" s="21" t="s">
        <v>56</v>
      </c>
      <c r="C95" s="17">
        <v>100</v>
      </c>
      <c r="D95" s="22">
        <v>956788</v>
      </c>
      <c r="E95" s="22">
        <v>1356.9833000000001</v>
      </c>
      <c r="F95" s="17">
        <v>21</v>
      </c>
      <c r="H95" s="17">
        <v>45</v>
      </c>
      <c r="I95" s="17">
        <v>56</v>
      </c>
      <c r="J95" s="17">
        <v>101</v>
      </c>
      <c r="L95" s="17">
        <v>77</v>
      </c>
      <c r="M95" s="17">
        <v>0</v>
      </c>
      <c r="N95" s="17">
        <v>24</v>
      </c>
      <c r="O95" s="17">
        <v>101</v>
      </c>
      <c r="Q95" s="23">
        <v>72.38</v>
      </c>
      <c r="R95" s="23">
        <v>27.61</v>
      </c>
      <c r="S95" s="22">
        <v>14642592</v>
      </c>
      <c r="T95" s="23"/>
      <c r="U95" s="17" t="s">
        <v>160</v>
      </c>
      <c r="V95" s="23">
        <v>39.6</v>
      </c>
      <c r="W95" s="23">
        <v>35.64</v>
      </c>
      <c r="Y95" s="23">
        <v>9.630713511812047</v>
      </c>
      <c r="Z95" s="17">
        <v>0</v>
      </c>
      <c r="AA95" s="17">
        <v>4</v>
      </c>
      <c r="AC95" s="22">
        <v>4753421</v>
      </c>
      <c r="AD95" s="23">
        <v>71.815414624540935</v>
      </c>
      <c r="AE95" s="22">
        <v>5710209</v>
      </c>
      <c r="AF95" s="23">
        <v>496.8102651789111</v>
      </c>
    </row>
    <row r="96" spans="1:32" s="17" customFormat="1" x14ac:dyDescent="0.25">
      <c r="A96" s="21" t="s">
        <v>117</v>
      </c>
      <c r="B96" s="21" t="s">
        <v>118</v>
      </c>
      <c r="C96" s="17">
        <v>138</v>
      </c>
      <c r="D96" s="22">
        <v>1262702</v>
      </c>
      <c r="E96" s="22">
        <v>1973.2526</v>
      </c>
      <c r="F96" s="17">
        <v>39</v>
      </c>
      <c r="H96" s="17">
        <v>56</v>
      </c>
      <c r="I96" s="17">
        <v>83</v>
      </c>
      <c r="J96" s="17">
        <v>139</v>
      </c>
      <c r="L96" s="17">
        <v>110</v>
      </c>
      <c r="M96" s="17">
        <v>1</v>
      </c>
      <c r="N96" s="17">
        <v>28</v>
      </c>
      <c r="O96" s="17">
        <v>139</v>
      </c>
      <c r="Q96" s="23">
        <v>68.94</v>
      </c>
      <c r="R96" s="23">
        <v>31.05</v>
      </c>
      <c r="S96" s="22">
        <v>10312801</v>
      </c>
      <c r="T96" s="23"/>
      <c r="U96" s="17" t="s">
        <v>160</v>
      </c>
      <c r="V96" s="23">
        <v>48.2</v>
      </c>
      <c r="W96" s="23">
        <v>46.76</v>
      </c>
      <c r="Y96" s="23">
        <v>11.422746536190722</v>
      </c>
      <c r="Z96" s="17">
        <v>1</v>
      </c>
      <c r="AA96" s="17">
        <v>6</v>
      </c>
      <c r="AC96" s="22">
        <v>5323940</v>
      </c>
      <c r="AD96" s="23">
        <v>69.924266614574918</v>
      </c>
      <c r="AE96" s="22">
        <v>6586642</v>
      </c>
      <c r="AF96" s="23">
        <v>421.63075690067808</v>
      </c>
    </row>
    <row r="97" spans="1:32" s="17" customFormat="1" x14ac:dyDescent="0.25">
      <c r="A97" s="21" t="s">
        <v>23</v>
      </c>
      <c r="B97" s="21" t="s">
        <v>24</v>
      </c>
      <c r="C97" s="17">
        <v>8</v>
      </c>
      <c r="D97" s="22">
        <v>174796</v>
      </c>
      <c r="E97" s="22">
        <v>421.12180000000001</v>
      </c>
      <c r="F97" s="17">
        <v>21</v>
      </c>
      <c r="H97" s="17">
        <v>0</v>
      </c>
      <c r="I97" s="17">
        <v>9</v>
      </c>
      <c r="J97" s="17">
        <v>9</v>
      </c>
      <c r="L97" s="17">
        <v>6</v>
      </c>
      <c r="M97" s="17">
        <v>1</v>
      </c>
      <c r="N97" s="17">
        <v>2</v>
      </c>
      <c r="O97" s="17">
        <v>9</v>
      </c>
      <c r="Q97" s="23">
        <v>31.29</v>
      </c>
      <c r="R97" s="23">
        <v>68.709999999999994</v>
      </c>
      <c r="S97" s="22">
        <v>73151</v>
      </c>
      <c r="T97" s="23"/>
      <c r="U97" s="17" t="s">
        <v>159</v>
      </c>
      <c r="V97" s="23">
        <v>33.33</v>
      </c>
      <c r="W97" s="23">
        <v>22.22</v>
      </c>
      <c r="Y97" s="23">
        <v>16.731978118753975</v>
      </c>
      <c r="Z97" s="17">
        <v>1</v>
      </c>
      <c r="AA97" s="17">
        <v>1</v>
      </c>
      <c r="AC97" s="22">
        <v>25715</v>
      </c>
      <c r="AD97" s="23">
        <v>15.177911724674315</v>
      </c>
      <c r="AE97" s="22">
        <v>200511</v>
      </c>
      <c r="AF97" s="23">
        <v>14.71143504428019</v>
      </c>
    </row>
    <row r="98" spans="1:32" s="17" customFormat="1" x14ac:dyDescent="0.25">
      <c r="A98" s="21" t="s">
        <v>34</v>
      </c>
      <c r="B98" s="21" t="s">
        <v>137</v>
      </c>
      <c r="C98" s="17">
        <v>9</v>
      </c>
      <c r="D98" s="22">
        <v>391525</v>
      </c>
      <c r="E98" s="22">
        <v>1094.0079000000001</v>
      </c>
      <c r="F98" s="17">
        <v>12</v>
      </c>
      <c r="H98" s="17">
        <v>2</v>
      </c>
      <c r="I98" s="17">
        <v>8</v>
      </c>
      <c r="J98" s="17">
        <v>10</v>
      </c>
      <c r="L98" s="17">
        <v>8</v>
      </c>
      <c r="M98" s="17">
        <v>0</v>
      </c>
      <c r="N98" s="17">
        <v>2</v>
      </c>
      <c r="O98" s="17">
        <v>10</v>
      </c>
      <c r="Q98" s="23">
        <v>16.57</v>
      </c>
      <c r="R98" s="23">
        <v>83.43</v>
      </c>
      <c r="S98" s="22">
        <v>142501</v>
      </c>
      <c r="T98" s="23"/>
      <c r="U98" s="17" t="s">
        <v>159</v>
      </c>
      <c r="V98" s="23">
        <v>40</v>
      </c>
      <c r="W98" s="23">
        <v>30</v>
      </c>
      <c r="Y98" s="23">
        <v>38.950580752351058</v>
      </c>
      <c r="Z98" s="17">
        <v>1</v>
      </c>
      <c r="AA98" s="17">
        <v>0</v>
      </c>
      <c r="AC98" s="22">
        <v>143920</v>
      </c>
      <c r="AD98" s="23">
        <v>18.89799888827126</v>
      </c>
      <c r="AE98" s="22">
        <v>535445</v>
      </c>
      <c r="AF98" s="23">
        <v>36.758827661068899</v>
      </c>
    </row>
    <row r="99" spans="1:32" s="17" customFormat="1" x14ac:dyDescent="0.25">
      <c r="A99" s="21" t="s">
        <v>132</v>
      </c>
      <c r="B99" s="21" t="s">
        <v>133</v>
      </c>
      <c r="C99" s="17">
        <v>42</v>
      </c>
      <c r="D99" s="22">
        <v>277603</v>
      </c>
      <c r="E99" s="22">
        <v>680.69910000000004</v>
      </c>
      <c r="F99" s="17">
        <v>38</v>
      </c>
      <c r="H99" s="17">
        <v>16</v>
      </c>
      <c r="I99" s="17">
        <v>27</v>
      </c>
      <c r="J99" s="17">
        <v>43</v>
      </c>
      <c r="L99" s="17">
        <v>41</v>
      </c>
      <c r="M99" s="17">
        <v>0</v>
      </c>
      <c r="N99" s="17">
        <v>2</v>
      </c>
      <c r="O99" s="17">
        <v>43</v>
      </c>
      <c r="Q99" s="23">
        <v>44.38</v>
      </c>
      <c r="R99" s="23">
        <v>53.97</v>
      </c>
      <c r="S99" s="22">
        <v>370721</v>
      </c>
      <c r="T99" s="23"/>
      <c r="U99" s="17" t="s">
        <v>160</v>
      </c>
      <c r="V99" s="23">
        <v>37.21</v>
      </c>
      <c r="W99" s="23">
        <v>41.86</v>
      </c>
      <c r="Y99" s="23">
        <v>21.908078185826557</v>
      </c>
      <c r="Z99" s="17">
        <v>4</v>
      </c>
      <c r="AA99" s="17">
        <v>0</v>
      </c>
      <c r="AC99" s="22">
        <v>1461305</v>
      </c>
      <c r="AD99" s="23">
        <v>30.456543979525151</v>
      </c>
      <c r="AE99" s="22">
        <v>1738908</v>
      </c>
      <c r="AF99" s="23">
        <v>526.40101151644615</v>
      </c>
    </row>
    <row r="100" spans="1:32" s="17" customFormat="1" x14ac:dyDescent="0.25">
      <c r="A100" s="21" t="s">
        <v>180</v>
      </c>
      <c r="B100" s="21" t="s">
        <v>135</v>
      </c>
      <c r="C100" s="17">
        <v>13</v>
      </c>
      <c r="D100" s="22">
        <v>277385</v>
      </c>
      <c r="E100" s="22">
        <v>1196.4274</v>
      </c>
      <c r="F100" s="17">
        <v>9</v>
      </c>
      <c r="H100" s="17">
        <v>5</v>
      </c>
      <c r="I100" s="17">
        <v>8</v>
      </c>
      <c r="J100" s="17">
        <v>14</v>
      </c>
      <c r="L100" s="17">
        <v>6</v>
      </c>
      <c r="M100" s="17">
        <v>7</v>
      </c>
      <c r="N100" s="17">
        <v>1</v>
      </c>
      <c r="O100" s="17">
        <v>14</v>
      </c>
      <c r="Q100" s="23">
        <v>63.08</v>
      </c>
      <c r="R100" s="23">
        <v>36.92</v>
      </c>
      <c r="S100" s="22">
        <v>645556</v>
      </c>
      <c r="T100" s="23"/>
      <c r="U100" s="17" t="s">
        <v>161</v>
      </c>
      <c r="V100" s="23">
        <v>50</v>
      </c>
      <c r="W100" s="23">
        <v>21.43</v>
      </c>
      <c r="Y100" s="23">
        <v>15.169657092443051</v>
      </c>
      <c r="Z100" s="17">
        <v>0</v>
      </c>
      <c r="AA100" s="17">
        <v>2</v>
      </c>
      <c r="AC100" s="22">
        <v>379835</v>
      </c>
      <c r="AD100" s="23">
        <v>41.210788895178169</v>
      </c>
      <c r="AE100" s="22">
        <v>657220</v>
      </c>
      <c r="AF100" s="23">
        <v>136.93422499414172</v>
      </c>
    </row>
    <row r="101" spans="1:32" s="17" customFormat="1" x14ac:dyDescent="0.25">
      <c r="A101" s="21" t="s">
        <v>84</v>
      </c>
      <c r="B101" s="21" t="s">
        <v>85</v>
      </c>
      <c r="C101" s="17">
        <v>9</v>
      </c>
      <c r="D101" s="22">
        <v>146203</v>
      </c>
      <c r="E101" s="22">
        <v>984.62950000000001</v>
      </c>
      <c r="F101" s="17">
        <v>3</v>
      </c>
      <c r="H101" s="17">
        <v>5</v>
      </c>
      <c r="I101" s="17">
        <v>5</v>
      </c>
      <c r="J101" s="17">
        <v>10</v>
      </c>
      <c r="L101" s="17">
        <v>9</v>
      </c>
      <c r="M101" s="17">
        <v>1</v>
      </c>
      <c r="N101" s="17">
        <v>0</v>
      </c>
      <c r="O101" s="17">
        <v>10</v>
      </c>
      <c r="Q101" s="23">
        <v>58.78</v>
      </c>
      <c r="R101" s="23">
        <v>41.22</v>
      </c>
      <c r="S101" s="22">
        <v>141874</v>
      </c>
      <c r="T101" s="23"/>
      <c r="U101" s="17" t="s">
        <v>159</v>
      </c>
      <c r="V101" s="23">
        <v>50</v>
      </c>
      <c r="W101" s="23">
        <v>40</v>
      </c>
      <c r="Y101" s="23">
        <v>54.39613435488171</v>
      </c>
      <c r="Z101" s="17">
        <v>1</v>
      </c>
      <c r="AA101" s="17">
        <v>1</v>
      </c>
      <c r="AC101" s="22">
        <v>262410</v>
      </c>
      <c r="AD101" s="23">
        <v>25.195686140009908</v>
      </c>
      <c r="AE101" s="22">
        <v>408613</v>
      </c>
      <c r="AF101" s="23">
        <v>179.48332113568122</v>
      </c>
    </row>
    <row r="102" spans="1:32" s="17" customFormat="1" x14ac:dyDescent="0.25">
      <c r="A102" s="21" t="s">
        <v>181</v>
      </c>
      <c r="B102" s="21" t="s">
        <v>47</v>
      </c>
      <c r="C102" s="17">
        <v>23</v>
      </c>
      <c r="D102" s="22">
        <v>222366</v>
      </c>
      <c r="E102" s="22">
        <v>1044.9672</v>
      </c>
      <c r="F102" s="17">
        <v>29</v>
      </c>
      <c r="H102" s="17">
        <v>5</v>
      </c>
      <c r="I102" s="17">
        <v>19</v>
      </c>
      <c r="J102" s="17">
        <v>24</v>
      </c>
      <c r="L102" s="17">
        <v>24</v>
      </c>
      <c r="M102" s="17">
        <v>0</v>
      </c>
      <c r="N102" s="17">
        <v>0</v>
      </c>
      <c r="O102" s="17">
        <v>24</v>
      </c>
      <c r="Q102" s="23">
        <v>0.71</v>
      </c>
      <c r="R102" s="23">
        <v>97.94</v>
      </c>
      <c r="S102" s="22">
        <v>594069</v>
      </c>
      <c r="T102" s="23"/>
      <c r="U102" s="17" t="s">
        <v>161</v>
      </c>
      <c r="V102" s="23">
        <v>66.67</v>
      </c>
      <c r="W102" s="23">
        <v>54.17</v>
      </c>
      <c r="Y102" s="23">
        <v>19.714229910568942</v>
      </c>
      <c r="Z102" s="17">
        <v>0</v>
      </c>
      <c r="AA102" s="17">
        <v>0</v>
      </c>
      <c r="AC102" s="22">
        <v>165030</v>
      </c>
      <c r="AD102" s="23">
        <v>10.725322668605708</v>
      </c>
      <c r="AE102" s="22">
        <v>387396</v>
      </c>
      <c r="AF102" s="23">
        <v>74.215482582768942</v>
      </c>
    </row>
    <row r="103" spans="1:32" s="17" customFormat="1" x14ac:dyDescent="0.25">
      <c r="A103" s="21" t="s">
        <v>153</v>
      </c>
      <c r="B103" s="21" t="s">
        <v>154</v>
      </c>
      <c r="C103" s="17">
        <v>21</v>
      </c>
      <c r="D103" s="22">
        <v>289094</v>
      </c>
      <c r="E103" s="22">
        <v>1223.614</v>
      </c>
      <c r="F103" s="17">
        <v>50</v>
      </c>
      <c r="H103" s="17">
        <v>13</v>
      </c>
      <c r="I103" s="17">
        <v>9</v>
      </c>
      <c r="J103" s="17">
        <v>22</v>
      </c>
      <c r="L103" s="17">
        <v>20</v>
      </c>
      <c r="M103" s="17">
        <v>0</v>
      </c>
      <c r="N103" s="17">
        <v>2</v>
      </c>
      <c r="O103" s="17">
        <v>22</v>
      </c>
      <c r="Q103" s="23">
        <v>44.4</v>
      </c>
      <c r="R103" s="23">
        <v>55.6</v>
      </c>
      <c r="S103" s="22">
        <v>109619</v>
      </c>
      <c r="T103" s="23"/>
      <c r="U103" s="17" t="s">
        <v>160</v>
      </c>
      <c r="V103" s="23">
        <v>81.819999999999993</v>
      </c>
      <c r="W103" s="23">
        <v>54.55</v>
      </c>
      <c r="Y103" s="23">
        <v>9.4693697477635599</v>
      </c>
      <c r="Z103" s="17">
        <v>0</v>
      </c>
      <c r="AA103" s="17">
        <v>0</v>
      </c>
      <c r="AC103" s="22">
        <v>156851</v>
      </c>
      <c r="AD103" s="23">
        <v>26.882837852484204</v>
      </c>
      <c r="AE103" s="22">
        <v>445945</v>
      </c>
      <c r="AF103" s="23">
        <v>54.256055123938928</v>
      </c>
    </row>
    <row r="104" spans="1:32" s="17" customFormat="1" x14ac:dyDescent="0.25">
      <c r="A104" s="21" t="s">
        <v>6</v>
      </c>
      <c r="B104" s="21" t="s">
        <v>7</v>
      </c>
      <c r="C104" s="17">
        <v>28</v>
      </c>
      <c r="D104" s="22">
        <v>180848</v>
      </c>
      <c r="E104" s="22">
        <v>1663.1718000000001</v>
      </c>
      <c r="F104" s="17">
        <v>22</v>
      </c>
      <c r="H104" s="17">
        <v>7</v>
      </c>
      <c r="I104" s="17">
        <v>22</v>
      </c>
      <c r="J104" s="17">
        <v>29</v>
      </c>
      <c r="L104" s="17">
        <v>19</v>
      </c>
      <c r="M104" s="17">
        <v>4</v>
      </c>
      <c r="N104" s="17">
        <v>6</v>
      </c>
      <c r="O104" s="17">
        <v>29</v>
      </c>
      <c r="Q104" s="23">
        <v>39.03</v>
      </c>
      <c r="R104" s="23">
        <v>58.93</v>
      </c>
      <c r="S104" s="22">
        <v>512494</v>
      </c>
      <c r="T104" s="23"/>
      <c r="U104" s="17" t="s">
        <v>160</v>
      </c>
      <c r="V104" s="23">
        <v>48.28</v>
      </c>
      <c r="W104" s="23">
        <v>31.03</v>
      </c>
      <c r="Y104" s="23">
        <v>18.621954145631353</v>
      </c>
      <c r="Z104" s="17">
        <v>6</v>
      </c>
      <c r="AA104" s="17">
        <v>1</v>
      </c>
      <c r="AC104" s="22">
        <v>191746</v>
      </c>
      <c r="AD104" s="23">
        <v>21.806452285836471</v>
      </c>
      <c r="AE104" s="22">
        <v>372594</v>
      </c>
      <c r="AF104" s="23">
        <v>106.02605502963814</v>
      </c>
    </row>
    <row r="105" spans="1:32" s="17" customFormat="1" x14ac:dyDescent="0.25">
      <c r="A105" s="21" t="s">
        <v>108</v>
      </c>
      <c r="B105" s="21" t="s">
        <v>109</v>
      </c>
      <c r="C105" s="17">
        <v>29</v>
      </c>
      <c r="D105" s="22">
        <v>472725</v>
      </c>
      <c r="E105" s="22">
        <v>1002.2671</v>
      </c>
      <c r="F105" s="17">
        <v>31</v>
      </c>
      <c r="H105" s="17">
        <v>7</v>
      </c>
      <c r="I105" s="17">
        <v>23</v>
      </c>
      <c r="J105" s="17">
        <v>30</v>
      </c>
      <c r="L105" s="17">
        <v>27</v>
      </c>
      <c r="M105" s="17">
        <v>1</v>
      </c>
      <c r="N105" s="17">
        <v>2</v>
      </c>
      <c r="O105" s="17">
        <v>30</v>
      </c>
      <c r="Q105" s="23">
        <v>28.23</v>
      </c>
      <c r="R105" s="23">
        <v>71.77</v>
      </c>
      <c r="S105" s="22">
        <v>168861</v>
      </c>
      <c r="T105" s="23"/>
      <c r="U105" s="17" t="s">
        <v>160</v>
      </c>
      <c r="V105" s="23">
        <v>33.33</v>
      </c>
      <c r="W105" s="23">
        <v>13.33</v>
      </c>
      <c r="Y105" s="23">
        <v>4.0149983550423833</v>
      </c>
      <c r="Z105" s="17">
        <v>6</v>
      </c>
      <c r="AA105" s="17">
        <v>0</v>
      </c>
      <c r="AC105" s="22">
        <v>595809</v>
      </c>
      <c r="AD105" s="23">
        <v>15.243307838585855</v>
      </c>
      <c r="AE105" s="22">
        <v>1068534</v>
      </c>
      <c r="AF105" s="23">
        <v>126.03712517848643</v>
      </c>
    </row>
    <row r="106" spans="1:32" s="17" customFormat="1" x14ac:dyDescent="0.25">
      <c r="A106" s="21" t="s">
        <v>59</v>
      </c>
      <c r="B106" s="21" t="s">
        <v>60</v>
      </c>
      <c r="C106" s="17">
        <v>23</v>
      </c>
      <c r="D106" s="22">
        <v>284080</v>
      </c>
      <c r="E106" s="22">
        <v>1177.5592999999999</v>
      </c>
      <c r="F106" s="17">
        <v>30</v>
      </c>
      <c r="H106" s="17">
        <v>9</v>
      </c>
      <c r="I106" s="17">
        <v>15</v>
      </c>
      <c r="J106" s="17">
        <v>24</v>
      </c>
      <c r="L106" s="17">
        <v>21</v>
      </c>
      <c r="M106" s="17">
        <v>1</v>
      </c>
      <c r="N106" s="17">
        <v>2</v>
      </c>
      <c r="O106" s="17">
        <v>24</v>
      </c>
      <c r="Q106" s="23">
        <v>4.55</v>
      </c>
      <c r="R106" s="23">
        <v>95.45</v>
      </c>
      <c r="S106" s="22">
        <v>861029</v>
      </c>
      <c r="T106" s="23"/>
      <c r="U106" s="17" t="s">
        <v>161</v>
      </c>
      <c r="V106" s="23">
        <v>16.670000000000002</v>
      </c>
      <c r="W106" s="23">
        <v>25</v>
      </c>
      <c r="Y106" s="23">
        <v>20.032766794519176</v>
      </c>
      <c r="Z106" s="17">
        <v>4</v>
      </c>
      <c r="AA106" s="17">
        <v>0</v>
      </c>
      <c r="AC106" s="22">
        <v>83793</v>
      </c>
      <c r="AD106" s="23">
        <v>12.102442924826656</v>
      </c>
      <c r="AE106" s="22">
        <v>367873</v>
      </c>
      <c r="AF106" s="23">
        <v>29.496268656716417</v>
      </c>
    </row>
    <row r="107" spans="1:32" s="17" customFormat="1" x14ac:dyDescent="0.25">
      <c r="A107" s="21" t="s">
        <v>49</v>
      </c>
      <c r="B107" s="21" t="s">
        <v>50</v>
      </c>
      <c r="C107" s="17">
        <v>5</v>
      </c>
      <c r="D107" s="22">
        <v>103219</v>
      </c>
      <c r="E107" s="22">
        <v>556.17570000000001</v>
      </c>
      <c r="F107" s="17">
        <v>6</v>
      </c>
      <c r="H107" s="17">
        <v>0</v>
      </c>
      <c r="I107" s="17">
        <v>6</v>
      </c>
      <c r="J107" s="17">
        <v>6</v>
      </c>
      <c r="L107" s="17">
        <v>5</v>
      </c>
      <c r="M107" s="17">
        <v>0</v>
      </c>
      <c r="N107" s="17">
        <v>1</v>
      </c>
      <c r="O107" s="17">
        <v>6</v>
      </c>
      <c r="Q107" s="23">
        <v>4.53</v>
      </c>
      <c r="R107" s="23">
        <v>95.47</v>
      </c>
      <c r="S107" s="22">
        <v>124134</v>
      </c>
      <c r="T107" s="23"/>
      <c r="U107" s="17" t="s">
        <v>161</v>
      </c>
      <c r="V107" s="23">
        <v>0</v>
      </c>
      <c r="W107" s="23">
        <v>0</v>
      </c>
      <c r="Y107" s="23">
        <v>10.43653420982506</v>
      </c>
      <c r="Z107" s="17">
        <v>0</v>
      </c>
      <c r="AA107" s="17">
        <v>0</v>
      </c>
      <c r="AC107" s="22">
        <v>130754</v>
      </c>
      <c r="AD107" s="23">
        <v>9.6440644263273008</v>
      </c>
      <c r="AE107" s="22">
        <v>233973</v>
      </c>
      <c r="AF107" s="23">
        <v>126.67629021788625</v>
      </c>
    </row>
    <row r="108" spans="1:32" s="17" customFormat="1" x14ac:dyDescent="0.25">
      <c r="A108" s="21" t="s">
        <v>179</v>
      </c>
      <c r="B108" s="21" t="s">
        <v>15</v>
      </c>
      <c r="C108" s="17">
        <v>68</v>
      </c>
      <c r="D108" s="22">
        <v>354965</v>
      </c>
      <c r="E108" s="22">
        <v>1098.0165999999999</v>
      </c>
      <c r="F108" s="17">
        <v>40</v>
      </c>
      <c r="H108" s="17">
        <v>24</v>
      </c>
      <c r="I108" s="17">
        <v>45</v>
      </c>
      <c r="J108" s="17">
        <v>69</v>
      </c>
      <c r="L108" s="17">
        <v>65</v>
      </c>
      <c r="M108" s="17">
        <v>1</v>
      </c>
      <c r="N108" s="17">
        <v>3</v>
      </c>
      <c r="O108" s="17">
        <v>69</v>
      </c>
      <c r="Q108" s="23">
        <v>45.62</v>
      </c>
      <c r="R108" s="23">
        <v>53.84</v>
      </c>
      <c r="S108" s="22">
        <v>302655</v>
      </c>
      <c r="T108" s="23"/>
      <c r="U108" s="17" t="s">
        <v>160</v>
      </c>
      <c r="V108" s="23">
        <v>46.38</v>
      </c>
      <c r="W108" s="23">
        <v>43.48</v>
      </c>
      <c r="Y108" s="23">
        <v>2.8142002015079433</v>
      </c>
      <c r="Z108" s="17">
        <v>8</v>
      </c>
      <c r="AA108" s="17">
        <v>0</v>
      </c>
      <c r="AC108" s="22">
        <v>848259</v>
      </c>
      <c r="AD108" s="23">
        <v>13.35500124372391</v>
      </c>
      <c r="AE108" s="22">
        <v>1203224</v>
      </c>
      <c r="AF108" s="23">
        <v>238.9697575817334</v>
      </c>
    </row>
    <row r="109" spans="1:32" s="17" customFormat="1" x14ac:dyDescent="0.25">
      <c r="A109" s="21" t="s">
        <v>17</v>
      </c>
      <c r="B109" s="21" t="s">
        <v>18</v>
      </c>
      <c r="C109" s="17">
        <v>11</v>
      </c>
      <c r="D109" s="22">
        <v>56658</v>
      </c>
      <c r="E109" s="22">
        <v>911.85260000000005</v>
      </c>
      <c r="F109" s="17">
        <v>22</v>
      </c>
      <c r="H109" s="17">
        <v>2</v>
      </c>
      <c r="I109" s="17">
        <v>10</v>
      </c>
      <c r="J109" s="17">
        <v>12</v>
      </c>
      <c r="L109" s="17">
        <v>11</v>
      </c>
      <c r="M109" s="17">
        <v>0</v>
      </c>
      <c r="N109" s="17">
        <v>1</v>
      </c>
      <c r="O109" s="17">
        <v>12</v>
      </c>
      <c r="Q109" s="23">
        <v>0</v>
      </c>
      <c r="R109" s="23">
        <v>99.63</v>
      </c>
      <c r="S109" s="22">
        <v>534052</v>
      </c>
      <c r="T109" s="23"/>
      <c r="U109" s="17" t="s">
        <v>161</v>
      </c>
      <c r="V109" s="23">
        <v>58.33</v>
      </c>
      <c r="W109" s="23">
        <v>16.670000000000002</v>
      </c>
      <c r="Y109" s="23">
        <v>36.52646876277646</v>
      </c>
      <c r="Z109" s="17">
        <v>1</v>
      </c>
      <c r="AA109" s="17">
        <v>0</v>
      </c>
      <c r="AC109" s="22">
        <v>10580</v>
      </c>
      <c r="AD109" s="23">
        <v>14.810964083175804</v>
      </c>
      <c r="AE109" s="22">
        <v>67238</v>
      </c>
      <c r="AF109" s="23">
        <v>18.673444173814818</v>
      </c>
    </row>
    <row r="110" spans="1:32" s="17" customFormat="1" x14ac:dyDescent="0.25">
      <c r="A110" s="21" t="s">
        <v>100</v>
      </c>
      <c r="B110" s="21" t="s">
        <v>101</v>
      </c>
      <c r="C110" s="17">
        <v>38</v>
      </c>
      <c r="D110" s="22">
        <v>962690</v>
      </c>
      <c r="E110" s="22">
        <v>1214.261023</v>
      </c>
      <c r="F110" s="17">
        <v>17</v>
      </c>
      <c r="H110" s="17">
        <v>8</v>
      </c>
      <c r="I110" s="17">
        <v>31</v>
      </c>
      <c r="J110" s="17">
        <v>39</v>
      </c>
      <c r="L110" s="17">
        <v>21</v>
      </c>
      <c r="M110" s="17">
        <v>4</v>
      </c>
      <c r="N110" s="17">
        <v>14</v>
      </c>
      <c r="O110" s="17">
        <v>39</v>
      </c>
      <c r="Q110" s="23">
        <v>55.14</v>
      </c>
      <c r="R110" s="23">
        <v>44.41</v>
      </c>
      <c r="S110" s="22">
        <v>729763</v>
      </c>
      <c r="T110" s="23"/>
      <c r="U110" s="17" t="s">
        <v>160</v>
      </c>
      <c r="V110" s="23">
        <v>43.59</v>
      </c>
      <c r="W110" s="23">
        <v>33.33</v>
      </c>
      <c r="Y110" s="23">
        <v>16.354167405342501</v>
      </c>
      <c r="Z110" s="17">
        <v>0</v>
      </c>
      <c r="AA110" s="17">
        <v>2</v>
      </c>
      <c r="AC110" s="22">
        <v>623187</v>
      </c>
      <c r="AD110" s="23">
        <v>46.126604053037049</v>
      </c>
      <c r="AE110" s="22">
        <v>1585877</v>
      </c>
      <c r="AF110" s="23">
        <v>64.733922654229289</v>
      </c>
    </row>
    <row r="111" spans="1:32" s="17" customFormat="1" x14ac:dyDescent="0.25">
      <c r="A111" s="21" t="s">
        <v>103</v>
      </c>
      <c r="B111" s="21" t="s">
        <v>104</v>
      </c>
      <c r="C111" s="17">
        <v>13</v>
      </c>
      <c r="D111" s="22">
        <v>331973</v>
      </c>
      <c r="E111" s="22">
        <v>707.47199999999998</v>
      </c>
      <c r="F111" s="17">
        <v>31</v>
      </c>
      <c r="H111" s="17">
        <v>9</v>
      </c>
      <c r="I111" s="17">
        <v>5</v>
      </c>
      <c r="J111" s="17">
        <v>14</v>
      </c>
      <c r="L111" s="17">
        <v>11</v>
      </c>
      <c r="M111" s="17">
        <v>0</v>
      </c>
      <c r="N111" s="17">
        <v>3</v>
      </c>
      <c r="O111" s="17">
        <v>14</v>
      </c>
      <c r="Q111" s="23">
        <v>9.73</v>
      </c>
      <c r="R111" s="23">
        <v>31.51</v>
      </c>
      <c r="S111" s="22">
        <v>179891</v>
      </c>
      <c r="T111" s="23"/>
      <c r="U111" s="17" t="s">
        <v>161</v>
      </c>
      <c r="V111" s="23">
        <v>57.14</v>
      </c>
      <c r="W111" s="23">
        <v>64.290000000000006</v>
      </c>
      <c r="Y111" s="23">
        <v>11.21194862914292</v>
      </c>
      <c r="Z111" s="17">
        <v>2</v>
      </c>
      <c r="AA111" s="17">
        <v>0</v>
      </c>
      <c r="AC111" s="22">
        <v>165189</v>
      </c>
      <c r="AD111" s="23">
        <v>30.781710646592689</v>
      </c>
      <c r="AE111" s="22">
        <v>497162</v>
      </c>
      <c r="AF111" s="23">
        <v>49.759769619818478</v>
      </c>
    </row>
    <row r="112" spans="1:32" s="17" customFormat="1" x14ac:dyDescent="0.25">
      <c r="A112" s="21" t="s">
        <v>77</v>
      </c>
      <c r="B112" s="21" t="s">
        <v>78</v>
      </c>
      <c r="C112" s="17">
        <v>79</v>
      </c>
      <c r="D112" s="22">
        <v>1049746</v>
      </c>
      <c r="E112" s="22">
        <v>2275.4261000000001</v>
      </c>
      <c r="F112" s="17">
        <v>39</v>
      </c>
      <c r="H112" s="17">
        <v>38</v>
      </c>
      <c r="I112" s="17">
        <v>42</v>
      </c>
      <c r="J112" s="17">
        <v>80</v>
      </c>
      <c r="L112" s="17">
        <v>61</v>
      </c>
      <c r="M112" s="17">
        <v>2</v>
      </c>
      <c r="N112" s="17">
        <v>17</v>
      </c>
      <c r="O112" s="17">
        <v>80</v>
      </c>
      <c r="Q112" s="23">
        <v>51.89</v>
      </c>
      <c r="R112" s="23">
        <v>48.04</v>
      </c>
      <c r="S112" s="22">
        <v>3865225</v>
      </c>
      <c r="T112" s="23"/>
      <c r="U112" s="17" t="s">
        <v>160</v>
      </c>
      <c r="V112" s="23">
        <v>50</v>
      </c>
      <c r="W112" s="23">
        <v>47.5</v>
      </c>
      <c r="Y112" s="23">
        <v>20.578627585859667</v>
      </c>
      <c r="Z112" s="17">
        <v>2</v>
      </c>
      <c r="AA112" s="17">
        <v>2</v>
      </c>
      <c r="AC112" s="22">
        <v>2741462</v>
      </c>
      <c r="AD112" s="23">
        <v>52.443914962162523</v>
      </c>
      <c r="AE112" s="22">
        <v>3791208</v>
      </c>
      <c r="AF112" s="23">
        <v>261.15479363579379</v>
      </c>
    </row>
    <row r="113" spans="1:32" s="17" customFormat="1" x14ac:dyDescent="0.25">
      <c r="A113" s="21" t="s">
        <v>182</v>
      </c>
      <c r="B113" s="21" t="s">
        <v>22</v>
      </c>
      <c r="C113" s="17">
        <v>5</v>
      </c>
      <c r="D113" s="22">
        <v>17858</v>
      </c>
      <c r="E113" s="22">
        <v>581.57470000000001</v>
      </c>
      <c r="F113" s="17">
        <v>13</v>
      </c>
      <c r="H113" s="17">
        <v>4</v>
      </c>
      <c r="I113" s="17">
        <v>2</v>
      </c>
      <c r="J113" s="17">
        <v>6</v>
      </c>
      <c r="L113" s="17">
        <v>6</v>
      </c>
      <c r="M113" s="17">
        <v>0</v>
      </c>
      <c r="N113" s="17">
        <v>0</v>
      </c>
      <c r="O113" s="17">
        <v>6</v>
      </c>
      <c r="Q113" s="23">
        <v>20.09</v>
      </c>
      <c r="R113" s="23">
        <v>79.91</v>
      </c>
      <c r="S113" s="22">
        <v>65467</v>
      </c>
      <c r="T113" s="23"/>
      <c r="U113" s="17" t="s">
        <v>161</v>
      </c>
      <c r="V113" s="23">
        <v>50</v>
      </c>
      <c r="W113" s="23">
        <v>50</v>
      </c>
      <c r="Y113" s="23">
        <v>33.296034605515977</v>
      </c>
      <c r="Z113" s="17">
        <v>1</v>
      </c>
      <c r="AA113" s="17">
        <v>13</v>
      </c>
      <c r="AC113" s="22">
        <v>422275</v>
      </c>
      <c r="AD113" s="23">
        <v>40.243916878811199</v>
      </c>
      <c r="AE113" s="22">
        <v>440133</v>
      </c>
      <c r="AF113" s="23">
        <v>2364.6264979280995</v>
      </c>
    </row>
    <row r="114" spans="1:32" s="17" customFormat="1" x14ac:dyDescent="0.25">
      <c r="A114" s="21" t="s">
        <v>38</v>
      </c>
      <c r="B114" s="21" t="s">
        <v>39</v>
      </c>
      <c r="C114" s="17">
        <v>10</v>
      </c>
      <c r="D114" s="22">
        <v>64534</v>
      </c>
      <c r="E114" s="22">
        <v>558.34960000000001</v>
      </c>
      <c r="F114" s="17">
        <v>5</v>
      </c>
      <c r="H114" s="17">
        <v>5</v>
      </c>
      <c r="I114" s="17">
        <v>6</v>
      </c>
      <c r="J114" s="17">
        <v>11</v>
      </c>
      <c r="L114" s="17">
        <v>5</v>
      </c>
      <c r="M114" s="17">
        <v>2</v>
      </c>
      <c r="N114" s="17">
        <v>4</v>
      </c>
      <c r="O114" s="17">
        <v>11</v>
      </c>
      <c r="Q114" s="23">
        <v>92.54</v>
      </c>
      <c r="R114" s="23">
        <v>7.46</v>
      </c>
      <c r="S114" s="22">
        <v>60885</v>
      </c>
      <c r="T114" s="23"/>
      <c r="U114" s="17" t="s">
        <v>159</v>
      </c>
      <c r="V114" s="23">
        <v>45.45</v>
      </c>
      <c r="W114" s="23">
        <v>9.09</v>
      </c>
      <c r="Y114" s="23">
        <v>27.073656985068137</v>
      </c>
      <c r="Z114" s="17">
        <v>0</v>
      </c>
      <c r="AA114" s="17">
        <v>0</v>
      </c>
      <c r="AC114" s="22">
        <v>28692</v>
      </c>
      <c r="AD114" s="23">
        <v>33.312421580928479</v>
      </c>
      <c r="AE114" s="22">
        <v>93226</v>
      </c>
      <c r="AF114" s="23">
        <v>44.460284501193172</v>
      </c>
    </row>
    <row r="115" spans="1:32" s="17" customFormat="1" x14ac:dyDescent="0.25">
      <c r="A115" s="21" t="s">
        <v>79</v>
      </c>
      <c r="B115" s="21" t="s">
        <v>80</v>
      </c>
      <c r="C115" s="17">
        <v>60</v>
      </c>
      <c r="D115" s="22">
        <v>425221</v>
      </c>
      <c r="E115" s="22">
        <v>1240.3478</v>
      </c>
      <c r="F115" s="17">
        <v>26</v>
      </c>
      <c r="H115" s="17">
        <v>22</v>
      </c>
      <c r="I115" s="17">
        <v>39</v>
      </c>
      <c r="J115" s="17">
        <v>61</v>
      </c>
      <c r="L115" s="17">
        <v>53</v>
      </c>
      <c r="M115" s="17">
        <v>2</v>
      </c>
      <c r="N115" s="17">
        <v>6</v>
      </c>
      <c r="O115" s="17">
        <v>61</v>
      </c>
      <c r="Q115" s="23">
        <v>56.07</v>
      </c>
      <c r="R115" s="23">
        <v>43.72</v>
      </c>
      <c r="S115" s="22">
        <v>332306</v>
      </c>
      <c r="T115" s="23"/>
      <c r="U115" s="17" t="s">
        <v>159</v>
      </c>
      <c r="V115" s="23">
        <v>50.82</v>
      </c>
      <c r="W115" s="23">
        <v>68.849999999999994</v>
      </c>
      <c r="Y115" s="23">
        <v>6.3961054683273195</v>
      </c>
      <c r="Z115" s="17">
        <v>6</v>
      </c>
      <c r="AA115" s="17">
        <v>0</v>
      </c>
      <c r="AC115" s="22">
        <v>690983</v>
      </c>
      <c r="AD115" s="23">
        <v>17.910136718269481</v>
      </c>
      <c r="AE115" s="22">
        <v>1116204</v>
      </c>
      <c r="AF115" s="23">
        <v>162.49973543169315</v>
      </c>
    </row>
    <row r="116" spans="1:32" s="17" customFormat="1" x14ac:dyDescent="0.25">
      <c r="A116" s="21" t="s">
        <v>156</v>
      </c>
      <c r="B116" s="21" t="s">
        <v>157</v>
      </c>
      <c r="C116" s="17">
        <v>17</v>
      </c>
      <c r="D116" s="22">
        <v>182374</v>
      </c>
      <c r="E116" s="22">
        <v>805.59870000000001</v>
      </c>
      <c r="F116" s="17">
        <v>28</v>
      </c>
      <c r="H116" s="17">
        <v>6</v>
      </c>
      <c r="I116" s="17">
        <v>12</v>
      </c>
      <c r="J116" s="17">
        <v>18</v>
      </c>
      <c r="L116" s="17">
        <v>18</v>
      </c>
      <c r="M116" s="17">
        <v>0</v>
      </c>
      <c r="N116" s="17">
        <v>0</v>
      </c>
      <c r="O116" s="17">
        <v>18</v>
      </c>
      <c r="Q116" s="23">
        <v>53.45</v>
      </c>
      <c r="R116" s="23">
        <v>46.25</v>
      </c>
      <c r="S116" s="22">
        <v>99491</v>
      </c>
      <c r="T116" s="23"/>
      <c r="U116" s="17" t="s">
        <v>161</v>
      </c>
      <c r="V116" s="23">
        <v>44.44</v>
      </c>
      <c r="W116" s="23">
        <v>11.11</v>
      </c>
      <c r="Y116" s="23">
        <v>3.6826844511320211</v>
      </c>
      <c r="Z116" s="17">
        <v>0</v>
      </c>
      <c r="AA116" s="17">
        <v>0</v>
      </c>
      <c r="AC116" s="22">
        <v>265777</v>
      </c>
      <c r="AD116" s="23">
        <v>37.929166180670258</v>
      </c>
      <c r="AE116" s="22">
        <v>448151</v>
      </c>
      <c r="AF116" s="23">
        <v>145.73184774145437</v>
      </c>
    </row>
    <row r="117" spans="1:32" x14ac:dyDescent="0.25">
      <c r="A117" s="26"/>
      <c r="B117" s="26"/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</row>
    <row r="118" spans="1:32" x14ac:dyDescent="0.25">
      <c r="A118" s="24" t="s">
        <v>185</v>
      </c>
    </row>
    <row r="119" spans="1:32" ht="31.5" x14ac:dyDescent="0.25">
      <c r="A119" s="25" t="s">
        <v>187</v>
      </c>
    </row>
    <row r="120" spans="1:32" x14ac:dyDescent="0.25">
      <c r="A120" s="24" t="s">
        <v>188</v>
      </c>
    </row>
    <row r="121" spans="1:32" x14ac:dyDescent="0.25">
      <c r="A121" s="24" t="s">
        <v>189</v>
      </c>
    </row>
    <row r="122" spans="1:32" x14ac:dyDescent="0.25">
      <c r="A122" s="24" t="s">
        <v>190</v>
      </c>
    </row>
  </sheetData>
  <mergeCells count="7">
    <mergeCell ref="AC4:AF4"/>
    <mergeCell ref="C4:F4"/>
    <mergeCell ref="H4:J4"/>
    <mergeCell ref="L4:O4"/>
    <mergeCell ref="Q4:S4"/>
    <mergeCell ref="U4:W4"/>
    <mergeCell ref="Y4:AA4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METADATI</vt:lpstr>
      <vt:lpstr>Tab 1</vt:lpstr>
      <vt:lpstr>Tab 2</vt:lpstr>
      <vt:lpstr>Tab 3</vt:lpstr>
      <vt:lpstr>Tab 4</vt:lpstr>
      <vt:lpstr>Tab 5</vt:lpstr>
      <vt:lpstr>Allegato percorsimuseali2015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D'Elia</dc:creator>
  <cp:lastModifiedBy>gianmarco schiesaro</cp:lastModifiedBy>
  <cp:lastPrinted>2019-02-20T13:08:45Z</cp:lastPrinted>
  <dcterms:created xsi:type="dcterms:W3CDTF">2019-02-14T09:40:34Z</dcterms:created>
  <dcterms:modified xsi:type="dcterms:W3CDTF">2019-12-02T08:09:47Z</dcterms:modified>
</cp:coreProperties>
</file>