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740"/>
  </bookViews>
  <sheets>
    <sheet name="Tav.1" sheetId="116" r:id="rId1"/>
    <sheet name="Tav.1.1" sheetId="117" r:id="rId2"/>
    <sheet name="Tav.1.2" sheetId="109" r:id="rId3"/>
    <sheet name="Tav.2" sheetId="83" r:id="rId4"/>
    <sheet name="Tav.2.1" sheetId="108" r:id="rId5"/>
    <sheet name="Tav.3" sheetId="110" r:id="rId6"/>
    <sheet name="Tav.4.1" sheetId="84" r:id="rId7"/>
    <sheet name="Tav.4.2" sheetId="85" r:id="rId8"/>
    <sheet name="Tav 4.3" sheetId="86" r:id="rId9"/>
    <sheet name="Tav.5" sheetId="113" r:id="rId10"/>
    <sheet name="Tav.5.1" sheetId="92" r:id="rId11"/>
    <sheet name="Tav. 5bis" sheetId="93" r:id="rId12"/>
    <sheet name="Tav.6" sheetId="87" r:id="rId13"/>
    <sheet name="Tav.6.1" sheetId="88" r:id="rId14"/>
    <sheet name="Tav.6.2" sheetId="89" r:id="rId15"/>
    <sheet name="Tav.7" sheetId="90" r:id="rId16"/>
    <sheet name="Tav.8" sheetId="91" r:id="rId17"/>
    <sheet name="Tav.9" sheetId="101" r:id="rId18"/>
    <sheet name="Tav.10" sheetId="102" r:id="rId19"/>
    <sheet name="Tav.10.1" sheetId="103" r:id="rId20"/>
    <sheet name="Tav.10.2" sheetId="104" r:id="rId21"/>
    <sheet name="Tav.11" sheetId="106" r:id="rId22"/>
    <sheet name="Tav.11.1" sheetId="118" r:id="rId23"/>
    <sheet name="Tav.12" sheetId="107" r:id="rId24"/>
    <sheet name="Tav.13" sheetId="94" r:id="rId25"/>
    <sheet name="Tav.14" sheetId="95" r:id="rId26"/>
    <sheet name="Tav.15" sheetId="114" r:id="rId27"/>
    <sheet name="Tav.16" sheetId="96" r:id="rId28"/>
    <sheet name="Tav.17" sheetId="111" r:id="rId29"/>
    <sheet name="Tav.18" sheetId="112" r:id="rId30"/>
    <sheet name="Tav.19" sheetId="115" r:id="rId31"/>
    <sheet name="Tav.20" sheetId="97" r:id="rId32"/>
    <sheet name="Tav.21" sheetId="98" r:id="rId33"/>
    <sheet name="Tav.22" sheetId="99" r:id="rId34"/>
    <sheet name="Tav.23" sheetId="105" r:id="rId35"/>
  </sheets>
  <definedNames>
    <definedName name="_xlnm.Print_Area" localSheetId="5">Tav.3!$A$2:$L$29</definedName>
  </definedNames>
  <calcPr calcId="145621"/>
</workbook>
</file>

<file path=xl/calcChain.xml><?xml version="1.0" encoding="utf-8"?>
<calcChain xmlns="http://schemas.openxmlformats.org/spreadsheetml/2006/main">
  <c r="I7" i="95" l="1"/>
  <c r="I8" i="95"/>
  <c r="I9" i="95"/>
  <c r="I10" i="95"/>
  <c r="I11" i="95"/>
  <c r="I12" i="95"/>
  <c r="I13" i="95"/>
  <c r="I14" i="95"/>
  <c r="I15" i="95"/>
  <c r="I16" i="95"/>
  <c r="I17" i="95"/>
  <c r="I18" i="95"/>
  <c r="I19" i="95"/>
  <c r="I20" i="95"/>
  <c r="I21" i="95"/>
  <c r="I22" i="95"/>
  <c r="I23" i="95"/>
  <c r="I24" i="95"/>
  <c r="I25" i="95"/>
  <c r="I26" i="95"/>
  <c r="I27" i="95"/>
  <c r="I28" i="95"/>
  <c r="I29" i="95"/>
  <c r="I30" i="95"/>
  <c r="I6" i="95"/>
  <c r="D26" i="115" l="1"/>
</calcChain>
</file>

<file path=xl/sharedStrings.xml><?xml version="1.0" encoding="utf-8"?>
<sst xmlns="http://schemas.openxmlformats.org/spreadsheetml/2006/main" count="921" uniqueCount="334">
  <si>
    <t>Anni 2018-2017</t>
  </si>
  <si>
    <t>PROVINCE</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</si>
  <si>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</si>
  <si>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</si>
  <si>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</si>
  <si>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</si>
  <si>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</si>
  <si>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</si>
  <si>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</si>
  <si>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Totale</t>
  </si>
  <si>
    <t>TAVOLA 2. INDICE DI MORTALITA' E DI GRAVITA' PER PROVINCIA. MARCHE.</t>
  </si>
  <si>
    <t>Pesaro Urbino</t>
  </si>
  <si>
    <t>Ancona</t>
  </si>
  <si>
    <t>Macerata</t>
  </si>
  <si>
    <t>Ascoli Piceno</t>
  </si>
  <si>
    <t>Fermo</t>
  </si>
  <si>
    <t>(b)</t>
  </si>
  <si>
    <t>Puglia</t>
  </si>
  <si>
    <t>Italia</t>
  </si>
  <si>
    <t>Valori assoluti</t>
  </si>
  <si>
    <t>Composizioni percentuali</t>
  </si>
  <si>
    <t>Bambini (0 - 14)</t>
  </si>
  <si>
    <t>Giovani (15 - 24)</t>
  </si>
  <si>
    <t>Anziani (65+)</t>
  </si>
  <si>
    <t>Altri utenti</t>
  </si>
  <si>
    <t>-</t>
  </si>
  <si>
    <t>Marche</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</si>
  <si>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</si>
  <si>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</si>
  <si>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</si>
  <si>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</si>
  <si>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</si>
  <si>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</si>
  <si>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</si>
  <si>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</si>
  <si>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</si>
  <si>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</si>
  <si>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</si>
  <si>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</si>
  <si>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</si>
  <si>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</si>
  <si>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</si>
  <si>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</si>
  <si>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</si>
  <si>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</si>
  <si>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</si>
  <si>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</si>
  <si>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</si>
  <si>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</si>
  <si>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</si>
  <si>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</si>
  <si>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</si>
  <si>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</si>
  <si>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</si>
  <si>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</si>
  <si>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</si>
  <si>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</si>
  <si>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</si>
  <si>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</si>
  <si>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MARCHE.</t>
  </si>
  <si>
    <t>Pesaro e Urbino</t>
  </si>
  <si>
    <t>Anno 2018, composizioni percentuali</t>
  </si>
  <si>
    <t>Strade Urbane</t>
  </si>
  <si>
    <t>Altro (passaggo a livello, dosso,  pendenze, galleria)</t>
  </si>
  <si>
    <t xml:space="preserve">TAVOLA 6.1. INCIDENTI STRADALI CON LESIONI A PERSONE PER PROVINCIA, CARATTERISTICA DELLA STRADA E AMBITO STRADALE. MARCHE. </t>
  </si>
  <si>
    <t>Strade ExtraUrbane</t>
  </si>
  <si>
    <t>TAVOLA  6.2. INCIDENTI STRADALI CON LESIONI A PERSONE PER PROVINCIA, CARATTERISTICA DELLA STRADA E AMBITO STRADALE. MARCHE.</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</si>
  <si>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</si>
  <si>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</si>
  <si>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</si>
  <si>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</si>
  <si>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</si>
  <si>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</si>
  <si>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</si>
  <si>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</si>
  <si>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</si>
  <si>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</si>
  <si>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</si>
  <si>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</si>
  <si>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</si>
  <si>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</si>
  <si>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</si>
  <si>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</si>
  <si>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MARCHE. </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</si>
  <si>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</si>
  <si>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</si>
  <si>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</si>
  <si>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</si>
  <si>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</si>
  <si>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</si>
  <si>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</si>
  <si>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</si>
  <si>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</si>
  <si>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</si>
  <si>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</si>
  <si>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</si>
  <si>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</si>
  <si>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</si>
  <si>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</si>
  <si>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</si>
  <si>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</si>
  <si>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</si>
  <si>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</si>
  <si>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</si>
  <si>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</si>
  <si>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</si>
  <si>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</si>
  <si>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</si>
  <si>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</si>
  <si>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</si>
  <si>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</si>
  <si>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</si>
  <si>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</si>
  <si>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</si>
  <si>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</si>
  <si>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</si>
  <si>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</si>
  <si>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</si>
  <si>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</si>
  <si>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</si>
  <si>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</si>
  <si>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</si>
  <si>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</si>
  <si>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Totale generale</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</si>
  <si>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</si>
  <si>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</si>
  <si>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</si>
  <si>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</si>
  <si>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</si>
  <si>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</si>
  <si>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</si>
  <si>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</si>
  <si>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</si>
  <si>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</si>
  <si>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</si>
  <si>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</si>
  <si>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</si>
  <si>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</si>
  <si>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</si>
  <si>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</si>
  <si>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</si>
  <si>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</si>
  <si>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</si>
  <si>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</si>
  <si>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</si>
  <si>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</si>
  <si>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</si>
  <si>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</si>
  <si>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</si>
  <si>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</si>
  <si>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</si>
  <si>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</si>
  <si>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</si>
  <si>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</si>
  <si>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</si>
  <si>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</si>
  <si>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</si>
  <si>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</si>
  <si>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</si>
  <si>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</si>
  <si>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</si>
  <si>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</si>
  <si>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</si>
  <si>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</si>
  <si>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</si>
  <si>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</si>
  <si>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t>TAVOLA 16. MORTI E FERITI PER CATEGORIA DI UTENTI E GENERE. MARCHE.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</si>
  <si>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</si>
  <si>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</si>
  <si>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</si>
  <si>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</si>
  <si>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</si>
  <si>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</si>
  <si>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</si>
  <si>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Anni 2018 e 2017, valori assoluti e variazioni percentuali</t>
  </si>
  <si>
    <t>(b) Rapporto tra il numero dei feriti e il numero degli incidenti con lesioni a persone, moltiplicato 100.</t>
  </si>
  <si>
    <t>ORA DEL GIORNO</t>
  </si>
  <si>
    <t>Anno 2018, valori assoluti e indicatori</t>
  </si>
  <si>
    <t>(b) Rapporto tra il numero dei morti e il numero degli incidenti stradali con lesioni a persone, moltiplicato 100.</t>
  </si>
  <si>
    <t>(a) Dalle ore 22 alle ore 6.</t>
  </si>
  <si>
    <t>Indice di mortalità (b)</t>
  </si>
  <si>
    <t>Altre notti</t>
  </si>
  <si>
    <t>Sabato notte</t>
  </si>
  <si>
    <t>Venerdì notte</t>
  </si>
  <si>
    <t>Anno 2018, valori assoluti e indice di mortalità.</t>
  </si>
  <si>
    <t xml:space="preserve">TAVOLA 10. INCIDENTI STRADALI CON LESIONI A PERSONE, MORTI E FERITI E INDICE DI MORTALITA', PER PROVINCIA, GIORNO DELLA SETTIMANA E FASCIA ORARIA NOTTURNA (a). MARCHE.  </t>
  </si>
  <si>
    <t>(a) Dalle ore 22 alle ore 6</t>
  </si>
  <si>
    <t xml:space="preserve">TAVOLA 10.1. INCIDENTI STRADALI CON LESIONI A PERSONE, MORTI E FERITI E INDICE DI MORTALITA', PER PROVINCIA, GIORNO DELLA SETTIMANA E FASCIA ORARIA NOTTURNA (a). STRADE URBANE. MARCHE. </t>
  </si>
  <si>
    <t xml:space="preserve">TAVOLA 10.2. INCIDENTI STRADALI CON LESIONI A PERSONE, MORTI E FERITI E INDICE DI MORTALITA', PER PROVINCIA, GIORNO DELLA SETTIMANA E FASCIA ORARIA NOTTURNA (a). STRADE EXTRAURBANE. MARCHE. </t>
  </si>
  <si>
    <t>Polizia Municipale</t>
  </si>
  <si>
    <t>Carabinieri</t>
  </si>
  <si>
    <t>Polizia Stradale</t>
  </si>
  <si>
    <t xml:space="preserve">Anno 2018, valori assoluti </t>
  </si>
  <si>
    <t>TAVOLA 23. INCIDENTI STRADALI CON LESIONI A PERSONE PER ORGANO DI RILEVAZIONE E ORA DEL GIORNO. MARCHE.</t>
  </si>
  <si>
    <t>Anno 2018 e 2017, Indicatori</t>
  </si>
  <si>
    <t>TIPOLOGIA DI COMUNE</t>
  </si>
  <si>
    <t>Variazioni</t>
  </si>
  <si>
    <t>2018/2017</t>
  </si>
  <si>
    <t>Numero comuni</t>
  </si>
  <si>
    <t xml:space="preserve"> Indice  di      mortalità (a)</t>
  </si>
  <si>
    <t>Polo</t>
  </si>
  <si>
    <t>Polo intercomunale</t>
  </si>
  <si>
    <t>Cintura</t>
  </si>
  <si>
    <t>Totale Centri</t>
  </si>
  <si>
    <t>Intermedio</t>
  </si>
  <si>
    <t>Periferico</t>
  </si>
  <si>
    <t>Totale Aree interne</t>
  </si>
  <si>
    <t>Anni 2018 e 2010</t>
  </si>
  <si>
    <t>Variazioni %                                           2018/2010</t>
  </si>
  <si>
    <t>(c) La variazione percentuale annua è calcolata per l'anno t rispetto all'anno t-1 su base variabile.</t>
  </si>
  <si>
    <t>Variazione percentuale numero di morti rispetto al 2001</t>
  </si>
  <si>
    <t>Variazione percentuale numero di morti rispetto all'anno precedente (c)</t>
  </si>
  <si>
    <t>TAVOLA 3. INCIDENTI STRADALI CON LESIONI A PERSONE MORTI E FERITI. MARCHE</t>
  </si>
  <si>
    <t>*Urbino è inserito in tabella in quanto capoluogo di provincia ma con una popolazione media nel 2018&lt;15000</t>
  </si>
  <si>
    <t>Altri comuni</t>
  </si>
  <si>
    <t>Totale comuni &gt;15.000 abitanti</t>
  </si>
  <si>
    <t>Urbino*</t>
  </si>
  <si>
    <t>Vallefoglia</t>
  </si>
  <si>
    <t>Fano</t>
  </si>
  <si>
    <t>Pesaro</t>
  </si>
  <si>
    <t>Corridonia</t>
  </si>
  <si>
    <t>Potenza Picena</t>
  </si>
  <si>
    <t>Tolentino</t>
  </si>
  <si>
    <t>Recanati</t>
  </si>
  <si>
    <t>Civitanova Marche</t>
  </si>
  <si>
    <t>Porto San Giorgio</t>
  </si>
  <si>
    <t>Sant'Elpidio a Mare</t>
  </si>
  <si>
    <t>Porto Sant'Elpidio</t>
  </si>
  <si>
    <t>Grottammare</t>
  </si>
  <si>
    <t>San Benedetto del Tronto</t>
  </si>
  <si>
    <t>Castelfidardo</t>
  </si>
  <si>
    <t>Falconara Marittima</t>
  </si>
  <si>
    <t>Fabriano</t>
  </si>
  <si>
    <t>Osimo</t>
  </si>
  <si>
    <t>Jesi</t>
  </si>
  <si>
    <t>Senigallia</t>
  </si>
  <si>
    <t>Altri Comuni</t>
  </si>
  <si>
    <t>Feriti per 100.000 ab.</t>
  </si>
  <si>
    <t>Morti per 100.000 ab.</t>
  </si>
  <si>
    <t>Incidenti per 1.000 ab.</t>
  </si>
  <si>
    <t>CAPOLUOGHI</t>
  </si>
  <si>
    <t xml:space="preserve">Strade extra-urbane </t>
  </si>
  <si>
    <r>
      <t xml:space="preserve">CAPOLUOGHI                         </t>
    </r>
    <r>
      <rPr>
        <sz val="9"/>
        <color rgb="FF000000"/>
        <rFont val="Arial Narrow"/>
        <family val="2"/>
      </rPr>
      <t>Altri Comuni</t>
    </r>
  </si>
  <si>
    <t>(c) Sono incluse nella categoria 'Altre strade' le strade Statali, Regionali, Provinciali fuori dell'abitato e Comunali extraurbane.</t>
  </si>
  <si>
    <t>Indice di lesività  (b)</t>
  </si>
  <si>
    <t>Indice di  mortalità (a)</t>
  </si>
  <si>
    <t xml:space="preserve">Anno 2018, valori assoluti e indicatori </t>
  </si>
  <si>
    <t>TAVOLA 5. INCIDENTI STRADALI CON LESIONI A PERSONE SECONDO LA CATEGORIA DELLA STRADA. MARCHE.</t>
  </si>
  <si>
    <t xml:space="preserve">Totale </t>
  </si>
  <si>
    <t>Età imprecisata</t>
  </si>
  <si>
    <t>65 +</t>
  </si>
  <si>
    <t>45-64</t>
  </si>
  <si>
    <t>30-44</t>
  </si>
  <si>
    <t>15-29</t>
  </si>
  <si>
    <t>&lt; 14</t>
  </si>
  <si>
    <t>VALORI PERCENTUALI</t>
  </si>
  <si>
    <t>VALORI ASSOLUTI</t>
  </si>
  <si>
    <t>Anno 2018, valori assoluti e valori percentuali</t>
  </si>
  <si>
    <t>TAVOLA 15. MORTI E FERITI PER CATEGORIA DI UTENTI E CLASSE DI ETÀ. MARCHE.</t>
  </si>
  <si>
    <t>TAVOLA 19. COSTI SOCIALI TOTALI E PRO-CAPITE PER REGIONE. ITALIA 2018</t>
  </si>
  <si>
    <t>REGIONI</t>
  </si>
  <si>
    <t>COSTO SOCIALE (a)</t>
  </si>
  <si>
    <t>PROCAPITE (in euro)</t>
  </si>
  <si>
    <t>TOTALE (in euro)</t>
  </si>
  <si>
    <t>Campania</t>
  </si>
  <si>
    <t>Molise</t>
  </si>
  <si>
    <t>Calabria</t>
  </si>
  <si>
    <t>Sicilia</t>
  </si>
  <si>
    <t>Sardegna</t>
  </si>
  <si>
    <t>Basilicata</t>
  </si>
  <si>
    <t>Abruzzo</t>
  </si>
  <si>
    <t>Piemonte</t>
  </si>
  <si>
    <t>Umbria</t>
  </si>
  <si>
    <t>Friuli-Venezia-Giulia</t>
  </si>
  <si>
    <t>Trentino-A.Adige</t>
  </si>
  <si>
    <t>Veneto</t>
  </si>
  <si>
    <t xml:space="preserve">Valle d'Aosta/Vallée d'Aoste </t>
  </si>
  <si>
    <t>Lombardia</t>
  </si>
  <si>
    <t>Lazio</t>
  </si>
  <si>
    <t>Emilia-Romagna</t>
  </si>
  <si>
    <t>Toscana</t>
  </si>
  <si>
    <t>Liguria</t>
  </si>
  <si>
    <t>ITALIA</t>
  </si>
  <si>
    <t>(a) Incidentalità con danni alle persone 2018</t>
  </si>
  <si>
    <t>Morti Differenza 2018/2017  (valori assoluti)</t>
  </si>
  <si>
    <t>Morti - Variazioni % 2018/2010</t>
  </si>
  <si>
    <t>Tasso mortalità 2018</t>
  </si>
  <si>
    <t>Variazioni %                                           2018/2017</t>
  </si>
  <si>
    <t>Variazioni %</t>
  </si>
  <si>
    <t>TAVOLA 1. INCIDENTI STRADALI CON LESIONI A PERSONE, MORTI E FERITI PER PROVINCIA. MARCHE.</t>
  </si>
  <si>
    <t>(a) Tasso di mortalità stradale (Morti per centomila abitanti).</t>
  </si>
  <si>
    <t>Anni 2018 e 2017, valori assoluti, variazioni e tasso di mortalità (a)</t>
  </si>
  <si>
    <t>TAVOLA 1.1. INCIDENTI STRADALI CON LESIONI A PERSONE, MORTI E FERITI PER PROVINCIA. MARCHE.</t>
  </si>
  <si>
    <t>Anni 2018 e 2010, valori assoluti e variazioni percentuali</t>
  </si>
  <si>
    <t>TAVOLA 1.2. INCIDENTI STRADALI CON LESIONI A PERSONE, MORTI E FERITI  PER PROVINCIA. MARCHE</t>
  </si>
  <si>
    <t>(a) Rapporto tra il numero dei morti e il numero degli incidenti sradali con lesioni a persone, moltiplicato 100.</t>
  </si>
  <si>
    <t>TAVOLA 2.1. INDICI DI MORTALITA' E GRAVITA' PER PROVINCIA. MARCHE.</t>
  </si>
  <si>
    <t>Anni 2001-2018, valori assoluti, indicatori e variazioni percentuali</t>
  </si>
  <si>
    <t>Tasso di mortalità stradale (a)</t>
  </si>
  <si>
    <t>Anni 2018 e 2010, valori assoluti e composizioni percentuali</t>
  </si>
  <si>
    <t xml:space="preserve">TAVOLA 4.1. UTENTI VULNERABILI  MORTI IN INCIDENTI STRADALI CON LESIONI A PERSONE PER ETA'. MARCHE E ITALIA. </t>
  </si>
  <si>
    <t xml:space="preserve">TAVOLA 4.2.  UTENTI VULNERABILI MORTI IN INCIDENTI STRADALI CON LESIONI A PERSONE PER CATEGORIA DI UTENTE DELLA STRADA. MARCHE E ITALIA. </t>
  </si>
  <si>
    <t>TAVOLA 4.3. UTENTI MORTI E FERITI IN INCIDENTI STRADALI CON LESIONI A PERSONE PER CLASSI DI ETA'. MARCHE E ITALIA</t>
  </si>
  <si>
    <t>(a) Rapporto percentuale tra il numero dei morti e il numero degli incidenti stradali con lesioni a persone,  moltiplicato 100.</t>
  </si>
  <si>
    <t>(b) Rapporto percentuale tra il numero dei feriti e il numero degli incidenti stardali con lesioni a persone,  moltiplicato 100.</t>
  </si>
  <si>
    <t>TAVOLA 5.1. INCIDENTI STRADALI CON LESIONI A PERSONE SECONDO LA CATEGORIA DELLA STRADA. MARCHE.</t>
  </si>
  <si>
    <t>TAVOLA 5.2. INCIDENTI STRADALI CON LESIONI A PERSONE SECONDO IL TIPO DI STRADA. MARCHE.</t>
  </si>
  <si>
    <t>TAVOLA 8. INCIDENTI STRADALI CON LESIONI A PERSONE, MORTI E FERITI PER GIORNO DELLA SETTIMANA. MARCHE.</t>
  </si>
  <si>
    <t>TAVOLA 9. INCIDENTI STRADALI CON LESIONI A PERSONE, MORTI E FERITI PER ORA DEL GIORNO. MARCHE.</t>
  </si>
  <si>
    <t>Anno 2018, valori assoluti e indice di mortalità</t>
  </si>
  <si>
    <t xml:space="preserve"> Anno 2018, valori assoluti, composizioni percentuali e variazioni</t>
  </si>
  <si>
    <t>Tavola 11. INCIDENTI STRADALI CON LESIONI A PERSONE, MORTI E FERITI PER TIPOLOGIA DI COMUNE. MARCHE.</t>
  </si>
  <si>
    <t xml:space="preserve"> Anno 2018, valori assoluti,composizioni percentuali e variazioni</t>
  </si>
  <si>
    <t>Tavola 11.1. INCIDENTI STRADALI CON LESIONI A PERSONE, MORTI E FERITI PER TIPOLOGIA DI COMUNE. MARCHE.</t>
  </si>
  <si>
    <t xml:space="preserve">TAVOLA 12. INCIDENTI STRADALI CON LESIONI A PERSONE, MORTI E FERITI PER TIPOLOGIA DI COMUNE. MARCHE. </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</si>
  <si>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</si>
  <si>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</si>
  <si>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</si>
  <si>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Tavola 13. INCIDENTI STRADALI CON LESIONI A PERSONE, MORTI E FERITI SECONDO LA NATURA. MARCHE.</t>
  </si>
  <si>
    <t>Totale comportamento scorretto del conducente e del pedone</t>
  </si>
  <si>
    <t>Strade Extraurbane</t>
  </si>
  <si>
    <t>Anno 2018, valori assoluti e valori percentuali (a), (b)</t>
  </si>
  <si>
    <t xml:space="preserve">TAVOLA 14. CAUSE ACCERTATE O PRESUNTE DI INCIDENTE SECONDO L’AMBITO STRADALE. MARCHE. </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</si>
  <si>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</si>
  <si>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</si>
  <si>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r>
      <t>(</t>
    </r>
    <r>
      <rPr>
        <sz val="7.5"/>
        <color rgb="FF000000"/>
        <rFont val="Arial"/>
        <family val="2"/>
      </rPr>
      <t>a) Rapporto tra il numero dei morti e il numero dei morti e dei feriti in incidenti stradali con lesioni a persone, moltiplicato 100.</t>
    </r>
  </si>
  <si>
    <t>TAVOLA 18. INCIDENTI STRADALI CON LESIONI A PERSONE, MORTI E FERITI PER CATEGORIA DELLA STRADA NEI COMUNI CAPOLUOGO E NEI COMUNI CON ALMENO 15.000 ABITANTI. MARCHE.</t>
  </si>
  <si>
    <t>Anno 2018, valori assoluti.</t>
  </si>
  <si>
    <t xml:space="preserve">Tavola 21. INCIDENTI STRADALI CON LESIONI A PERSONE PER ORGANO DI RILEVAZIONE E MESE. MARCHE. </t>
  </si>
  <si>
    <t>Aanno 2018, valori assoluti.</t>
  </si>
  <si>
    <t xml:space="preserve">Tavola 22. INCIDENTI STRADALI CON LESIONI A PERSONE PER ORGANO DI RILEVAZIONE E GIORNO DELLA SETTIMANA. MARCHE. </t>
  </si>
  <si>
    <t>.</t>
  </si>
  <si>
    <t>TAVOLA 17. INCIDENTI STRADALI CON LESIONI A PERSONE, MORTI E FERITI NEI COMUNI CAPOLUOGO E NEI COMUNI CON ALMENO 15.000 ABITANTI. MARCHE.</t>
  </si>
  <si>
    <t>Tavola 20. INCIDENTI STRADALI CON LESIONI A PERSONE PER ORGANO DI RILEVAZIONE, CATEGORIA DELLA STRADA E PROVINCIA. MARCHE.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</si>
</sst>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s>
  <fonts count="56"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name val="Arial Narrow"/>
      <family val="2"/>
    </font>
    <font>
      <sz val="11"/>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sz val="11"/>
      <color theme="1"/>
      <name val="Arial Narrow"/>
      <family val="2"/>
    </font>
    <font>
      <sz val="10"/>
      <color rgb="FF000000"/>
      <name val="Arial Narrow"/>
      <family val="2"/>
    </font>
    <font>
      <sz val="9.5"/>
      <color theme="1"/>
      <name val="Arial Narrow"/>
      <family val="2"/>
    </font>
    <font>
      <b/>
      <sz val="10"/>
      <color theme="0"/>
      <name val="Arial"/>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theme="0"/>
      </right>
      <top/>
      <bottom style="thin">
        <color indexed="64"/>
      </bottom>
      <diagonal/>
    </border>
    <border>
      <left/>
      <right style="thin">
        <color theme="0"/>
      </right>
      <top/>
      <bottom/>
      <diagonal/>
    </border>
    <border>
      <left/>
      <right style="thin">
        <color theme="0"/>
      </right>
      <top style="thin">
        <color indexed="64"/>
      </top>
      <bottom/>
      <diagonal/>
    </border>
    <border>
      <left style="thin">
        <color theme="0"/>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1">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cellStyleXfs>
  <cellXfs count="425">
    <xf numFmtId="0" fontId="0" fillId="0" borderId="0" xfId="0"/>
    <xf numFmtId="0" fontId="0" fillId="0" borderId="0" xfId="0"/>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2" fontId="28" fillId="24" borderId="11" xfId="0" applyNumberFormat="1" applyFont="1" applyFill="1" applyBorder="1" applyAlignment="1">
      <alignment horizontal="right" vertical="center" wrapText="1"/>
    </xf>
    <xf numFmtId="2" fontId="28" fillId="0" borderId="11" xfId="0" applyNumberFormat="1" applyFont="1" applyBorder="1" applyAlignment="1">
      <alignment horizontal="right" vertical="center" wrapText="1"/>
    </xf>
    <xf numFmtId="2" fontId="28" fillId="26" borderId="11" xfId="0" applyNumberFormat="1" applyFont="1" applyFill="1" applyBorder="1" applyAlignment="1">
      <alignment horizontal="right" vertical="center" wrapText="1"/>
    </xf>
    <xf numFmtId="2" fontId="28" fillId="25" borderId="11" xfId="0" applyNumberFormat="1" applyFont="1" applyFill="1" applyBorder="1" applyAlignment="1">
      <alignment horizontal="right" vertical="center" wrapText="1"/>
    </xf>
    <xf numFmtId="0" fontId="29" fillId="27" borderId="11" xfId="0" applyFont="1" applyFill="1" applyBorder="1" applyAlignment="1">
      <alignment vertical="center"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3" fontId="28" fillId="24" borderId="11" xfId="0" quotePrefix="1" applyNumberFormat="1" applyFont="1" applyFill="1" applyBorder="1" applyAlignment="1">
      <alignment horizontal="right" wrapText="1"/>
    </xf>
    <xf numFmtId="3" fontId="28" fillId="0" borderId="11" xfId="0" quotePrefix="1"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3" fontId="37" fillId="26" borderId="11" xfId="0" quotePrefix="1" applyNumberFormat="1" applyFont="1" applyFill="1" applyBorder="1" applyAlignment="1">
      <alignment horizontal="right"/>
    </xf>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25" borderId="11" xfId="0" applyNumberFormat="1" applyFont="1" applyFill="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3" fillId="0" borderId="0" xfId="0" applyFont="1" applyAlignment="1">
      <alignment vertical="top"/>
    </xf>
    <xf numFmtId="0" fontId="33" fillId="0" borderId="0" xfId="0" applyFont="1" applyAlignment="1">
      <alignment horizontal="justify" vertical="top"/>
    </xf>
    <xf numFmtId="164" fontId="36" fillId="26" borderId="11" xfId="0" applyNumberFormat="1" applyFont="1" applyFill="1" applyBorder="1" applyAlignment="1">
      <alignment horizontal="right" vertical="center"/>
    </xf>
    <xf numFmtId="164" fontId="36"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0" fontId="40" fillId="25" borderId="0" xfId="0" applyFont="1" applyFill="1" applyAlignment="1">
      <alignment vertical="top"/>
    </xf>
    <xf numFmtId="0" fontId="40" fillId="25" borderId="0" xfId="0" applyFont="1" applyFill="1" applyAlignment="1"/>
    <xf numFmtId="0" fontId="41" fillId="25" borderId="0" xfId="0" applyFont="1" applyFill="1"/>
    <xf numFmtId="164" fontId="28" fillId="0" borderId="11" xfId="0" applyNumberFormat="1" applyFont="1" applyBorder="1" applyAlignment="1">
      <alignment wrapText="1"/>
    </xf>
    <xf numFmtId="0" fontId="38" fillId="27" borderId="11" xfId="0" applyFont="1" applyFill="1" applyBorder="1" applyAlignment="1">
      <alignment horizontal="left" wrapText="1"/>
    </xf>
    <xf numFmtId="164" fontId="38" fillId="27" borderId="11" xfId="0" applyNumberFormat="1" applyFont="1" applyFill="1" applyBorder="1" applyAlignment="1">
      <alignment horizontal="right"/>
    </xf>
    <xf numFmtId="0" fontId="36" fillId="25" borderId="11" xfId="0" applyFont="1" applyFill="1" applyBorder="1" applyAlignment="1">
      <alignment horizontal="left" wrapText="1"/>
    </xf>
    <xf numFmtId="164" fontId="36" fillId="26" borderId="11" xfId="0" applyNumberFormat="1" applyFont="1" applyFill="1" applyBorder="1" applyAlignment="1">
      <alignment horizontal="right"/>
    </xf>
    <xf numFmtId="164" fontId="36"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164" fontId="27"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4" fontId="36" fillId="28" borderId="11" xfId="0" applyNumberFormat="1" applyFont="1" applyFill="1" applyBorder="1" applyAlignment="1">
      <alignment horizontal="right" vertical="center"/>
    </xf>
    <xf numFmtId="164"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4" fontId="36" fillId="28" borderId="11" xfId="0" applyNumberFormat="1" applyFont="1" applyFill="1" applyBorder="1" applyAlignment="1">
      <alignment horizontal="right" vertical="center" wrapText="1"/>
    </xf>
    <xf numFmtId="164" fontId="36"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4" fontId="38" fillId="30" borderId="11" xfId="0" applyNumberFormat="1" applyFont="1" applyFill="1" applyBorder="1" applyAlignment="1">
      <alignment horizontal="right" vertical="center" wrapText="1"/>
    </xf>
    <xf numFmtId="0" fontId="44" fillId="0" borderId="0" xfId="0" applyFont="1" applyAlignment="1"/>
    <xf numFmtId="168" fontId="44" fillId="0" borderId="0" xfId="0" applyNumberFormat="1" applyFont="1" applyAlignment="1"/>
    <xf numFmtId="0" fontId="42" fillId="0" borderId="0" xfId="0" applyFont="1" applyAlignment="1"/>
    <xf numFmtId="164" fontId="38" fillId="27" borderId="11" xfId="0" applyNumberFormat="1" applyFont="1" applyFill="1" applyBorder="1" applyAlignment="1">
      <alignment horizontal="right" vertical="center" wrapText="1"/>
    </xf>
    <xf numFmtId="3" fontId="36" fillId="0" borderId="11" xfId="0" applyNumberFormat="1" applyFont="1" applyFill="1" applyBorder="1" applyAlignment="1">
      <alignment horizontal="right" vertical="center"/>
    </xf>
    <xf numFmtId="3" fontId="36" fillId="26" borderId="11" xfId="0" applyNumberFormat="1" applyFont="1" applyFill="1" applyBorder="1" applyAlignment="1">
      <alignment horizontal="right" vertical="center"/>
    </xf>
    <xf numFmtId="164" fontId="36" fillId="26" borderId="11" xfId="0" applyNumberFormat="1" applyFont="1" applyFill="1" applyBorder="1" applyAlignment="1">
      <alignment horizontal="right" vertical="center" wrapText="1"/>
    </xf>
    <xf numFmtId="164" fontId="36"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3" fontId="36"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xf numFmtId="2" fontId="31" fillId="0" borderId="0" xfId="0" applyNumberFormat="1" applyFont="1"/>
    <xf numFmtId="0" fontId="32" fillId="0" borderId="0" xfId="0" applyFont="1" applyAlignment="1">
      <alignment horizontal="left"/>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4"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164" fontId="35"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2" fillId="0" borderId="0" xfId="0" applyFont="1" applyBorder="1"/>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3" fontId="36" fillId="25" borderId="11" xfId="0" applyNumberFormat="1" applyFont="1" applyFill="1" applyBorder="1" applyAlignment="1">
      <alignment horizontal="right"/>
    </xf>
    <xf numFmtId="164" fontId="32" fillId="0" borderId="0" xfId="0" applyNumberFormat="1" applyFont="1"/>
    <xf numFmtId="0" fontId="24" fillId="0" borderId="0" xfId="0" applyFont="1" applyAlignment="1">
      <alignment vertical="center"/>
    </xf>
    <xf numFmtId="0" fontId="46"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6"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28" fillId="25" borderId="10" xfId="0" applyFont="1" applyFill="1" applyBorder="1" applyAlignment="1">
      <alignment horizontal="right" wrapText="1"/>
    </xf>
    <xf numFmtId="0" fontId="27" fillId="0" borderId="11" xfId="0" applyFont="1" applyFill="1" applyBorder="1" applyAlignment="1">
      <alignment wrapText="1"/>
    </xf>
    <xf numFmtId="3" fontId="27" fillId="0" borderId="11" xfId="0" applyNumberFormat="1" applyFont="1" applyBorder="1" applyAlignment="1">
      <alignment horizontal="right" wrapText="1"/>
    </xf>
    <xf numFmtId="0" fontId="48" fillId="0" borderId="0" xfId="0" applyFont="1" applyAlignment="1">
      <alignment horizontal="left" vertical="top"/>
    </xf>
    <xf numFmtId="0" fontId="27" fillId="25" borderId="11" xfId="0" applyFont="1" applyFill="1" applyBorder="1" applyAlignment="1">
      <alignment wrapText="1"/>
    </xf>
    <xf numFmtId="0" fontId="33"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5" fillId="0" borderId="0" xfId="0" applyFont="1" applyAlignment="1">
      <alignment horizontal="left" vertical="top"/>
    </xf>
    <xf numFmtId="0" fontId="43" fillId="0" borderId="0" xfId="0" applyFont="1" applyAlignment="1">
      <alignment horizontal="left"/>
    </xf>
    <xf numFmtId="0" fontId="27" fillId="0" borderId="11" xfId="0" applyFont="1" applyBorder="1" applyAlignment="1">
      <alignment horizontal="left" vertical="center" wrapText="1"/>
    </xf>
    <xf numFmtId="0" fontId="49" fillId="0" borderId="0" xfId="0" applyFont="1" applyAlignment="1">
      <alignment horizontal="left" vertical="top"/>
    </xf>
    <xf numFmtId="0" fontId="28" fillId="25" borderId="11" xfId="0" applyFont="1" applyFill="1" applyBorder="1" applyAlignment="1">
      <alignment horizontal="right" wrapText="1"/>
    </xf>
    <xf numFmtId="0" fontId="28" fillId="0" borderId="11" xfId="0" applyFont="1" applyBorder="1" applyAlignment="1">
      <alignment horizontal="right" wrapText="1"/>
    </xf>
    <xf numFmtId="3" fontId="38" fillId="27" borderId="11" xfId="0" applyNumberFormat="1" applyFont="1" applyFill="1" applyBorder="1" applyAlignment="1">
      <alignment vertical="center" wrapText="1"/>
    </xf>
    <xf numFmtId="0" fontId="38" fillId="27" borderId="11" xfId="0" applyFont="1" applyFill="1" applyBorder="1" applyAlignment="1">
      <alignment horizontal="left" vertical="center"/>
    </xf>
    <xf numFmtId="167" fontId="28" fillId="0" borderId="11" xfId="0" applyNumberFormat="1" applyFont="1" applyBorder="1" applyAlignment="1">
      <alignment horizontal="right" vertical="center" wrapText="1"/>
    </xf>
    <xf numFmtId="3" fontId="28" fillId="26" borderId="11" xfId="0" applyNumberFormat="1" applyFont="1" applyFill="1" applyBorder="1" applyAlignment="1">
      <alignment vertical="center" wrapText="1"/>
    </xf>
    <xf numFmtId="3" fontId="28" fillId="0" borderId="11" xfId="0" applyNumberFormat="1" applyFont="1" applyBorder="1" applyAlignment="1">
      <alignment horizontal="right" vertical="center" wrapText="1"/>
    </xf>
    <xf numFmtId="0" fontId="28" fillId="0" borderId="11" xfId="0" applyFont="1" applyBorder="1" applyAlignment="1">
      <alignment horizontal="left" vertical="center"/>
    </xf>
    <xf numFmtId="167" fontId="36" fillId="0" borderId="11" xfId="0" applyNumberFormat="1" applyFont="1" applyBorder="1" applyAlignment="1">
      <alignment vertical="center"/>
    </xf>
    <xf numFmtId="3" fontId="28" fillId="0" borderId="11" xfId="0" applyNumberFormat="1" applyFont="1" applyBorder="1" applyAlignment="1">
      <alignment vertical="center" wrapText="1"/>
    </xf>
    <xf numFmtId="167" fontId="36" fillId="0" borderId="11" xfId="0" applyNumberFormat="1" applyFont="1" applyBorder="1" applyAlignment="1">
      <alignment horizontal="right" vertical="center"/>
    </xf>
    <xf numFmtId="0" fontId="28" fillId="0" borderId="11" xfId="0" applyFont="1" applyFill="1" applyBorder="1" applyAlignment="1">
      <alignment horizontal="right"/>
    </xf>
    <xf numFmtId="0" fontId="0" fillId="0" borderId="0" xfId="0" applyAlignment="1">
      <alignment wrapText="1"/>
    </xf>
    <xf numFmtId="2" fontId="32" fillId="0" borderId="0" xfId="0" applyNumberFormat="1" applyFont="1"/>
    <xf numFmtId="0" fontId="30" fillId="0" borderId="0" xfId="0" applyFont="1" applyBorder="1" applyAlignment="1">
      <alignment horizontal="left" vertical="center"/>
    </xf>
    <xf numFmtId="164" fontId="38" fillId="27" borderId="11" xfId="0" applyNumberFormat="1" applyFont="1" applyFill="1" applyBorder="1" applyAlignment="1">
      <alignment vertical="center" wrapText="1"/>
    </xf>
    <xf numFmtId="0" fontId="38" fillId="27" borderId="11" xfId="0" applyFont="1" applyFill="1" applyBorder="1" applyAlignment="1">
      <alignment vertical="center" wrapText="1"/>
    </xf>
    <xf numFmtId="0" fontId="38" fillId="27" borderId="11" xfId="0" applyFont="1" applyFill="1" applyBorder="1" applyAlignment="1">
      <alignment horizontal="right" vertical="center" wrapText="1"/>
    </xf>
    <xf numFmtId="1" fontId="38" fillId="27" borderId="11" xfId="0" applyNumberFormat="1" applyFont="1" applyFill="1" applyBorder="1" applyAlignment="1">
      <alignment horizontal="right" vertical="center" wrapText="1"/>
    </xf>
    <xf numFmtId="0" fontId="28" fillId="26"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horizontal="left" vertical="center"/>
    </xf>
    <xf numFmtId="164" fontId="28" fillId="25" borderId="11" xfId="0" applyNumberFormat="1" applyFont="1" applyFill="1" applyBorder="1" applyAlignment="1">
      <alignment vertical="center" wrapText="1"/>
    </xf>
    <xf numFmtId="0" fontId="28" fillId="25" borderId="11" xfId="0" applyFont="1" applyFill="1" applyBorder="1" applyAlignment="1">
      <alignment vertical="center" wrapText="1"/>
    </xf>
    <xf numFmtId="0" fontId="33" fillId="0" borderId="0" xfId="0" applyFont="1" applyBorder="1" applyAlignment="1">
      <alignment horizontal="left" vertical="center"/>
    </xf>
    <xf numFmtId="0" fontId="30" fillId="0" borderId="0" xfId="0" applyFont="1" applyFill="1" applyAlignment="1">
      <alignment horizontal="left"/>
    </xf>
    <xf numFmtId="0" fontId="28" fillId="26" borderId="11" xfId="0" applyFont="1" applyFill="1" applyBorder="1" applyAlignment="1">
      <alignment wrapText="1"/>
    </xf>
    <xf numFmtId="1" fontId="28" fillId="0" borderId="11" xfId="0" applyNumberFormat="1" applyFont="1" applyBorder="1" applyAlignment="1">
      <alignment horizontal="right" wrapText="1"/>
    </xf>
    <xf numFmtId="2" fontId="20" fillId="0" borderId="0" xfId="0" applyNumberFormat="1" applyFont="1"/>
    <xf numFmtId="0" fontId="20" fillId="0" borderId="0" xfId="0" applyFont="1"/>
    <xf numFmtId="0" fontId="47" fillId="0" borderId="0" xfId="0" applyFont="1" applyFill="1" applyAlignment="1">
      <alignment horizontal="left"/>
    </xf>
    <xf numFmtId="1" fontId="27" fillId="25" borderId="11" xfId="0" applyNumberFormat="1" applyFont="1" applyFill="1" applyBorder="1" applyAlignment="1">
      <alignment horizontal="right" wrapText="1"/>
    </xf>
    <xf numFmtId="1" fontId="28" fillId="26" borderId="11" xfId="0" applyNumberFormat="1" applyFont="1" applyFill="1" applyBorder="1" applyAlignment="1">
      <alignment horizontal="right" wrapText="1"/>
    </xf>
    <xf numFmtId="1" fontId="27" fillId="0" borderId="11" xfId="0" applyNumberFormat="1" applyFont="1" applyBorder="1" applyAlignment="1">
      <alignment horizontal="right" wrapText="1"/>
    </xf>
    <xf numFmtId="0" fontId="28" fillId="32" borderId="11"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25" borderId="18" xfId="0" applyFont="1" applyFill="1" applyBorder="1" applyAlignment="1">
      <alignment horizontal="right" wrapText="1"/>
    </xf>
    <xf numFmtId="0" fontId="28" fillId="32" borderId="11" xfId="0" applyFont="1" applyFill="1" applyBorder="1" applyAlignment="1">
      <alignment vertical="center" wrapText="1"/>
    </xf>
    <xf numFmtId="0" fontId="28" fillId="24" borderId="11" xfId="0" applyFont="1" applyFill="1" applyBorder="1" applyAlignment="1">
      <alignment horizontal="right" vertical="center" wrapText="1"/>
    </xf>
    <xf numFmtId="3" fontId="28" fillId="25" borderId="11" xfId="0" applyNumberFormat="1" applyFont="1" applyFill="1" applyBorder="1" applyAlignment="1">
      <alignment horizontal="right" vertical="center"/>
    </xf>
    <xf numFmtId="1" fontId="28"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0" fontId="36" fillId="32" borderId="18" xfId="0" applyFont="1" applyFill="1" applyBorder="1" applyAlignment="1">
      <alignment wrapText="1"/>
    </xf>
    <xf numFmtId="164" fontId="28" fillId="24" borderId="18" xfId="0" applyNumberFormat="1" applyFont="1" applyFill="1" applyBorder="1" applyAlignment="1">
      <alignment horizontal="right" wrapText="1"/>
    </xf>
    <xf numFmtId="164" fontId="28" fillId="0" borderId="18" xfId="0" applyNumberFormat="1" applyFont="1" applyBorder="1" applyAlignment="1">
      <alignment horizontal="right" wrapText="1"/>
    </xf>
    <xf numFmtId="164" fontId="28" fillId="26" borderId="18" xfId="0" applyNumberFormat="1" applyFont="1" applyFill="1" applyBorder="1" applyAlignment="1">
      <alignment horizontal="right" wrapText="1"/>
    </xf>
    <xf numFmtId="164" fontId="28" fillId="25" borderId="18" xfId="0" applyNumberFormat="1" applyFont="1" applyFill="1" applyBorder="1" applyAlignment="1">
      <alignment horizontal="right" wrapText="1"/>
    </xf>
    <xf numFmtId="1" fontId="28" fillId="32" borderId="11" xfId="0" applyNumberFormat="1" applyFont="1" applyFill="1" applyBorder="1" applyAlignment="1">
      <alignment horizontal="right" vertical="center" wrapText="1"/>
    </xf>
    <xf numFmtId="1" fontId="51" fillId="24" borderId="11" xfId="0" applyNumberFormat="1" applyFont="1" applyFill="1" applyBorder="1" applyAlignment="1">
      <alignment horizontal="right" vertical="center" wrapText="1"/>
    </xf>
    <xf numFmtId="0" fontId="27" fillId="32" borderId="11" xfId="0" applyFont="1" applyFill="1" applyBorder="1" applyAlignment="1">
      <alignment vertical="center" wrapText="1"/>
    </xf>
    <xf numFmtId="0" fontId="27" fillId="24" borderId="11" xfId="0"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164" fontId="27" fillId="25" borderId="11" xfId="0" applyNumberFormat="1"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0" fontId="35" fillId="32" borderId="18" xfId="0" applyFont="1" applyFill="1" applyBorder="1" applyAlignment="1">
      <alignment wrapText="1"/>
    </xf>
    <xf numFmtId="164" fontId="27" fillId="24" borderId="18" xfId="0" applyNumberFormat="1" applyFont="1" applyFill="1" applyBorder="1" applyAlignment="1">
      <alignment horizontal="right" wrapText="1"/>
    </xf>
    <xf numFmtId="164" fontId="27" fillId="0" borderId="18" xfId="0" applyNumberFormat="1" applyFont="1" applyBorder="1" applyAlignment="1">
      <alignment horizontal="right" wrapText="1"/>
    </xf>
    <xf numFmtId="164" fontId="27" fillId="26" borderId="18" xfId="0" applyNumberFormat="1" applyFont="1" applyFill="1" applyBorder="1" applyAlignment="1">
      <alignment horizontal="right" wrapText="1"/>
    </xf>
    <xf numFmtId="164" fontId="27" fillId="25" borderId="18" xfId="0" applyNumberFormat="1" applyFont="1" applyFill="1" applyBorder="1" applyAlignment="1">
      <alignment horizontal="right" wrapText="1"/>
    </xf>
    <xf numFmtId="0" fontId="27" fillId="0" borderId="11" xfId="0" applyFont="1" applyBorder="1" applyAlignment="1">
      <alignment vertical="center" wrapText="1"/>
    </xf>
    <xf numFmtId="3" fontId="27" fillId="25"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35" fillId="0" borderId="18" xfId="0" applyFont="1" applyBorder="1" applyAlignment="1">
      <alignment wrapText="1"/>
    </xf>
    <xf numFmtId="0" fontId="29" fillId="27" borderId="11" xfId="0" applyFont="1" applyFill="1" applyBorder="1" applyAlignment="1">
      <alignment horizontal="right" vertical="center"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8" xfId="0" applyFont="1" applyFill="1" applyBorder="1" applyAlignment="1">
      <alignment wrapText="1"/>
    </xf>
    <xf numFmtId="164" fontId="29" fillId="27" borderId="18" xfId="0" applyNumberFormat="1" applyFont="1" applyFill="1" applyBorder="1" applyAlignment="1">
      <alignment horizontal="right" wrapText="1"/>
    </xf>
    <xf numFmtId="0" fontId="24" fillId="0" borderId="0" xfId="0" applyFont="1" applyAlignment="1">
      <alignment horizontal="justify"/>
    </xf>
    <xf numFmtId="0" fontId="28" fillId="25" borderId="11" xfId="0" applyFont="1" applyFill="1" applyBorder="1" applyAlignment="1">
      <alignment horizontal="right" wrapText="1"/>
    </xf>
    <xf numFmtId="164" fontId="28" fillId="0" borderId="11" xfId="0" applyNumberFormat="1" applyFont="1" applyFill="1" applyBorder="1" applyAlignment="1">
      <alignment horizontal="right" wrapText="1"/>
    </xf>
    <xf numFmtId="0" fontId="0" fillId="0" borderId="0" xfId="0" applyAlignment="1"/>
    <xf numFmtId="0" fontId="28" fillId="25" borderId="11" xfId="0" applyFont="1" applyFill="1" applyBorder="1" applyAlignment="1">
      <alignment horizontal="right" wrapText="1"/>
    </xf>
    <xf numFmtId="0" fontId="31" fillId="0" borderId="19" xfId="0" applyFont="1" applyBorder="1"/>
    <xf numFmtId="0" fontId="30" fillId="31" borderId="19" xfId="0" applyFont="1" applyFill="1" applyBorder="1" applyAlignment="1">
      <alignment vertical="top"/>
    </xf>
    <xf numFmtId="0" fontId="30" fillId="31" borderId="20" xfId="0" applyFont="1" applyFill="1" applyBorder="1" applyAlignment="1">
      <alignment vertical="top"/>
    </xf>
    <xf numFmtId="0" fontId="28" fillId="0" borderId="21" xfId="0" applyFont="1" applyBorder="1" applyAlignment="1">
      <alignment horizontal="left" wrapText="1"/>
    </xf>
    <xf numFmtId="0" fontId="36" fillId="0" borderId="0" xfId="0" applyFont="1"/>
    <xf numFmtId="167" fontId="35"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applyAlignment="1">
      <alignment horizontal="right"/>
    </xf>
    <xf numFmtId="0" fontId="35" fillId="25" borderId="11" xfId="0" applyFont="1" applyFill="1" applyBorder="1" applyAlignment="1">
      <alignment horizontal="left"/>
    </xf>
    <xf numFmtId="0" fontId="36" fillId="25" borderId="11" xfId="0" applyFont="1" applyFill="1" applyBorder="1" applyAlignment="1">
      <alignment horizontal="left"/>
    </xf>
    <xf numFmtId="0" fontId="28" fillId="25" borderId="11" xfId="0" applyFont="1" applyFill="1" applyBorder="1" applyAlignment="1">
      <alignment wrapText="1"/>
    </xf>
    <xf numFmtId="0" fontId="52" fillId="0" borderId="0" xfId="0" applyFont="1" applyAlignment="1">
      <alignment vertical="center"/>
    </xf>
    <xf numFmtId="3" fontId="38" fillId="27" borderId="11" xfId="0" applyNumberFormat="1" applyFont="1" applyFill="1" applyBorder="1"/>
    <xf numFmtId="0" fontId="38" fillId="27" borderId="11" xfId="0" applyFont="1" applyFill="1" applyBorder="1"/>
    <xf numFmtId="3" fontId="35" fillId="26" borderId="11" xfId="0" applyNumberFormat="1" applyFont="1" applyFill="1" applyBorder="1"/>
    <xf numFmtId="0" fontId="35" fillId="25" borderId="11" xfId="0" applyFont="1" applyFill="1" applyBorder="1"/>
    <xf numFmtId="0" fontId="36" fillId="0" borderId="11" xfId="0" applyFont="1" applyBorder="1"/>
    <xf numFmtId="0" fontId="35" fillId="0" borderId="11" xfId="0" applyFont="1" applyBorder="1"/>
    <xf numFmtId="0" fontId="35" fillId="0" borderId="10" xfId="0" applyFont="1" applyBorder="1"/>
    <xf numFmtId="0" fontId="33" fillId="25" borderId="0" xfId="0" applyFont="1" applyFill="1" applyBorder="1" applyAlignment="1">
      <alignment horizontal="justify"/>
    </xf>
    <xf numFmtId="0" fontId="31" fillId="25" borderId="0" xfId="0" applyFont="1" applyFill="1"/>
    <xf numFmtId="2" fontId="31" fillId="25" borderId="0" xfId="0" applyNumberFormat="1" applyFont="1" applyFill="1"/>
    <xf numFmtId="167" fontId="29" fillId="27" borderId="11" xfId="0" applyNumberFormat="1" applyFont="1" applyFill="1" applyBorder="1" applyAlignment="1">
      <alignment wrapText="1"/>
    </xf>
    <xf numFmtId="0" fontId="36" fillId="25" borderId="11" xfId="0" applyFont="1" applyFill="1" applyBorder="1" applyAlignment="1">
      <alignment horizontal="right" wrapText="1"/>
    </xf>
    <xf numFmtId="0" fontId="54"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167" fontId="28" fillId="24" borderId="11" xfId="0" quotePrefix="1" applyNumberFormat="1" applyFont="1" applyFill="1" applyBorder="1" applyAlignment="1">
      <alignment horizontal="right" wrapText="1"/>
    </xf>
    <xf numFmtId="167" fontId="28" fillId="0" borderId="11" xfId="0" quotePrefix="1" applyNumberFormat="1" applyFont="1" applyFill="1" applyBorder="1" applyAlignment="1">
      <alignment horizontal="right" wrapText="1"/>
    </xf>
    <xf numFmtId="167" fontId="28" fillId="26" borderId="11" xfId="100" applyNumberFormat="1" applyFont="1" applyFill="1" applyBorder="1" applyAlignment="1">
      <alignment horizontal="right" wrapText="1"/>
    </xf>
    <xf numFmtId="167" fontId="28" fillId="0" borderId="11" xfId="100" applyNumberFormat="1" applyFont="1" applyFill="1" applyBorder="1" applyAlignment="1">
      <alignment horizontal="right" wrapText="1"/>
    </xf>
    <xf numFmtId="167" fontId="28" fillId="26" borderId="0" xfId="100" applyNumberFormat="1" applyFont="1" applyFill="1" applyBorder="1" applyAlignment="1">
      <alignment horizontal="right" wrapText="1"/>
    </xf>
    <xf numFmtId="0" fontId="36" fillId="25" borderId="11" xfId="0" applyFont="1" applyFill="1" applyBorder="1" applyAlignment="1">
      <alignment horizontal="right"/>
    </xf>
    <xf numFmtId="3" fontId="35" fillId="0" borderId="11" xfId="0" applyNumberFormat="1" applyFont="1" applyFill="1" applyBorder="1" applyAlignment="1">
      <alignment horizontal="right"/>
    </xf>
    <xf numFmtId="3" fontId="36" fillId="0" borderId="11" xfId="0" applyNumberFormat="1" applyFont="1" applyFill="1" applyBorder="1" applyAlignment="1">
      <alignment horizontal="right"/>
    </xf>
    <xf numFmtId="167" fontId="36" fillId="26" borderId="11" xfId="0" applyNumberFormat="1" applyFont="1" applyFill="1" applyBorder="1" applyAlignment="1">
      <alignment vertical="center"/>
    </xf>
    <xf numFmtId="167" fontId="38" fillId="27" borderId="11" xfId="0" applyNumberFormat="1" applyFont="1" applyFill="1" applyBorder="1" applyAlignment="1">
      <alignment vertical="center"/>
    </xf>
    <xf numFmtId="164" fontId="0" fillId="0" borderId="0" xfId="0" applyNumberFormat="1"/>
    <xf numFmtId="3" fontId="28" fillId="24" borderId="11" xfId="0" applyNumberFormat="1" applyFont="1" applyFill="1" applyBorder="1" applyAlignment="1">
      <alignment horizontal="right" vertical="center"/>
    </xf>
    <xf numFmtId="3" fontId="27" fillId="24" borderId="11" xfId="0" applyNumberFormat="1" applyFont="1" applyFill="1" applyBorder="1" applyAlignment="1">
      <alignment horizontal="right" vertical="center"/>
    </xf>
    <xf numFmtId="3" fontId="27" fillId="24" borderId="11" xfId="0" applyNumberFormat="1" applyFont="1" applyFill="1" applyBorder="1" applyAlignment="1">
      <alignment horizontal="right" vertical="center" wrapText="1"/>
    </xf>
    <xf numFmtId="3" fontId="36" fillId="32" borderId="11" xfId="0" applyNumberFormat="1" applyFont="1" applyFill="1" applyBorder="1" applyAlignment="1">
      <alignment horizontal="right" wrapText="1"/>
    </xf>
    <xf numFmtId="167" fontId="35" fillId="26" borderId="11" xfId="0" applyNumberFormat="1" applyFont="1" applyFill="1" applyBorder="1" applyAlignment="1">
      <alignment horizontal="right"/>
    </xf>
    <xf numFmtId="167" fontId="36" fillId="25" borderId="11" xfId="0" applyNumberFormat="1" applyFont="1" applyFill="1" applyBorder="1" applyAlignment="1">
      <alignment horizontal="right"/>
    </xf>
    <xf numFmtId="167" fontId="36" fillId="26" borderId="11" xfId="0" applyNumberFormat="1" applyFont="1" applyFill="1" applyBorder="1" applyAlignment="1">
      <alignment horizontal="right"/>
    </xf>
    <xf numFmtId="167" fontId="28" fillId="26" borderId="11" xfId="0" applyNumberFormat="1" applyFont="1" applyFill="1" applyBorder="1" applyAlignment="1">
      <alignment horizontal="right" wrapText="1"/>
    </xf>
    <xf numFmtId="167" fontId="27" fillId="26" borderId="11" xfId="0" applyNumberFormat="1" applyFont="1" applyFill="1" applyBorder="1" applyAlignment="1">
      <alignment horizontal="right" wrapText="1"/>
    </xf>
    <xf numFmtId="3" fontId="35" fillId="26" borderId="10" xfId="0" applyNumberFormat="1" applyFont="1" applyFill="1" applyBorder="1" applyAlignment="1">
      <alignment horizontal="right"/>
    </xf>
    <xf numFmtId="3" fontId="35" fillId="0" borderId="10" xfId="0" applyNumberFormat="1" applyFont="1" applyBorder="1" applyAlignment="1">
      <alignment horizontal="right"/>
    </xf>
    <xf numFmtId="3" fontId="36" fillId="0" borderId="11" xfId="0" applyNumberFormat="1" applyFont="1" applyBorder="1" applyAlignment="1">
      <alignment horizontal="right"/>
    </xf>
    <xf numFmtId="3" fontId="35" fillId="0" borderId="11" xfId="0" applyNumberFormat="1" applyFont="1" applyBorder="1" applyAlignment="1">
      <alignment horizontal="right"/>
    </xf>
    <xf numFmtId="0" fontId="0" fillId="0" borderId="0" xfId="0" applyAlignment="1"/>
    <xf numFmtId="0" fontId="39" fillId="0" borderId="0" xfId="0" applyFont="1" applyBorder="1" applyAlignment="1"/>
    <xf numFmtId="0" fontId="0" fillId="0" borderId="12" xfId="0" applyBorder="1" applyAlignment="1"/>
    <xf numFmtId="0" fontId="27" fillId="25" borderId="11" xfId="0" applyFont="1" applyFill="1" applyBorder="1" applyAlignment="1">
      <alignment horizontal="right" wrapText="1"/>
    </xf>
    <xf numFmtId="0" fontId="28" fillId="24" borderId="11" xfId="0" applyFont="1" applyFill="1" applyBorder="1" applyAlignment="1">
      <alignment horizontal="right" wrapText="1"/>
    </xf>
    <xf numFmtId="0" fontId="28" fillId="24" borderId="11" xfId="0" applyFont="1" applyFill="1" applyBorder="1" applyAlignment="1">
      <alignment horizontal="right" vertical="center"/>
    </xf>
    <xf numFmtId="164" fontId="28" fillId="32" borderId="11" xfId="0" applyNumberFormat="1" applyFont="1" applyFill="1" applyBorder="1" applyAlignment="1">
      <alignment horizontal="right" vertical="center" wrapText="1"/>
    </xf>
    <xf numFmtId="164" fontId="51" fillId="24"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xf>
    <xf numFmtId="164" fontId="27" fillId="24" borderId="11" xfId="0" applyNumberFormat="1" applyFont="1" applyFill="1" applyBorder="1" applyAlignment="1">
      <alignment horizontal="right" vertical="center" wrapText="1"/>
    </xf>
    <xf numFmtId="164" fontId="27" fillId="32"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0" fontId="24" fillId="0" borderId="0" xfId="0" applyFont="1" applyAlignment="1">
      <alignment horizontal="justify"/>
    </xf>
    <xf numFmtId="0" fontId="0" fillId="0" borderId="0" xfId="0" applyAlignment="1"/>
    <xf numFmtId="0" fontId="26" fillId="0" borderId="0" xfId="0" applyFont="1" applyBorder="1" applyAlignment="1">
      <alignment horizontal="justify"/>
    </xf>
    <xf numFmtId="0" fontId="0" fillId="0" borderId="0" xfId="0" applyBorder="1" applyAlignment="1"/>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0" xfId="0" applyFont="1" applyBorder="1" applyAlignment="1">
      <alignment horizont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30" fillId="0" borderId="0" xfId="0" applyFont="1" applyAlignment="1">
      <alignment horizontal="justify"/>
    </xf>
    <xf numFmtId="0" fontId="27" fillId="0" borderId="11" xfId="0" applyFont="1" applyBorder="1" applyAlignment="1">
      <alignment horizontal="justify" wrapText="1"/>
    </xf>
    <xf numFmtId="0" fontId="27" fillId="25" borderId="11" xfId="0" applyFont="1" applyFill="1" applyBorder="1" applyAlignment="1">
      <alignment horizontal="left"/>
    </xf>
    <xf numFmtId="0" fontId="28" fillId="25" borderId="11" xfId="0" applyFont="1" applyFill="1" applyBorder="1" applyAlignment="1">
      <alignment horizontal="right"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6" fillId="0" borderId="11" xfId="0" applyFont="1" applyBorder="1" applyAlignment="1">
      <alignment horizontal="center"/>
    </xf>
    <xf numFmtId="0" fontId="36"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0" fillId="0" borderId="11" xfId="0" applyBorder="1" applyAlignment="1">
      <alignment horizontal="center" wrapText="1"/>
    </xf>
    <xf numFmtId="0" fontId="27" fillId="25" borderId="10" xfId="0" applyFont="1" applyFill="1" applyBorder="1" applyAlignment="1">
      <alignment horizontal="center" vertical="center"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0" borderId="11" xfId="0" applyFont="1" applyFill="1" applyBorder="1" applyAlignment="1">
      <alignment horizontal="center" vertical="center"/>
    </xf>
    <xf numFmtId="0" fontId="33" fillId="0" borderId="0" xfId="0" applyFont="1" applyBorder="1" applyAlignment="1">
      <alignment horizontal="justify"/>
    </xf>
    <xf numFmtId="0" fontId="39" fillId="0" borderId="0" xfId="0" applyFont="1" applyBorder="1" applyAlignment="1"/>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43"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justify" vertical="center"/>
    </xf>
    <xf numFmtId="0" fontId="50" fillId="0" borderId="0" xfId="0" applyFont="1" applyBorder="1" applyAlignment="1">
      <alignment vertical="center"/>
    </xf>
    <xf numFmtId="0" fontId="30" fillId="0" borderId="0" xfId="0" applyFont="1" applyBorder="1" applyAlignment="1">
      <alignment horizontal="left" wrapText="1"/>
    </xf>
    <xf numFmtId="0" fontId="27" fillId="0" borderId="15" xfId="0" applyFont="1" applyBorder="1" applyAlignment="1">
      <alignment horizontal="left" vertical="center"/>
    </xf>
    <xf numFmtId="0" fontId="27" fillId="0" borderId="14" xfId="0" applyFont="1" applyBorder="1" applyAlignment="1">
      <alignment horizontal="left" vertical="center"/>
    </xf>
    <xf numFmtId="0" fontId="27" fillId="0" borderId="13" xfId="0" applyFont="1" applyBorder="1" applyAlignment="1">
      <alignment horizontal="left" vertical="center"/>
    </xf>
    <xf numFmtId="0" fontId="27" fillId="0" borderId="11" xfId="0" applyFont="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6"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50" fillId="0" borderId="0" xfId="0" applyFont="1" applyAlignment="1"/>
    <xf numFmtId="0" fontId="27" fillId="32" borderId="17" xfId="0" applyFont="1" applyFill="1" applyBorder="1" applyAlignment="1">
      <alignment horizontal="justify" wrapText="1"/>
    </xf>
    <xf numFmtId="0" fontId="27" fillId="32" borderId="0" xfId="0" applyFont="1" applyFill="1" applyBorder="1" applyAlignment="1">
      <alignment horizontal="justify" wrapText="1"/>
    </xf>
    <xf numFmtId="0" fontId="27" fillId="32" borderId="18" xfId="0" applyFont="1" applyFill="1" applyBorder="1" applyAlignment="1">
      <alignment horizontal="justify" wrapText="1"/>
    </xf>
    <xf numFmtId="0" fontId="27" fillId="24" borderId="17" xfId="0" applyFont="1" applyFill="1" applyBorder="1" applyAlignment="1">
      <alignment horizontal="center" wrapText="1"/>
    </xf>
    <xf numFmtId="0" fontId="27" fillId="24" borderId="18" xfId="0" applyFont="1" applyFill="1" applyBorder="1" applyAlignment="1">
      <alignment horizontal="center" wrapText="1"/>
    </xf>
    <xf numFmtId="0" fontId="27" fillId="0" borderId="17" xfId="0" applyFont="1" applyBorder="1" applyAlignment="1">
      <alignment horizontal="center" wrapText="1"/>
    </xf>
    <xf numFmtId="0" fontId="27" fillId="0" borderId="18" xfId="0" applyFont="1" applyBorder="1" applyAlignment="1">
      <alignment horizontal="center"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5"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36" fillId="25" borderId="11" xfId="0" applyFont="1" applyFill="1" applyBorder="1" applyAlignment="1">
      <alignment horizontal="center" wrapText="1"/>
    </xf>
    <xf numFmtId="0" fontId="27" fillId="25" borderId="0" xfId="0" applyFont="1" applyFill="1" applyBorder="1" applyAlignment="1">
      <alignment horizontal="left" vertical="center" wrapText="1"/>
    </xf>
    <xf numFmtId="0" fontId="30" fillId="0" borderId="0" xfId="0" applyFont="1" applyBorder="1" applyAlignment="1">
      <alignment horizontal="justify"/>
    </xf>
    <xf numFmtId="0" fontId="27" fillId="28" borderId="12" xfId="0" applyFont="1" applyFill="1" applyBorder="1" applyAlignment="1">
      <alignment horizontal="left" vertical="center" wrapText="1"/>
    </xf>
    <xf numFmtId="0" fontId="27" fillId="26" borderId="11" xfId="0" applyFont="1" applyFill="1" applyBorder="1" applyAlignment="1">
      <alignment horizontal="center" wrapText="1"/>
    </xf>
    <xf numFmtId="0" fontId="27" fillId="25" borderId="11" xfId="0" applyFont="1" applyFill="1" applyBorder="1" applyAlignment="1">
      <alignment horizontal="center" wrapText="1"/>
    </xf>
    <xf numFmtId="0" fontId="33" fillId="25" borderId="0" xfId="0" applyFont="1" applyFill="1" applyBorder="1" applyAlignment="1">
      <alignment horizontal="justify"/>
    </xf>
    <xf numFmtId="0" fontId="33" fillId="25" borderId="0" xfId="0" applyFont="1" applyFill="1" applyBorder="1" applyAlignment="1"/>
    <xf numFmtId="0" fontId="27" fillId="25" borderId="10" xfId="0" applyFont="1" applyFill="1" applyBorder="1" applyAlignment="1">
      <alignment horizontal="center" wrapText="1"/>
    </xf>
    <xf numFmtId="0" fontId="27" fillId="25" borderId="12" xfId="0" applyFont="1" applyFill="1" applyBorder="1" applyAlignment="1">
      <alignment horizontal="center"/>
    </xf>
    <xf numFmtId="0" fontId="27" fillId="0" borderId="0" xfId="0" applyFont="1" applyBorder="1" applyAlignment="1">
      <alignment horizontal="center" vertical="center" wrapText="1"/>
    </xf>
    <xf numFmtId="0" fontId="27" fillId="25" borderId="11" xfId="0" applyFont="1" applyFill="1" applyBorder="1" applyAlignment="1">
      <alignment horizontal="left" wrapText="1"/>
    </xf>
    <xf numFmtId="0" fontId="27" fillId="25" borderId="11" xfId="0" applyFont="1" applyFill="1" applyBorder="1" applyAlignment="1">
      <alignment horizontal="right" wrapText="1"/>
    </xf>
    <xf numFmtId="0" fontId="27" fillId="25" borderId="10" xfId="0" applyFont="1" applyFill="1" applyBorder="1" applyAlignment="1">
      <alignment horizontal="center" vertical="top" wrapText="1"/>
    </xf>
    <xf numFmtId="0" fontId="27" fillId="25" borderId="12" xfId="0" applyFont="1" applyFill="1" applyBorder="1" applyAlignment="1">
      <alignment horizontal="center" vertical="center" wrapText="1"/>
    </xf>
    <xf numFmtId="0" fontId="27" fillId="25" borderId="0" xfId="0" applyFont="1" applyFill="1" applyBorder="1" applyAlignment="1">
      <alignment horizontal="center" vertical="top" wrapText="1"/>
    </xf>
    <xf numFmtId="0" fontId="28" fillId="25" borderId="12" xfId="0" applyFont="1" applyFill="1" applyBorder="1" applyAlignment="1">
      <alignment horizontal="right" vertical="center" wrapText="1"/>
    </xf>
    <xf numFmtId="0" fontId="27" fillId="25" borderId="12" xfId="0" applyFont="1" applyFill="1" applyBorder="1" applyAlignment="1">
      <alignment horizontal="center" vertical="top" wrapText="1"/>
    </xf>
    <xf numFmtId="3" fontId="28" fillId="25" borderId="11" xfId="0" applyNumberFormat="1" applyFont="1" applyFill="1" applyBorder="1" applyAlignment="1">
      <alignment horizontal="right" vertical="center" wrapText="1"/>
    </xf>
    <xf numFmtId="0" fontId="26" fillId="0" borderId="12" xfId="0" applyFont="1" applyBorder="1" applyAlignment="1"/>
    <xf numFmtId="0" fontId="55" fillId="25" borderId="11" xfId="0" applyFont="1" applyFill="1" applyBorder="1" applyAlignment="1">
      <alignment horizontal="right" wrapText="1"/>
    </xf>
    <xf numFmtId="0" fontId="55" fillId="0" borderId="0" xfId="0" applyFont="1"/>
    <xf numFmtId="0" fontId="55" fillId="25" borderId="11" xfId="0" applyFont="1" applyFill="1" applyBorder="1" applyAlignment="1">
      <alignment horizontal="center" wrapText="1"/>
    </xf>
    <xf numFmtId="0" fontId="34" fillId="25" borderId="10" xfId="0" applyFont="1" applyFill="1" applyBorder="1" applyAlignment="1">
      <alignment horizontal="left" vertical="center" wrapText="1"/>
    </xf>
    <xf numFmtId="0" fontId="35" fillId="26" borderId="11" xfId="0" applyFont="1" applyFill="1" applyBorder="1" applyAlignment="1">
      <alignment horizontal="center"/>
    </xf>
    <xf numFmtId="0" fontId="35" fillId="0" borderId="11" xfId="0" applyFont="1" applyBorder="1" applyAlignment="1">
      <alignment horizontal="center"/>
    </xf>
    <xf numFmtId="0" fontId="34" fillId="25" borderId="0" xfId="0" applyFont="1" applyFill="1" applyBorder="1" applyAlignment="1">
      <alignment horizontal="left" vertical="center" wrapText="1"/>
    </xf>
    <xf numFmtId="0" fontId="34" fillId="25" borderId="12" xfId="0" applyFont="1" applyFill="1" applyBorder="1" applyAlignment="1">
      <alignment horizontal="left" vertical="center" wrapText="1"/>
    </xf>
    <xf numFmtId="0" fontId="37" fillId="25" borderId="12" xfId="0" applyFont="1" applyFill="1" applyBorder="1" applyAlignment="1">
      <alignment vertical="top" wrapText="1"/>
    </xf>
    <xf numFmtId="0" fontId="37" fillId="25" borderId="11" xfId="0" applyFont="1" applyFill="1" applyBorder="1" applyAlignment="1">
      <alignment vertical="top" wrapText="1"/>
    </xf>
    <xf numFmtId="0" fontId="30" fillId="0" borderId="10" xfId="0" applyFont="1" applyBorder="1" applyAlignment="1">
      <alignment vertical="center"/>
    </xf>
    <xf numFmtId="0" fontId="33" fillId="0" borderId="12" xfId="0" applyFont="1" applyBorder="1" applyAlignment="1">
      <alignment wrapText="1"/>
    </xf>
    <xf numFmtId="0" fontId="33" fillId="0" borderId="12" xfId="0" applyFont="1" applyBorder="1" applyAlignment="1"/>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45" fillId="0" borderId="10" xfId="0" applyFont="1" applyBorder="1" applyAlignment="1">
      <alignment horizontal="left" vertical="top" wrapText="1"/>
    </xf>
    <xf numFmtId="0" fontId="30" fillId="0" borderId="10" xfId="0" applyFont="1" applyBorder="1" applyAlignment="1"/>
    <xf numFmtId="0" fontId="0" fillId="0" borderId="10" xfId="0" applyBorder="1" applyAlignment="1"/>
    <xf numFmtId="0" fontId="30" fillId="0" borderId="0" xfId="0" applyFont="1" applyAlignment="1">
      <alignment vertical="center"/>
    </xf>
    <xf numFmtId="0" fontId="34" fillId="0" borderId="11" xfId="1" applyFont="1" applyBorder="1" applyAlignment="1"/>
    <xf numFmtId="49" fontId="53" fillId="33" borderId="11" xfId="0" applyNumberFormat="1" applyFont="1" applyFill="1" applyBorder="1"/>
    <xf numFmtId="164"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28" fillId="0" borderId="11" xfId="0" applyFont="1" applyBorder="1" applyAlignment="1">
      <alignment horizontal="left" vertical="top"/>
    </xf>
  </cellXfs>
  <cellStyles count="101">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25"/>
  <sheetViews>
    <sheetView tabSelected="1" workbookViewId="0">
      <selection activeCell="C25" sqref="C25"/>
    </sheetView>
  </sheetViews>
  <sheetFormatPr defaultColWidth="9.140625" defaultRowHeight="15" x14ac:dyDescent="0.25"/>
  <cols>
    <col min="1" max="1" width="0.85546875" style="1" customWidth="1"/>
    <col min="2" max="2" width="12.85546875" style="1" customWidth="1"/>
    <col min="3" max="8" width="9.140625" style="1"/>
    <col min="9" max="9" width="7.7109375" style="1" customWidth="1"/>
    <col min="10" max="10" width="7.42578125" style="1" customWidth="1"/>
    <col min="11" max="11" width="6.85546875" style="1" bestFit="1" customWidth="1"/>
    <col min="12" max="16384" width="9.140625" style="1"/>
  </cols>
  <sheetData>
    <row r="2" spans="2:12" ht="15" customHeight="1" x14ac:dyDescent="0.25">
      <c r="B2" s="24" t="s">
        <v>289</v>
      </c>
      <c r="C2" s="294"/>
      <c r="D2" s="294"/>
      <c r="E2" s="294"/>
      <c r="F2" s="294"/>
      <c r="G2" s="294"/>
      <c r="H2" s="294"/>
      <c r="I2" s="294"/>
      <c r="J2" s="294"/>
      <c r="K2" s="294"/>
    </row>
    <row r="3" spans="2:12" ht="15" customHeight="1" x14ac:dyDescent="0.25">
      <c r="B3" s="400" t="s">
        <v>291</v>
      </c>
      <c r="C3" s="296"/>
      <c r="D3" s="296"/>
      <c r="E3" s="296"/>
      <c r="F3" s="296"/>
      <c r="G3" s="296"/>
      <c r="H3" s="296"/>
      <c r="I3" s="296"/>
      <c r="J3" s="296"/>
      <c r="K3" s="296"/>
    </row>
    <row r="4" spans="2:12" ht="50.25" customHeight="1" x14ac:dyDescent="0.25">
      <c r="B4" s="310" t="s">
        <v>1</v>
      </c>
      <c r="C4" s="338">
        <v>2018</v>
      </c>
      <c r="D4" s="338"/>
      <c r="E4" s="338"/>
      <c r="F4" s="338">
        <v>2017</v>
      </c>
      <c r="G4" s="338"/>
      <c r="H4" s="338"/>
      <c r="I4" s="394" t="s">
        <v>284</v>
      </c>
      <c r="J4" s="394" t="s">
        <v>285</v>
      </c>
      <c r="K4" s="394" t="s">
        <v>286</v>
      </c>
      <c r="L4" s="265"/>
    </row>
    <row r="5" spans="2:12" ht="18.75" customHeight="1" x14ac:dyDescent="0.25">
      <c r="B5" s="311"/>
      <c r="C5" s="395"/>
      <c r="D5" s="395"/>
      <c r="E5" s="395"/>
      <c r="F5" s="395"/>
      <c r="G5" s="395"/>
      <c r="H5" s="395"/>
      <c r="I5" s="396"/>
      <c r="J5" s="396"/>
      <c r="K5" s="396"/>
      <c r="L5" s="265"/>
    </row>
    <row r="6" spans="2:12" x14ac:dyDescent="0.25">
      <c r="B6" s="312"/>
      <c r="C6" s="397" t="s">
        <v>69</v>
      </c>
      <c r="D6" s="397" t="s">
        <v>70</v>
      </c>
      <c r="E6" s="397" t="s">
        <v>35</v>
      </c>
      <c r="F6" s="397" t="s">
        <v>69</v>
      </c>
      <c r="G6" s="397" t="s">
        <v>70</v>
      </c>
      <c r="H6" s="397" t="s">
        <v>35</v>
      </c>
      <c r="I6" s="398"/>
      <c r="J6" s="398"/>
      <c r="K6" s="398"/>
      <c r="L6" s="265"/>
    </row>
    <row r="7" spans="2:12" x14ac:dyDescent="0.25">
      <c r="B7" s="27" t="s">
        <v>60</v>
      </c>
      <c r="C7" s="399">
        <v>1250</v>
      </c>
      <c r="D7" s="399">
        <v>21</v>
      </c>
      <c r="E7" s="399">
        <v>1682</v>
      </c>
      <c r="F7" s="399">
        <v>1289</v>
      </c>
      <c r="G7" s="399">
        <v>23</v>
      </c>
      <c r="H7" s="399">
        <v>1719</v>
      </c>
      <c r="I7" s="185">
        <v>-2</v>
      </c>
      <c r="J7" s="12">
        <v>-22.22</v>
      </c>
      <c r="K7" s="12">
        <v>5.84</v>
      </c>
      <c r="L7" s="265"/>
    </row>
    <row r="8" spans="2:12" x14ac:dyDescent="0.25">
      <c r="B8" s="27" t="s">
        <v>12</v>
      </c>
      <c r="C8" s="399">
        <v>1618</v>
      </c>
      <c r="D8" s="399">
        <v>28</v>
      </c>
      <c r="E8" s="399">
        <v>2283</v>
      </c>
      <c r="F8" s="399">
        <v>1685</v>
      </c>
      <c r="G8" s="399">
        <v>25</v>
      </c>
      <c r="H8" s="399">
        <v>2449</v>
      </c>
      <c r="I8" s="185">
        <v>3</v>
      </c>
      <c r="J8" s="12">
        <v>-15.15</v>
      </c>
      <c r="K8" s="12">
        <v>5.93</v>
      </c>
      <c r="L8" s="265"/>
    </row>
    <row r="9" spans="2:12" x14ac:dyDescent="0.25">
      <c r="B9" s="27" t="s">
        <v>13</v>
      </c>
      <c r="C9" s="399">
        <v>959</v>
      </c>
      <c r="D9" s="399">
        <v>22</v>
      </c>
      <c r="E9" s="399">
        <v>1356</v>
      </c>
      <c r="F9" s="399">
        <v>1046</v>
      </c>
      <c r="G9" s="399">
        <v>21</v>
      </c>
      <c r="H9" s="399">
        <v>1535</v>
      </c>
      <c r="I9" s="185">
        <v>1</v>
      </c>
      <c r="J9" s="12">
        <v>-4.3499999999999996</v>
      </c>
      <c r="K9" s="12">
        <v>6.98</v>
      </c>
      <c r="L9" s="265"/>
    </row>
    <row r="10" spans="2:12" x14ac:dyDescent="0.25">
      <c r="B10" s="27" t="s">
        <v>14</v>
      </c>
      <c r="C10" s="399">
        <v>860</v>
      </c>
      <c r="D10" s="399">
        <v>7</v>
      </c>
      <c r="E10" s="399">
        <v>1179</v>
      </c>
      <c r="F10" s="399">
        <v>887</v>
      </c>
      <c r="G10" s="399">
        <v>17</v>
      </c>
      <c r="H10" s="399">
        <v>1175</v>
      </c>
      <c r="I10" s="185">
        <v>-10</v>
      </c>
      <c r="J10" s="12">
        <v>-41.67</v>
      </c>
      <c r="K10" s="12">
        <v>3.37</v>
      </c>
      <c r="L10" s="265"/>
    </row>
    <row r="11" spans="2:12" x14ac:dyDescent="0.25">
      <c r="B11" s="27" t="s">
        <v>15</v>
      </c>
      <c r="C11" s="399">
        <v>529</v>
      </c>
      <c r="D11" s="399">
        <v>9</v>
      </c>
      <c r="E11" s="399">
        <v>798</v>
      </c>
      <c r="F11" s="399">
        <v>577</v>
      </c>
      <c r="G11" s="399">
        <v>10</v>
      </c>
      <c r="H11" s="399">
        <v>878</v>
      </c>
      <c r="I11" s="185">
        <v>-1</v>
      </c>
      <c r="J11" s="12">
        <v>-35.71</v>
      </c>
      <c r="K11" s="12">
        <v>5.17</v>
      </c>
      <c r="L11" s="265"/>
    </row>
    <row r="12" spans="2:12" x14ac:dyDescent="0.25">
      <c r="B12" s="13" t="s">
        <v>26</v>
      </c>
      <c r="C12" s="233">
        <v>5216</v>
      </c>
      <c r="D12" s="233">
        <v>87</v>
      </c>
      <c r="E12" s="233">
        <v>7298</v>
      </c>
      <c r="F12" s="233">
        <v>5484</v>
      </c>
      <c r="G12" s="233">
        <v>96</v>
      </c>
      <c r="H12" s="233">
        <v>7756</v>
      </c>
      <c r="I12" s="231">
        <v>-9</v>
      </c>
      <c r="J12" s="23">
        <v>-20.18</v>
      </c>
      <c r="K12" s="23">
        <v>5.69</v>
      </c>
      <c r="L12" s="265"/>
    </row>
    <row r="13" spans="2:12" x14ac:dyDescent="0.25">
      <c r="B13" s="266" t="s">
        <v>18</v>
      </c>
      <c r="C13" s="267">
        <v>172553</v>
      </c>
      <c r="D13" s="267">
        <v>3334</v>
      </c>
      <c r="E13" s="267">
        <v>242919</v>
      </c>
      <c r="F13" s="267">
        <v>174933</v>
      </c>
      <c r="G13" s="267">
        <v>3378</v>
      </c>
      <c r="H13" s="267">
        <v>246750</v>
      </c>
      <c r="I13" s="268">
        <v>-44</v>
      </c>
      <c r="J13" s="269">
        <v>-18.96</v>
      </c>
      <c r="K13" s="269">
        <v>5.52</v>
      </c>
      <c r="L13" s="265"/>
    </row>
    <row r="14" spans="2:12" x14ac:dyDescent="0.25">
      <c r="B14" s="15" t="s">
        <v>290</v>
      </c>
    </row>
    <row r="25" spans="3:3" x14ac:dyDescent="0.25">
      <c r="C25" s="1">
        <v>3</v>
      </c>
    </row>
  </sheetData>
  <mergeCells count="6">
    <mergeCell ref="B4:B6"/>
    <mergeCell ref="C4:E5"/>
    <mergeCell ref="F4:H5"/>
    <mergeCell ref="I4:I6"/>
    <mergeCell ref="J4:J6"/>
    <mergeCell ref="K4:K6"/>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52"/>
  <sheetViews>
    <sheetView workbookViewId="0">
      <selection activeCell="B19" sqref="B19"/>
    </sheetView>
  </sheetViews>
  <sheetFormatPr defaultRowHeight="11.25" x14ac:dyDescent="0.2"/>
  <cols>
    <col min="1" max="1" width="0.85546875" style="45" customWidth="1"/>
    <col min="2" max="2" width="28.42578125" style="117" customWidth="1"/>
    <col min="3" max="16384" width="9.140625" style="45"/>
  </cols>
  <sheetData>
    <row r="2" spans="2:8" ht="15" customHeight="1" x14ac:dyDescent="0.2">
      <c r="B2" s="24" t="s">
        <v>247</v>
      </c>
    </row>
    <row r="3" spans="2:8" ht="15" customHeight="1" x14ac:dyDescent="0.2">
      <c r="B3" s="120" t="s">
        <v>246</v>
      </c>
    </row>
    <row r="4" spans="2:8" ht="15" customHeight="1" x14ac:dyDescent="0.2">
      <c r="B4" s="335" t="s">
        <v>93</v>
      </c>
      <c r="C4" s="328" t="s">
        <v>69</v>
      </c>
      <c r="D4" s="328" t="s">
        <v>70</v>
      </c>
      <c r="E4" s="328" t="s">
        <v>35</v>
      </c>
      <c r="F4" s="328" t="s">
        <v>245</v>
      </c>
      <c r="G4" s="328" t="s">
        <v>244</v>
      </c>
    </row>
    <row r="5" spans="2:8" ht="15" customHeight="1" x14ac:dyDescent="0.2">
      <c r="B5" s="336"/>
      <c r="C5" s="328"/>
      <c r="D5" s="328"/>
      <c r="E5" s="328"/>
      <c r="F5" s="328"/>
      <c r="G5" s="328"/>
    </row>
    <row r="6" spans="2:8" ht="15" customHeight="1" x14ac:dyDescent="0.25">
      <c r="B6" s="80" t="s">
        <v>97</v>
      </c>
      <c r="C6" s="103">
        <v>3710</v>
      </c>
      <c r="D6" s="111">
        <v>44</v>
      </c>
      <c r="E6" s="103">
        <v>4926</v>
      </c>
      <c r="F6" s="72">
        <v>1.19</v>
      </c>
      <c r="G6" s="71">
        <v>132.78</v>
      </c>
    </row>
    <row r="7" spans="2:8" ht="15" customHeight="1" x14ac:dyDescent="0.25">
      <c r="B7" s="80" t="s">
        <v>98</v>
      </c>
      <c r="C7" s="103">
        <v>169</v>
      </c>
      <c r="D7" s="111">
        <v>6</v>
      </c>
      <c r="E7" s="103">
        <v>343</v>
      </c>
      <c r="F7" s="72">
        <v>3.55</v>
      </c>
      <c r="G7" s="71">
        <v>202.96</v>
      </c>
    </row>
    <row r="8" spans="2:8" ht="15" customHeight="1" x14ac:dyDescent="0.25">
      <c r="B8" s="80" t="s">
        <v>99</v>
      </c>
      <c r="C8" s="103">
        <v>1337</v>
      </c>
      <c r="D8" s="111">
        <v>37</v>
      </c>
      <c r="E8" s="103">
        <v>2029</v>
      </c>
      <c r="F8" s="72">
        <v>2.77</v>
      </c>
      <c r="G8" s="71">
        <v>151.76</v>
      </c>
    </row>
    <row r="9" spans="2:8" ht="15" customHeight="1" x14ac:dyDescent="0.25">
      <c r="B9" s="78" t="s">
        <v>9</v>
      </c>
      <c r="C9" s="61">
        <v>5216</v>
      </c>
      <c r="D9" s="61">
        <v>87</v>
      </c>
      <c r="E9" s="61">
        <v>7298</v>
      </c>
      <c r="F9" s="101">
        <v>1.67</v>
      </c>
      <c r="G9" s="101">
        <v>139.91999999999999</v>
      </c>
    </row>
    <row r="10" spans="2:8" ht="11.25" customHeight="1" x14ac:dyDescent="0.2">
      <c r="B10" s="112" t="s">
        <v>303</v>
      </c>
      <c r="F10" s="178"/>
      <c r="G10" s="178"/>
    </row>
    <row r="11" spans="2:8" ht="11.25" customHeight="1" x14ac:dyDescent="0.2">
      <c r="B11" s="113" t="s">
        <v>304</v>
      </c>
      <c r="C11" s="261"/>
      <c r="D11" s="261"/>
      <c r="E11" s="261"/>
      <c r="F11" s="262"/>
      <c r="G11" s="262"/>
      <c r="H11" s="261"/>
    </row>
    <row r="12" spans="2:8" ht="11.25" customHeight="1" x14ac:dyDescent="0.2">
      <c r="B12" s="112" t="s">
        <v>243</v>
      </c>
      <c r="C12" s="115"/>
      <c r="D12" s="115"/>
      <c r="E12" s="115"/>
      <c r="F12" s="116"/>
      <c r="G12" s="116"/>
      <c r="H12" s="115"/>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sheetData>
  <mergeCells count="6">
    <mergeCell ref="F4:F5"/>
    <mergeCell ref="G4:G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G12"/>
  <sheetViews>
    <sheetView zoomScaleNormal="100" workbookViewId="0">
      <selection activeCell="C29" sqref="C29"/>
    </sheetView>
  </sheetViews>
  <sheetFormatPr defaultRowHeight="11.25" x14ac:dyDescent="0.2"/>
  <cols>
    <col min="1" max="1" width="0.85546875" style="45" customWidth="1"/>
    <col min="2" max="2" width="19.28515625" style="117" customWidth="1"/>
    <col min="3" max="16384" width="9.140625" style="45"/>
  </cols>
  <sheetData>
    <row r="2" spans="2:7" ht="15" customHeight="1" x14ac:dyDescent="0.2">
      <c r="B2" s="24" t="s">
        <v>305</v>
      </c>
    </row>
    <row r="3" spans="2:7" ht="15" customHeight="1" x14ac:dyDescent="0.2">
      <c r="B3" s="56" t="s">
        <v>92</v>
      </c>
    </row>
    <row r="4" spans="2:7" ht="15" customHeight="1" x14ac:dyDescent="0.2">
      <c r="B4" s="335" t="s">
        <v>93</v>
      </c>
      <c r="C4" s="328" t="s">
        <v>69</v>
      </c>
      <c r="D4" s="328" t="s">
        <v>70</v>
      </c>
      <c r="E4" s="328" t="s">
        <v>35</v>
      </c>
      <c r="F4" s="328" t="s">
        <v>94</v>
      </c>
      <c r="G4" s="328" t="s">
        <v>95</v>
      </c>
    </row>
    <row r="5" spans="2:7" ht="15" customHeight="1" x14ac:dyDescent="0.2">
      <c r="B5" s="336"/>
      <c r="C5" s="328"/>
      <c r="D5" s="328"/>
      <c r="E5" s="328"/>
      <c r="F5" s="328" t="s">
        <v>96</v>
      </c>
      <c r="G5" s="328" t="s">
        <v>16</v>
      </c>
    </row>
    <row r="6" spans="2:7" ht="15" customHeight="1" x14ac:dyDescent="0.25">
      <c r="B6" s="80" t="s">
        <v>97</v>
      </c>
      <c r="C6" s="103">
        <v>3960</v>
      </c>
      <c r="D6" s="111">
        <v>44</v>
      </c>
      <c r="E6" s="103">
        <v>5338</v>
      </c>
      <c r="F6" s="72">
        <v>1.1100000000000001</v>
      </c>
      <c r="G6" s="71">
        <v>134.80000000000001</v>
      </c>
    </row>
    <row r="7" spans="2:7" ht="15" customHeight="1" x14ac:dyDescent="0.25">
      <c r="B7" s="80" t="s">
        <v>98</v>
      </c>
      <c r="C7" s="103">
        <v>201</v>
      </c>
      <c r="D7" s="111">
        <v>3</v>
      </c>
      <c r="E7" s="103">
        <v>357</v>
      </c>
      <c r="F7" s="72">
        <v>1.49</v>
      </c>
      <c r="G7" s="71">
        <v>177.61</v>
      </c>
    </row>
    <row r="8" spans="2:7" ht="15" customHeight="1" x14ac:dyDescent="0.25">
      <c r="B8" s="80" t="s">
        <v>99</v>
      </c>
      <c r="C8" s="103">
        <v>1323</v>
      </c>
      <c r="D8" s="111">
        <v>49</v>
      </c>
      <c r="E8" s="103">
        <v>2061</v>
      </c>
      <c r="F8" s="72">
        <v>3.7</v>
      </c>
      <c r="G8" s="71">
        <v>155.78</v>
      </c>
    </row>
    <row r="9" spans="2:7" ht="15" customHeight="1" x14ac:dyDescent="0.25">
      <c r="B9" s="78" t="s">
        <v>9</v>
      </c>
      <c r="C9" s="61">
        <v>5484</v>
      </c>
      <c r="D9" s="61">
        <v>96</v>
      </c>
      <c r="E9" s="61">
        <v>7756</v>
      </c>
      <c r="F9" s="101">
        <v>1.75</v>
      </c>
      <c r="G9" s="101">
        <v>141.43</v>
      </c>
    </row>
    <row r="10" spans="2:7" ht="11.25" customHeight="1" x14ac:dyDescent="0.2">
      <c r="B10" s="112" t="s">
        <v>100</v>
      </c>
    </row>
    <row r="11" spans="2:7" ht="11.25" customHeight="1" x14ac:dyDescent="0.2">
      <c r="B11" s="113" t="s">
        <v>101</v>
      </c>
    </row>
    <row r="12" spans="2:7" ht="11.25" customHeight="1" x14ac:dyDescent="0.2">
      <c r="B12" s="114" t="s">
        <v>102</v>
      </c>
    </row>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workbookViewId="0">
      <selection activeCell="B19" sqref="B19"/>
    </sheetView>
  </sheetViews>
  <sheetFormatPr defaultRowHeight="11.25" x14ac:dyDescent="0.2"/>
  <cols>
    <col min="1" max="1" width="0.85546875" style="45" customWidth="1"/>
    <col min="2" max="2" width="34.42578125" style="117" customWidth="1"/>
    <col min="3" max="16384" width="9.140625" style="45"/>
  </cols>
  <sheetData>
    <row r="2" spans="2:6" ht="15" customHeight="1" x14ac:dyDescent="0.2">
      <c r="B2" s="24" t="s">
        <v>306</v>
      </c>
    </row>
    <row r="3" spans="2:6" ht="15" customHeight="1" x14ac:dyDescent="0.2">
      <c r="B3" s="120" t="s">
        <v>108</v>
      </c>
    </row>
    <row r="4" spans="2:6" ht="15" customHeight="1" x14ac:dyDescent="0.2">
      <c r="B4" s="335" t="s">
        <v>107</v>
      </c>
      <c r="C4" s="328" t="s">
        <v>69</v>
      </c>
      <c r="D4" s="328" t="s">
        <v>70</v>
      </c>
      <c r="E4" s="328" t="s">
        <v>35</v>
      </c>
      <c r="F4" s="328" t="s">
        <v>106</v>
      </c>
    </row>
    <row r="5" spans="2:6" ht="15" customHeight="1" x14ac:dyDescent="0.2">
      <c r="B5" s="336"/>
      <c r="C5" s="328"/>
      <c r="D5" s="328"/>
      <c r="E5" s="328"/>
      <c r="F5" s="328" t="s">
        <v>96</v>
      </c>
    </row>
    <row r="6" spans="2:6" ht="15" customHeight="1" x14ac:dyDescent="0.25">
      <c r="B6" s="27" t="s">
        <v>105</v>
      </c>
      <c r="C6" s="41">
        <v>820</v>
      </c>
      <c r="D6" s="64">
        <v>8</v>
      </c>
      <c r="E6" s="43">
        <v>1080</v>
      </c>
      <c r="F6" s="119">
        <v>0.98</v>
      </c>
    </row>
    <row r="7" spans="2:6" ht="15" customHeight="1" x14ac:dyDescent="0.25">
      <c r="B7" s="27" t="s">
        <v>104</v>
      </c>
      <c r="C7" s="41">
        <v>4001</v>
      </c>
      <c r="D7" s="64">
        <v>69</v>
      </c>
      <c r="E7" s="43">
        <v>5558</v>
      </c>
      <c r="F7" s="119">
        <v>1.72</v>
      </c>
    </row>
    <row r="8" spans="2:6" ht="15" customHeight="1" x14ac:dyDescent="0.25">
      <c r="B8" s="27" t="s">
        <v>103</v>
      </c>
      <c r="C8" s="41">
        <v>395</v>
      </c>
      <c r="D8" s="64">
        <v>10</v>
      </c>
      <c r="E8" s="43">
        <v>660</v>
      </c>
      <c r="F8" s="119">
        <v>2.5299999999999998</v>
      </c>
    </row>
    <row r="9" spans="2:6" ht="15" customHeight="1" x14ac:dyDescent="0.25">
      <c r="B9" s="13" t="s">
        <v>9</v>
      </c>
      <c r="C9" s="108">
        <v>5216</v>
      </c>
      <c r="D9" s="108">
        <v>87</v>
      </c>
      <c r="E9" s="108">
        <v>7298</v>
      </c>
      <c r="F9" s="118">
        <v>1.67</v>
      </c>
    </row>
    <row r="10" spans="2:6" ht="15" customHeight="1" x14ac:dyDescent="0.2">
      <c r="B10" s="112" t="s">
        <v>100</v>
      </c>
    </row>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1"/>
  <sheetViews>
    <sheetView workbookViewId="0">
      <selection activeCell="K30" sqref="K30"/>
    </sheetView>
  </sheetViews>
  <sheetFormatPr defaultRowHeight="15" x14ac:dyDescent="0.25"/>
  <cols>
    <col min="1" max="1" width="0.85546875" style="1" customWidth="1"/>
    <col min="2" max="2" width="11" style="1" customWidth="1"/>
    <col min="3" max="16384" width="9.140625" style="1"/>
  </cols>
  <sheetData>
    <row r="2" spans="2:16" x14ac:dyDescent="0.25">
      <c r="B2" s="55" t="s">
        <v>59</v>
      </c>
      <c r="C2" s="55"/>
      <c r="D2" s="55"/>
      <c r="E2" s="55"/>
      <c r="F2" s="55"/>
      <c r="G2" s="55"/>
      <c r="H2" s="55"/>
      <c r="I2" s="55"/>
      <c r="J2" s="55"/>
      <c r="K2" s="55"/>
      <c r="L2" s="55"/>
      <c r="M2" s="55"/>
      <c r="N2" s="55"/>
      <c r="O2" s="55"/>
      <c r="P2" s="55"/>
    </row>
    <row r="3" spans="2:16" x14ac:dyDescent="0.25">
      <c r="B3" s="56" t="s">
        <v>49</v>
      </c>
      <c r="C3" s="56"/>
      <c r="D3" s="56"/>
      <c r="E3" s="56"/>
      <c r="F3" s="56"/>
      <c r="G3" s="56"/>
      <c r="H3" s="56"/>
      <c r="I3" s="55"/>
      <c r="J3" s="55"/>
      <c r="K3" s="55"/>
      <c r="L3" s="55"/>
      <c r="M3" s="55"/>
      <c r="N3" s="55"/>
      <c r="O3" s="55"/>
      <c r="P3" s="55"/>
    </row>
    <row r="4" spans="2:16" x14ac:dyDescent="0.25">
      <c r="B4" s="324" t="s">
        <v>58</v>
      </c>
      <c r="C4" s="323" t="s">
        <v>50</v>
      </c>
      <c r="D4" s="323"/>
      <c r="E4" s="323"/>
      <c r="F4" s="337"/>
      <c r="G4" s="337"/>
      <c r="H4" s="337"/>
      <c r="I4" s="337"/>
      <c r="J4" s="324" t="s">
        <v>51</v>
      </c>
      <c r="K4" s="324"/>
      <c r="L4" s="324"/>
      <c r="M4" s="337"/>
      <c r="N4" s="337"/>
      <c r="O4" s="337"/>
      <c r="P4" s="337"/>
    </row>
    <row r="5" spans="2:16" ht="67.5" customHeight="1" x14ac:dyDescent="0.25">
      <c r="B5" s="324"/>
      <c r="C5" s="7" t="s">
        <v>52</v>
      </c>
      <c r="D5" s="7" t="s">
        <v>53</v>
      </c>
      <c r="E5" s="7" t="s">
        <v>54</v>
      </c>
      <c r="F5" s="7" t="s">
        <v>55</v>
      </c>
      <c r="G5" s="7" t="s">
        <v>56</v>
      </c>
      <c r="H5" s="7" t="s">
        <v>57</v>
      </c>
      <c r="I5" s="63" t="s">
        <v>9</v>
      </c>
      <c r="J5" s="7" t="s">
        <v>52</v>
      </c>
      <c r="K5" s="7" t="s">
        <v>53</v>
      </c>
      <c r="L5" s="7" t="s">
        <v>54</v>
      </c>
      <c r="M5" s="7" t="s">
        <v>55</v>
      </c>
      <c r="N5" s="7" t="s">
        <v>56</v>
      </c>
      <c r="O5" s="7" t="s">
        <v>57</v>
      </c>
      <c r="P5" s="63" t="s">
        <v>9</v>
      </c>
    </row>
    <row r="6" spans="2:16" x14ac:dyDescent="0.25">
      <c r="B6" s="59" t="s">
        <v>60</v>
      </c>
      <c r="C6" s="41">
        <v>248</v>
      </c>
      <c r="D6" s="64">
        <v>125</v>
      </c>
      <c r="E6" s="43">
        <v>123</v>
      </c>
      <c r="F6" s="65">
        <v>371</v>
      </c>
      <c r="G6" s="43">
        <v>61</v>
      </c>
      <c r="H6" s="66">
        <v>8</v>
      </c>
      <c r="I6" s="41">
        <v>936</v>
      </c>
      <c r="J6" s="64">
        <v>32</v>
      </c>
      <c r="K6" s="43">
        <v>15</v>
      </c>
      <c r="L6" s="65">
        <v>25</v>
      </c>
      <c r="M6" s="43">
        <v>172</v>
      </c>
      <c r="N6" s="66">
        <v>68</v>
      </c>
      <c r="O6" s="49">
        <v>2</v>
      </c>
      <c r="P6" s="276">
        <v>314</v>
      </c>
    </row>
    <row r="7" spans="2:16" x14ac:dyDescent="0.25">
      <c r="B7" s="59" t="s">
        <v>12</v>
      </c>
      <c r="C7" s="41">
        <v>269</v>
      </c>
      <c r="D7" s="64">
        <v>59</v>
      </c>
      <c r="E7" s="43">
        <v>180</v>
      </c>
      <c r="F7" s="65">
        <v>519</v>
      </c>
      <c r="G7" s="43">
        <v>104</v>
      </c>
      <c r="H7" s="66">
        <v>23</v>
      </c>
      <c r="I7" s="41">
        <v>1154</v>
      </c>
      <c r="J7" s="64">
        <v>58</v>
      </c>
      <c r="K7" s="43">
        <v>20</v>
      </c>
      <c r="L7" s="65">
        <v>59</v>
      </c>
      <c r="M7" s="43">
        <v>224</v>
      </c>
      <c r="N7" s="66">
        <v>87</v>
      </c>
      <c r="O7" s="49">
        <v>16</v>
      </c>
      <c r="P7" s="276">
        <v>464</v>
      </c>
    </row>
    <row r="8" spans="2:16" x14ac:dyDescent="0.25">
      <c r="B8" s="59" t="s">
        <v>13</v>
      </c>
      <c r="C8" s="103">
        <v>141</v>
      </c>
      <c r="D8" s="102">
        <v>36</v>
      </c>
      <c r="E8" s="103">
        <v>90</v>
      </c>
      <c r="F8" s="102">
        <v>289</v>
      </c>
      <c r="G8" s="103">
        <v>41</v>
      </c>
      <c r="H8" s="102">
        <v>8</v>
      </c>
      <c r="I8" s="126">
        <v>605</v>
      </c>
      <c r="J8" s="277">
        <v>39</v>
      </c>
      <c r="K8" s="49">
        <v>8</v>
      </c>
      <c r="L8" s="277">
        <v>42</v>
      </c>
      <c r="M8" s="49">
        <v>165</v>
      </c>
      <c r="N8" s="277">
        <v>87</v>
      </c>
      <c r="O8" s="49">
        <v>13</v>
      </c>
      <c r="P8" s="276">
        <v>354</v>
      </c>
    </row>
    <row r="9" spans="2:16" ht="15" customHeight="1" x14ac:dyDescent="0.25">
      <c r="B9" s="59" t="s">
        <v>14</v>
      </c>
      <c r="C9" s="103">
        <v>166</v>
      </c>
      <c r="D9" s="102">
        <v>16</v>
      </c>
      <c r="E9" s="103">
        <v>97</v>
      </c>
      <c r="F9" s="102">
        <v>332</v>
      </c>
      <c r="G9" s="103">
        <v>31</v>
      </c>
      <c r="H9" s="102">
        <v>9</v>
      </c>
      <c r="I9" s="126">
        <v>651</v>
      </c>
      <c r="J9" s="277">
        <v>9</v>
      </c>
      <c r="K9" s="49">
        <v>1</v>
      </c>
      <c r="L9" s="277">
        <v>21</v>
      </c>
      <c r="M9" s="49">
        <v>92</v>
      </c>
      <c r="N9" s="277">
        <v>70</v>
      </c>
      <c r="O9" s="49">
        <v>16</v>
      </c>
      <c r="P9" s="276">
        <v>209</v>
      </c>
    </row>
    <row r="10" spans="2:16" x14ac:dyDescent="0.25">
      <c r="B10" s="59" t="s">
        <v>15</v>
      </c>
      <c r="C10" s="103">
        <v>104</v>
      </c>
      <c r="D10" s="102">
        <v>7</v>
      </c>
      <c r="E10" s="103">
        <v>61</v>
      </c>
      <c r="F10" s="102">
        <v>163</v>
      </c>
      <c r="G10" s="103">
        <v>22</v>
      </c>
      <c r="H10" s="102">
        <v>7</v>
      </c>
      <c r="I10" s="126">
        <v>364</v>
      </c>
      <c r="J10" s="277">
        <v>18</v>
      </c>
      <c r="K10" s="49">
        <v>3</v>
      </c>
      <c r="L10" s="277">
        <v>24</v>
      </c>
      <c r="M10" s="49">
        <v>72</v>
      </c>
      <c r="N10" s="277">
        <v>47</v>
      </c>
      <c r="O10" s="49">
        <v>1</v>
      </c>
      <c r="P10" s="276">
        <v>165</v>
      </c>
    </row>
    <row r="11" spans="2:16" x14ac:dyDescent="0.25">
      <c r="B11" s="60" t="s">
        <v>9</v>
      </c>
      <c r="C11" s="61">
        <v>928</v>
      </c>
      <c r="D11" s="61">
        <v>243</v>
      </c>
      <c r="E11" s="61">
        <v>551</v>
      </c>
      <c r="F11" s="61">
        <v>1674</v>
      </c>
      <c r="G11" s="61">
        <v>259</v>
      </c>
      <c r="H11" s="61">
        <v>55</v>
      </c>
      <c r="I11" s="61">
        <v>3710</v>
      </c>
      <c r="J11" s="62">
        <v>156</v>
      </c>
      <c r="K11" s="62">
        <v>47</v>
      </c>
      <c r="L11" s="62">
        <v>171</v>
      </c>
      <c r="M11" s="62">
        <v>725</v>
      </c>
      <c r="N11" s="62">
        <v>359</v>
      </c>
      <c r="O11" s="62">
        <v>48</v>
      </c>
      <c r="P11" s="62">
        <v>1506</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1"/>
  <sheetViews>
    <sheetView workbookViewId="0">
      <selection activeCell="K22" sqref="K22"/>
    </sheetView>
  </sheetViews>
  <sheetFormatPr defaultRowHeight="15" x14ac:dyDescent="0.25"/>
  <cols>
    <col min="1" max="1" width="0.85546875" style="1" customWidth="1"/>
    <col min="2" max="2" width="15.42578125" style="1" customWidth="1"/>
    <col min="3" max="7" width="11" style="1" customWidth="1"/>
    <col min="8" max="8" width="9.42578125" style="1" customWidth="1"/>
    <col min="9" max="9" width="11" style="1" customWidth="1"/>
    <col min="10" max="11" width="9.140625" style="1"/>
    <col min="12" max="12" width="31.85546875" style="1" customWidth="1"/>
    <col min="13" max="16384" width="9.140625" style="1"/>
  </cols>
  <sheetData>
    <row r="2" spans="2:9" x14ac:dyDescent="0.25">
      <c r="B2" s="68" t="s">
        <v>64</v>
      </c>
      <c r="C2" s="74"/>
      <c r="D2" s="75"/>
      <c r="E2" s="76"/>
      <c r="F2" s="76"/>
      <c r="G2" s="76"/>
      <c r="H2" s="76"/>
      <c r="I2" s="76"/>
    </row>
    <row r="3" spans="2:9" x14ac:dyDescent="0.25">
      <c r="B3" s="69" t="s">
        <v>61</v>
      </c>
      <c r="C3" s="69"/>
      <c r="D3" s="69"/>
      <c r="E3" s="69"/>
      <c r="F3" s="69"/>
      <c r="G3" s="69"/>
      <c r="H3" s="69"/>
      <c r="I3" s="70"/>
    </row>
    <row r="4" spans="2:9" x14ac:dyDescent="0.25">
      <c r="B4" s="339" t="s">
        <v>1</v>
      </c>
      <c r="C4" s="341" t="s">
        <v>62</v>
      </c>
      <c r="D4" s="341"/>
      <c r="E4" s="341"/>
      <c r="F4" s="341"/>
      <c r="G4" s="341"/>
      <c r="H4" s="341"/>
      <c r="I4" s="341"/>
    </row>
    <row r="5" spans="2:9" ht="67.5" customHeight="1" x14ac:dyDescent="0.25">
      <c r="B5" s="340"/>
      <c r="C5" s="57" t="s">
        <v>52</v>
      </c>
      <c r="D5" s="57" t="s">
        <v>53</v>
      </c>
      <c r="E5" s="57" t="s">
        <v>54</v>
      </c>
      <c r="F5" s="57" t="s">
        <v>55</v>
      </c>
      <c r="G5" s="57" t="s">
        <v>56</v>
      </c>
      <c r="H5" s="7" t="s">
        <v>63</v>
      </c>
      <c r="I5" s="58" t="s">
        <v>9</v>
      </c>
    </row>
    <row r="6" spans="2:9" x14ac:dyDescent="0.25">
      <c r="B6" s="59" t="s">
        <v>60</v>
      </c>
      <c r="C6" s="71">
        <v>26.5</v>
      </c>
      <c r="D6" s="72">
        <v>13.35</v>
      </c>
      <c r="E6" s="71">
        <v>13.14</v>
      </c>
      <c r="F6" s="72">
        <v>39.64</v>
      </c>
      <c r="G6" s="71">
        <v>6.52</v>
      </c>
      <c r="H6" s="72">
        <v>0.85</v>
      </c>
      <c r="I6" s="71">
        <v>100</v>
      </c>
    </row>
    <row r="7" spans="2:9" x14ac:dyDescent="0.25">
      <c r="B7" s="59" t="s">
        <v>12</v>
      </c>
      <c r="C7" s="71">
        <v>23.31</v>
      </c>
      <c r="D7" s="72">
        <v>5.1100000000000003</v>
      </c>
      <c r="E7" s="71">
        <v>15.6</v>
      </c>
      <c r="F7" s="72">
        <v>44.97</v>
      </c>
      <c r="G7" s="71">
        <v>9.01</v>
      </c>
      <c r="H7" s="72">
        <v>1.99</v>
      </c>
      <c r="I7" s="71">
        <v>100</v>
      </c>
    </row>
    <row r="8" spans="2:9" x14ac:dyDescent="0.25">
      <c r="B8" s="59" t="s">
        <v>13</v>
      </c>
      <c r="C8" s="71">
        <v>23.31</v>
      </c>
      <c r="D8" s="72">
        <v>5.95</v>
      </c>
      <c r="E8" s="71">
        <v>14.88</v>
      </c>
      <c r="F8" s="72">
        <v>47.77</v>
      </c>
      <c r="G8" s="71">
        <v>6.78</v>
      </c>
      <c r="H8" s="72">
        <v>1.32</v>
      </c>
      <c r="I8" s="71">
        <v>100</v>
      </c>
    </row>
    <row r="9" spans="2:9" x14ac:dyDescent="0.25">
      <c r="B9" s="59" t="s">
        <v>14</v>
      </c>
      <c r="C9" s="71">
        <v>25.5</v>
      </c>
      <c r="D9" s="72">
        <v>2.46</v>
      </c>
      <c r="E9" s="71">
        <v>14.9</v>
      </c>
      <c r="F9" s="72">
        <v>51</v>
      </c>
      <c r="G9" s="71">
        <v>4.76</v>
      </c>
      <c r="H9" s="72">
        <v>1.38</v>
      </c>
      <c r="I9" s="71">
        <v>100</v>
      </c>
    </row>
    <row r="10" spans="2:9" x14ac:dyDescent="0.25">
      <c r="B10" s="59" t="s">
        <v>15</v>
      </c>
      <c r="C10" s="71">
        <v>28.57</v>
      </c>
      <c r="D10" s="72">
        <v>1.92</v>
      </c>
      <c r="E10" s="71">
        <v>16.760000000000002</v>
      </c>
      <c r="F10" s="72">
        <v>44.78</v>
      </c>
      <c r="G10" s="71">
        <v>6.04</v>
      </c>
      <c r="H10" s="72">
        <v>1.92</v>
      </c>
      <c r="I10" s="71">
        <v>100</v>
      </c>
    </row>
    <row r="11" spans="2:9" x14ac:dyDescent="0.25">
      <c r="B11" s="60" t="s">
        <v>9</v>
      </c>
      <c r="C11" s="73">
        <v>25.01</v>
      </c>
      <c r="D11" s="73">
        <v>6.55</v>
      </c>
      <c r="E11" s="73">
        <v>14.85</v>
      </c>
      <c r="F11" s="73">
        <v>45.12</v>
      </c>
      <c r="G11" s="73">
        <v>6.98</v>
      </c>
      <c r="H11" s="73">
        <v>1.48</v>
      </c>
      <c r="I11" s="73">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1"/>
  <sheetViews>
    <sheetView workbookViewId="0">
      <selection activeCell="L24" sqref="L24"/>
    </sheetView>
  </sheetViews>
  <sheetFormatPr defaultRowHeight="15" x14ac:dyDescent="0.25"/>
  <cols>
    <col min="1" max="1" width="0.85546875" style="1" customWidth="1"/>
    <col min="2" max="16384" width="9.140625" style="1"/>
  </cols>
  <sheetData>
    <row r="2" spans="2:9" x14ac:dyDescent="0.25">
      <c r="B2" s="24" t="s">
        <v>66</v>
      </c>
      <c r="C2" s="3"/>
    </row>
    <row r="3" spans="2:9" x14ac:dyDescent="0.25">
      <c r="B3" s="342" t="s">
        <v>61</v>
      </c>
      <c r="C3" s="343"/>
      <c r="D3" s="343"/>
      <c r="E3" s="343"/>
      <c r="F3" s="343"/>
      <c r="G3" s="343"/>
      <c r="H3" s="343"/>
    </row>
    <row r="4" spans="2:9" x14ac:dyDescent="0.25">
      <c r="B4" s="339" t="s">
        <v>1</v>
      </c>
      <c r="C4" s="341" t="s">
        <v>65</v>
      </c>
      <c r="D4" s="341"/>
      <c r="E4" s="341"/>
      <c r="F4" s="341"/>
      <c r="G4" s="341"/>
      <c r="H4" s="341"/>
      <c r="I4" s="341"/>
    </row>
    <row r="5" spans="2:9" ht="67.5" customHeight="1" x14ac:dyDescent="0.25">
      <c r="B5" s="340"/>
      <c r="C5" s="83" t="s">
        <v>52</v>
      </c>
      <c r="D5" s="83" t="s">
        <v>53</v>
      </c>
      <c r="E5" s="83" t="s">
        <v>54</v>
      </c>
      <c r="F5" s="83" t="s">
        <v>55</v>
      </c>
      <c r="G5" s="83" t="s">
        <v>56</v>
      </c>
      <c r="H5" s="7" t="s">
        <v>57</v>
      </c>
      <c r="I5" s="84" t="s">
        <v>9</v>
      </c>
    </row>
    <row r="6" spans="2:9" ht="27" x14ac:dyDescent="0.25">
      <c r="B6" s="80" t="s">
        <v>60</v>
      </c>
      <c r="C6" s="81">
        <v>10.19</v>
      </c>
      <c r="D6" s="82">
        <v>4.78</v>
      </c>
      <c r="E6" s="81">
        <v>7.96</v>
      </c>
      <c r="F6" s="82">
        <v>54.78</v>
      </c>
      <c r="G6" s="81">
        <v>21.66</v>
      </c>
      <c r="H6" s="82">
        <v>0.64</v>
      </c>
      <c r="I6" s="81">
        <v>100</v>
      </c>
    </row>
    <row r="7" spans="2:9" x14ac:dyDescent="0.25">
      <c r="B7" s="80" t="s">
        <v>12</v>
      </c>
      <c r="C7" s="81">
        <v>12.5</v>
      </c>
      <c r="D7" s="82">
        <v>4.3099999999999996</v>
      </c>
      <c r="E7" s="81">
        <v>12.72</v>
      </c>
      <c r="F7" s="82">
        <v>48.28</v>
      </c>
      <c r="G7" s="81">
        <v>18.75</v>
      </c>
      <c r="H7" s="82">
        <v>3.45</v>
      </c>
      <c r="I7" s="81">
        <v>100</v>
      </c>
    </row>
    <row r="8" spans="2:9" x14ac:dyDescent="0.25">
      <c r="B8" s="80" t="s">
        <v>13</v>
      </c>
      <c r="C8" s="81">
        <v>11.02</v>
      </c>
      <c r="D8" s="82">
        <v>2.2599999999999998</v>
      </c>
      <c r="E8" s="81">
        <v>11.86</v>
      </c>
      <c r="F8" s="82">
        <v>46.61</v>
      </c>
      <c r="G8" s="81">
        <v>24.58</v>
      </c>
      <c r="H8" s="82">
        <v>3.67</v>
      </c>
      <c r="I8" s="81">
        <v>100</v>
      </c>
    </row>
    <row r="9" spans="2:9" ht="15" customHeight="1" x14ac:dyDescent="0.25">
      <c r="B9" s="80" t="s">
        <v>14</v>
      </c>
      <c r="C9" s="81">
        <v>4.3099999999999996</v>
      </c>
      <c r="D9" s="82">
        <v>0.48</v>
      </c>
      <c r="E9" s="81">
        <v>10.050000000000001</v>
      </c>
      <c r="F9" s="82">
        <v>44.02</v>
      </c>
      <c r="G9" s="81">
        <v>33.49</v>
      </c>
      <c r="H9" s="82">
        <v>7.66</v>
      </c>
      <c r="I9" s="81">
        <v>100</v>
      </c>
    </row>
    <row r="10" spans="2:9" x14ac:dyDescent="0.25">
      <c r="B10" s="80" t="s">
        <v>15</v>
      </c>
      <c r="C10" s="81">
        <v>10.91</v>
      </c>
      <c r="D10" s="82">
        <v>1.82</v>
      </c>
      <c r="E10" s="81">
        <v>14.55</v>
      </c>
      <c r="F10" s="82">
        <v>43.64</v>
      </c>
      <c r="G10" s="81">
        <v>28.48</v>
      </c>
      <c r="H10" s="82">
        <v>0.61</v>
      </c>
      <c r="I10" s="81">
        <v>100</v>
      </c>
    </row>
    <row r="11" spans="2:9" x14ac:dyDescent="0.25">
      <c r="B11" s="78" t="s">
        <v>9</v>
      </c>
      <c r="C11" s="79">
        <v>10.36</v>
      </c>
      <c r="D11" s="79">
        <v>3.12</v>
      </c>
      <c r="E11" s="79">
        <v>11.35</v>
      </c>
      <c r="F11" s="79">
        <v>48.14</v>
      </c>
      <c r="G11" s="79">
        <v>23.84</v>
      </c>
      <c r="H11" s="79">
        <v>3.19</v>
      </c>
      <c r="I11" s="79">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M10" sqref="M10"/>
    </sheetView>
  </sheetViews>
  <sheetFormatPr defaultRowHeight="15" x14ac:dyDescent="0.25"/>
  <cols>
    <col min="1" max="1" width="0.85546875" style="1" customWidth="1"/>
    <col min="2" max="16384" width="9.140625" style="1"/>
  </cols>
  <sheetData>
    <row r="2" spans="2:8" x14ac:dyDescent="0.25">
      <c r="B2" s="24" t="s">
        <v>83</v>
      </c>
      <c r="C2" s="24"/>
      <c r="D2" s="24"/>
      <c r="E2" s="24"/>
      <c r="F2" s="24"/>
      <c r="G2" s="24"/>
      <c r="H2" s="24"/>
    </row>
    <row r="3" spans="2:8" x14ac:dyDescent="0.25">
      <c r="B3" s="56" t="s">
        <v>67</v>
      </c>
      <c r="C3" s="56"/>
      <c r="D3" s="56"/>
      <c r="E3" s="56"/>
      <c r="F3" s="56"/>
      <c r="G3" s="56"/>
      <c r="H3" s="56"/>
    </row>
    <row r="4" spans="2:8" x14ac:dyDescent="0.25">
      <c r="B4" s="344" t="s">
        <v>68</v>
      </c>
      <c r="C4" s="346" t="s">
        <v>19</v>
      </c>
      <c r="D4" s="346"/>
      <c r="E4" s="346"/>
      <c r="F4" s="347" t="s">
        <v>20</v>
      </c>
      <c r="G4" s="347"/>
      <c r="H4" s="347"/>
    </row>
    <row r="5" spans="2:8" x14ac:dyDescent="0.25">
      <c r="B5" s="345"/>
      <c r="C5" s="85" t="s">
        <v>69</v>
      </c>
      <c r="D5" s="85" t="s">
        <v>70</v>
      </c>
      <c r="E5" s="85" t="s">
        <v>35</v>
      </c>
      <c r="F5" s="85" t="s">
        <v>69</v>
      </c>
      <c r="G5" s="85" t="s">
        <v>70</v>
      </c>
      <c r="H5" s="85" t="s">
        <v>35</v>
      </c>
    </row>
    <row r="6" spans="2:8" x14ac:dyDescent="0.25">
      <c r="B6" s="86" t="s">
        <v>71</v>
      </c>
      <c r="C6" s="87">
        <v>332</v>
      </c>
      <c r="D6" s="88">
        <v>5</v>
      </c>
      <c r="E6" s="87">
        <v>483</v>
      </c>
      <c r="F6" s="89">
        <v>6.3650000000000002</v>
      </c>
      <c r="G6" s="90">
        <v>5.7470999999999997</v>
      </c>
      <c r="H6" s="89">
        <v>6.6182999999999996</v>
      </c>
    </row>
    <row r="7" spans="2:8" x14ac:dyDescent="0.25">
      <c r="B7" s="86" t="s">
        <v>72</v>
      </c>
      <c r="C7" s="87">
        <v>296</v>
      </c>
      <c r="D7" s="88">
        <v>7</v>
      </c>
      <c r="E7" s="87">
        <v>422</v>
      </c>
      <c r="F7" s="89">
        <v>5.6748000000000003</v>
      </c>
      <c r="G7" s="90">
        <v>8.0459999999999994</v>
      </c>
      <c r="H7" s="89">
        <v>5.7824</v>
      </c>
    </row>
    <row r="8" spans="2:8" x14ac:dyDescent="0.25">
      <c r="B8" s="86" t="s">
        <v>73</v>
      </c>
      <c r="C8" s="87">
        <v>312</v>
      </c>
      <c r="D8" s="88">
        <v>5</v>
      </c>
      <c r="E8" s="87">
        <v>465</v>
      </c>
      <c r="F8" s="89">
        <v>5.9816000000000003</v>
      </c>
      <c r="G8" s="90">
        <v>5.7470999999999997</v>
      </c>
      <c r="H8" s="89">
        <v>6.3715999999999999</v>
      </c>
    </row>
    <row r="9" spans="2:8" x14ac:dyDescent="0.25">
      <c r="B9" s="86" t="s">
        <v>74</v>
      </c>
      <c r="C9" s="87">
        <v>404</v>
      </c>
      <c r="D9" s="88">
        <v>10</v>
      </c>
      <c r="E9" s="87">
        <v>594</v>
      </c>
      <c r="F9" s="89">
        <v>7.7454000000000001</v>
      </c>
      <c r="G9" s="90">
        <v>11.494300000000001</v>
      </c>
      <c r="H9" s="89">
        <v>8.1392000000000007</v>
      </c>
    </row>
    <row r="10" spans="2:8" x14ac:dyDescent="0.25">
      <c r="B10" s="86" t="s">
        <v>75</v>
      </c>
      <c r="C10" s="87">
        <v>432</v>
      </c>
      <c r="D10" s="88">
        <v>8</v>
      </c>
      <c r="E10" s="87">
        <v>602</v>
      </c>
      <c r="F10" s="89">
        <v>8.2821999999999996</v>
      </c>
      <c r="G10" s="90">
        <v>9.1953999999999994</v>
      </c>
      <c r="H10" s="89">
        <v>8.2487999999999992</v>
      </c>
    </row>
    <row r="11" spans="2:8" x14ac:dyDescent="0.25">
      <c r="B11" s="86" t="s">
        <v>76</v>
      </c>
      <c r="C11" s="87">
        <v>537</v>
      </c>
      <c r="D11" s="88">
        <v>3</v>
      </c>
      <c r="E11" s="87">
        <v>702</v>
      </c>
      <c r="F11" s="89">
        <v>10.295199999999999</v>
      </c>
      <c r="G11" s="90">
        <v>3.4483000000000001</v>
      </c>
      <c r="H11" s="89">
        <v>9.6190999999999995</v>
      </c>
    </row>
    <row r="12" spans="2:8" x14ac:dyDescent="0.25">
      <c r="B12" s="86" t="s">
        <v>77</v>
      </c>
      <c r="C12" s="87">
        <v>616</v>
      </c>
      <c r="D12" s="88">
        <v>8</v>
      </c>
      <c r="E12" s="87">
        <v>858</v>
      </c>
      <c r="F12" s="89">
        <v>11.809799999999999</v>
      </c>
      <c r="G12" s="90">
        <v>9.1953999999999994</v>
      </c>
      <c r="H12" s="89">
        <v>11.756600000000001</v>
      </c>
    </row>
    <row r="13" spans="2:8" x14ac:dyDescent="0.25">
      <c r="B13" s="86" t="s">
        <v>78</v>
      </c>
      <c r="C13" s="87">
        <v>559</v>
      </c>
      <c r="D13" s="88">
        <v>10</v>
      </c>
      <c r="E13" s="87">
        <v>779</v>
      </c>
      <c r="F13" s="89">
        <v>10.717000000000001</v>
      </c>
      <c r="G13" s="90">
        <v>11.494300000000001</v>
      </c>
      <c r="H13" s="89">
        <v>10.674200000000001</v>
      </c>
    </row>
    <row r="14" spans="2:8" x14ac:dyDescent="0.25">
      <c r="B14" s="86" t="s">
        <v>79</v>
      </c>
      <c r="C14" s="87">
        <v>454</v>
      </c>
      <c r="D14" s="88">
        <v>4</v>
      </c>
      <c r="E14" s="87">
        <v>626</v>
      </c>
      <c r="F14" s="89">
        <v>8.7040000000000006</v>
      </c>
      <c r="G14" s="90">
        <v>4.5976999999999997</v>
      </c>
      <c r="H14" s="89">
        <v>8.5777000000000001</v>
      </c>
    </row>
    <row r="15" spans="2:8" x14ac:dyDescent="0.25">
      <c r="B15" s="86" t="s">
        <v>80</v>
      </c>
      <c r="C15" s="87">
        <v>410</v>
      </c>
      <c r="D15" s="88">
        <v>7</v>
      </c>
      <c r="E15" s="87">
        <v>573</v>
      </c>
      <c r="F15" s="89">
        <v>7.8604000000000003</v>
      </c>
      <c r="G15" s="90">
        <v>8.0459999999999994</v>
      </c>
      <c r="H15" s="89">
        <v>7.8514999999999997</v>
      </c>
    </row>
    <row r="16" spans="2:8" x14ac:dyDescent="0.25">
      <c r="B16" s="86" t="s">
        <v>81</v>
      </c>
      <c r="C16" s="87">
        <v>426</v>
      </c>
      <c r="D16" s="88">
        <v>12</v>
      </c>
      <c r="E16" s="87">
        <v>587</v>
      </c>
      <c r="F16" s="89">
        <v>8.1671999999999993</v>
      </c>
      <c r="G16" s="90">
        <v>13.793100000000001</v>
      </c>
      <c r="H16" s="89">
        <v>8.0433000000000003</v>
      </c>
    </row>
    <row r="17" spans="2:8" x14ac:dyDescent="0.25">
      <c r="B17" s="86" t="s">
        <v>82</v>
      </c>
      <c r="C17" s="87">
        <v>438</v>
      </c>
      <c r="D17" s="91">
        <v>8</v>
      </c>
      <c r="E17" s="92">
        <v>607</v>
      </c>
      <c r="F17" s="93">
        <v>8.3971999999999998</v>
      </c>
      <c r="G17" s="94">
        <v>9.1953999999999994</v>
      </c>
      <c r="H17" s="93">
        <v>8.3172999999999995</v>
      </c>
    </row>
    <row r="18" spans="2:8" x14ac:dyDescent="0.25">
      <c r="B18" s="95" t="s">
        <v>9</v>
      </c>
      <c r="C18" s="96">
        <v>5216</v>
      </c>
      <c r="D18" s="96">
        <v>87</v>
      </c>
      <c r="E18" s="96">
        <v>7298</v>
      </c>
      <c r="F18" s="97">
        <v>100</v>
      </c>
      <c r="G18" s="97">
        <v>100</v>
      </c>
      <c r="H18" s="97">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M20" sqref="M20"/>
    </sheetView>
  </sheetViews>
  <sheetFormatPr defaultRowHeight="15" x14ac:dyDescent="0.25"/>
  <cols>
    <col min="1" max="1" width="0.85546875" style="1" customWidth="1"/>
    <col min="2" max="2" width="10.85546875" style="1" customWidth="1"/>
    <col min="3" max="16384" width="9.140625" style="1"/>
  </cols>
  <sheetData>
    <row r="2" spans="2:8" x14ac:dyDescent="0.25">
      <c r="B2" s="24" t="s">
        <v>307</v>
      </c>
      <c r="C2" s="24"/>
      <c r="D2" s="24"/>
      <c r="E2" s="24"/>
      <c r="F2" s="24"/>
      <c r="G2" s="24"/>
      <c r="H2" s="24"/>
    </row>
    <row r="3" spans="2:8" x14ac:dyDescent="0.25">
      <c r="B3" s="56" t="s">
        <v>67</v>
      </c>
      <c r="C3" s="56"/>
      <c r="D3" s="56"/>
      <c r="E3" s="56"/>
      <c r="F3" s="56"/>
      <c r="G3" s="56"/>
      <c r="H3" s="56"/>
    </row>
    <row r="4" spans="2:8" x14ac:dyDescent="0.25">
      <c r="B4" s="348" t="s">
        <v>84</v>
      </c>
      <c r="C4" s="350" t="s">
        <v>19</v>
      </c>
      <c r="D4" s="350"/>
      <c r="E4" s="350"/>
      <c r="F4" s="351" t="s">
        <v>20</v>
      </c>
      <c r="G4" s="351"/>
      <c r="H4" s="351"/>
    </row>
    <row r="5" spans="2:8" x14ac:dyDescent="0.25">
      <c r="B5" s="349"/>
      <c r="C5" s="57" t="s">
        <v>69</v>
      </c>
      <c r="D5" s="7" t="s">
        <v>70</v>
      </c>
      <c r="E5" s="7" t="s">
        <v>35</v>
      </c>
      <c r="F5" s="7" t="s">
        <v>69</v>
      </c>
      <c r="G5" s="7" t="s">
        <v>70</v>
      </c>
      <c r="H5" s="7" t="s">
        <v>35</v>
      </c>
    </row>
    <row r="6" spans="2:8" x14ac:dyDescent="0.25">
      <c r="B6" s="59" t="s">
        <v>85</v>
      </c>
      <c r="C6" s="102">
        <v>760</v>
      </c>
      <c r="D6" s="103">
        <v>9</v>
      </c>
      <c r="E6" s="102">
        <v>1061</v>
      </c>
      <c r="F6" s="104">
        <v>14.570600000000001</v>
      </c>
      <c r="G6" s="105">
        <v>10.344799999999999</v>
      </c>
      <c r="H6" s="104">
        <v>14.5382</v>
      </c>
    </row>
    <row r="7" spans="2:8" x14ac:dyDescent="0.25">
      <c r="B7" s="59" t="s">
        <v>86</v>
      </c>
      <c r="C7" s="102">
        <v>745</v>
      </c>
      <c r="D7" s="103">
        <v>10</v>
      </c>
      <c r="E7" s="102">
        <v>976</v>
      </c>
      <c r="F7" s="104">
        <v>14.282999999999999</v>
      </c>
      <c r="G7" s="105">
        <v>11.494300000000001</v>
      </c>
      <c r="H7" s="104">
        <v>13.3735</v>
      </c>
    </row>
    <row r="8" spans="2:8" x14ac:dyDescent="0.25">
      <c r="B8" s="59" t="s">
        <v>87</v>
      </c>
      <c r="C8" s="102">
        <v>741</v>
      </c>
      <c r="D8" s="103">
        <v>16</v>
      </c>
      <c r="E8" s="102">
        <v>1014</v>
      </c>
      <c r="F8" s="104">
        <v>14.206300000000001</v>
      </c>
      <c r="G8" s="105">
        <v>18.390799999999999</v>
      </c>
      <c r="H8" s="104">
        <v>13.8942</v>
      </c>
    </row>
    <row r="9" spans="2:8" x14ac:dyDescent="0.25">
      <c r="B9" s="59" t="s">
        <v>88</v>
      </c>
      <c r="C9" s="102">
        <v>777</v>
      </c>
      <c r="D9" s="103">
        <v>15</v>
      </c>
      <c r="E9" s="102">
        <v>1041</v>
      </c>
      <c r="F9" s="104">
        <v>14.8965</v>
      </c>
      <c r="G9" s="105">
        <v>17.241399999999999</v>
      </c>
      <c r="H9" s="104">
        <v>14.264200000000001</v>
      </c>
    </row>
    <row r="10" spans="2:8" x14ac:dyDescent="0.25">
      <c r="B10" s="59" t="s">
        <v>89</v>
      </c>
      <c r="C10" s="102">
        <v>773</v>
      </c>
      <c r="D10" s="103">
        <v>12</v>
      </c>
      <c r="E10" s="102">
        <v>1099</v>
      </c>
      <c r="F10" s="104">
        <v>14.819800000000001</v>
      </c>
      <c r="G10" s="105">
        <v>13.793100000000001</v>
      </c>
      <c r="H10" s="104">
        <v>15.0589</v>
      </c>
    </row>
    <row r="11" spans="2:8" x14ac:dyDescent="0.25">
      <c r="B11" s="59" t="s">
        <v>90</v>
      </c>
      <c r="C11" s="102">
        <v>766</v>
      </c>
      <c r="D11" s="103">
        <v>12</v>
      </c>
      <c r="E11" s="102">
        <v>1086</v>
      </c>
      <c r="F11" s="104">
        <v>14.685600000000001</v>
      </c>
      <c r="G11" s="105">
        <v>13.793100000000001</v>
      </c>
      <c r="H11" s="104">
        <v>14.880800000000001</v>
      </c>
    </row>
    <row r="12" spans="2:8" x14ac:dyDescent="0.25">
      <c r="B12" s="59" t="s">
        <v>91</v>
      </c>
      <c r="C12" s="102">
        <v>654</v>
      </c>
      <c r="D12" s="103">
        <v>13</v>
      </c>
      <c r="E12" s="102">
        <v>1021</v>
      </c>
      <c r="F12" s="104">
        <v>12.5383</v>
      </c>
      <c r="G12" s="105">
        <v>14.942500000000001</v>
      </c>
      <c r="H12" s="104">
        <v>13.9901</v>
      </c>
    </row>
    <row r="13" spans="2:8" x14ac:dyDescent="0.25">
      <c r="B13" s="60" t="s">
        <v>9</v>
      </c>
      <c r="C13" s="61">
        <v>5216</v>
      </c>
      <c r="D13" s="61">
        <v>87</v>
      </c>
      <c r="E13" s="61">
        <v>7298</v>
      </c>
      <c r="F13" s="101">
        <v>100</v>
      </c>
      <c r="G13" s="101">
        <v>100</v>
      </c>
      <c r="H13" s="101">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31"/>
  <sheetViews>
    <sheetView workbookViewId="0">
      <selection activeCell="M24" sqref="M24"/>
    </sheetView>
  </sheetViews>
  <sheetFormatPr defaultColWidth="9.140625" defaultRowHeight="15" x14ac:dyDescent="0.25"/>
  <cols>
    <col min="1" max="1" width="0.85546875" style="1" customWidth="1"/>
    <col min="2" max="2" width="14.85546875" style="1" customWidth="1"/>
    <col min="3" max="3" width="10.85546875" style="1" customWidth="1"/>
    <col min="4" max="6" width="9.140625" style="1"/>
    <col min="7" max="7" width="11.42578125" style="1" customWidth="1"/>
    <col min="8" max="16384" width="9.140625" style="1"/>
  </cols>
  <sheetData>
    <row r="1" spans="2:10" ht="11.25" customHeight="1" x14ac:dyDescent="0.25"/>
    <row r="2" spans="2:10" ht="12.75" customHeight="1" x14ac:dyDescent="0.25">
      <c r="B2" s="24" t="s">
        <v>308</v>
      </c>
      <c r="C2" s="98"/>
      <c r="D2" s="98"/>
      <c r="E2" s="98"/>
      <c r="F2" s="99"/>
      <c r="G2" s="99"/>
      <c r="H2" s="99"/>
      <c r="I2" s="177"/>
      <c r="J2" s="177"/>
    </row>
    <row r="3" spans="2:10" ht="12.75" customHeight="1" x14ac:dyDescent="0.25">
      <c r="B3" s="56" t="s">
        <v>177</v>
      </c>
      <c r="C3" s="295"/>
      <c r="D3" s="295"/>
      <c r="E3" s="295"/>
      <c r="F3" s="295"/>
      <c r="G3" s="295"/>
      <c r="H3" s="295"/>
      <c r="I3" s="177"/>
      <c r="J3" s="177"/>
    </row>
    <row r="4" spans="2:10" ht="27" customHeight="1" x14ac:dyDescent="0.25">
      <c r="B4" s="155" t="s">
        <v>176</v>
      </c>
      <c r="C4" s="176" t="s">
        <v>69</v>
      </c>
      <c r="D4" s="176" t="s">
        <v>70</v>
      </c>
      <c r="E4" s="176" t="s">
        <v>35</v>
      </c>
      <c r="F4" s="150" t="s">
        <v>94</v>
      </c>
      <c r="G4" s="150" t="s">
        <v>95</v>
      </c>
      <c r="H4" s="45"/>
      <c r="I4" s="45"/>
      <c r="J4" s="45"/>
    </row>
    <row r="5" spans="2:10" ht="13.5" customHeight="1" x14ac:dyDescent="0.25">
      <c r="B5" s="172">
        <v>1</v>
      </c>
      <c r="C5" s="170">
        <v>71</v>
      </c>
      <c r="D5" s="171">
        <v>2</v>
      </c>
      <c r="E5" s="170">
        <v>103</v>
      </c>
      <c r="F5" s="169">
        <v>2.82</v>
      </c>
      <c r="G5" s="278">
        <v>145.07</v>
      </c>
      <c r="H5" s="45"/>
      <c r="I5" s="45"/>
      <c r="J5" s="45"/>
    </row>
    <row r="6" spans="2:10" ht="13.5" customHeight="1" x14ac:dyDescent="0.25">
      <c r="B6" s="172">
        <v>2</v>
      </c>
      <c r="C6" s="170">
        <v>71</v>
      </c>
      <c r="D6" s="171">
        <v>1</v>
      </c>
      <c r="E6" s="170">
        <v>117</v>
      </c>
      <c r="F6" s="169">
        <v>1.41</v>
      </c>
      <c r="G6" s="278">
        <v>164.79</v>
      </c>
      <c r="H6" s="45"/>
      <c r="I6" s="45"/>
      <c r="J6" s="45"/>
    </row>
    <row r="7" spans="2:10" ht="13.5" customHeight="1" x14ac:dyDescent="0.25">
      <c r="B7" s="172">
        <v>3</v>
      </c>
      <c r="C7" s="170">
        <v>52</v>
      </c>
      <c r="D7" s="171">
        <v>3</v>
      </c>
      <c r="E7" s="170">
        <v>91</v>
      </c>
      <c r="F7" s="169">
        <v>5.77</v>
      </c>
      <c r="G7" s="278">
        <v>175</v>
      </c>
      <c r="H7" s="45"/>
      <c r="I7" s="45"/>
      <c r="J7" s="45"/>
    </row>
    <row r="8" spans="2:10" ht="13.5" customHeight="1" x14ac:dyDescent="0.25">
      <c r="B8" s="172">
        <v>4</v>
      </c>
      <c r="C8" s="170">
        <v>45</v>
      </c>
      <c r="D8" s="171">
        <v>1</v>
      </c>
      <c r="E8" s="170">
        <v>76</v>
      </c>
      <c r="F8" s="169">
        <v>2.2200000000000002</v>
      </c>
      <c r="G8" s="278">
        <v>168.89</v>
      </c>
      <c r="H8" s="45"/>
      <c r="I8" s="45"/>
      <c r="J8" s="45"/>
    </row>
    <row r="9" spans="2:10" ht="13.5" customHeight="1" x14ac:dyDescent="0.25">
      <c r="B9" s="172">
        <v>5</v>
      </c>
      <c r="C9" s="170">
        <v>40</v>
      </c>
      <c r="D9" s="171" t="s">
        <v>25</v>
      </c>
      <c r="E9" s="170">
        <v>49</v>
      </c>
      <c r="F9" s="169" t="s">
        <v>25</v>
      </c>
      <c r="G9" s="278">
        <v>122.5</v>
      </c>
      <c r="H9" s="45"/>
      <c r="I9" s="45"/>
      <c r="J9" s="45"/>
    </row>
    <row r="10" spans="2:10" ht="13.5" customHeight="1" x14ac:dyDescent="0.25">
      <c r="B10" s="172">
        <v>6</v>
      </c>
      <c r="C10" s="170">
        <v>66</v>
      </c>
      <c r="D10" s="171">
        <v>3</v>
      </c>
      <c r="E10" s="170">
        <v>89</v>
      </c>
      <c r="F10" s="169">
        <v>4.55</v>
      </c>
      <c r="G10" s="278">
        <v>134.85</v>
      </c>
      <c r="H10" s="45"/>
      <c r="I10" s="45"/>
      <c r="J10" s="45"/>
    </row>
    <row r="11" spans="2:10" ht="13.5" customHeight="1" x14ac:dyDescent="0.25">
      <c r="B11" s="172">
        <v>7</v>
      </c>
      <c r="C11" s="170">
        <v>81</v>
      </c>
      <c r="D11" s="171">
        <v>5</v>
      </c>
      <c r="E11" s="170">
        <v>106</v>
      </c>
      <c r="F11" s="175">
        <v>6.17</v>
      </c>
      <c r="G11" s="278">
        <v>130.86000000000001</v>
      </c>
      <c r="H11" s="45"/>
      <c r="I11" s="45"/>
      <c r="J11" s="45"/>
    </row>
    <row r="12" spans="2:10" ht="13.5" customHeight="1" x14ac:dyDescent="0.25">
      <c r="B12" s="172">
        <v>8</v>
      </c>
      <c r="C12" s="170">
        <v>237</v>
      </c>
      <c r="D12" s="174">
        <v>6</v>
      </c>
      <c r="E12" s="170">
        <v>316</v>
      </c>
      <c r="F12" s="173">
        <v>2.5299999999999998</v>
      </c>
      <c r="G12" s="278">
        <v>133.33000000000001</v>
      </c>
      <c r="H12" s="45"/>
      <c r="I12" s="45"/>
      <c r="J12" s="45"/>
    </row>
    <row r="13" spans="2:10" ht="13.5" customHeight="1" x14ac:dyDescent="0.25">
      <c r="B13" s="172">
        <v>9</v>
      </c>
      <c r="C13" s="170">
        <v>315</v>
      </c>
      <c r="D13" s="171">
        <v>3</v>
      </c>
      <c r="E13" s="170">
        <v>402</v>
      </c>
      <c r="F13" s="169">
        <v>0.95</v>
      </c>
      <c r="G13" s="278">
        <v>127.62</v>
      </c>
      <c r="H13" s="45"/>
      <c r="I13" s="45"/>
      <c r="J13" s="45"/>
    </row>
    <row r="14" spans="2:10" ht="13.5" customHeight="1" x14ac:dyDescent="0.25">
      <c r="B14" s="172">
        <v>10</v>
      </c>
      <c r="C14" s="170">
        <v>332</v>
      </c>
      <c r="D14" s="171">
        <v>6</v>
      </c>
      <c r="E14" s="170">
        <v>446</v>
      </c>
      <c r="F14" s="169">
        <v>1.81</v>
      </c>
      <c r="G14" s="278">
        <v>134.34</v>
      </c>
      <c r="H14" s="45"/>
      <c r="I14" s="45"/>
      <c r="J14" s="45"/>
    </row>
    <row r="15" spans="2:10" ht="13.5" customHeight="1" x14ac:dyDescent="0.25">
      <c r="B15" s="172">
        <v>11</v>
      </c>
      <c r="C15" s="170">
        <v>365</v>
      </c>
      <c r="D15" s="171">
        <v>4</v>
      </c>
      <c r="E15" s="170">
        <v>498</v>
      </c>
      <c r="F15" s="169">
        <v>1.1000000000000001</v>
      </c>
      <c r="G15" s="278">
        <v>136.44</v>
      </c>
      <c r="H15" s="45"/>
      <c r="I15" s="45"/>
      <c r="J15" s="45"/>
    </row>
    <row r="16" spans="2:10" ht="13.5" customHeight="1" x14ac:dyDescent="0.25">
      <c r="B16" s="172">
        <v>12</v>
      </c>
      <c r="C16" s="170">
        <v>359</v>
      </c>
      <c r="D16" s="171">
        <v>6</v>
      </c>
      <c r="E16" s="170">
        <v>481</v>
      </c>
      <c r="F16" s="169">
        <v>1.67</v>
      </c>
      <c r="G16" s="278">
        <v>133.97999999999999</v>
      </c>
      <c r="H16" s="45"/>
      <c r="I16" s="45"/>
      <c r="J16" s="45"/>
    </row>
    <row r="17" spans="2:10" ht="13.5" customHeight="1" x14ac:dyDescent="0.25">
      <c r="B17" s="172">
        <v>13</v>
      </c>
      <c r="C17" s="170">
        <v>373</v>
      </c>
      <c r="D17" s="174">
        <v>2</v>
      </c>
      <c r="E17" s="170">
        <v>507</v>
      </c>
      <c r="F17" s="173">
        <v>0.54</v>
      </c>
      <c r="G17" s="278">
        <v>135.91999999999999</v>
      </c>
      <c r="H17" s="45"/>
      <c r="I17" s="45"/>
      <c r="J17" s="45"/>
    </row>
    <row r="18" spans="2:10" ht="13.5" customHeight="1" x14ac:dyDescent="0.25">
      <c r="B18" s="172">
        <v>14</v>
      </c>
      <c r="C18" s="170">
        <v>312</v>
      </c>
      <c r="D18" s="171" t="s">
        <v>25</v>
      </c>
      <c r="E18" s="170">
        <v>446</v>
      </c>
      <c r="F18" s="175" t="s">
        <v>25</v>
      </c>
      <c r="G18" s="278">
        <v>142.94999999999999</v>
      </c>
      <c r="H18" s="45"/>
      <c r="I18" s="45"/>
      <c r="J18" s="45"/>
    </row>
    <row r="19" spans="2:10" ht="13.5" customHeight="1" x14ac:dyDescent="0.25">
      <c r="B19" s="172">
        <v>15</v>
      </c>
      <c r="C19" s="170">
        <v>309</v>
      </c>
      <c r="D19" s="174">
        <v>3</v>
      </c>
      <c r="E19" s="170">
        <v>415</v>
      </c>
      <c r="F19" s="173">
        <v>0.97</v>
      </c>
      <c r="G19" s="278">
        <v>134.30000000000001</v>
      </c>
      <c r="H19" s="45"/>
      <c r="I19" s="45"/>
      <c r="J19" s="45"/>
    </row>
    <row r="20" spans="2:10" ht="13.5" customHeight="1" x14ac:dyDescent="0.25">
      <c r="B20" s="172">
        <v>16</v>
      </c>
      <c r="C20" s="170">
        <v>340</v>
      </c>
      <c r="D20" s="171">
        <v>7</v>
      </c>
      <c r="E20" s="170">
        <v>484</v>
      </c>
      <c r="F20" s="169">
        <v>2.06</v>
      </c>
      <c r="G20" s="278">
        <v>142.35</v>
      </c>
      <c r="H20" s="45"/>
      <c r="I20" s="45"/>
      <c r="J20" s="45"/>
    </row>
    <row r="21" spans="2:10" ht="13.5" customHeight="1" x14ac:dyDescent="0.25">
      <c r="B21" s="172">
        <v>17</v>
      </c>
      <c r="C21" s="170">
        <v>334</v>
      </c>
      <c r="D21" s="171">
        <v>7</v>
      </c>
      <c r="E21" s="170">
        <v>480</v>
      </c>
      <c r="F21" s="169">
        <v>2.1</v>
      </c>
      <c r="G21" s="278">
        <v>143.71</v>
      </c>
      <c r="H21" s="45"/>
      <c r="I21" s="45"/>
      <c r="J21" s="45"/>
    </row>
    <row r="22" spans="2:10" ht="13.5" customHeight="1" x14ac:dyDescent="0.25">
      <c r="B22" s="172">
        <v>18</v>
      </c>
      <c r="C22" s="170">
        <v>405</v>
      </c>
      <c r="D22" s="171">
        <v>8</v>
      </c>
      <c r="E22" s="170">
        <v>544</v>
      </c>
      <c r="F22" s="169">
        <v>1.98</v>
      </c>
      <c r="G22" s="278">
        <v>134.32</v>
      </c>
      <c r="H22" s="45"/>
      <c r="I22" s="45"/>
      <c r="J22" s="45"/>
    </row>
    <row r="23" spans="2:10" ht="13.5" customHeight="1" x14ac:dyDescent="0.25">
      <c r="B23" s="172">
        <v>19</v>
      </c>
      <c r="C23" s="170">
        <v>372</v>
      </c>
      <c r="D23" s="171">
        <v>8</v>
      </c>
      <c r="E23" s="170">
        <v>527</v>
      </c>
      <c r="F23" s="169">
        <v>2.15</v>
      </c>
      <c r="G23" s="278">
        <v>141.66999999999999</v>
      </c>
      <c r="H23" s="45"/>
      <c r="I23" s="45"/>
      <c r="J23" s="45"/>
    </row>
    <row r="24" spans="2:10" ht="13.5" customHeight="1" x14ac:dyDescent="0.25">
      <c r="B24" s="172">
        <v>20</v>
      </c>
      <c r="C24" s="170">
        <v>292</v>
      </c>
      <c r="D24" s="174">
        <v>6</v>
      </c>
      <c r="E24" s="170">
        <v>419</v>
      </c>
      <c r="F24" s="173">
        <v>2.0499999999999998</v>
      </c>
      <c r="G24" s="278">
        <v>143.49</v>
      </c>
      <c r="H24" s="45"/>
      <c r="I24" s="45"/>
      <c r="J24" s="45"/>
    </row>
    <row r="25" spans="2:10" ht="13.5" customHeight="1" x14ac:dyDescent="0.25">
      <c r="B25" s="172">
        <v>21</v>
      </c>
      <c r="C25" s="170">
        <v>166</v>
      </c>
      <c r="D25" s="171">
        <v>3</v>
      </c>
      <c r="E25" s="170">
        <v>269</v>
      </c>
      <c r="F25" s="175">
        <v>1.81</v>
      </c>
      <c r="G25" s="278">
        <v>162.05000000000001</v>
      </c>
      <c r="H25" s="45"/>
      <c r="I25" s="45"/>
      <c r="J25" s="45"/>
    </row>
    <row r="26" spans="2:10" ht="13.5" customHeight="1" x14ac:dyDescent="0.25">
      <c r="B26" s="172">
        <v>22</v>
      </c>
      <c r="C26" s="170">
        <v>121</v>
      </c>
      <c r="D26" s="174">
        <v>2</v>
      </c>
      <c r="E26" s="170">
        <v>196</v>
      </c>
      <c r="F26" s="173">
        <v>1.65</v>
      </c>
      <c r="G26" s="278">
        <v>161.97999999999999</v>
      </c>
      <c r="H26" s="45"/>
      <c r="I26" s="45"/>
      <c r="J26" s="45"/>
    </row>
    <row r="27" spans="2:10" ht="13.5" customHeight="1" x14ac:dyDescent="0.25">
      <c r="B27" s="172">
        <v>23</v>
      </c>
      <c r="C27" s="170">
        <v>87</v>
      </c>
      <c r="D27" s="171" t="s">
        <v>25</v>
      </c>
      <c r="E27" s="170">
        <v>132</v>
      </c>
      <c r="F27" s="169" t="s">
        <v>25</v>
      </c>
      <c r="G27" s="278">
        <v>151.72</v>
      </c>
      <c r="H27" s="45"/>
      <c r="I27" s="45"/>
      <c r="J27" s="45"/>
    </row>
    <row r="28" spans="2:10" ht="13.5" customHeight="1" x14ac:dyDescent="0.25">
      <c r="B28" s="172">
        <v>24</v>
      </c>
      <c r="C28" s="170">
        <v>71</v>
      </c>
      <c r="D28" s="171">
        <v>1</v>
      </c>
      <c r="E28" s="170">
        <v>105</v>
      </c>
      <c r="F28" s="169">
        <v>1.41</v>
      </c>
      <c r="G28" s="278">
        <v>147.88999999999999</v>
      </c>
      <c r="H28" s="45"/>
      <c r="I28" s="45"/>
      <c r="J28" s="45"/>
    </row>
    <row r="29" spans="2:10" ht="13.5" customHeight="1" x14ac:dyDescent="0.25">
      <c r="B29" s="168" t="s">
        <v>9</v>
      </c>
      <c r="C29" s="167">
        <v>5216</v>
      </c>
      <c r="D29" s="167">
        <v>87</v>
      </c>
      <c r="E29" s="167">
        <v>7298</v>
      </c>
      <c r="F29" s="279">
        <v>1.67</v>
      </c>
      <c r="G29" s="279">
        <v>139.91999999999999</v>
      </c>
      <c r="H29" s="45"/>
      <c r="I29" s="45"/>
      <c r="J29" s="45"/>
    </row>
    <row r="30" spans="2:10" ht="16.5" x14ac:dyDescent="0.25">
      <c r="B30" s="352" t="s">
        <v>7</v>
      </c>
      <c r="C30" s="353"/>
      <c r="D30" s="353"/>
      <c r="E30" s="353"/>
      <c r="F30" s="353"/>
      <c r="G30" s="353"/>
      <c r="H30" s="115"/>
      <c r="I30" s="115"/>
    </row>
    <row r="31" spans="2:10" ht="11.25" customHeight="1" x14ac:dyDescent="0.25">
      <c r="B31" s="354" t="s">
        <v>175</v>
      </c>
      <c r="C31" s="354"/>
      <c r="D31" s="354"/>
      <c r="E31" s="354"/>
      <c r="F31" s="354"/>
      <c r="G31" s="354"/>
      <c r="H31" s="115"/>
      <c r="I31" s="115"/>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17"/>
  <sheetViews>
    <sheetView workbookViewId="0">
      <selection activeCell="G27" sqref="G27"/>
    </sheetView>
  </sheetViews>
  <sheetFormatPr defaultColWidth="9.140625" defaultRowHeight="15" x14ac:dyDescent="0.25"/>
  <cols>
    <col min="1" max="1" width="0.85546875" style="1" customWidth="1"/>
    <col min="2" max="2" width="11.42578125" style="1" customWidth="1"/>
    <col min="3" max="3" width="6.140625" style="1" customWidth="1"/>
    <col min="4" max="4" width="4.7109375" style="1" customWidth="1"/>
    <col min="5" max="5" width="7.5703125" style="1" customWidth="1"/>
    <col min="6" max="6" width="8.42578125" style="1" customWidth="1"/>
    <col min="7" max="7" width="6.85546875" style="1" customWidth="1"/>
    <col min="8" max="8" width="4.85546875" style="1" customWidth="1"/>
    <col min="9" max="9" width="7.140625" style="1" customWidth="1"/>
    <col min="10" max="10" width="8.140625" style="1" customWidth="1"/>
    <col min="11" max="11" width="6.42578125" style="1" customWidth="1"/>
    <col min="12" max="12" width="4.5703125" style="1" customWidth="1"/>
    <col min="13" max="13" width="7.42578125" style="1" customWidth="1"/>
    <col min="14" max="14" width="8" style="1" customWidth="1"/>
    <col min="15" max="15" width="6" style="1" customWidth="1"/>
    <col min="16" max="16" width="4.5703125" style="1" customWidth="1"/>
    <col min="17" max="17" width="7.5703125" style="1" customWidth="1"/>
    <col min="18" max="18" width="8.7109375" style="1" customWidth="1"/>
    <col min="19" max="16384" width="9.140625" style="1"/>
  </cols>
  <sheetData>
    <row r="1" spans="2:19" ht="11.25" customHeight="1" x14ac:dyDescent="0.25">
      <c r="B1" s="117"/>
      <c r="C1" s="45"/>
      <c r="D1" s="45"/>
      <c r="E1" s="45"/>
      <c r="F1" s="178"/>
      <c r="G1" s="45"/>
      <c r="H1" s="45"/>
      <c r="I1" s="45"/>
      <c r="J1" s="178"/>
      <c r="K1" s="45"/>
      <c r="L1" s="45"/>
      <c r="M1" s="45"/>
      <c r="N1" s="178"/>
      <c r="O1" s="45"/>
      <c r="P1" s="45"/>
      <c r="Q1" s="45"/>
      <c r="R1" s="178"/>
      <c r="S1" s="45"/>
    </row>
    <row r="2" spans="2:19" x14ac:dyDescent="0.25">
      <c r="B2" s="55" t="s">
        <v>185</v>
      </c>
      <c r="C2" s="55"/>
      <c r="D2" s="55"/>
      <c r="E2" s="55"/>
      <c r="F2" s="55"/>
      <c r="G2" s="55"/>
      <c r="H2" s="55"/>
      <c r="I2" s="55"/>
      <c r="J2" s="55"/>
      <c r="K2" s="55"/>
      <c r="L2" s="55"/>
      <c r="M2" s="55"/>
      <c r="N2" s="55"/>
      <c r="O2" s="55"/>
      <c r="P2" s="55"/>
      <c r="Q2" s="55"/>
      <c r="R2" s="55"/>
      <c r="S2" s="55"/>
    </row>
    <row r="3" spans="2:19" ht="12.75" customHeight="1" x14ac:dyDescent="0.25">
      <c r="B3" s="189" t="s">
        <v>309</v>
      </c>
      <c r="C3" s="189"/>
      <c r="D3" s="189"/>
      <c r="E3" s="189"/>
      <c r="F3" s="189"/>
      <c r="G3" s="189"/>
      <c r="H3" s="189"/>
      <c r="I3" s="45"/>
      <c r="J3" s="178"/>
      <c r="K3" s="45"/>
      <c r="L3" s="45"/>
      <c r="M3" s="45"/>
      <c r="N3" s="178"/>
      <c r="O3" s="45"/>
      <c r="P3" s="45"/>
      <c r="Q3" s="45"/>
      <c r="R3" s="178"/>
      <c r="S3" s="45"/>
    </row>
    <row r="4" spans="2:19" ht="13.5" customHeight="1" x14ac:dyDescent="0.25">
      <c r="B4" s="355" t="s">
        <v>58</v>
      </c>
      <c r="C4" s="358" t="s">
        <v>84</v>
      </c>
      <c r="D4" s="358"/>
      <c r="E4" s="358"/>
      <c r="F4" s="358"/>
      <c r="G4" s="358"/>
      <c r="H4" s="358"/>
      <c r="I4" s="358"/>
      <c r="J4" s="358"/>
      <c r="K4" s="358"/>
      <c r="L4" s="358"/>
      <c r="M4" s="358"/>
      <c r="N4" s="358"/>
      <c r="O4" s="358"/>
      <c r="P4" s="358"/>
      <c r="Q4" s="358"/>
      <c r="R4" s="358"/>
      <c r="S4" s="45"/>
    </row>
    <row r="5" spans="2:19" ht="13.5" customHeight="1" x14ac:dyDescent="0.25">
      <c r="B5" s="356"/>
      <c r="C5" s="359" t="s">
        <v>183</v>
      </c>
      <c r="D5" s="359"/>
      <c r="E5" s="359"/>
      <c r="F5" s="359"/>
      <c r="G5" s="358" t="s">
        <v>182</v>
      </c>
      <c r="H5" s="358"/>
      <c r="I5" s="358"/>
      <c r="J5" s="358"/>
      <c r="K5" s="359" t="s">
        <v>181</v>
      </c>
      <c r="L5" s="359"/>
      <c r="M5" s="359"/>
      <c r="N5" s="359"/>
      <c r="O5" s="358" t="s">
        <v>9</v>
      </c>
      <c r="P5" s="358"/>
      <c r="Q5" s="358"/>
      <c r="R5" s="358"/>
      <c r="S5" s="45"/>
    </row>
    <row r="6" spans="2:19" ht="27" x14ac:dyDescent="0.25">
      <c r="B6" s="357"/>
      <c r="C6" s="148" t="s">
        <v>69</v>
      </c>
      <c r="D6" s="148" t="s">
        <v>70</v>
      </c>
      <c r="E6" s="148" t="s">
        <v>35</v>
      </c>
      <c r="F6" s="83" t="s">
        <v>180</v>
      </c>
      <c r="G6" s="148" t="s">
        <v>69</v>
      </c>
      <c r="H6" s="148" t="s">
        <v>70</v>
      </c>
      <c r="I6" s="148" t="s">
        <v>35</v>
      </c>
      <c r="J6" s="83" t="s">
        <v>180</v>
      </c>
      <c r="K6" s="148" t="s">
        <v>69</v>
      </c>
      <c r="L6" s="148" t="s">
        <v>70</v>
      </c>
      <c r="M6" s="148" t="s">
        <v>35</v>
      </c>
      <c r="N6" s="83" t="s">
        <v>180</v>
      </c>
      <c r="O6" s="148" t="s">
        <v>69</v>
      </c>
      <c r="P6" s="148" t="s">
        <v>70</v>
      </c>
      <c r="Q6" s="148" t="s">
        <v>35</v>
      </c>
      <c r="R6" s="83" t="s">
        <v>180</v>
      </c>
      <c r="S6" s="45"/>
    </row>
    <row r="7" spans="2:19" ht="13.5" customHeight="1" x14ac:dyDescent="0.25">
      <c r="B7" s="186" t="s">
        <v>60</v>
      </c>
      <c r="C7" s="184">
        <v>20</v>
      </c>
      <c r="D7" s="185" t="s">
        <v>25</v>
      </c>
      <c r="E7" s="184">
        <v>34</v>
      </c>
      <c r="F7" s="12" t="s">
        <v>25</v>
      </c>
      <c r="G7" s="184">
        <v>41</v>
      </c>
      <c r="H7" s="185">
        <v>1</v>
      </c>
      <c r="I7" s="184">
        <v>66</v>
      </c>
      <c r="J7" s="12">
        <v>2.44</v>
      </c>
      <c r="K7" s="184">
        <v>61</v>
      </c>
      <c r="L7" s="188">
        <v>3</v>
      </c>
      <c r="M7" s="184">
        <v>88</v>
      </c>
      <c r="N7" s="187">
        <v>4.92</v>
      </c>
      <c r="O7" s="184">
        <v>122</v>
      </c>
      <c r="P7" s="188">
        <v>4</v>
      </c>
      <c r="Q7" s="184">
        <v>188</v>
      </c>
      <c r="R7" s="187">
        <v>3.28</v>
      </c>
      <c r="S7" s="45"/>
    </row>
    <row r="8" spans="2:19" ht="13.5" customHeight="1" x14ac:dyDescent="0.25">
      <c r="B8" s="186" t="s">
        <v>12</v>
      </c>
      <c r="C8" s="184">
        <v>41</v>
      </c>
      <c r="D8" s="185">
        <v>2</v>
      </c>
      <c r="E8" s="184">
        <v>65</v>
      </c>
      <c r="F8" s="12">
        <v>4.88</v>
      </c>
      <c r="G8" s="184">
        <v>57</v>
      </c>
      <c r="H8" s="185" t="s">
        <v>25</v>
      </c>
      <c r="I8" s="184">
        <v>97</v>
      </c>
      <c r="J8" s="12" t="s">
        <v>25</v>
      </c>
      <c r="K8" s="184">
        <v>108</v>
      </c>
      <c r="L8" s="185" t="s">
        <v>25</v>
      </c>
      <c r="M8" s="184">
        <v>164</v>
      </c>
      <c r="N8" s="12" t="s">
        <v>25</v>
      </c>
      <c r="O8" s="184">
        <v>206</v>
      </c>
      <c r="P8" s="188">
        <v>2</v>
      </c>
      <c r="Q8" s="184">
        <v>326</v>
      </c>
      <c r="R8" s="187">
        <v>0.97</v>
      </c>
      <c r="S8" s="45"/>
    </row>
    <row r="9" spans="2:19" ht="13.5" customHeight="1" x14ac:dyDescent="0.25">
      <c r="B9" s="186" t="s">
        <v>13</v>
      </c>
      <c r="C9" s="184">
        <v>25</v>
      </c>
      <c r="D9" s="185" t="s">
        <v>25</v>
      </c>
      <c r="E9" s="184">
        <v>40</v>
      </c>
      <c r="F9" s="12" t="s">
        <v>25</v>
      </c>
      <c r="G9" s="184">
        <v>29</v>
      </c>
      <c r="H9" s="185">
        <v>2</v>
      </c>
      <c r="I9" s="184">
        <v>45</v>
      </c>
      <c r="J9" s="12">
        <v>6.9</v>
      </c>
      <c r="K9" s="184">
        <v>69</v>
      </c>
      <c r="L9" s="188">
        <v>3</v>
      </c>
      <c r="M9" s="184">
        <v>99</v>
      </c>
      <c r="N9" s="187">
        <v>4.3499999999999996</v>
      </c>
      <c r="O9" s="184">
        <v>123</v>
      </c>
      <c r="P9" s="188">
        <v>5</v>
      </c>
      <c r="Q9" s="184">
        <v>184</v>
      </c>
      <c r="R9" s="187">
        <v>4.07</v>
      </c>
      <c r="S9" s="45"/>
    </row>
    <row r="10" spans="2:19" ht="13.5" customHeight="1" x14ac:dyDescent="0.25">
      <c r="B10" s="186" t="s">
        <v>14</v>
      </c>
      <c r="C10" s="184">
        <v>21</v>
      </c>
      <c r="D10" s="185" t="s">
        <v>25</v>
      </c>
      <c r="E10" s="184">
        <v>34</v>
      </c>
      <c r="F10" s="12" t="s">
        <v>25</v>
      </c>
      <c r="G10" s="184">
        <v>19</v>
      </c>
      <c r="H10" s="185">
        <v>1</v>
      </c>
      <c r="I10" s="184">
        <v>31</v>
      </c>
      <c r="J10" s="12">
        <v>5.26</v>
      </c>
      <c r="K10" s="184">
        <v>55</v>
      </c>
      <c r="L10" s="188">
        <v>1</v>
      </c>
      <c r="M10" s="184">
        <v>75</v>
      </c>
      <c r="N10" s="187">
        <v>1.82</v>
      </c>
      <c r="O10" s="184">
        <v>95</v>
      </c>
      <c r="P10" s="188">
        <v>2</v>
      </c>
      <c r="Q10" s="184">
        <v>140</v>
      </c>
      <c r="R10" s="187">
        <v>2.11</v>
      </c>
      <c r="S10" s="45"/>
    </row>
    <row r="11" spans="2:19" ht="13.5" customHeight="1" x14ac:dyDescent="0.25">
      <c r="B11" s="186" t="s">
        <v>15</v>
      </c>
      <c r="C11" s="184">
        <v>16</v>
      </c>
      <c r="D11" s="185" t="s">
        <v>25</v>
      </c>
      <c r="E11" s="184">
        <v>26</v>
      </c>
      <c r="F11" s="185" t="s">
        <v>25</v>
      </c>
      <c r="G11" s="184">
        <v>28</v>
      </c>
      <c r="H11" s="185" t="s">
        <v>25</v>
      </c>
      <c r="I11" s="184">
        <v>48</v>
      </c>
      <c r="J11" s="12" t="s">
        <v>25</v>
      </c>
      <c r="K11" s="184">
        <v>34</v>
      </c>
      <c r="L11" s="185" t="s">
        <v>25</v>
      </c>
      <c r="M11" s="184">
        <v>46</v>
      </c>
      <c r="N11" s="12" t="s">
        <v>25</v>
      </c>
      <c r="O11" s="184">
        <v>78</v>
      </c>
      <c r="P11" s="185" t="s">
        <v>25</v>
      </c>
      <c r="Q11" s="184">
        <v>120</v>
      </c>
      <c r="R11" s="12" t="s">
        <v>25</v>
      </c>
      <c r="S11" s="45"/>
    </row>
    <row r="12" spans="2:19" ht="13.5" customHeight="1" x14ac:dyDescent="0.25">
      <c r="B12" s="168" t="s">
        <v>9</v>
      </c>
      <c r="C12" s="181">
        <v>123</v>
      </c>
      <c r="D12" s="183">
        <v>2</v>
      </c>
      <c r="E12" s="181">
        <v>199</v>
      </c>
      <c r="F12" s="101">
        <v>1.63</v>
      </c>
      <c r="G12" s="181">
        <v>174</v>
      </c>
      <c r="H12" s="182">
        <v>4</v>
      </c>
      <c r="I12" s="181">
        <v>287</v>
      </c>
      <c r="J12" s="101">
        <v>2.2999999999999998</v>
      </c>
      <c r="K12" s="181">
        <v>327</v>
      </c>
      <c r="L12" s="181">
        <v>7</v>
      </c>
      <c r="M12" s="181">
        <v>472</v>
      </c>
      <c r="N12" s="180">
        <v>2.14</v>
      </c>
      <c r="O12" s="181">
        <v>624</v>
      </c>
      <c r="P12" s="181">
        <v>13</v>
      </c>
      <c r="Q12" s="181">
        <v>958</v>
      </c>
      <c r="R12" s="180">
        <v>2.08</v>
      </c>
      <c r="S12" s="45"/>
    </row>
    <row r="13" spans="2:19" ht="12.75" customHeight="1" x14ac:dyDescent="0.25">
      <c r="B13" s="179" t="s">
        <v>179</v>
      </c>
      <c r="C13" s="179"/>
      <c r="D13" s="115"/>
      <c r="E13" s="115"/>
      <c r="F13" s="116"/>
      <c r="G13" s="115"/>
      <c r="H13" s="115"/>
      <c r="I13" s="45"/>
      <c r="J13" s="178"/>
      <c r="K13" s="45"/>
      <c r="L13" s="45"/>
      <c r="M13" s="45"/>
      <c r="N13" s="178"/>
      <c r="O13" s="45"/>
      <c r="P13" s="45"/>
      <c r="Q13" s="45"/>
      <c r="R13" s="178"/>
      <c r="S13" s="45"/>
    </row>
    <row r="14" spans="2:19" ht="11.25" customHeight="1" x14ac:dyDescent="0.25">
      <c r="B14" s="179" t="s">
        <v>178</v>
      </c>
      <c r="C14" s="179"/>
      <c r="D14" s="179"/>
      <c r="E14" s="179"/>
      <c r="F14" s="179"/>
      <c r="G14" s="179"/>
      <c r="H14" s="179"/>
      <c r="I14" s="179"/>
      <c r="J14" s="179"/>
      <c r="K14" s="179"/>
      <c r="L14" s="45"/>
      <c r="M14" s="45"/>
      <c r="N14" s="178"/>
      <c r="O14" s="45"/>
      <c r="P14" s="45"/>
      <c r="Q14" s="45"/>
      <c r="R14" s="178"/>
      <c r="S14" s="45"/>
    </row>
    <row r="15" spans="2:19" x14ac:dyDescent="0.25">
      <c r="B15" s="117"/>
      <c r="C15" s="45"/>
      <c r="D15" s="45"/>
      <c r="E15" s="45"/>
      <c r="F15" s="178"/>
      <c r="G15" s="45"/>
      <c r="H15" s="45"/>
      <c r="I15" s="45"/>
      <c r="J15" s="178"/>
      <c r="K15" s="45"/>
      <c r="L15" s="45"/>
      <c r="M15" s="45"/>
      <c r="N15" s="178"/>
      <c r="O15" s="45"/>
      <c r="P15" s="45"/>
      <c r="Q15" s="45"/>
      <c r="R15" s="178"/>
      <c r="S15" s="45"/>
    </row>
    <row r="16" spans="2:19" x14ac:dyDescent="0.25">
      <c r="B16" s="117"/>
      <c r="C16" s="45"/>
      <c r="D16" s="45"/>
      <c r="E16" s="45"/>
      <c r="F16" s="178"/>
      <c r="G16" s="45"/>
      <c r="H16" s="45"/>
      <c r="I16" s="45"/>
      <c r="J16" s="178"/>
      <c r="K16" s="45"/>
      <c r="L16" s="45"/>
      <c r="M16" s="45"/>
      <c r="N16" s="178"/>
      <c r="O16" s="45"/>
      <c r="P16" s="45"/>
      <c r="Q16" s="45"/>
      <c r="R16" s="178"/>
      <c r="S16" s="45"/>
    </row>
    <row r="17" spans="2:19" x14ac:dyDescent="0.25">
      <c r="B17" s="117"/>
      <c r="C17" s="45"/>
      <c r="D17" s="45"/>
      <c r="E17" s="45"/>
      <c r="F17" s="178"/>
      <c r="G17" s="45"/>
      <c r="H17" s="45"/>
      <c r="I17" s="45"/>
      <c r="J17" s="178"/>
      <c r="K17" s="45"/>
      <c r="L17" s="45"/>
      <c r="M17" s="45"/>
      <c r="N17" s="178"/>
      <c r="O17" s="45"/>
      <c r="P17" s="45"/>
      <c r="Q17" s="45"/>
      <c r="R17" s="178"/>
      <c r="S17" s="45"/>
    </row>
  </sheetData>
  <mergeCells count="6">
    <mergeCell ref="B4:B6"/>
    <mergeCell ref="C4:R4"/>
    <mergeCell ref="C5:F5"/>
    <mergeCell ref="G5:J5"/>
    <mergeCell ref="K5:N5"/>
    <mergeCell ref="O5:R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2:L13"/>
  <sheetViews>
    <sheetView topLeftCell="B1" workbookViewId="0">
      <selection activeCell="C19" sqref="C19"/>
    </sheetView>
  </sheetViews>
  <sheetFormatPr defaultColWidth="9.140625" defaultRowHeight="15" x14ac:dyDescent="0.25"/>
  <cols>
    <col min="1" max="1" width="9.140625" style="1"/>
    <col min="2" max="2" width="0.85546875" style="1" customWidth="1"/>
    <col min="3" max="3" width="12.85546875" style="1" customWidth="1"/>
    <col min="4" max="16384" width="9.140625" style="1"/>
  </cols>
  <sheetData>
    <row r="2" spans="3:12" ht="15" customHeight="1" x14ac:dyDescent="0.25">
      <c r="C2" s="24" t="s">
        <v>292</v>
      </c>
      <c r="D2" s="294"/>
      <c r="E2" s="294"/>
      <c r="F2" s="294"/>
      <c r="G2" s="294"/>
      <c r="H2" s="294"/>
      <c r="I2" s="294"/>
      <c r="J2" s="294"/>
      <c r="K2" s="294"/>
      <c r="L2" s="294"/>
    </row>
    <row r="3" spans="3:12" ht="15" customHeight="1" x14ac:dyDescent="0.25">
      <c r="C3" s="400" t="s">
        <v>174</v>
      </c>
      <c r="D3" s="296"/>
      <c r="E3" s="296"/>
      <c r="F3" s="296"/>
      <c r="G3" s="296"/>
      <c r="H3" s="296"/>
      <c r="I3" s="296"/>
      <c r="J3" s="296"/>
      <c r="K3" s="296"/>
      <c r="L3" s="296"/>
    </row>
    <row r="4" spans="3:12" ht="15" customHeight="1" x14ac:dyDescent="0.25">
      <c r="C4" s="315" t="s">
        <v>1</v>
      </c>
      <c r="D4" s="318">
        <v>2018</v>
      </c>
      <c r="E4" s="318"/>
      <c r="F4" s="318"/>
      <c r="G4" s="320">
        <v>2017</v>
      </c>
      <c r="H4" s="320"/>
      <c r="I4" s="320"/>
      <c r="J4" s="318" t="s">
        <v>287</v>
      </c>
      <c r="K4" s="318"/>
      <c r="L4" s="318"/>
    </row>
    <row r="5" spans="3:12" x14ac:dyDescent="0.25">
      <c r="C5" s="316"/>
      <c r="D5" s="319"/>
      <c r="E5" s="319"/>
      <c r="F5" s="319"/>
      <c r="G5" s="321"/>
      <c r="H5" s="321"/>
      <c r="I5" s="321"/>
      <c r="J5" s="319"/>
      <c r="K5" s="319"/>
      <c r="L5" s="319"/>
    </row>
    <row r="6" spans="3:12" x14ac:dyDescent="0.25">
      <c r="C6" s="317"/>
      <c r="D6" s="151" t="s">
        <v>69</v>
      </c>
      <c r="E6" s="151" t="s">
        <v>70</v>
      </c>
      <c r="F6" s="151" t="s">
        <v>35</v>
      </c>
      <c r="G6" s="151" t="s">
        <v>69</v>
      </c>
      <c r="H6" s="151" t="s">
        <v>70</v>
      </c>
      <c r="I6" s="151" t="s">
        <v>35</v>
      </c>
      <c r="J6" s="151" t="s">
        <v>69</v>
      </c>
      <c r="K6" s="151" t="s">
        <v>70</v>
      </c>
      <c r="L6" s="151" t="s">
        <v>35</v>
      </c>
    </row>
    <row r="7" spans="3:12" ht="14.45" customHeight="1" x14ac:dyDescent="0.25">
      <c r="C7" s="27" t="s">
        <v>60</v>
      </c>
      <c r="D7" s="41">
        <v>1250</v>
      </c>
      <c r="E7" s="166">
        <v>21</v>
      </c>
      <c r="F7" s="41">
        <v>1682</v>
      </c>
      <c r="G7" s="64">
        <v>1289</v>
      </c>
      <c r="H7" s="298">
        <v>23</v>
      </c>
      <c r="I7" s="64">
        <v>1719</v>
      </c>
      <c r="J7" s="106">
        <v>-3.03</v>
      </c>
      <c r="K7" s="107">
        <v>-8.6999999999999993</v>
      </c>
      <c r="L7" s="106">
        <v>-2.15</v>
      </c>
    </row>
    <row r="8" spans="3:12" ht="14.45" customHeight="1" x14ac:dyDescent="0.25">
      <c r="C8" s="27" t="s">
        <v>12</v>
      </c>
      <c r="D8" s="41">
        <v>1618</v>
      </c>
      <c r="E8" s="166">
        <v>28</v>
      </c>
      <c r="F8" s="41">
        <v>2283</v>
      </c>
      <c r="G8" s="64">
        <v>1685</v>
      </c>
      <c r="H8" s="298">
        <v>25</v>
      </c>
      <c r="I8" s="64">
        <v>2449</v>
      </c>
      <c r="J8" s="106">
        <v>-3.98</v>
      </c>
      <c r="K8" s="107">
        <v>12</v>
      </c>
      <c r="L8" s="106">
        <v>-6.78</v>
      </c>
    </row>
    <row r="9" spans="3:12" ht="14.45" customHeight="1" x14ac:dyDescent="0.25">
      <c r="C9" s="27" t="s">
        <v>13</v>
      </c>
      <c r="D9" s="41">
        <v>959</v>
      </c>
      <c r="E9" s="166">
        <v>22</v>
      </c>
      <c r="F9" s="41">
        <v>1356</v>
      </c>
      <c r="G9" s="64">
        <v>1046</v>
      </c>
      <c r="H9" s="298">
        <v>21</v>
      </c>
      <c r="I9" s="64">
        <v>1535</v>
      </c>
      <c r="J9" s="106">
        <v>-8.32</v>
      </c>
      <c r="K9" s="107">
        <v>4.76</v>
      </c>
      <c r="L9" s="106">
        <v>-11.66</v>
      </c>
    </row>
    <row r="10" spans="3:12" ht="14.45" customHeight="1" x14ac:dyDescent="0.25">
      <c r="C10" s="27" t="s">
        <v>14</v>
      </c>
      <c r="D10" s="41">
        <v>860</v>
      </c>
      <c r="E10" s="166">
        <v>7</v>
      </c>
      <c r="F10" s="41">
        <v>1179</v>
      </c>
      <c r="G10" s="64">
        <v>887</v>
      </c>
      <c r="H10" s="298">
        <v>17</v>
      </c>
      <c r="I10" s="64">
        <v>1175</v>
      </c>
      <c r="J10" s="106">
        <v>-3.04</v>
      </c>
      <c r="K10" s="107">
        <v>-58.82</v>
      </c>
      <c r="L10" s="106">
        <v>0.34</v>
      </c>
    </row>
    <row r="11" spans="3:12" ht="14.45" customHeight="1" x14ac:dyDescent="0.25">
      <c r="C11" s="27" t="s">
        <v>15</v>
      </c>
      <c r="D11" s="298">
        <v>529</v>
      </c>
      <c r="E11" s="166">
        <v>9</v>
      </c>
      <c r="F11" s="298">
        <v>798</v>
      </c>
      <c r="G11" s="166">
        <v>577</v>
      </c>
      <c r="H11" s="298">
        <v>10</v>
      </c>
      <c r="I11" s="166">
        <v>878</v>
      </c>
      <c r="J11" s="106">
        <v>-8.32</v>
      </c>
      <c r="K11" s="107">
        <v>-10</v>
      </c>
      <c r="L11" s="106">
        <v>-9.11</v>
      </c>
    </row>
    <row r="12" spans="3:12" ht="14.45" customHeight="1" x14ac:dyDescent="0.25">
      <c r="C12" s="13" t="s">
        <v>26</v>
      </c>
      <c r="D12" s="108">
        <v>5216</v>
      </c>
      <c r="E12" s="109">
        <v>87</v>
      </c>
      <c r="F12" s="108">
        <v>7298</v>
      </c>
      <c r="G12" s="108">
        <v>5484</v>
      </c>
      <c r="H12" s="109">
        <v>96</v>
      </c>
      <c r="I12" s="108">
        <v>7756</v>
      </c>
      <c r="J12" s="118">
        <v>-4.8899999999999997</v>
      </c>
      <c r="K12" s="118">
        <v>-9.3800000000000008</v>
      </c>
      <c r="L12" s="118">
        <v>-5.91</v>
      </c>
    </row>
    <row r="13" spans="3:12" ht="14.45" customHeight="1" x14ac:dyDescent="0.25">
      <c r="C13" s="13" t="s">
        <v>18</v>
      </c>
      <c r="D13" s="108">
        <v>172553</v>
      </c>
      <c r="E13" s="108">
        <v>3334</v>
      </c>
      <c r="F13" s="108">
        <v>242919</v>
      </c>
      <c r="G13" s="108">
        <v>174933</v>
      </c>
      <c r="H13" s="108">
        <v>3378</v>
      </c>
      <c r="I13" s="108">
        <v>246750</v>
      </c>
      <c r="J13" s="118">
        <v>-1.36</v>
      </c>
      <c r="K13" s="118">
        <v>-1.3</v>
      </c>
      <c r="L13" s="118">
        <v>-1.55</v>
      </c>
    </row>
  </sheetData>
  <mergeCells count="4">
    <mergeCell ref="C4:C6"/>
    <mergeCell ref="D4:F5"/>
    <mergeCell ref="G4:I5"/>
    <mergeCell ref="J4:L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18"/>
  <sheetViews>
    <sheetView workbookViewId="0">
      <selection activeCell="I25" sqref="I25"/>
    </sheetView>
  </sheetViews>
  <sheetFormatPr defaultColWidth="9.140625" defaultRowHeight="15" x14ac:dyDescent="0.25"/>
  <cols>
    <col min="1" max="1" width="0.85546875" style="1" customWidth="1"/>
    <col min="2" max="2" width="12.85546875" style="1" customWidth="1"/>
    <col min="3" max="16384" width="9.140625" style="1"/>
  </cols>
  <sheetData>
    <row r="1" spans="2:19" ht="15" customHeight="1" x14ac:dyDescent="0.25">
      <c r="B1" s="117"/>
      <c r="C1" s="45"/>
      <c r="D1" s="45"/>
      <c r="E1" s="45"/>
      <c r="F1" s="178"/>
      <c r="G1" s="45"/>
      <c r="H1" s="45"/>
      <c r="I1" s="45"/>
      <c r="J1" s="178"/>
      <c r="K1" s="45"/>
      <c r="L1" s="45"/>
      <c r="M1" s="45"/>
      <c r="N1" s="178"/>
      <c r="O1" s="45"/>
      <c r="P1" s="45"/>
      <c r="Q1" s="45"/>
      <c r="R1" s="178"/>
      <c r="S1" s="45"/>
    </row>
    <row r="2" spans="2:19" x14ac:dyDescent="0.25">
      <c r="B2" s="100" t="s">
        <v>187</v>
      </c>
      <c r="C2" s="45"/>
      <c r="D2" s="45"/>
      <c r="E2" s="45"/>
      <c r="F2" s="178"/>
      <c r="G2" s="45"/>
      <c r="H2" s="45"/>
      <c r="I2" s="45"/>
      <c r="J2" s="178"/>
      <c r="K2" s="45"/>
      <c r="L2" s="45"/>
      <c r="M2" s="45"/>
      <c r="N2" s="178"/>
      <c r="O2" s="45"/>
      <c r="P2" s="45"/>
      <c r="Q2" s="45"/>
      <c r="R2" s="178"/>
      <c r="S2" s="45"/>
    </row>
    <row r="3" spans="2:19" ht="15" customHeight="1" x14ac:dyDescent="0.25">
      <c r="B3" s="120" t="s">
        <v>184</v>
      </c>
      <c r="C3" s="194"/>
      <c r="D3" s="194"/>
      <c r="E3" s="194"/>
      <c r="F3" s="193"/>
      <c r="G3" s="194"/>
      <c r="H3" s="194"/>
      <c r="I3" s="194"/>
      <c r="J3" s="193"/>
      <c r="K3" s="194"/>
      <c r="L3" s="194"/>
      <c r="M3" s="194"/>
      <c r="N3" s="193"/>
      <c r="O3" s="194"/>
      <c r="P3" s="194"/>
      <c r="Q3" s="194"/>
      <c r="R3" s="193"/>
      <c r="S3" s="45"/>
    </row>
    <row r="4" spans="2:19" x14ac:dyDescent="0.25">
      <c r="B4" s="360" t="s">
        <v>1</v>
      </c>
      <c r="C4" s="361" t="s">
        <v>84</v>
      </c>
      <c r="D4" s="358"/>
      <c r="E4" s="358"/>
      <c r="F4" s="358"/>
      <c r="G4" s="358"/>
      <c r="H4" s="358"/>
      <c r="I4" s="358"/>
      <c r="J4" s="358"/>
      <c r="K4" s="358"/>
      <c r="L4" s="358"/>
      <c r="M4" s="358"/>
      <c r="N4" s="358"/>
      <c r="O4" s="358"/>
      <c r="P4" s="358"/>
      <c r="Q4" s="358"/>
      <c r="R4" s="358"/>
      <c r="S4" s="45"/>
    </row>
    <row r="5" spans="2:19" ht="15" customHeight="1" x14ac:dyDescent="0.25">
      <c r="B5" s="360"/>
      <c r="C5" s="359" t="s">
        <v>183</v>
      </c>
      <c r="D5" s="359"/>
      <c r="E5" s="359"/>
      <c r="F5" s="359"/>
      <c r="G5" s="358" t="s">
        <v>182</v>
      </c>
      <c r="H5" s="358"/>
      <c r="I5" s="358"/>
      <c r="J5" s="358"/>
      <c r="K5" s="359" t="s">
        <v>181</v>
      </c>
      <c r="L5" s="359"/>
      <c r="M5" s="359"/>
      <c r="N5" s="359"/>
      <c r="O5" s="358" t="s">
        <v>9</v>
      </c>
      <c r="P5" s="358"/>
      <c r="Q5" s="358"/>
      <c r="R5" s="358"/>
      <c r="S5" s="45"/>
    </row>
    <row r="6" spans="2:19" ht="28.5" customHeight="1" x14ac:dyDescent="0.25">
      <c r="B6" s="360"/>
      <c r="C6" s="148" t="s">
        <v>69</v>
      </c>
      <c r="D6" s="148" t="s">
        <v>70</v>
      </c>
      <c r="E6" s="148" t="s">
        <v>35</v>
      </c>
      <c r="F6" s="83" t="s">
        <v>180</v>
      </c>
      <c r="G6" s="148" t="s">
        <v>69</v>
      </c>
      <c r="H6" s="148" t="s">
        <v>70</v>
      </c>
      <c r="I6" s="148" t="s">
        <v>35</v>
      </c>
      <c r="J6" s="83" t="s">
        <v>180</v>
      </c>
      <c r="K6" s="148" t="s">
        <v>69</v>
      </c>
      <c r="L6" s="148" t="s">
        <v>70</v>
      </c>
      <c r="M6" s="148" t="s">
        <v>35</v>
      </c>
      <c r="N6" s="83" t="s">
        <v>180</v>
      </c>
      <c r="O6" s="148" t="s">
        <v>69</v>
      </c>
      <c r="P6" s="148" t="s">
        <v>70</v>
      </c>
      <c r="Q6" s="148" t="s">
        <v>35</v>
      </c>
      <c r="R6" s="83" t="s">
        <v>180</v>
      </c>
      <c r="S6" s="45"/>
    </row>
    <row r="7" spans="2:19" ht="13.5" customHeight="1" x14ac:dyDescent="0.25">
      <c r="B7" s="186" t="s">
        <v>60</v>
      </c>
      <c r="C7" s="191">
        <v>11</v>
      </c>
      <c r="D7" s="192" t="s">
        <v>25</v>
      </c>
      <c r="E7" s="191">
        <v>19</v>
      </c>
      <c r="F7" s="107" t="s">
        <v>25</v>
      </c>
      <c r="G7" s="191">
        <v>30</v>
      </c>
      <c r="H7" s="166">
        <v>1</v>
      </c>
      <c r="I7" s="191">
        <v>37</v>
      </c>
      <c r="J7" s="107">
        <v>3.33</v>
      </c>
      <c r="K7" s="191">
        <v>32</v>
      </c>
      <c r="L7" s="166" t="s">
        <v>25</v>
      </c>
      <c r="M7" s="191">
        <v>48</v>
      </c>
      <c r="N7" s="107" t="s">
        <v>25</v>
      </c>
      <c r="O7" s="191">
        <v>73</v>
      </c>
      <c r="P7" s="27">
        <v>1</v>
      </c>
      <c r="Q7" s="191">
        <v>104</v>
      </c>
      <c r="R7" s="77">
        <v>1.37</v>
      </c>
      <c r="S7" s="45"/>
    </row>
    <row r="8" spans="2:19" ht="13.5" customHeight="1" x14ac:dyDescent="0.25">
      <c r="B8" s="186" t="s">
        <v>12</v>
      </c>
      <c r="C8" s="191">
        <v>15</v>
      </c>
      <c r="D8" s="192">
        <v>1</v>
      </c>
      <c r="E8" s="191">
        <v>24</v>
      </c>
      <c r="F8" s="107">
        <v>6.67</v>
      </c>
      <c r="G8" s="191">
        <v>41</v>
      </c>
      <c r="H8" s="166" t="s">
        <v>25</v>
      </c>
      <c r="I8" s="191">
        <v>69</v>
      </c>
      <c r="J8" s="107" t="s">
        <v>25</v>
      </c>
      <c r="K8" s="191">
        <v>67</v>
      </c>
      <c r="L8" s="166" t="s">
        <v>25</v>
      </c>
      <c r="M8" s="191">
        <v>100</v>
      </c>
      <c r="N8" s="107" t="s">
        <v>25</v>
      </c>
      <c r="O8" s="191">
        <v>123</v>
      </c>
      <c r="P8" s="27">
        <v>1</v>
      </c>
      <c r="Q8" s="191">
        <v>193</v>
      </c>
      <c r="R8" s="77">
        <v>0.81</v>
      </c>
      <c r="S8" s="45"/>
    </row>
    <row r="9" spans="2:19" ht="13.5" customHeight="1" x14ac:dyDescent="0.25">
      <c r="B9" s="186" t="s">
        <v>13</v>
      </c>
      <c r="C9" s="191">
        <v>16</v>
      </c>
      <c r="D9" s="192" t="s">
        <v>25</v>
      </c>
      <c r="E9" s="191">
        <v>26</v>
      </c>
      <c r="F9" s="107" t="s">
        <v>25</v>
      </c>
      <c r="G9" s="191">
        <v>18</v>
      </c>
      <c r="H9" s="166">
        <v>2</v>
      </c>
      <c r="I9" s="191">
        <v>21</v>
      </c>
      <c r="J9" s="107">
        <v>11.11</v>
      </c>
      <c r="K9" s="191">
        <v>37</v>
      </c>
      <c r="L9" s="27">
        <v>2</v>
      </c>
      <c r="M9" s="191">
        <v>46</v>
      </c>
      <c r="N9" s="107">
        <v>5.41</v>
      </c>
      <c r="O9" s="191">
        <v>71</v>
      </c>
      <c r="P9" s="27">
        <v>4</v>
      </c>
      <c r="Q9" s="191">
        <v>93</v>
      </c>
      <c r="R9" s="77">
        <v>5.63</v>
      </c>
      <c r="S9" s="45"/>
    </row>
    <row r="10" spans="2:19" ht="13.5" customHeight="1" x14ac:dyDescent="0.25">
      <c r="B10" s="186" t="s">
        <v>14</v>
      </c>
      <c r="C10" s="191">
        <v>12</v>
      </c>
      <c r="D10" s="192" t="s">
        <v>25</v>
      </c>
      <c r="E10" s="191">
        <v>18</v>
      </c>
      <c r="F10" s="107" t="s">
        <v>25</v>
      </c>
      <c r="G10" s="191">
        <v>12</v>
      </c>
      <c r="H10" s="166" t="s">
        <v>25</v>
      </c>
      <c r="I10" s="191">
        <v>22</v>
      </c>
      <c r="J10" s="107" t="s">
        <v>25</v>
      </c>
      <c r="K10" s="191">
        <v>40</v>
      </c>
      <c r="L10" s="166" t="s">
        <v>25</v>
      </c>
      <c r="M10" s="191">
        <v>58</v>
      </c>
      <c r="N10" s="107" t="s">
        <v>25</v>
      </c>
      <c r="O10" s="191">
        <v>64</v>
      </c>
      <c r="P10" s="166" t="s">
        <v>25</v>
      </c>
      <c r="Q10" s="191">
        <v>98</v>
      </c>
      <c r="R10" s="107" t="s">
        <v>25</v>
      </c>
      <c r="S10" s="45"/>
    </row>
    <row r="11" spans="2:19" ht="13.5" customHeight="1" x14ac:dyDescent="0.25">
      <c r="B11" s="186" t="s">
        <v>15</v>
      </c>
      <c r="C11" s="191">
        <v>11</v>
      </c>
      <c r="D11" s="192" t="s">
        <v>25</v>
      </c>
      <c r="E11" s="191">
        <v>21</v>
      </c>
      <c r="F11" s="107" t="s">
        <v>25</v>
      </c>
      <c r="G11" s="191">
        <v>25</v>
      </c>
      <c r="H11" s="166" t="s">
        <v>25</v>
      </c>
      <c r="I11" s="191">
        <v>45</v>
      </c>
      <c r="J11" s="107" t="s">
        <v>25</v>
      </c>
      <c r="K11" s="191">
        <v>19</v>
      </c>
      <c r="L11" s="192" t="s">
        <v>25</v>
      </c>
      <c r="M11" s="191">
        <v>25</v>
      </c>
      <c r="N11" s="107" t="s">
        <v>25</v>
      </c>
      <c r="O11" s="191">
        <v>55</v>
      </c>
      <c r="P11" s="166" t="s">
        <v>25</v>
      </c>
      <c r="Q11" s="191">
        <v>91</v>
      </c>
      <c r="R11" s="107" t="s">
        <v>25</v>
      </c>
      <c r="S11" s="45"/>
    </row>
    <row r="12" spans="2:19" ht="13.5" customHeight="1" x14ac:dyDescent="0.25">
      <c r="B12" s="13" t="s">
        <v>9</v>
      </c>
      <c r="C12" s="13">
        <v>65</v>
      </c>
      <c r="D12" s="147">
        <v>1</v>
      </c>
      <c r="E12" s="13">
        <v>108</v>
      </c>
      <c r="F12" s="118">
        <v>1.54</v>
      </c>
      <c r="G12" s="13">
        <v>126</v>
      </c>
      <c r="H12" s="109">
        <v>3</v>
      </c>
      <c r="I12" s="13">
        <v>194</v>
      </c>
      <c r="J12" s="118">
        <v>2.38</v>
      </c>
      <c r="K12" s="13">
        <v>195</v>
      </c>
      <c r="L12" s="13">
        <v>2</v>
      </c>
      <c r="M12" s="13">
        <v>277</v>
      </c>
      <c r="N12" s="14">
        <v>1.03</v>
      </c>
      <c r="O12" s="13">
        <v>386</v>
      </c>
      <c r="P12" s="13">
        <v>6</v>
      </c>
      <c r="Q12" s="13">
        <v>579</v>
      </c>
      <c r="R12" s="14">
        <v>1.55</v>
      </c>
      <c r="S12" s="45"/>
    </row>
    <row r="13" spans="2:19" ht="15" customHeight="1" x14ac:dyDescent="0.25">
      <c r="B13" s="190" t="s">
        <v>186</v>
      </c>
      <c r="C13" s="179"/>
      <c r="D13" s="115"/>
      <c r="E13" s="115"/>
      <c r="F13" s="116"/>
      <c r="G13" s="115"/>
      <c r="H13" s="115"/>
      <c r="I13" s="45"/>
      <c r="J13" s="178"/>
      <c r="K13" s="45"/>
      <c r="L13" s="45"/>
      <c r="M13" s="45"/>
      <c r="N13" s="178"/>
      <c r="O13" s="45"/>
      <c r="P13" s="45"/>
      <c r="Q13" s="45"/>
      <c r="R13" s="178"/>
      <c r="S13" s="45"/>
    </row>
    <row r="14" spans="2:19" ht="15" customHeight="1" x14ac:dyDescent="0.25">
      <c r="B14" s="190" t="s">
        <v>178</v>
      </c>
      <c r="C14" s="115"/>
      <c r="D14" s="115"/>
      <c r="E14" s="115"/>
      <c r="F14" s="116"/>
      <c r="G14" s="115"/>
      <c r="H14" s="115"/>
      <c r="I14" s="45"/>
      <c r="J14" s="178"/>
      <c r="K14" s="45"/>
      <c r="L14" s="45"/>
      <c r="M14" s="45"/>
      <c r="N14" s="178"/>
      <c r="O14" s="45"/>
      <c r="P14" s="45"/>
      <c r="Q14" s="45"/>
      <c r="R14" s="178"/>
      <c r="S14" s="45"/>
    </row>
    <row r="15" spans="2:19" x14ac:dyDescent="0.25">
      <c r="B15" s="117"/>
      <c r="C15" s="45"/>
      <c r="D15" s="45"/>
      <c r="E15" s="45"/>
      <c r="F15" s="178"/>
      <c r="G15" s="45"/>
      <c r="H15" s="45"/>
      <c r="I15" s="45"/>
      <c r="J15" s="178"/>
      <c r="K15" s="45"/>
      <c r="L15" s="45"/>
      <c r="M15" s="45"/>
      <c r="N15" s="178"/>
      <c r="O15" s="45"/>
      <c r="P15" s="45"/>
      <c r="Q15" s="45"/>
      <c r="R15" s="178"/>
      <c r="S15" s="45"/>
    </row>
    <row r="16" spans="2:19" x14ac:dyDescent="0.25">
      <c r="B16" s="117"/>
      <c r="C16" s="45"/>
      <c r="D16" s="45"/>
      <c r="E16" s="45"/>
      <c r="F16" s="178"/>
      <c r="G16" s="45"/>
      <c r="H16" s="45"/>
      <c r="I16" s="45"/>
      <c r="J16" s="178"/>
      <c r="K16" s="45"/>
      <c r="L16" s="45"/>
      <c r="M16" s="45"/>
      <c r="N16" s="178"/>
      <c r="O16" s="45"/>
      <c r="P16" s="45"/>
      <c r="Q16" s="45"/>
      <c r="R16" s="178"/>
      <c r="S16" s="45"/>
    </row>
    <row r="17" spans="2:19" x14ac:dyDescent="0.25">
      <c r="B17" s="117"/>
      <c r="C17" s="45"/>
      <c r="D17" s="45"/>
      <c r="E17" s="45"/>
      <c r="F17" s="178"/>
      <c r="G17" s="45"/>
      <c r="H17" s="45"/>
      <c r="I17" s="45"/>
      <c r="J17" s="178"/>
      <c r="K17" s="45"/>
      <c r="L17" s="45"/>
      <c r="M17" s="45"/>
      <c r="N17" s="178"/>
      <c r="O17" s="45"/>
      <c r="P17" s="45"/>
      <c r="Q17" s="45"/>
      <c r="R17" s="178"/>
      <c r="S17" s="45"/>
    </row>
    <row r="18" spans="2:19" x14ac:dyDescent="0.25">
      <c r="B18" s="117"/>
      <c r="C18" s="45"/>
      <c r="D18" s="45"/>
      <c r="E18" s="45"/>
      <c r="F18" s="178"/>
      <c r="G18" s="45"/>
      <c r="H18" s="45"/>
      <c r="I18" s="45"/>
      <c r="J18" s="178"/>
      <c r="K18" s="45"/>
      <c r="L18" s="45"/>
      <c r="M18" s="45"/>
      <c r="N18" s="178"/>
      <c r="O18" s="45"/>
      <c r="P18" s="45"/>
      <c r="Q18" s="45"/>
      <c r="R18" s="178"/>
      <c r="S18" s="45"/>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16"/>
  <sheetViews>
    <sheetView workbookViewId="0">
      <selection sqref="A1:A1048576"/>
    </sheetView>
  </sheetViews>
  <sheetFormatPr defaultColWidth="9.140625" defaultRowHeight="15" x14ac:dyDescent="0.25"/>
  <cols>
    <col min="1" max="1" width="0.85546875" style="1" customWidth="1"/>
    <col min="2" max="2" width="12.85546875" style="1" customWidth="1"/>
    <col min="3" max="16384" width="9.140625" style="1"/>
  </cols>
  <sheetData>
    <row r="1" spans="2:20" x14ac:dyDescent="0.25">
      <c r="B1" s="117"/>
      <c r="C1" s="45"/>
      <c r="D1" s="45"/>
      <c r="E1" s="45"/>
      <c r="F1" s="178"/>
      <c r="G1" s="45"/>
      <c r="H1" s="45"/>
      <c r="I1" s="45"/>
      <c r="J1" s="178"/>
      <c r="K1" s="45"/>
      <c r="L1" s="45"/>
      <c r="M1" s="45"/>
      <c r="N1" s="178"/>
      <c r="O1" s="45"/>
      <c r="P1" s="45"/>
      <c r="Q1" s="45"/>
      <c r="R1" s="178"/>
      <c r="S1" s="45"/>
      <c r="T1" s="45"/>
    </row>
    <row r="2" spans="2:20" x14ac:dyDescent="0.25">
      <c r="B2" s="100" t="s">
        <v>188</v>
      </c>
      <c r="C2" s="45"/>
      <c r="D2" s="45"/>
      <c r="E2" s="45"/>
      <c r="F2" s="178"/>
      <c r="G2" s="45"/>
      <c r="H2" s="45"/>
      <c r="I2" s="45"/>
      <c r="J2" s="178"/>
      <c r="K2" s="45"/>
      <c r="L2" s="45"/>
      <c r="M2" s="45"/>
      <c r="N2" s="178"/>
      <c r="O2" s="45"/>
      <c r="P2" s="45"/>
      <c r="Q2" s="45"/>
      <c r="R2" s="178"/>
      <c r="S2" s="45"/>
      <c r="T2" s="45"/>
    </row>
    <row r="3" spans="2:20" x14ac:dyDescent="0.25">
      <c r="B3" s="120" t="s">
        <v>184</v>
      </c>
      <c r="C3" s="194"/>
      <c r="D3" s="194"/>
      <c r="E3" s="194"/>
      <c r="F3" s="193"/>
      <c r="G3" s="194"/>
      <c r="H3" s="194"/>
      <c r="I3" s="194"/>
      <c r="J3" s="193"/>
      <c r="K3" s="194"/>
      <c r="L3" s="194"/>
      <c r="M3" s="194"/>
      <c r="N3" s="193"/>
      <c r="O3" s="194"/>
      <c r="P3" s="194"/>
      <c r="Q3" s="194"/>
      <c r="R3" s="193"/>
      <c r="S3" s="45"/>
      <c r="T3" s="45"/>
    </row>
    <row r="4" spans="2:20" x14ac:dyDescent="0.25">
      <c r="B4" s="360" t="s">
        <v>1</v>
      </c>
      <c r="C4" s="361" t="s">
        <v>84</v>
      </c>
      <c r="D4" s="358"/>
      <c r="E4" s="358"/>
      <c r="F4" s="358"/>
      <c r="G4" s="358"/>
      <c r="H4" s="358"/>
      <c r="I4" s="358"/>
      <c r="J4" s="358"/>
      <c r="K4" s="358"/>
      <c r="L4" s="358"/>
      <c r="M4" s="358"/>
      <c r="N4" s="358"/>
      <c r="O4" s="358"/>
      <c r="P4" s="358"/>
      <c r="Q4" s="358"/>
      <c r="R4" s="358"/>
      <c r="S4" s="45"/>
      <c r="T4" s="45"/>
    </row>
    <row r="5" spans="2:20" x14ac:dyDescent="0.25">
      <c r="B5" s="360"/>
      <c r="C5" s="359" t="s">
        <v>183</v>
      </c>
      <c r="D5" s="359"/>
      <c r="E5" s="359"/>
      <c r="F5" s="359"/>
      <c r="G5" s="358" t="s">
        <v>182</v>
      </c>
      <c r="H5" s="358"/>
      <c r="I5" s="358"/>
      <c r="J5" s="358"/>
      <c r="K5" s="359" t="s">
        <v>181</v>
      </c>
      <c r="L5" s="359"/>
      <c r="M5" s="359"/>
      <c r="N5" s="359"/>
      <c r="O5" s="358" t="s">
        <v>9</v>
      </c>
      <c r="P5" s="358"/>
      <c r="Q5" s="358"/>
      <c r="R5" s="358"/>
      <c r="S5" s="45"/>
      <c r="T5" s="45"/>
    </row>
    <row r="6" spans="2:20" ht="27" x14ac:dyDescent="0.25">
      <c r="B6" s="360"/>
      <c r="C6" s="148" t="s">
        <v>69</v>
      </c>
      <c r="D6" s="148" t="s">
        <v>70</v>
      </c>
      <c r="E6" s="148" t="s">
        <v>35</v>
      </c>
      <c r="F6" s="83" t="s">
        <v>180</v>
      </c>
      <c r="G6" s="148" t="s">
        <v>69</v>
      </c>
      <c r="H6" s="148" t="s">
        <v>70</v>
      </c>
      <c r="I6" s="148" t="s">
        <v>35</v>
      </c>
      <c r="J6" s="83" t="s">
        <v>180</v>
      </c>
      <c r="K6" s="148" t="s">
        <v>69</v>
      </c>
      <c r="L6" s="148" t="s">
        <v>70</v>
      </c>
      <c r="M6" s="148" t="s">
        <v>35</v>
      </c>
      <c r="N6" s="83" t="s">
        <v>180</v>
      </c>
      <c r="O6" s="148" t="s">
        <v>69</v>
      </c>
      <c r="P6" s="148" t="s">
        <v>70</v>
      </c>
      <c r="Q6" s="148" t="s">
        <v>35</v>
      </c>
      <c r="R6" s="83" t="s">
        <v>180</v>
      </c>
      <c r="S6" s="45"/>
      <c r="T6" s="45"/>
    </row>
    <row r="7" spans="2:20" x14ac:dyDescent="0.25">
      <c r="B7" s="186" t="s">
        <v>60</v>
      </c>
      <c r="C7" s="191">
        <v>9</v>
      </c>
      <c r="D7" s="166" t="s">
        <v>25</v>
      </c>
      <c r="E7" s="191">
        <v>15</v>
      </c>
      <c r="F7" s="107" t="s">
        <v>25</v>
      </c>
      <c r="G7" s="191">
        <v>11</v>
      </c>
      <c r="H7" s="166" t="s">
        <v>25</v>
      </c>
      <c r="I7" s="191">
        <v>29</v>
      </c>
      <c r="J7" s="107" t="s">
        <v>25</v>
      </c>
      <c r="K7" s="191">
        <v>29</v>
      </c>
      <c r="L7" s="166">
        <v>3</v>
      </c>
      <c r="M7" s="191">
        <v>40</v>
      </c>
      <c r="N7" s="107">
        <v>10.34</v>
      </c>
      <c r="O7" s="191">
        <v>49</v>
      </c>
      <c r="P7" s="27">
        <v>3</v>
      </c>
      <c r="Q7" s="191">
        <v>84</v>
      </c>
      <c r="R7" s="77">
        <v>6.12</v>
      </c>
      <c r="S7" s="45"/>
      <c r="T7" s="45"/>
    </row>
    <row r="8" spans="2:20" x14ac:dyDescent="0.25">
      <c r="B8" s="186" t="s">
        <v>12</v>
      </c>
      <c r="C8" s="191">
        <v>26</v>
      </c>
      <c r="D8" s="166">
        <v>1</v>
      </c>
      <c r="E8" s="191">
        <v>41</v>
      </c>
      <c r="F8" s="107">
        <v>3.85</v>
      </c>
      <c r="G8" s="191">
        <v>16</v>
      </c>
      <c r="H8" s="166" t="s">
        <v>25</v>
      </c>
      <c r="I8" s="191">
        <v>28</v>
      </c>
      <c r="J8" s="107" t="s">
        <v>25</v>
      </c>
      <c r="K8" s="191">
        <v>41</v>
      </c>
      <c r="L8" s="166" t="s">
        <v>25</v>
      </c>
      <c r="M8" s="191">
        <v>64</v>
      </c>
      <c r="N8" s="107" t="s">
        <v>25</v>
      </c>
      <c r="O8" s="191">
        <v>83</v>
      </c>
      <c r="P8" s="27">
        <v>1</v>
      </c>
      <c r="Q8" s="191">
        <v>133</v>
      </c>
      <c r="R8" s="77">
        <v>1.2</v>
      </c>
      <c r="S8" s="45"/>
      <c r="T8" s="45"/>
    </row>
    <row r="9" spans="2:20" x14ac:dyDescent="0.25">
      <c r="B9" s="186" t="s">
        <v>13</v>
      </c>
      <c r="C9" s="191">
        <v>9</v>
      </c>
      <c r="D9" s="166" t="s">
        <v>25</v>
      </c>
      <c r="E9" s="191">
        <v>14</v>
      </c>
      <c r="F9" s="107" t="s">
        <v>25</v>
      </c>
      <c r="G9" s="191">
        <v>11</v>
      </c>
      <c r="H9" s="166" t="s">
        <v>25</v>
      </c>
      <c r="I9" s="191">
        <v>24</v>
      </c>
      <c r="J9" s="107" t="s">
        <v>25</v>
      </c>
      <c r="K9" s="191">
        <v>32</v>
      </c>
      <c r="L9" s="166">
        <v>1</v>
      </c>
      <c r="M9" s="191">
        <v>53</v>
      </c>
      <c r="N9" s="107">
        <v>3.13</v>
      </c>
      <c r="O9" s="191">
        <v>52</v>
      </c>
      <c r="P9" s="27">
        <v>1</v>
      </c>
      <c r="Q9" s="191">
        <v>91</v>
      </c>
      <c r="R9" s="77">
        <v>1.92</v>
      </c>
      <c r="S9" s="45"/>
      <c r="T9" s="45"/>
    </row>
    <row r="10" spans="2:20" x14ac:dyDescent="0.25">
      <c r="B10" s="186" t="s">
        <v>14</v>
      </c>
      <c r="C10" s="191">
        <v>9</v>
      </c>
      <c r="D10" s="166" t="s">
        <v>25</v>
      </c>
      <c r="E10" s="191">
        <v>16</v>
      </c>
      <c r="F10" s="107" t="s">
        <v>25</v>
      </c>
      <c r="G10" s="191">
        <v>7</v>
      </c>
      <c r="H10" s="166">
        <v>1</v>
      </c>
      <c r="I10" s="191">
        <v>9</v>
      </c>
      <c r="J10" s="107">
        <v>14.29</v>
      </c>
      <c r="K10" s="191">
        <v>15</v>
      </c>
      <c r="L10" s="166">
        <v>1</v>
      </c>
      <c r="M10" s="191">
        <v>17</v>
      </c>
      <c r="N10" s="107">
        <v>6.67</v>
      </c>
      <c r="O10" s="191">
        <v>31</v>
      </c>
      <c r="P10" s="27">
        <v>2</v>
      </c>
      <c r="Q10" s="191">
        <v>42</v>
      </c>
      <c r="R10" s="77">
        <v>6.45</v>
      </c>
      <c r="S10" s="45"/>
      <c r="T10" s="45"/>
    </row>
    <row r="11" spans="2:20" x14ac:dyDescent="0.25">
      <c r="B11" s="186" t="s">
        <v>15</v>
      </c>
      <c r="C11" s="191">
        <v>5</v>
      </c>
      <c r="D11" s="166" t="s">
        <v>25</v>
      </c>
      <c r="E11" s="191">
        <v>5</v>
      </c>
      <c r="F11" s="166" t="s">
        <v>25</v>
      </c>
      <c r="G11" s="191">
        <v>3</v>
      </c>
      <c r="H11" s="166" t="s">
        <v>25</v>
      </c>
      <c r="I11" s="191">
        <v>3</v>
      </c>
      <c r="J11" s="107" t="s">
        <v>25</v>
      </c>
      <c r="K11" s="191">
        <v>15</v>
      </c>
      <c r="L11" s="166" t="s">
        <v>25</v>
      </c>
      <c r="M11" s="191">
        <v>21</v>
      </c>
      <c r="N11" s="107" t="s">
        <v>25</v>
      </c>
      <c r="O11" s="191">
        <v>23</v>
      </c>
      <c r="P11" s="166" t="s">
        <v>25</v>
      </c>
      <c r="Q11" s="191">
        <v>29</v>
      </c>
      <c r="R11" s="107" t="s">
        <v>25</v>
      </c>
      <c r="S11" s="45"/>
      <c r="T11" s="45"/>
    </row>
    <row r="12" spans="2:20" x14ac:dyDescent="0.25">
      <c r="B12" s="13" t="s">
        <v>9</v>
      </c>
      <c r="C12" s="13">
        <v>58</v>
      </c>
      <c r="D12" s="109">
        <v>1</v>
      </c>
      <c r="E12" s="13">
        <v>91</v>
      </c>
      <c r="F12" s="118">
        <v>1.72</v>
      </c>
      <c r="G12" s="13">
        <v>48</v>
      </c>
      <c r="H12" s="109">
        <v>1</v>
      </c>
      <c r="I12" s="13">
        <v>93</v>
      </c>
      <c r="J12" s="118">
        <v>2.08</v>
      </c>
      <c r="K12" s="13">
        <v>132</v>
      </c>
      <c r="L12" s="109">
        <v>5</v>
      </c>
      <c r="M12" s="13">
        <v>195</v>
      </c>
      <c r="N12" s="118">
        <v>3.79</v>
      </c>
      <c r="O12" s="13">
        <v>238</v>
      </c>
      <c r="P12" s="13">
        <v>7</v>
      </c>
      <c r="Q12" s="13">
        <v>379</v>
      </c>
      <c r="R12" s="14">
        <v>2.94</v>
      </c>
      <c r="S12" s="45"/>
      <c r="T12" s="45"/>
    </row>
    <row r="13" spans="2:20" x14ac:dyDescent="0.25">
      <c r="B13" s="195" t="s">
        <v>186</v>
      </c>
      <c r="C13" s="195"/>
      <c r="D13" s="115"/>
      <c r="E13" s="115"/>
      <c r="F13" s="116"/>
      <c r="G13" s="115"/>
      <c r="H13" s="115"/>
      <c r="I13" s="45"/>
      <c r="J13" s="178"/>
      <c r="K13" s="45"/>
      <c r="L13" s="45"/>
      <c r="M13" s="45"/>
      <c r="N13" s="178"/>
      <c r="O13" s="45"/>
      <c r="P13" s="45"/>
      <c r="Q13" s="45"/>
      <c r="R13" s="178"/>
      <c r="S13" s="45"/>
      <c r="T13" s="45"/>
    </row>
    <row r="14" spans="2:20" x14ac:dyDescent="0.25">
      <c r="B14" s="190" t="s">
        <v>178</v>
      </c>
      <c r="C14" s="190"/>
      <c r="D14" s="190"/>
      <c r="E14" s="190"/>
      <c r="F14" s="190"/>
      <c r="G14" s="190"/>
      <c r="H14" s="190"/>
      <c r="I14" s="190"/>
      <c r="J14" s="178"/>
      <c r="K14" s="45"/>
      <c r="L14" s="45"/>
      <c r="M14" s="45"/>
      <c r="N14" s="178"/>
      <c r="O14" s="45"/>
      <c r="P14" s="45"/>
      <c r="Q14" s="45"/>
      <c r="R14" s="178"/>
      <c r="S14" s="45"/>
      <c r="T14" s="45"/>
    </row>
    <row r="15" spans="2:20" x14ac:dyDescent="0.25">
      <c r="B15" s="117"/>
      <c r="C15" s="45"/>
      <c r="D15" s="45"/>
      <c r="E15" s="45"/>
      <c r="F15" s="178"/>
      <c r="G15" s="45"/>
      <c r="H15" s="45"/>
      <c r="I15" s="45"/>
      <c r="J15" s="178"/>
      <c r="K15" s="45"/>
      <c r="L15" s="45"/>
      <c r="M15" s="45"/>
      <c r="N15" s="178"/>
      <c r="O15" s="45"/>
      <c r="P15" s="45"/>
      <c r="Q15" s="45"/>
      <c r="R15" s="178"/>
      <c r="S15" s="45"/>
      <c r="T15" s="45"/>
    </row>
    <row r="16" spans="2:20" x14ac:dyDescent="0.25">
      <c r="B16" s="117"/>
      <c r="C16" s="45"/>
      <c r="D16" s="45"/>
      <c r="E16" s="45"/>
      <c r="F16" s="178"/>
      <c r="G16" s="45"/>
      <c r="H16" s="45"/>
      <c r="I16" s="45"/>
      <c r="J16" s="178"/>
      <c r="K16" s="45"/>
      <c r="L16" s="45"/>
      <c r="M16" s="45"/>
      <c r="N16" s="178"/>
      <c r="O16" s="45"/>
      <c r="P16" s="45"/>
      <c r="Q16" s="45"/>
      <c r="R16" s="178"/>
      <c r="S16" s="45"/>
      <c r="T16" s="45"/>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O16"/>
  <sheetViews>
    <sheetView workbookViewId="0">
      <selection activeCell="C24" sqref="C24"/>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5" x14ac:dyDescent="0.25">
      <c r="B2" s="100" t="s">
        <v>311</v>
      </c>
    </row>
    <row r="3" spans="2:15" x14ac:dyDescent="0.25">
      <c r="B3" s="120" t="s">
        <v>310</v>
      </c>
    </row>
    <row r="4" spans="2:15" ht="15" customHeight="1" x14ac:dyDescent="0.25">
      <c r="B4" s="362" t="s">
        <v>195</v>
      </c>
      <c r="C4" s="363">
        <v>2018</v>
      </c>
      <c r="D4" s="363"/>
      <c r="E4" s="363"/>
      <c r="F4" s="363"/>
      <c r="G4" s="363"/>
      <c r="H4" s="363"/>
      <c r="I4" s="363"/>
      <c r="J4" s="363"/>
      <c r="K4" s="364" t="s">
        <v>196</v>
      </c>
      <c r="L4" s="364"/>
      <c r="M4" s="364"/>
    </row>
    <row r="5" spans="2:15" x14ac:dyDescent="0.25">
      <c r="B5" s="362"/>
      <c r="C5" s="363"/>
      <c r="D5" s="363"/>
      <c r="E5" s="363"/>
      <c r="F5" s="363"/>
      <c r="G5" s="363"/>
      <c r="H5" s="363"/>
      <c r="I5" s="363"/>
      <c r="J5" s="363"/>
      <c r="K5" s="365" t="s">
        <v>197</v>
      </c>
      <c r="L5" s="365"/>
      <c r="M5" s="365"/>
    </row>
    <row r="6" spans="2:15" ht="27" x14ac:dyDescent="0.25">
      <c r="B6" s="362"/>
      <c r="C6" s="199" t="s">
        <v>198</v>
      </c>
      <c r="D6" s="200" t="s">
        <v>127</v>
      </c>
      <c r="E6" s="199" t="s">
        <v>69</v>
      </c>
      <c r="F6" s="200" t="s">
        <v>127</v>
      </c>
      <c r="G6" s="199" t="s">
        <v>70</v>
      </c>
      <c r="H6" s="200" t="s">
        <v>127</v>
      </c>
      <c r="I6" s="199" t="s">
        <v>35</v>
      </c>
      <c r="J6" s="200" t="s">
        <v>127</v>
      </c>
      <c r="K6" s="201" t="s">
        <v>69</v>
      </c>
      <c r="L6" s="201" t="s">
        <v>70</v>
      </c>
      <c r="M6" s="201" t="s">
        <v>35</v>
      </c>
    </row>
    <row r="7" spans="2:15" x14ac:dyDescent="0.25">
      <c r="B7" s="203" t="s">
        <v>200</v>
      </c>
      <c r="C7" s="204">
        <v>11</v>
      </c>
      <c r="D7" s="11">
        <v>4.8034934497816595</v>
      </c>
      <c r="E7" s="205">
        <v>2651</v>
      </c>
      <c r="F7" s="12">
        <v>50.82</v>
      </c>
      <c r="G7" s="281">
        <v>35</v>
      </c>
      <c r="H7" s="11">
        <v>40.229999999999997</v>
      </c>
      <c r="I7" s="205">
        <v>3605</v>
      </c>
      <c r="J7" s="12">
        <v>49.4</v>
      </c>
      <c r="K7" s="206">
        <v>-168</v>
      </c>
      <c r="L7" s="207">
        <v>7.9999999999999964</v>
      </c>
      <c r="M7" s="206">
        <v>-261</v>
      </c>
      <c r="O7" s="36"/>
    </row>
    <row r="8" spans="2:15" x14ac:dyDescent="0.25">
      <c r="B8" s="203" t="s">
        <v>201</v>
      </c>
      <c r="C8" s="204">
        <v>8</v>
      </c>
      <c r="D8" s="11">
        <v>3.4934497816593884</v>
      </c>
      <c r="E8" s="205">
        <v>434</v>
      </c>
      <c r="F8" s="12">
        <v>8.32</v>
      </c>
      <c r="G8" s="281">
        <v>7</v>
      </c>
      <c r="H8" s="11">
        <v>8.0500000000000007</v>
      </c>
      <c r="I8" s="205">
        <v>663</v>
      </c>
      <c r="J8" s="12">
        <v>9.08</v>
      </c>
      <c r="K8" s="206">
        <v>4</v>
      </c>
      <c r="L8" s="213">
        <v>-2</v>
      </c>
      <c r="M8" s="214">
        <v>13</v>
      </c>
    </row>
    <row r="9" spans="2:15" x14ac:dyDescent="0.25">
      <c r="B9" s="203" t="s">
        <v>202</v>
      </c>
      <c r="C9" s="204">
        <v>108</v>
      </c>
      <c r="D9" s="11">
        <v>47.161572052401745</v>
      </c>
      <c r="E9" s="205">
        <v>1778</v>
      </c>
      <c r="F9" s="12">
        <v>34.090000000000003</v>
      </c>
      <c r="G9" s="281">
        <v>31</v>
      </c>
      <c r="H9" s="11">
        <v>35.630000000000003</v>
      </c>
      <c r="I9" s="205">
        <v>2523</v>
      </c>
      <c r="J9" s="12">
        <v>34.57</v>
      </c>
      <c r="K9" s="206">
        <v>-94</v>
      </c>
      <c r="L9" s="213">
        <v>-13</v>
      </c>
      <c r="M9" s="206">
        <v>-222</v>
      </c>
    </row>
    <row r="10" spans="2:15" x14ac:dyDescent="0.25">
      <c r="B10" s="215" t="s">
        <v>203</v>
      </c>
      <c r="C10" s="216">
        <v>127</v>
      </c>
      <c r="D10" s="217">
        <v>55.458515283842793</v>
      </c>
      <c r="E10" s="218">
        <v>4863</v>
      </c>
      <c r="F10" s="219">
        <v>93.23</v>
      </c>
      <c r="G10" s="282">
        <v>73</v>
      </c>
      <c r="H10" s="217">
        <v>83.91</v>
      </c>
      <c r="I10" s="218">
        <v>6791</v>
      </c>
      <c r="J10" s="219">
        <v>93.05</v>
      </c>
      <c r="K10" s="220">
        <v>-258</v>
      </c>
      <c r="L10" s="221">
        <v>-7</v>
      </c>
      <c r="M10" s="220">
        <v>-470</v>
      </c>
    </row>
    <row r="11" spans="2:15" x14ac:dyDescent="0.25">
      <c r="B11" s="203" t="s">
        <v>204</v>
      </c>
      <c r="C11" s="204">
        <v>77</v>
      </c>
      <c r="D11" s="11">
        <v>33.624454148471614</v>
      </c>
      <c r="E11" s="205">
        <v>323</v>
      </c>
      <c r="F11" s="12">
        <v>6.19</v>
      </c>
      <c r="G11" s="281">
        <v>13</v>
      </c>
      <c r="H11" s="11">
        <v>14.94</v>
      </c>
      <c r="I11" s="205">
        <v>471</v>
      </c>
      <c r="J11" s="12">
        <v>6.45</v>
      </c>
      <c r="K11" s="206">
        <v>-6</v>
      </c>
      <c r="L11" s="213">
        <v>-1</v>
      </c>
      <c r="M11" s="206">
        <v>19</v>
      </c>
    </row>
    <row r="12" spans="2:15" x14ac:dyDescent="0.25">
      <c r="B12" s="203" t="s">
        <v>205</v>
      </c>
      <c r="C12" s="204">
        <v>25</v>
      </c>
      <c r="D12" s="11">
        <v>10.91703056768559</v>
      </c>
      <c r="E12" s="205">
        <v>30</v>
      </c>
      <c r="F12" s="12">
        <v>0.57999999999999996</v>
      </c>
      <c r="G12" s="281">
        <v>1</v>
      </c>
      <c r="H12" s="11">
        <v>1.1499999999999999</v>
      </c>
      <c r="I12" s="205">
        <v>36</v>
      </c>
      <c r="J12" s="12">
        <v>0.49</v>
      </c>
      <c r="K12" s="206">
        <v>-4</v>
      </c>
      <c r="L12" s="213">
        <v>-1</v>
      </c>
      <c r="M12" s="206">
        <v>-7</v>
      </c>
    </row>
    <row r="13" spans="2:15" x14ac:dyDescent="0.25">
      <c r="B13" s="227" t="s">
        <v>206</v>
      </c>
      <c r="C13" s="216">
        <v>102</v>
      </c>
      <c r="D13" s="217">
        <v>44.541484716157207</v>
      </c>
      <c r="E13" s="228">
        <v>353</v>
      </c>
      <c r="F13" s="219">
        <v>6.77</v>
      </c>
      <c r="G13" s="283">
        <v>14</v>
      </c>
      <c r="H13" s="217">
        <v>16.09</v>
      </c>
      <c r="I13" s="228">
        <v>507</v>
      </c>
      <c r="J13" s="219">
        <v>6.95</v>
      </c>
      <c r="K13" s="220">
        <v>-10</v>
      </c>
      <c r="L13" s="229">
        <v>-2</v>
      </c>
      <c r="M13" s="220">
        <v>12</v>
      </c>
    </row>
    <row r="14" spans="2:15" x14ac:dyDescent="0.25">
      <c r="B14" s="22" t="s">
        <v>9</v>
      </c>
      <c r="C14" s="231">
        <v>229</v>
      </c>
      <c r="D14" s="23">
        <v>100</v>
      </c>
      <c r="E14" s="233">
        <v>5216</v>
      </c>
      <c r="F14" s="23">
        <v>100</v>
      </c>
      <c r="G14" s="233">
        <v>87</v>
      </c>
      <c r="H14" s="23">
        <v>100</v>
      </c>
      <c r="I14" s="233">
        <v>7298</v>
      </c>
      <c r="J14" s="23">
        <v>100</v>
      </c>
      <c r="K14" s="232">
        <v>-268</v>
      </c>
      <c r="L14" s="232">
        <v>-9</v>
      </c>
      <c r="M14" s="232">
        <v>-458</v>
      </c>
    </row>
    <row r="15" spans="2:15" ht="16.5" customHeight="1" x14ac:dyDescent="0.25">
      <c r="F15" s="280"/>
    </row>
    <row r="16" spans="2:15" ht="16.5" customHeight="1" x14ac:dyDescent="0.25"/>
  </sheetData>
  <mergeCells count="4">
    <mergeCell ref="B4:B6"/>
    <mergeCell ref="C4:J5"/>
    <mergeCell ref="K4:M4"/>
    <mergeCell ref="K5:M5"/>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18"/>
  <sheetViews>
    <sheetView workbookViewId="0">
      <selection activeCell="N18" sqref="N18"/>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100" t="s">
        <v>313</v>
      </c>
    </row>
    <row r="3" spans="2:13" x14ac:dyDescent="0.25">
      <c r="B3" s="120" t="s">
        <v>312</v>
      </c>
    </row>
    <row r="4" spans="2:13" x14ac:dyDescent="0.25">
      <c r="B4" s="362" t="s">
        <v>195</v>
      </c>
      <c r="C4" s="363">
        <v>2018</v>
      </c>
      <c r="D4" s="363"/>
      <c r="E4" s="363"/>
      <c r="F4" s="363"/>
      <c r="G4" s="363"/>
      <c r="H4" s="363"/>
      <c r="I4" s="363"/>
      <c r="J4" s="363"/>
      <c r="K4" s="364" t="s">
        <v>288</v>
      </c>
      <c r="L4" s="364"/>
      <c r="M4" s="364"/>
    </row>
    <row r="5" spans="2:13" x14ac:dyDescent="0.25">
      <c r="B5" s="362"/>
      <c r="C5" s="363"/>
      <c r="D5" s="363"/>
      <c r="E5" s="363"/>
      <c r="F5" s="363"/>
      <c r="G5" s="363"/>
      <c r="H5" s="363"/>
      <c r="I5" s="363"/>
      <c r="J5" s="363"/>
      <c r="K5" s="365" t="s">
        <v>197</v>
      </c>
      <c r="L5" s="365"/>
      <c r="M5" s="365"/>
    </row>
    <row r="6" spans="2:13" ht="27" x14ac:dyDescent="0.25">
      <c r="B6" s="362"/>
      <c r="C6" s="199" t="s">
        <v>198</v>
      </c>
      <c r="D6" s="200" t="s">
        <v>127</v>
      </c>
      <c r="E6" s="199" t="s">
        <v>69</v>
      </c>
      <c r="F6" s="200" t="s">
        <v>127</v>
      </c>
      <c r="G6" s="199" t="s">
        <v>70</v>
      </c>
      <c r="H6" s="200" t="s">
        <v>127</v>
      </c>
      <c r="I6" s="199" t="s">
        <v>35</v>
      </c>
      <c r="J6" s="200" t="s">
        <v>127</v>
      </c>
      <c r="K6" s="201" t="s">
        <v>69</v>
      </c>
      <c r="L6" s="201" t="s">
        <v>70</v>
      </c>
      <c r="M6" s="201" t="s">
        <v>35</v>
      </c>
    </row>
    <row r="7" spans="2:13" x14ac:dyDescent="0.25">
      <c r="B7" s="203" t="s">
        <v>200</v>
      </c>
      <c r="C7" s="204">
        <v>11</v>
      </c>
      <c r="D7" s="11">
        <v>4.8034934497816595</v>
      </c>
      <c r="E7" s="205">
        <v>2651</v>
      </c>
      <c r="F7" s="12">
        <v>50.82</v>
      </c>
      <c r="G7" s="299">
        <v>35</v>
      </c>
      <c r="H7" s="11">
        <v>40.229999999999997</v>
      </c>
      <c r="I7" s="205">
        <v>3605</v>
      </c>
      <c r="J7" s="12">
        <v>49.4</v>
      </c>
      <c r="K7" s="9">
        <v>-5.9595601277048598</v>
      </c>
      <c r="L7" s="12">
        <v>29.629629629629626</v>
      </c>
      <c r="M7" s="9">
        <v>-6.7511639937920336</v>
      </c>
    </row>
    <row r="8" spans="2:13" x14ac:dyDescent="0.25">
      <c r="B8" s="203" t="s">
        <v>201</v>
      </c>
      <c r="C8" s="204">
        <v>8</v>
      </c>
      <c r="D8" s="11">
        <v>3.4934497816593884</v>
      </c>
      <c r="E8" s="205">
        <v>434</v>
      </c>
      <c r="F8" s="12">
        <v>8.32</v>
      </c>
      <c r="G8" s="299">
        <v>7</v>
      </c>
      <c r="H8" s="11">
        <v>8.0500000000000007</v>
      </c>
      <c r="I8" s="205">
        <v>663</v>
      </c>
      <c r="J8" s="12">
        <v>9.08</v>
      </c>
      <c r="K8" s="9">
        <v>0.93023255813953487</v>
      </c>
      <c r="L8" s="300">
        <v>-22.222222222222221</v>
      </c>
      <c r="M8" s="301">
        <v>2</v>
      </c>
    </row>
    <row r="9" spans="2:13" x14ac:dyDescent="0.25">
      <c r="B9" s="203" t="s">
        <v>202</v>
      </c>
      <c r="C9" s="204">
        <v>108</v>
      </c>
      <c r="D9" s="11">
        <v>47.161572052401745</v>
      </c>
      <c r="E9" s="205">
        <v>1778</v>
      </c>
      <c r="F9" s="12">
        <v>34.090000000000003</v>
      </c>
      <c r="G9" s="299">
        <v>31</v>
      </c>
      <c r="H9" s="11">
        <v>35.630000000000003</v>
      </c>
      <c r="I9" s="205">
        <v>2523</v>
      </c>
      <c r="J9" s="12">
        <v>34.57</v>
      </c>
      <c r="K9" s="9">
        <v>-5.0213675213675213</v>
      </c>
      <c r="L9" s="300">
        <v>-29.545454545454547</v>
      </c>
      <c r="M9" s="9">
        <v>-8.0874316939890711</v>
      </c>
    </row>
    <row r="10" spans="2:13" x14ac:dyDescent="0.25">
      <c r="B10" s="215" t="s">
        <v>203</v>
      </c>
      <c r="C10" s="216">
        <v>127</v>
      </c>
      <c r="D10" s="217">
        <v>55.458515283842793</v>
      </c>
      <c r="E10" s="218">
        <v>4863</v>
      </c>
      <c r="F10" s="219">
        <v>93.23</v>
      </c>
      <c r="G10" s="302">
        <v>73</v>
      </c>
      <c r="H10" s="217">
        <v>83.91</v>
      </c>
      <c r="I10" s="218">
        <v>6791</v>
      </c>
      <c r="J10" s="219">
        <v>93.05</v>
      </c>
      <c r="K10" s="303">
        <v>-5.0380785002929116</v>
      </c>
      <c r="L10" s="304">
        <v>-8.75</v>
      </c>
      <c r="M10" s="303">
        <v>-6.4729376118991873</v>
      </c>
    </row>
    <row r="11" spans="2:13" x14ac:dyDescent="0.25">
      <c r="B11" s="203" t="s">
        <v>204</v>
      </c>
      <c r="C11" s="204">
        <v>77</v>
      </c>
      <c r="D11" s="11">
        <v>33.624454148471614</v>
      </c>
      <c r="E11" s="123">
        <v>323</v>
      </c>
      <c r="F11" s="12">
        <v>6.19</v>
      </c>
      <c r="G11" s="299">
        <v>13</v>
      </c>
      <c r="H11" s="11">
        <v>14.94</v>
      </c>
      <c r="I11" s="205">
        <v>471</v>
      </c>
      <c r="J11" s="12">
        <v>6.45</v>
      </c>
      <c r="K11" s="9">
        <v>-1.8237082066869299</v>
      </c>
      <c r="L11" s="300">
        <v>-7.1428571428571423</v>
      </c>
      <c r="M11" s="9">
        <v>4.2035398230088497</v>
      </c>
    </row>
    <row r="12" spans="2:13" x14ac:dyDescent="0.25">
      <c r="B12" s="203" t="s">
        <v>205</v>
      </c>
      <c r="C12" s="204">
        <v>25</v>
      </c>
      <c r="D12" s="11">
        <v>10.91703056768559</v>
      </c>
      <c r="E12" s="123">
        <v>30</v>
      </c>
      <c r="F12" s="12">
        <v>0.57999999999999996</v>
      </c>
      <c r="G12" s="299">
        <v>1</v>
      </c>
      <c r="H12" s="11">
        <v>1.1499999999999999</v>
      </c>
      <c r="I12" s="123">
        <v>36</v>
      </c>
      <c r="J12" s="12">
        <v>0.49</v>
      </c>
      <c r="K12" s="9">
        <v>-11.76470588235294</v>
      </c>
      <c r="L12" s="300">
        <v>-50</v>
      </c>
      <c r="M12" s="9">
        <v>-16.279069767441861</v>
      </c>
    </row>
    <row r="13" spans="2:13" x14ac:dyDescent="0.25">
      <c r="B13" s="227" t="s">
        <v>206</v>
      </c>
      <c r="C13" s="216">
        <v>102</v>
      </c>
      <c r="D13" s="217">
        <v>44.541484716157207</v>
      </c>
      <c r="E13" s="228">
        <v>353</v>
      </c>
      <c r="F13" s="219">
        <v>6.77</v>
      </c>
      <c r="G13" s="216">
        <v>14</v>
      </c>
      <c r="H13" s="217">
        <v>16.09</v>
      </c>
      <c r="I13" s="228">
        <v>507</v>
      </c>
      <c r="J13" s="219">
        <v>6.95</v>
      </c>
      <c r="K13" s="303">
        <v>-2.7548209366391188</v>
      </c>
      <c r="L13" s="305">
        <v>-12.5</v>
      </c>
      <c r="M13" s="303">
        <v>2.4242424242424243</v>
      </c>
    </row>
    <row r="14" spans="2:13" x14ac:dyDescent="0.25">
      <c r="B14" s="22" t="s">
        <v>26</v>
      </c>
      <c r="C14" s="231">
        <v>229</v>
      </c>
      <c r="D14" s="232">
        <v>100</v>
      </c>
      <c r="E14" s="233">
        <v>5216</v>
      </c>
      <c r="F14" s="232">
        <v>100</v>
      </c>
      <c r="G14" s="233">
        <v>87</v>
      </c>
      <c r="H14" s="232">
        <v>100</v>
      </c>
      <c r="I14" s="233">
        <v>7298</v>
      </c>
      <c r="J14" s="232">
        <v>100</v>
      </c>
      <c r="K14" s="23">
        <v>-4.8869438366156093</v>
      </c>
      <c r="L14" s="23">
        <v>-9.375</v>
      </c>
      <c r="M14" s="23">
        <v>-5.9051057246003094</v>
      </c>
    </row>
    <row r="15" spans="2:13" ht="16.5" customHeight="1" x14ac:dyDescent="0.25"/>
    <row r="16" spans="2:13" ht="16.5" customHeight="1" x14ac:dyDescent="0.25"/>
    <row r="18" spans="14:14" x14ac:dyDescent="0.25">
      <c r="N18" s="1" t="s">
        <v>331</v>
      </c>
    </row>
  </sheetData>
  <mergeCells count="4">
    <mergeCell ref="B4:B6"/>
    <mergeCell ref="C4:J5"/>
    <mergeCell ref="K4:M4"/>
    <mergeCell ref="K5:M5"/>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I16"/>
  <sheetViews>
    <sheetView workbookViewId="0">
      <selection activeCell="E22" sqref="E22"/>
    </sheetView>
  </sheetViews>
  <sheetFormatPr defaultRowHeight="15" x14ac:dyDescent="0.25"/>
  <cols>
    <col min="1" max="1" width="0.85546875" style="1" customWidth="1"/>
    <col min="2" max="2" width="24.85546875" style="1" customWidth="1"/>
    <col min="3" max="16384" width="9.140625" style="1"/>
  </cols>
  <sheetData>
    <row r="2" spans="2:9" x14ac:dyDescent="0.25">
      <c r="B2" s="24" t="s">
        <v>314</v>
      </c>
      <c r="C2" s="24"/>
      <c r="D2" s="24"/>
      <c r="E2" s="24"/>
      <c r="F2" s="24"/>
    </row>
    <row r="3" spans="2:9" ht="15.75" thickBot="1" x14ac:dyDescent="0.3">
      <c r="B3" s="308" t="s">
        <v>194</v>
      </c>
      <c r="C3" s="308"/>
      <c r="D3" s="308"/>
      <c r="E3" s="308"/>
      <c r="F3" s="308"/>
    </row>
    <row r="4" spans="2:9" ht="15" customHeight="1" x14ac:dyDescent="0.25">
      <c r="B4" s="367" t="s">
        <v>195</v>
      </c>
      <c r="C4" s="370">
        <v>2018</v>
      </c>
      <c r="D4" s="370"/>
      <c r="E4" s="372">
        <v>2017</v>
      </c>
      <c r="F4" s="372"/>
    </row>
    <row r="5" spans="2:9" ht="15.75" thickBot="1" x14ac:dyDescent="0.3">
      <c r="B5" s="368"/>
      <c r="C5" s="371"/>
      <c r="D5" s="371"/>
      <c r="E5" s="373"/>
      <c r="F5" s="373"/>
    </row>
    <row r="6" spans="2:9" ht="27.75" thickBot="1" x14ac:dyDescent="0.3">
      <c r="B6" s="369"/>
      <c r="C6" s="202" t="s">
        <v>199</v>
      </c>
      <c r="D6" s="202" t="s">
        <v>5</v>
      </c>
      <c r="E6" s="202" t="s">
        <v>199</v>
      </c>
      <c r="F6" s="202" t="s">
        <v>5</v>
      </c>
    </row>
    <row r="7" spans="2:9" ht="15.75" thickBot="1" x14ac:dyDescent="0.3">
      <c r="B7" s="208" t="s">
        <v>200</v>
      </c>
      <c r="C7" s="209">
        <v>1.3202565069784986</v>
      </c>
      <c r="D7" s="210">
        <v>0.96153846153846156</v>
      </c>
      <c r="E7" s="211">
        <v>0.95778644909542388</v>
      </c>
      <c r="F7" s="212">
        <v>0.69355253018237861</v>
      </c>
    </row>
    <row r="8" spans="2:9" ht="15.75" thickBot="1" x14ac:dyDescent="0.3">
      <c r="B8" s="208" t="s">
        <v>201</v>
      </c>
      <c r="C8" s="209">
        <v>1.6129032258064515</v>
      </c>
      <c r="D8" s="210">
        <v>1.0447761194029852</v>
      </c>
      <c r="E8" s="211">
        <v>2.0930232558139537</v>
      </c>
      <c r="F8" s="212">
        <v>1.3657056145675266</v>
      </c>
    </row>
    <row r="9" spans="2:9" ht="15.75" thickBot="1" x14ac:dyDescent="0.3">
      <c r="B9" s="208" t="s">
        <v>202</v>
      </c>
      <c r="C9" s="209">
        <v>1.7435320584926886</v>
      </c>
      <c r="D9" s="210">
        <v>1.2137823022709475</v>
      </c>
      <c r="E9" s="211">
        <v>2.3504273504273505</v>
      </c>
      <c r="F9" s="212">
        <v>1.5776263893868769</v>
      </c>
    </row>
    <row r="10" spans="2:9" ht="15.75" thickBot="1" x14ac:dyDescent="0.3">
      <c r="B10" s="222" t="s">
        <v>203</v>
      </c>
      <c r="C10" s="223">
        <v>1.5011309891013778</v>
      </c>
      <c r="D10" s="224">
        <v>1.0635198135198136</v>
      </c>
      <c r="E10" s="225">
        <v>1.5621948838117554</v>
      </c>
      <c r="F10" s="226">
        <v>1.0897697861326794</v>
      </c>
    </row>
    <row r="11" spans="2:9" ht="15.75" thickBot="1" x14ac:dyDescent="0.3">
      <c r="B11" s="208" t="s">
        <v>204</v>
      </c>
      <c r="C11" s="209">
        <v>4.0247678018575854</v>
      </c>
      <c r="D11" s="210">
        <v>2.6859504132231407</v>
      </c>
      <c r="E11" s="211">
        <v>4.2553191489361701</v>
      </c>
      <c r="F11" s="212">
        <v>3.0042918454935621</v>
      </c>
    </row>
    <row r="12" spans="2:9" ht="15.75" thickBot="1" x14ac:dyDescent="0.3">
      <c r="B12" s="208" t="s">
        <v>205</v>
      </c>
      <c r="C12" s="209">
        <v>3.3333333333333335</v>
      </c>
      <c r="D12" s="210">
        <v>2.7027027027027026</v>
      </c>
      <c r="E12" s="211">
        <v>5.8823529411764701</v>
      </c>
      <c r="F12" s="212">
        <v>4.4444444444444446</v>
      </c>
    </row>
    <row r="13" spans="2:9" ht="15.75" thickBot="1" x14ac:dyDescent="0.3">
      <c r="B13" s="230" t="s">
        <v>206</v>
      </c>
      <c r="C13" s="223">
        <v>3.9660056657223794</v>
      </c>
      <c r="D13" s="224">
        <v>2.6871401151631478</v>
      </c>
      <c r="E13" s="225">
        <v>4.4077134986225897</v>
      </c>
      <c r="F13" s="226">
        <v>3.131115459882583</v>
      </c>
    </row>
    <row r="14" spans="2:9" ht="15.75" thickBot="1" x14ac:dyDescent="0.3">
      <c r="B14" s="234" t="s">
        <v>26</v>
      </c>
      <c r="C14" s="235">
        <v>1.6679447852760738</v>
      </c>
      <c r="D14" s="235">
        <v>1.1780636425186188</v>
      </c>
      <c r="E14" s="235">
        <v>1.7505470459518599</v>
      </c>
      <c r="F14" s="235">
        <v>1.2226184411614875</v>
      </c>
    </row>
    <row r="15" spans="2:9" ht="16.5" x14ac:dyDescent="0.3">
      <c r="B15" s="325" t="s">
        <v>315</v>
      </c>
      <c r="C15" s="366"/>
      <c r="D15" s="366"/>
      <c r="E15" s="366"/>
      <c r="F15" s="366"/>
      <c r="G15" s="366"/>
      <c r="H15" s="366"/>
      <c r="I15" s="366"/>
    </row>
    <row r="16" spans="2:9" ht="16.5" x14ac:dyDescent="0.3">
      <c r="B16" s="325" t="s">
        <v>316</v>
      </c>
      <c r="C16" s="366"/>
      <c r="D16" s="366"/>
      <c r="E16" s="366"/>
      <c r="F16" s="366"/>
      <c r="G16" s="366"/>
      <c r="H16" s="366"/>
      <c r="I16" s="366"/>
    </row>
  </sheetData>
  <mergeCells count="6">
    <mergeCell ref="B15:I15"/>
    <mergeCell ref="B16:I16"/>
    <mergeCell ref="B3:F3"/>
    <mergeCell ref="B4:B6"/>
    <mergeCell ref="C4:D5"/>
    <mergeCell ref="E4:F5"/>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1"/>
  <sheetViews>
    <sheetView workbookViewId="0">
      <selection activeCell="B27" sqref="B27"/>
    </sheetView>
  </sheetViews>
  <sheetFormatPr defaultRowHeight="11.25" x14ac:dyDescent="0.2"/>
  <cols>
    <col min="1" max="1" width="0.85546875" style="45" customWidth="1"/>
    <col min="2" max="2" width="40.42578125" style="117" customWidth="1"/>
    <col min="3" max="16384" width="9.140625" style="45"/>
  </cols>
  <sheetData>
    <row r="2" spans="2:9" ht="12.75" x14ac:dyDescent="0.2">
      <c r="B2" s="55" t="s">
        <v>318</v>
      </c>
      <c r="C2" s="55"/>
      <c r="D2" s="55"/>
      <c r="E2" s="55"/>
      <c r="F2" s="55"/>
      <c r="G2" s="55"/>
      <c r="H2" s="55"/>
      <c r="I2" s="55"/>
    </row>
    <row r="3" spans="2:9" ht="12.75" x14ac:dyDescent="0.2">
      <c r="B3" s="413" t="s">
        <v>317</v>
      </c>
      <c r="C3" s="412"/>
      <c r="D3" s="412"/>
      <c r="E3" s="412"/>
      <c r="F3" s="121"/>
      <c r="G3" s="121"/>
      <c r="H3" s="121"/>
      <c r="I3" s="122"/>
    </row>
    <row r="4" spans="2:9" ht="30" customHeight="1" x14ac:dyDescent="0.2">
      <c r="B4" s="374" t="s">
        <v>109</v>
      </c>
      <c r="C4" s="375" t="s">
        <v>19</v>
      </c>
      <c r="D4" s="375" t="s">
        <v>70</v>
      </c>
      <c r="E4" s="375" t="s">
        <v>35</v>
      </c>
      <c r="F4" s="376" t="s">
        <v>110</v>
      </c>
      <c r="G4" s="376"/>
      <c r="H4" s="376"/>
      <c r="I4" s="377" t="s">
        <v>94</v>
      </c>
    </row>
    <row r="5" spans="2:9" ht="13.5" x14ac:dyDescent="0.2">
      <c r="B5" s="374"/>
      <c r="C5" s="123" t="s">
        <v>69</v>
      </c>
      <c r="D5" s="123" t="s">
        <v>70</v>
      </c>
      <c r="E5" s="123" t="s">
        <v>35</v>
      </c>
      <c r="F5" s="123" t="s">
        <v>69</v>
      </c>
      <c r="G5" s="123" t="s">
        <v>70</v>
      </c>
      <c r="H5" s="123" t="s">
        <v>35</v>
      </c>
      <c r="I5" s="377"/>
    </row>
    <row r="6" spans="2:9" ht="13.5" x14ac:dyDescent="0.2">
      <c r="B6" s="59" t="s">
        <v>111</v>
      </c>
      <c r="C6" s="103">
        <v>352</v>
      </c>
      <c r="D6" s="111">
        <v>8</v>
      </c>
      <c r="E6" s="103">
        <v>627</v>
      </c>
      <c r="F6" s="124">
        <v>6.75</v>
      </c>
      <c r="G6" s="71">
        <v>9.1999999999999993</v>
      </c>
      <c r="H6" s="124">
        <v>8.59</v>
      </c>
      <c r="I6" s="71">
        <v>2.2727272727272729</v>
      </c>
    </row>
    <row r="7" spans="2:9" ht="13.5" x14ac:dyDescent="0.2">
      <c r="B7" s="59" t="s">
        <v>112</v>
      </c>
      <c r="C7" s="103">
        <v>1695</v>
      </c>
      <c r="D7" s="111">
        <v>19</v>
      </c>
      <c r="E7" s="103">
        <v>2424</v>
      </c>
      <c r="F7" s="124">
        <v>32.5</v>
      </c>
      <c r="G7" s="71">
        <v>21.84</v>
      </c>
      <c r="H7" s="124">
        <v>33.21</v>
      </c>
      <c r="I7" s="71">
        <v>1.1209439528023599</v>
      </c>
    </row>
    <row r="8" spans="2:9" ht="13.5" x14ac:dyDescent="0.2">
      <c r="B8" s="59" t="s">
        <v>113</v>
      </c>
      <c r="C8" s="103">
        <v>551</v>
      </c>
      <c r="D8" s="111">
        <v>0</v>
      </c>
      <c r="E8" s="103">
        <v>702</v>
      </c>
      <c r="F8" s="124">
        <v>10.56</v>
      </c>
      <c r="G8" s="71">
        <v>0</v>
      </c>
      <c r="H8" s="124">
        <v>9.6199999999999992</v>
      </c>
      <c r="I8" s="71">
        <v>0</v>
      </c>
    </row>
    <row r="9" spans="2:9" ht="13.5" x14ac:dyDescent="0.2">
      <c r="B9" s="59" t="s">
        <v>114</v>
      </c>
      <c r="C9" s="103">
        <v>1002</v>
      </c>
      <c r="D9" s="111">
        <v>9</v>
      </c>
      <c r="E9" s="103">
        <v>1641</v>
      </c>
      <c r="F9" s="124">
        <v>19.21</v>
      </c>
      <c r="G9" s="71">
        <v>10.34</v>
      </c>
      <c r="H9" s="124">
        <v>22.49</v>
      </c>
      <c r="I9" s="71">
        <v>0.89820359281437123</v>
      </c>
    </row>
    <row r="10" spans="2:9" ht="13.5" x14ac:dyDescent="0.2">
      <c r="B10" s="59" t="s">
        <v>115</v>
      </c>
      <c r="C10" s="103">
        <v>148</v>
      </c>
      <c r="D10" s="111">
        <v>3</v>
      </c>
      <c r="E10" s="103">
        <v>204</v>
      </c>
      <c r="F10" s="124">
        <v>2.84</v>
      </c>
      <c r="G10" s="71">
        <v>3.45</v>
      </c>
      <c r="H10" s="124">
        <v>2.8</v>
      </c>
      <c r="I10" s="71">
        <v>2.0270270270270272</v>
      </c>
    </row>
    <row r="11" spans="2:9" ht="13.5" x14ac:dyDescent="0.2">
      <c r="B11" s="125" t="s">
        <v>116</v>
      </c>
      <c r="C11" s="126">
        <v>3748</v>
      </c>
      <c r="D11" s="127">
        <v>39</v>
      </c>
      <c r="E11" s="126">
        <v>5598</v>
      </c>
      <c r="F11" s="128">
        <v>71.86</v>
      </c>
      <c r="G11" s="129">
        <v>44.83</v>
      </c>
      <c r="H11" s="128">
        <v>76.709999999999994</v>
      </c>
      <c r="I11" s="129">
        <v>1.040554962646745</v>
      </c>
    </row>
    <row r="12" spans="2:9" ht="13.5" x14ac:dyDescent="0.2">
      <c r="B12" s="59" t="s">
        <v>117</v>
      </c>
      <c r="C12" s="103">
        <v>550</v>
      </c>
      <c r="D12" s="111">
        <v>26</v>
      </c>
      <c r="E12" s="103">
        <v>577</v>
      </c>
      <c r="F12" s="124">
        <v>10.54</v>
      </c>
      <c r="G12" s="71">
        <v>29.89</v>
      </c>
      <c r="H12" s="124">
        <v>7.91</v>
      </c>
      <c r="I12" s="71">
        <v>4.7272727272727275</v>
      </c>
    </row>
    <row r="13" spans="2:9" ht="13.5" x14ac:dyDescent="0.2">
      <c r="B13" s="59" t="s">
        <v>118</v>
      </c>
      <c r="C13" s="103">
        <v>79</v>
      </c>
      <c r="D13" s="111">
        <v>0</v>
      </c>
      <c r="E13" s="103">
        <v>87</v>
      </c>
      <c r="F13" s="124">
        <v>1.51</v>
      </c>
      <c r="G13" s="71">
        <v>0</v>
      </c>
      <c r="H13" s="124">
        <v>1.19</v>
      </c>
      <c r="I13" s="71">
        <v>0</v>
      </c>
    </row>
    <row r="14" spans="2:9" ht="13.5" x14ac:dyDescent="0.2">
      <c r="B14" s="59" t="s">
        <v>119</v>
      </c>
      <c r="C14" s="103">
        <v>232</v>
      </c>
      <c r="D14" s="111">
        <v>6</v>
      </c>
      <c r="E14" s="103">
        <v>299</v>
      </c>
      <c r="F14" s="124">
        <v>4.45</v>
      </c>
      <c r="G14" s="71">
        <v>6.9</v>
      </c>
      <c r="H14" s="124">
        <v>4.0999999999999996</v>
      </c>
      <c r="I14" s="71">
        <v>2.5862068965517242</v>
      </c>
    </row>
    <row r="15" spans="2:9" ht="13.5" x14ac:dyDescent="0.2">
      <c r="B15" s="59" t="s">
        <v>125</v>
      </c>
      <c r="C15" s="103" t="s">
        <v>25</v>
      </c>
      <c r="D15" s="103" t="s">
        <v>25</v>
      </c>
      <c r="E15" s="103" t="s">
        <v>25</v>
      </c>
      <c r="F15" s="71" t="s">
        <v>25</v>
      </c>
      <c r="G15" s="71" t="s">
        <v>25</v>
      </c>
      <c r="H15" s="71" t="s">
        <v>25</v>
      </c>
      <c r="I15" s="71" t="s">
        <v>25</v>
      </c>
    </row>
    <row r="16" spans="2:9" ht="13.5" x14ac:dyDescent="0.2">
      <c r="B16" s="59" t="s">
        <v>120</v>
      </c>
      <c r="C16" s="103">
        <v>540</v>
      </c>
      <c r="D16" s="111">
        <v>16</v>
      </c>
      <c r="E16" s="103">
        <v>663</v>
      </c>
      <c r="F16" s="124">
        <v>10.35</v>
      </c>
      <c r="G16" s="71">
        <v>18.39</v>
      </c>
      <c r="H16" s="124">
        <v>9.08</v>
      </c>
      <c r="I16" s="71">
        <v>2.9629629629629632</v>
      </c>
    </row>
    <row r="17" spans="2:9" ht="13.5" x14ac:dyDescent="0.2">
      <c r="B17" s="59" t="s">
        <v>124</v>
      </c>
      <c r="C17" s="103">
        <v>7</v>
      </c>
      <c r="D17" s="111">
        <v>0</v>
      </c>
      <c r="E17" s="103">
        <v>7</v>
      </c>
      <c r="F17" s="124">
        <v>0.13</v>
      </c>
      <c r="G17" s="71">
        <v>0</v>
      </c>
      <c r="H17" s="124">
        <v>0.1</v>
      </c>
      <c r="I17" s="71">
        <v>0</v>
      </c>
    </row>
    <row r="18" spans="2:9" ht="13.5" x14ac:dyDescent="0.2">
      <c r="B18" s="59" t="s">
        <v>121</v>
      </c>
      <c r="C18" s="103">
        <v>60</v>
      </c>
      <c r="D18" s="111">
        <v>0</v>
      </c>
      <c r="E18" s="103">
        <v>67</v>
      </c>
      <c r="F18" s="124">
        <v>1.1499999999999999</v>
      </c>
      <c r="G18" s="71">
        <v>0</v>
      </c>
      <c r="H18" s="124">
        <v>0.92</v>
      </c>
      <c r="I18" s="71">
        <v>0</v>
      </c>
    </row>
    <row r="19" spans="2:9" ht="13.5" x14ac:dyDescent="0.2">
      <c r="B19" s="125" t="s">
        <v>122</v>
      </c>
      <c r="C19" s="126">
        <v>1468</v>
      </c>
      <c r="D19" s="127">
        <v>48</v>
      </c>
      <c r="E19" s="126">
        <v>1700</v>
      </c>
      <c r="F19" s="128">
        <v>28.14</v>
      </c>
      <c r="G19" s="129">
        <v>55.17</v>
      </c>
      <c r="H19" s="128">
        <v>23.29</v>
      </c>
      <c r="I19" s="129">
        <v>3.2697547683923704</v>
      </c>
    </row>
    <row r="20" spans="2:9" ht="13.5" x14ac:dyDescent="0.2">
      <c r="B20" s="60" t="s">
        <v>123</v>
      </c>
      <c r="C20" s="130">
        <v>5216</v>
      </c>
      <c r="D20" s="130">
        <v>87</v>
      </c>
      <c r="E20" s="130">
        <v>7298</v>
      </c>
      <c r="F20" s="101">
        <v>100</v>
      </c>
      <c r="G20" s="73">
        <v>100</v>
      </c>
      <c r="H20" s="101">
        <v>100</v>
      </c>
      <c r="I20" s="101">
        <v>1.6679447852760738</v>
      </c>
    </row>
    <row r="21" spans="2:9" x14ac:dyDescent="0.2">
      <c r="B21" s="131" t="s">
        <v>100</v>
      </c>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workbookViewId="0">
      <selection activeCell="P21" sqref="P21"/>
    </sheetView>
  </sheetViews>
  <sheetFormatPr defaultRowHeight="11.25" x14ac:dyDescent="0.2"/>
  <cols>
    <col min="1" max="1" width="0.85546875" style="45" customWidth="1"/>
    <col min="2" max="2" width="61" style="117" customWidth="1"/>
    <col min="3" max="3" width="9.140625" style="45"/>
    <col min="4" max="4" width="9.140625" style="137"/>
    <col min="5" max="5" width="9.140625" style="45"/>
    <col min="6" max="6" width="9.140625" style="137"/>
    <col min="7" max="7" width="9" style="45" customWidth="1"/>
    <col min="8" max="8" width="41.42578125" style="137" hidden="1" customWidth="1"/>
    <col min="9" max="16384" width="9.140625" style="45"/>
  </cols>
  <sheetData>
    <row r="2" spans="2:9" ht="11.25" customHeight="1" x14ac:dyDescent="0.2">
      <c r="B2" s="55" t="s">
        <v>322</v>
      </c>
      <c r="C2" s="55"/>
      <c r="D2" s="55"/>
      <c r="E2" s="55"/>
      <c r="F2" s="55"/>
      <c r="G2" s="55"/>
      <c r="H2" s="55"/>
    </row>
    <row r="3" spans="2:9" ht="15" x14ac:dyDescent="0.25">
      <c r="B3" s="133" t="s">
        <v>321</v>
      </c>
      <c r="C3" s="133"/>
      <c r="D3" s="133"/>
      <c r="E3" s="1"/>
      <c r="F3" s="1"/>
      <c r="G3" s="1"/>
      <c r="H3" s="1"/>
    </row>
    <row r="4" spans="2:9" ht="30" customHeight="1" x14ac:dyDescent="0.25">
      <c r="B4" s="379" t="s">
        <v>126</v>
      </c>
      <c r="C4" s="380" t="s">
        <v>62</v>
      </c>
      <c r="D4" s="380"/>
      <c r="E4" s="347" t="s">
        <v>320</v>
      </c>
      <c r="F4" s="347"/>
      <c r="G4" s="380" t="s">
        <v>9</v>
      </c>
      <c r="H4" s="380"/>
      <c r="I4" s="380"/>
    </row>
    <row r="5" spans="2:9" ht="13.5" customHeight="1" x14ac:dyDescent="0.25">
      <c r="B5" s="379"/>
      <c r="C5" s="134" t="s">
        <v>19</v>
      </c>
      <c r="D5" s="85" t="s">
        <v>127</v>
      </c>
      <c r="E5" s="134" t="s">
        <v>19</v>
      </c>
      <c r="F5" s="85" t="s">
        <v>127</v>
      </c>
      <c r="G5" s="134" t="s">
        <v>19</v>
      </c>
      <c r="H5" s="85" t="s">
        <v>127</v>
      </c>
      <c r="I5" s="85" t="s">
        <v>127</v>
      </c>
    </row>
    <row r="6" spans="2:9" ht="13.5" x14ac:dyDescent="0.25">
      <c r="B6" s="135" t="s">
        <v>128</v>
      </c>
      <c r="C6" s="28">
        <v>890</v>
      </c>
      <c r="D6" s="77">
        <v>19.600000000000001</v>
      </c>
      <c r="E6" s="28">
        <v>421</v>
      </c>
      <c r="F6" s="77">
        <v>21.7</v>
      </c>
      <c r="G6" s="28">
        <v>1311</v>
      </c>
      <c r="H6" s="66">
        <v>20.2</v>
      </c>
      <c r="I6" s="77">
        <f>G6/$G$30*100</f>
        <v>20.222119389171681</v>
      </c>
    </row>
    <row r="7" spans="2:9" ht="13.5" x14ac:dyDescent="0.25">
      <c r="B7" s="135" t="s">
        <v>129</v>
      </c>
      <c r="C7" s="28">
        <v>837</v>
      </c>
      <c r="D7" s="77">
        <v>18.399999999999999</v>
      </c>
      <c r="E7" s="28">
        <v>140</v>
      </c>
      <c r="F7" s="77">
        <v>7.2</v>
      </c>
      <c r="G7" s="28">
        <v>977</v>
      </c>
      <c r="H7" s="66">
        <v>15.1</v>
      </c>
      <c r="I7" s="77">
        <f t="shared" ref="I7:I30" si="0">G7/$G$30*100</f>
        <v>15.070183556995218</v>
      </c>
    </row>
    <row r="8" spans="2:9" ht="13.5" x14ac:dyDescent="0.25">
      <c r="B8" s="135" t="s">
        <v>130</v>
      </c>
      <c r="C8" s="28">
        <v>276</v>
      </c>
      <c r="D8" s="77">
        <v>6.1</v>
      </c>
      <c r="E8" s="28">
        <v>56</v>
      </c>
      <c r="F8" s="77">
        <v>2.9</v>
      </c>
      <c r="G8" s="28">
        <v>332</v>
      </c>
      <c r="H8" s="66">
        <v>5.0999999999999996</v>
      </c>
      <c r="I8" s="77">
        <f t="shared" si="0"/>
        <v>5.121085917013728</v>
      </c>
    </row>
    <row r="9" spans="2:9" ht="13.5" x14ac:dyDescent="0.25">
      <c r="B9" s="135" t="s">
        <v>131</v>
      </c>
      <c r="C9" s="28">
        <v>180</v>
      </c>
      <c r="D9" s="77">
        <v>4</v>
      </c>
      <c r="E9" s="28">
        <v>31</v>
      </c>
      <c r="F9" s="77">
        <v>1.6</v>
      </c>
      <c r="G9" s="28">
        <v>211</v>
      </c>
      <c r="H9" s="66">
        <v>3.3</v>
      </c>
      <c r="I9" s="77">
        <f t="shared" si="0"/>
        <v>3.2546660496683635</v>
      </c>
    </row>
    <row r="10" spans="2:9" ht="13.5" x14ac:dyDescent="0.25">
      <c r="B10" s="135" t="s">
        <v>132</v>
      </c>
      <c r="C10" s="28">
        <v>342</v>
      </c>
      <c r="D10" s="77">
        <v>7.5</v>
      </c>
      <c r="E10" s="28">
        <v>47</v>
      </c>
      <c r="F10" s="77">
        <v>2.4</v>
      </c>
      <c r="G10" s="28">
        <v>389</v>
      </c>
      <c r="H10" s="66">
        <v>6</v>
      </c>
      <c r="I10" s="77">
        <f t="shared" si="0"/>
        <v>6.0003084991516271</v>
      </c>
    </row>
    <row r="11" spans="2:9" ht="13.5" x14ac:dyDescent="0.25">
      <c r="B11" s="135" t="s">
        <v>133</v>
      </c>
      <c r="C11" s="28">
        <v>39</v>
      </c>
      <c r="D11" s="77">
        <v>0.9</v>
      </c>
      <c r="E11" s="49">
        <v>6</v>
      </c>
      <c r="F11" s="82">
        <v>0.3</v>
      </c>
      <c r="G11" s="28">
        <v>45</v>
      </c>
      <c r="H11" s="66">
        <v>0.7</v>
      </c>
      <c r="I11" s="82">
        <f t="shared" si="0"/>
        <v>0.69412309116149928</v>
      </c>
    </row>
    <row r="12" spans="2:9" ht="13.5" x14ac:dyDescent="0.25">
      <c r="B12" s="135" t="s">
        <v>134</v>
      </c>
      <c r="C12" s="28">
        <v>382</v>
      </c>
      <c r="D12" s="77">
        <v>8.4</v>
      </c>
      <c r="E12" s="28">
        <v>264</v>
      </c>
      <c r="F12" s="77">
        <v>13.6</v>
      </c>
      <c r="G12" s="28">
        <v>646</v>
      </c>
      <c r="H12" s="66">
        <v>10</v>
      </c>
      <c r="I12" s="77">
        <f t="shared" si="0"/>
        <v>9.9645225975628566</v>
      </c>
    </row>
    <row r="13" spans="2:9" ht="13.5" x14ac:dyDescent="0.25">
      <c r="B13" s="135" t="s">
        <v>135</v>
      </c>
      <c r="C13" s="28">
        <v>356</v>
      </c>
      <c r="D13" s="77">
        <v>7.8</v>
      </c>
      <c r="E13" s="28">
        <v>247</v>
      </c>
      <c r="F13" s="77">
        <v>12.7</v>
      </c>
      <c r="G13" s="28">
        <v>603</v>
      </c>
      <c r="H13" s="66">
        <v>9.3000000000000007</v>
      </c>
      <c r="I13" s="77">
        <f t="shared" si="0"/>
        <v>9.3012494215640906</v>
      </c>
    </row>
    <row r="14" spans="2:9" ht="13.5" x14ac:dyDescent="0.25">
      <c r="B14" s="135" t="s">
        <v>136</v>
      </c>
      <c r="C14" s="28">
        <v>26</v>
      </c>
      <c r="D14" s="77">
        <v>0.6</v>
      </c>
      <c r="E14" s="28">
        <v>17</v>
      </c>
      <c r="F14" s="77">
        <v>0.9</v>
      </c>
      <c r="G14" s="28">
        <v>43</v>
      </c>
      <c r="H14" s="66">
        <v>0.7</v>
      </c>
      <c r="I14" s="77">
        <f t="shared" si="0"/>
        <v>0.66327317599876601</v>
      </c>
    </row>
    <row r="15" spans="2:9" ht="13.5" x14ac:dyDescent="0.25">
      <c r="B15" s="135" t="s">
        <v>137</v>
      </c>
      <c r="C15" s="28">
        <v>405</v>
      </c>
      <c r="D15" s="77">
        <v>8.9</v>
      </c>
      <c r="E15" s="28">
        <v>245</v>
      </c>
      <c r="F15" s="77">
        <v>12.6</v>
      </c>
      <c r="G15" s="28">
        <v>650</v>
      </c>
      <c r="H15" s="66">
        <v>10</v>
      </c>
      <c r="I15" s="77">
        <f t="shared" si="0"/>
        <v>10.026222427888323</v>
      </c>
    </row>
    <row r="16" spans="2:9" ht="13.5" x14ac:dyDescent="0.25">
      <c r="B16" s="135" t="s">
        <v>138</v>
      </c>
      <c r="C16" s="28">
        <v>396</v>
      </c>
      <c r="D16" s="77">
        <v>8.6999999999999993</v>
      </c>
      <c r="E16" s="28">
        <v>113</v>
      </c>
      <c r="F16" s="77">
        <v>5.8</v>
      </c>
      <c r="G16" s="28">
        <v>509</v>
      </c>
      <c r="H16" s="66">
        <v>7.9</v>
      </c>
      <c r="I16" s="77">
        <f t="shared" si="0"/>
        <v>7.8513034089156264</v>
      </c>
    </row>
    <row r="17" spans="2:9" ht="13.5" x14ac:dyDescent="0.25">
      <c r="B17" s="135" t="s">
        <v>139</v>
      </c>
      <c r="C17" s="28">
        <v>118</v>
      </c>
      <c r="D17" s="77">
        <v>2.6</v>
      </c>
      <c r="E17" s="28">
        <v>25</v>
      </c>
      <c r="F17" s="77">
        <v>1.3</v>
      </c>
      <c r="G17" s="28">
        <v>143</v>
      </c>
      <c r="H17" s="66">
        <v>2.2000000000000002</v>
      </c>
      <c r="I17" s="77">
        <f t="shared" si="0"/>
        <v>2.2057689341354312</v>
      </c>
    </row>
    <row r="18" spans="2:9" ht="13.5" x14ac:dyDescent="0.25">
      <c r="B18" s="135" t="s">
        <v>140</v>
      </c>
      <c r="C18" s="28">
        <v>91</v>
      </c>
      <c r="D18" s="77">
        <v>2</v>
      </c>
      <c r="E18" s="28">
        <v>55</v>
      </c>
      <c r="F18" s="77">
        <v>2.8</v>
      </c>
      <c r="G18" s="28">
        <v>146</v>
      </c>
      <c r="H18" s="66">
        <v>2.2999999999999998</v>
      </c>
      <c r="I18" s="77">
        <f t="shared" si="0"/>
        <v>2.2520438068795312</v>
      </c>
    </row>
    <row r="19" spans="2:9" ht="13.5" x14ac:dyDescent="0.25">
      <c r="B19" s="135" t="s">
        <v>141</v>
      </c>
      <c r="C19" s="28">
        <v>93</v>
      </c>
      <c r="D19" s="77">
        <v>2</v>
      </c>
      <c r="E19" s="28">
        <v>42</v>
      </c>
      <c r="F19" s="77">
        <v>2.2000000000000002</v>
      </c>
      <c r="G19" s="28">
        <v>135</v>
      </c>
      <c r="H19" s="66">
        <v>2.1</v>
      </c>
      <c r="I19" s="77">
        <f t="shared" si="0"/>
        <v>2.0823692734844976</v>
      </c>
    </row>
    <row r="20" spans="2:9" ht="13.5" x14ac:dyDescent="0.25">
      <c r="B20" s="135" t="s">
        <v>142</v>
      </c>
      <c r="C20" s="28">
        <v>170</v>
      </c>
      <c r="D20" s="77">
        <v>3.7</v>
      </c>
      <c r="E20" s="28">
        <v>6</v>
      </c>
      <c r="F20" s="77">
        <v>0.3</v>
      </c>
      <c r="G20" s="28">
        <v>176</v>
      </c>
      <c r="H20" s="66">
        <v>2.7</v>
      </c>
      <c r="I20" s="77">
        <f t="shared" si="0"/>
        <v>2.7147925343205306</v>
      </c>
    </row>
    <row r="21" spans="2:9" ht="13.5" x14ac:dyDescent="0.25">
      <c r="B21" s="135" t="s">
        <v>143</v>
      </c>
      <c r="C21" s="28">
        <v>87</v>
      </c>
      <c r="D21" s="77">
        <v>1.9</v>
      </c>
      <c r="E21" s="28">
        <v>76</v>
      </c>
      <c r="F21" s="77">
        <v>3.9</v>
      </c>
      <c r="G21" s="28">
        <v>163</v>
      </c>
      <c r="H21" s="66">
        <v>2.5</v>
      </c>
      <c r="I21" s="77">
        <f t="shared" si="0"/>
        <v>2.5142680857627644</v>
      </c>
    </row>
    <row r="22" spans="2:9" ht="13.5" x14ac:dyDescent="0.25">
      <c r="B22" s="135" t="s">
        <v>144</v>
      </c>
      <c r="C22" s="28">
        <v>49</v>
      </c>
      <c r="D22" s="77">
        <v>1.1000000000000001</v>
      </c>
      <c r="E22" s="28">
        <v>12</v>
      </c>
      <c r="F22" s="77">
        <v>0.6</v>
      </c>
      <c r="G22" s="28">
        <v>61</v>
      </c>
      <c r="H22" s="66">
        <v>0.9</v>
      </c>
      <c r="I22" s="77">
        <f t="shared" si="0"/>
        <v>0.94092241246336561</v>
      </c>
    </row>
    <row r="23" spans="2:9" ht="13.5" x14ac:dyDescent="0.25">
      <c r="B23" s="135" t="s">
        <v>145</v>
      </c>
      <c r="C23" s="28">
        <v>33</v>
      </c>
      <c r="D23" s="77">
        <v>0.7</v>
      </c>
      <c r="E23" s="28">
        <v>33</v>
      </c>
      <c r="F23" s="77">
        <v>1.7</v>
      </c>
      <c r="G23" s="28">
        <v>66</v>
      </c>
      <c r="H23" s="66">
        <v>1</v>
      </c>
      <c r="I23" s="77">
        <f t="shared" si="0"/>
        <v>1.018047200370199</v>
      </c>
    </row>
    <row r="24" spans="2:9" ht="13.5" x14ac:dyDescent="0.25">
      <c r="B24" s="27" t="s">
        <v>146</v>
      </c>
      <c r="C24" s="28">
        <v>25</v>
      </c>
      <c r="D24" s="77">
        <v>0.6</v>
      </c>
      <c r="E24" s="28">
        <v>26</v>
      </c>
      <c r="F24" s="77">
        <v>1.3</v>
      </c>
      <c r="G24" s="28">
        <v>51</v>
      </c>
      <c r="H24" s="66">
        <v>0.8</v>
      </c>
      <c r="I24" s="77">
        <f t="shared" si="0"/>
        <v>0.78667283664969923</v>
      </c>
    </row>
    <row r="25" spans="2:9" ht="13.5" x14ac:dyDescent="0.25">
      <c r="B25" s="135" t="s">
        <v>147</v>
      </c>
      <c r="C25" s="28">
        <v>394</v>
      </c>
      <c r="D25" s="77">
        <v>8.6999999999999993</v>
      </c>
      <c r="E25" s="28">
        <v>226</v>
      </c>
      <c r="F25" s="77">
        <v>11.6</v>
      </c>
      <c r="G25" s="28">
        <v>620</v>
      </c>
      <c r="H25" s="66">
        <v>9.6</v>
      </c>
      <c r="I25" s="77">
        <f t="shared" si="0"/>
        <v>9.5634737004473234</v>
      </c>
    </row>
    <row r="26" spans="2:9" ht="13.5" x14ac:dyDescent="0.25">
      <c r="B26" s="135" t="s">
        <v>148</v>
      </c>
      <c r="C26" s="28">
        <v>149</v>
      </c>
      <c r="D26" s="77">
        <v>3.3</v>
      </c>
      <c r="E26" s="28">
        <v>89</v>
      </c>
      <c r="F26" s="77">
        <v>4.5999999999999996</v>
      </c>
      <c r="G26" s="28">
        <v>238</v>
      </c>
      <c r="H26" s="66">
        <v>3.7</v>
      </c>
      <c r="I26" s="77">
        <f t="shared" si="0"/>
        <v>3.6711399043652628</v>
      </c>
    </row>
    <row r="27" spans="2:9" ht="13.5" x14ac:dyDescent="0.25">
      <c r="B27" s="135" t="s">
        <v>149</v>
      </c>
      <c r="C27" s="28">
        <v>198</v>
      </c>
      <c r="D27" s="77">
        <v>4.4000000000000004</v>
      </c>
      <c r="E27" s="28">
        <v>13</v>
      </c>
      <c r="F27" s="77">
        <v>0.7</v>
      </c>
      <c r="G27" s="28">
        <v>211</v>
      </c>
      <c r="H27" s="66">
        <v>3.3</v>
      </c>
      <c r="I27" s="77">
        <f t="shared" si="0"/>
        <v>3.2546660496683635</v>
      </c>
    </row>
    <row r="28" spans="2:9" ht="12.75" customHeight="1" x14ac:dyDescent="0.25">
      <c r="B28" s="141" t="s">
        <v>319</v>
      </c>
      <c r="C28" s="414">
        <v>4317</v>
      </c>
      <c r="D28" s="415">
        <v>95.1</v>
      </c>
      <c r="E28" s="414">
        <v>1786</v>
      </c>
      <c r="F28" s="415">
        <v>92</v>
      </c>
      <c r="G28" s="414">
        <v>6103</v>
      </c>
      <c r="H28" s="66">
        <v>94.1</v>
      </c>
      <c r="I28" s="415">
        <f t="shared" si="0"/>
        <v>94.138516119080677</v>
      </c>
    </row>
    <row r="29" spans="2:9" ht="13.5" x14ac:dyDescent="0.25">
      <c r="B29" s="141" t="s">
        <v>150</v>
      </c>
      <c r="C29" s="414">
        <v>224</v>
      </c>
      <c r="D29" s="415">
        <v>4.9000000000000004</v>
      </c>
      <c r="E29" s="414">
        <v>156</v>
      </c>
      <c r="F29" s="415">
        <v>8</v>
      </c>
      <c r="G29" s="414">
        <v>380</v>
      </c>
      <c r="H29" s="66">
        <v>5.9</v>
      </c>
      <c r="I29" s="415">
        <f t="shared" si="0"/>
        <v>5.8614838809193275</v>
      </c>
    </row>
    <row r="30" spans="2:9" ht="13.5" x14ac:dyDescent="0.25">
      <c r="B30" s="13" t="s">
        <v>151</v>
      </c>
      <c r="C30" s="34">
        <v>4541</v>
      </c>
      <c r="D30" s="14">
        <v>100</v>
      </c>
      <c r="E30" s="34">
        <v>1942</v>
      </c>
      <c r="F30" s="14">
        <v>100</v>
      </c>
      <c r="G30" s="34">
        <v>6483</v>
      </c>
      <c r="H30" s="34">
        <v>100</v>
      </c>
      <c r="I30" s="14">
        <f t="shared" si="0"/>
        <v>100</v>
      </c>
    </row>
    <row r="31" spans="2:9" ht="27.75" customHeight="1" x14ac:dyDescent="0.2">
      <c r="B31" s="416" t="s">
        <v>323</v>
      </c>
      <c r="C31" s="416"/>
      <c r="D31" s="416"/>
      <c r="E31" s="416"/>
      <c r="F31" s="416"/>
      <c r="G31" s="416"/>
      <c r="H31" s="416"/>
      <c r="I31" s="416"/>
    </row>
    <row r="32" spans="2:9" ht="70.5" customHeight="1" x14ac:dyDescent="0.2">
      <c r="B32" s="378" t="s">
        <v>324</v>
      </c>
      <c r="C32" s="378"/>
      <c r="D32" s="378"/>
      <c r="E32" s="378"/>
      <c r="F32" s="378"/>
      <c r="G32" s="378"/>
      <c r="H32" s="378"/>
      <c r="I32" s="378"/>
    </row>
  </sheetData>
  <mergeCells count="6">
    <mergeCell ref="B4:B5"/>
    <mergeCell ref="C4:D4"/>
    <mergeCell ref="E4:F4"/>
    <mergeCell ref="G4:I4"/>
    <mergeCell ref="B31:I31"/>
    <mergeCell ref="B32:I32"/>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O14" sqref="O14"/>
    </sheetView>
  </sheetViews>
  <sheetFormatPr defaultRowHeight="15" x14ac:dyDescent="0.25"/>
  <cols>
    <col min="1" max="1" width="0.85546875" style="1" customWidth="1"/>
    <col min="2" max="2" width="12.85546875" style="1" customWidth="1"/>
    <col min="3" max="16384" width="9.140625" style="1"/>
  </cols>
  <sheetData>
    <row r="2" spans="2:10" x14ac:dyDescent="0.25">
      <c r="B2" s="138" t="s">
        <v>258</v>
      </c>
    </row>
    <row r="3" spans="2:10" x14ac:dyDescent="0.25">
      <c r="B3" s="120" t="s">
        <v>257</v>
      </c>
    </row>
    <row r="4" spans="2:10" ht="15.75" customHeight="1" x14ac:dyDescent="0.25">
      <c r="B4" s="348" t="s">
        <v>33</v>
      </c>
      <c r="C4" s="351" t="s">
        <v>70</v>
      </c>
      <c r="D4" s="351"/>
      <c r="E4" s="351"/>
      <c r="F4" s="351"/>
      <c r="G4" s="350" t="s">
        <v>35</v>
      </c>
      <c r="H4" s="350"/>
      <c r="I4" s="350"/>
      <c r="J4" s="350"/>
    </row>
    <row r="5" spans="2:10" ht="27" x14ac:dyDescent="0.25">
      <c r="B5" s="382"/>
      <c r="C5" s="264" t="s">
        <v>159</v>
      </c>
      <c r="D5" s="264" t="s">
        <v>160</v>
      </c>
      <c r="E5" s="264" t="s">
        <v>161</v>
      </c>
      <c r="F5" s="240" t="s">
        <v>9</v>
      </c>
      <c r="G5" s="264" t="s">
        <v>159</v>
      </c>
      <c r="H5" s="264" t="s">
        <v>160</v>
      </c>
      <c r="I5" s="264" t="s">
        <v>161</v>
      </c>
      <c r="J5" s="240" t="s">
        <v>9</v>
      </c>
    </row>
    <row r="6" spans="2:10" ht="15.75" customHeight="1" x14ac:dyDescent="0.25">
      <c r="B6" s="349"/>
      <c r="C6" s="381" t="s">
        <v>256</v>
      </c>
      <c r="D6" s="381"/>
      <c r="E6" s="381"/>
      <c r="F6" s="381"/>
      <c r="G6" s="381"/>
      <c r="H6" s="381"/>
      <c r="I6" s="381"/>
      <c r="J6" s="381"/>
    </row>
    <row r="7" spans="2:10" ht="15" customHeight="1" x14ac:dyDescent="0.25">
      <c r="B7" s="135" t="s">
        <v>254</v>
      </c>
      <c r="C7" s="41" t="s">
        <v>25</v>
      </c>
      <c r="D7" s="64" t="s">
        <v>25</v>
      </c>
      <c r="E7" s="41" t="s">
        <v>25</v>
      </c>
      <c r="F7" s="64" t="s">
        <v>25</v>
      </c>
      <c r="G7" s="41">
        <v>48</v>
      </c>
      <c r="H7" s="64">
        <v>274</v>
      </c>
      <c r="I7" s="41">
        <v>38</v>
      </c>
      <c r="J7" s="64">
        <v>360</v>
      </c>
    </row>
    <row r="8" spans="2:10" ht="15" customHeight="1" x14ac:dyDescent="0.25">
      <c r="B8" s="135" t="s">
        <v>253</v>
      </c>
      <c r="C8" s="28">
        <v>11</v>
      </c>
      <c r="D8" s="64">
        <v>2</v>
      </c>
      <c r="E8" s="41">
        <v>1</v>
      </c>
      <c r="F8" s="64">
        <v>14</v>
      </c>
      <c r="G8" s="41">
        <v>1315</v>
      </c>
      <c r="H8" s="64">
        <v>530</v>
      </c>
      <c r="I8" s="41">
        <v>81</v>
      </c>
      <c r="J8" s="64">
        <v>1926</v>
      </c>
    </row>
    <row r="9" spans="2:10" ht="15" customHeight="1" x14ac:dyDescent="0.25">
      <c r="B9" s="135" t="s">
        <v>252</v>
      </c>
      <c r="C9" s="28">
        <v>11</v>
      </c>
      <c r="D9" s="64" t="s">
        <v>25</v>
      </c>
      <c r="E9" s="41">
        <v>1</v>
      </c>
      <c r="F9" s="64">
        <v>12</v>
      </c>
      <c r="G9" s="41">
        <v>1292</v>
      </c>
      <c r="H9" s="64">
        <v>224</v>
      </c>
      <c r="I9" s="41">
        <v>67</v>
      </c>
      <c r="J9" s="64">
        <v>1583</v>
      </c>
    </row>
    <row r="10" spans="2:10" ht="15" customHeight="1" x14ac:dyDescent="0.25">
      <c r="B10" s="135" t="s">
        <v>251</v>
      </c>
      <c r="C10" s="28">
        <v>15</v>
      </c>
      <c r="D10" s="284" t="s">
        <v>25</v>
      </c>
      <c r="E10" s="41">
        <v>5</v>
      </c>
      <c r="F10" s="64">
        <v>20</v>
      </c>
      <c r="G10" s="41">
        <v>1694</v>
      </c>
      <c r="H10" s="64">
        <v>282</v>
      </c>
      <c r="I10" s="41">
        <v>140</v>
      </c>
      <c r="J10" s="64">
        <v>2116</v>
      </c>
    </row>
    <row r="11" spans="2:10" ht="15" customHeight="1" x14ac:dyDescent="0.25">
      <c r="B11" s="135" t="s">
        <v>250</v>
      </c>
      <c r="C11" s="28">
        <v>19</v>
      </c>
      <c r="D11" s="64">
        <v>1</v>
      </c>
      <c r="E11" s="41">
        <v>19</v>
      </c>
      <c r="F11" s="64">
        <v>39</v>
      </c>
      <c r="G11" s="41">
        <v>765</v>
      </c>
      <c r="H11" s="64">
        <v>191</v>
      </c>
      <c r="I11" s="41">
        <v>225</v>
      </c>
      <c r="J11" s="64">
        <v>1181</v>
      </c>
    </row>
    <row r="12" spans="2:10" x14ac:dyDescent="0.25">
      <c r="B12" s="135" t="s">
        <v>249</v>
      </c>
      <c r="C12" s="41">
        <v>1</v>
      </c>
      <c r="D12" s="64">
        <v>1</v>
      </c>
      <c r="E12" s="41" t="s">
        <v>25</v>
      </c>
      <c r="F12" s="64">
        <v>2</v>
      </c>
      <c r="G12" s="41">
        <v>57</v>
      </c>
      <c r="H12" s="64">
        <v>70</v>
      </c>
      <c r="I12" s="41">
        <v>5</v>
      </c>
      <c r="J12" s="64">
        <v>132</v>
      </c>
    </row>
    <row r="13" spans="2:10" x14ac:dyDescent="0.25">
      <c r="B13" s="13" t="s">
        <v>248</v>
      </c>
      <c r="C13" s="108">
        <v>57</v>
      </c>
      <c r="D13" s="34">
        <v>4</v>
      </c>
      <c r="E13" s="108">
        <v>26</v>
      </c>
      <c r="F13" s="108">
        <v>87</v>
      </c>
      <c r="G13" s="108">
        <v>5171</v>
      </c>
      <c r="H13" s="108">
        <v>1571</v>
      </c>
      <c r="I13" s="34">
        <v>556</v>
      </c>
      <c r="J13" s="108">
        <v>7298</v>
      </c>
    </row>
    <row r="14" spans="2:10" ht="15.75" customHeight="1" x14ac:dyDescent="0.25">
      <c r="B14" s="139"/>
      <c r="C14" s="381" t="s">
        <v>255</v>
      </c>
      <c r="D14" s="381"/>
      <c r="E14" s="381"/>
      <c r="F14" s="381"/>
      <c r="G14" s="381"/>
      <c r="H14" s="381"/>
      <c r="I14" s="381"/>
      <c r="J14" s="381"/>
    </row>
    <row r="15" spans="2:10" x14ac:dyDescent="0.25">
      <c r="B15" s="135" t="s">
        <v>254</v>
      </c>
      <c r="C15" s="106" t="s">
        <v>25</v>
      </c>
      <c r="D15" s="107" t="s">
        <v>25</v>
      </c>
      <c r="E15" s="106" t="s">
        <v>25</v>
      </c>
      <c r="F15" s="119" t="s">
        <v>25</v>
      </c>
      <c r="G15" s="106">
        <v>0.92825372268420037</v>
      </c>
      <c r="H15" s="107">
        <v>17.441120305537876</v>
      </c>
      <c r="I15" s="106">
        <v>6.8345323741007196</v>
      </c>
      <c r="J15" s="107">
        <v>4.9328583173472182</v>
      </c>
    </row>
    <row r="16" spans="2:10" x14ac:dyDescent="0.25">
      <c r="B16" s="135" t="s">
        <v>253</v>
      </c>
      <c r="C16" s="106">
        <v>19.298245614035086</v>
      </c>
      <c r="D16" s="107">
        <v>50</v>
      </c>
      <c r="E16" s="106">
        <v>3.8461538461538463</v>
      </c>
      <c r="F16" s="119">
        <v>16.091954022988507</v>
      </c>
      <c r="G16" s="106">
        <v>25.430284277702569</v>
      </c>
      <c r="H16" s="107">
        <v>33.736473583704644</v>
      </c>
      <c r="I16" s="106">
        <v>14.568345323741008</v>
      </c>
      <c r="J16" s="107">
        <v>26.390791997807618</v>
      </c>
    </row>
    <row r="17" spans="2:10" x14ac:dyDescent="0.25">
      <c r="B17" s="135" t="s">
        <v>252</v>
      </c>
      <c r="C17" s="106">
        <v>19.298245614035086</v>
      </c>
      <c r="D17" s="107" t="s">
        <v>25</v>
      </c>
      <c r="E17" s="106">
        <v>3.8461538461538463</v>
      </c>
      <c r="F17" s="119">
        <v>13.793103448275861</v>
      </c>
      <c r="G17" s="106">
        <v>24.985496035583061</v>
      </c>
      <c r="H17" s="107">
        <v>14.258434118395927</v>
      </c>
      <c r="I17" s="106">
        <v>12.050359712230216</v>
      </c>
      <c r="J17" s="107">
        <v>21.690874212112906</v>
      </c>
    </row>
    <row r="18" spans="2:10" x14ac:dyDescent="0.25">
      <c r="B18" s="135" t="s">
        <v>251</v>
      </c>
      <c r="C18" s="106">
        <v>26.315789473684209</v>
      </c>
      <c r="D18" s="107" t="s">
        <v>25</v>
      </c>
      <c r="E18" s="106">
        <v>19.230769230769234</v>
      </c>
      <c r="F18" s="119">
        <v>22.988505747126435</v>
      </c>
      <c r="G18" s="106">
        <v>32.759620963063234</v>
      </c>
      <c r="H18" s="107">
        <v>17.950350095480587</v>
      </c>
      <c r="I18" s="106">
        <v>25.179856115107913</v>
      </c>
      <c r="J18" s="107">
        <v>28.99424499862976</v>
      </c>
    </row>
    <row r="19" spans="2:10" x14ac:dyDescent="0.25">
      <c r="B19" s="135" t="s">
        <v>250</v>
      </c>
      <c r="C19" s="106">
        <v>33.333333333333329</v>
      </c>
      <c r="D19" s="107">
        <v>25</v>
      </c>
      <c r="E19" s="106">
        <v>73.076923076923066</v>
      </c>
      <c r="F19" s="119">
        <v>44.827586206896555</v>
      </c>
      <c r="G19" s="106">
        <v>14.794043705279444</v>
      </c>
      <c r="H19" s="107">
        <v>12.15786123488224</v>
      </c>
      <c r="I19" s="106">
        <v>40.467625899280577</v>
      </c>
      <c r="J19" s="107">
        <v>16.182515757741847</v>
      </c>
    </row>
    <row r="20" spans="2:10" x14ac:dyDescent="0.25">
      <c r="B20" s="135" t="s">
        <v>249</v>
      </c>
      <c r="C20" s="106">
        <v>1.7543859649122806</v>
      </c>
      <c r="D20" s="106">
        <v>25</v>
      </c>
      <c r="E20" s="106" t="s">
        <v>25</v>
      </c>
      <c r="F20" s="119">
        <v>2.2988505747126435</v>
      </c>
      <c r="G20" s="106">
        <v>1.1023012956874878</v>
      </c>
      <c r="H20" s="107">
        <v>4.4557606619987267</v>
      </c>
      <c r="I20" s="106">
        <v>0.89928057553956831</v>
      </c>
      <c r="J20" s="107">
        <v>1.8087147163606467</v>
      </c>
    </row>
    <row r="21" spans="2:10" x14ac:dyDescent="0.25">
      <c r="B21" s="13" t="s">
        <v>248</v>
      </c>
      <c r="C21" s="118">
        <v>100</v>
      </c>
      <c r="D21" s="14">
        <v>100</v>
      </c>
      <c r="E21" s="118">
        <v>100</v>
      </c>
      <c r="F21" s="118">
        <v>100</v>
      </c>
      <c r="G21" s="118">
        <v>100</v>
      </c>
      <c r="H21" s="118">
        <v>100</v>
      </c>
      <c r="I21" s="14">
        <v>100</v>
      </c>
      <c r="J21" s="118">
        <v>100</v>
      </c>
    </row>
  </sheetData>
  <mergeCells count="5">
    <mergeCell ref="C4:F4"/>
    <mergeCell ref="G4:J4"/>
    <mergeCell ref="C6:J6"/>
    <mergeCell ref="C14:J14"/>
    <mergeCell ref="B4:B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workbookViewId="0">
      <selection activeCell="H29" sqref="H29"/>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38" t="s">
        <v>166</v>
      </c>
      <c r="C2" s="6"/>
      <c r="D2" s="6"/>
      <c r="E2" s="4"/>
      <c r="F2" s="4"/>
      <c r="G2" s="4"/>
    </row>
    <row r="3" spans="2:7" x14ac:dyDescent="0.25">
      <c r="B3" s="120" t="s">
        <v>152</v>
      </c>
      <c r="C3" s="6"/>
      <c r="D3" s="6"/>
      <c r="E3" s="4"/>
      <c r="F3" s="4"/>
      <c r="G3" s="4"/>
    </row>
    <row r="4" spans="2:7" x14ac:dyDescent="0.25">
      <c r="B4" s="344" t="s">
        <v>153</v>
      </c>
      <c r="C4" s="323" t="s">
        <v>70</v>
      </c>
      <c r="D4" s="323"/>
      <c r="E4" s="324" t="s">
        <v>35</v>
      </c>
      <c r="F4" s="324"/>
      <c r="G4" s="328" t="s">
        <v>154</v>
      </c>
    </row>
    <row r="5" spans="2:7" ht="27" x14ac:dyDescent="0.25">
      <c r="B5" s="384"/>
      <c r="C5" s="7" t="s">
        <v>19</v>
      </c>
      <c r="D5" s="7" t="s">
        <v>155</v>
      </c>
      <c r="E5" s="7" t="s">
        <v>156</v>
      </c>
      <c r="F5" s="7" t="s">
        <v>157</v>
      </c>
      <c r="G5" s="328"/>
    </row>
    <row r="6" spans="2:7" x14ac:dyDescent="0.25">
      <c r="B6" s="139"/>
      <c r="C6" s="381" t="s">
        <v>158</v>
      </c>
      <c r="D6" s="381"/>
      <c r="E6" s="381"/>
      <c r="F6" s="381"/>
      <c r="G6" s="139"/>
    </row>
    <row r="7" spans="2:7" x14ac:dyDescent="0.25">
      <c r="B7" s="135" t="s">
        <v>159</v>
      </c>
      <c r="C7" s="140">
        <v>51</v>
      </c>
      <c r="D7" s="107">
        <v>75</v>
      </c>
      <c r="E7" s="41">
        <v>3551</v>
      </c>
      <c r="F7" s="107">
        <v>80.121841155234648</v>
      </c>
      <c r="G7" s="106">
        <v>1.41588006662965</v>
      </c>
    </row>
    <row r="8" spans="2:7" x14ac:dyDescent="0.25">
      <c r="B8" s="135" t="s">
        <v>160</v>
      </c>
      <c r="C8" s="140">
        <v>3</v>
      </c>
      <c r="D8" s="107">
        <v>4.4117647058823533</v>
      </c>
      <c r="E8" s="41">
        <v>627</v>
      </c>
      <c r="F8" s="107">
        <v>14.147111913357403</v>
      </c>
      <c r="G8" s="106">
        <v>0.47619047619047622</v>
      </c>
    </row>
    <row r="9" spans="2:7" x14ac:dyDescent="0.25">
      <c r="B9" s="135" t="s">
        <v>161</v>
      </c>
      <c r="C9" s="140">
        <v>14</v>
      </c>
      <c r="D9" s="107">
        <v>20.588235294117645</v>
      </c>
      <c r="E9" s="41">
        <v>254</v>
      </c>
      <c r="F9" s="107">
        <v>5.7310469314079429</v>
      </c>
      <c r="G9" s="106">
        <v>5.2238805970149249</v>
      </c>
    </row>
    <row r="10" spans="2:7" x14ac:dyDescent="0.25">
      <c r="B10" s="141" t="s">
        <v>162</v>
      </c>
      <c r="C10" s="142">
        <v>68</v>
      </c>
      <c r="D10" s="143">
        <v>100</v>
      </c>
      <c r="E10" s="144">
        <v>4432</v>
      </c>
      <c r="F10" s="143">
        <v>100</v>
      </c>
      <c r="G10" s="145">
        <v>1.5111111111111111</v>
      </c>
    </row>
    <row r="11" spans="2:7" x14ac:dyDescent="0.25">
      <c r="B11" s="139"/>
      <c r="C11" s="381" t="s">
        <v>163</v>
      </c>
      <c r="D11" s="381"/>
      <c r="E11" s="381"/>
      <c r="F11" s="381"/>
      <c r="G11" s="146"/>
    </row>
    <row r="12" spans="2:7" x14ac:dyDescent="0.25">
      <c r="B12" s="135" t="s">
        <v>159</v>
      </c>
      <c r="C12" s="140">
        <v>6</v>
      </c>
      <c r="D12" s="107">
        <v>31.578947368421051</v>
      </c>
      <c r="E12" s="41">
        <v>1620</v>
      </c>
      <c r="F12" s="107">
        <v>56.524773203070481</v>
      </c>
      <c r="G12" s="106">
        <v>0.36900369003690037</v>
      </c>
    </row>
    <row r="13" spans="2:7" x14ac:dyDescent="0.25">
      <c r="B13" s="135" t="s">
        <v>160</v>
      </c>
      <c r="C13" s="140">
        <v>1</v>
      </c>
      <c r="D13" s="107">
        <v>5.2631578947368416</v>
      </c>
      <c r="E13" s="41">
        <v>944</v>
      </c>
      <c r="F13" s="107">
        <v>32.937892533147242</v>
      </c>
      <c r="G13" s="106">
        <v>0.10582010582010583</v>
      </c>
    </row>
    <row r="14" spans="2:7" x14ac:dyDescent="0.25">
      <c r="B14" s="135" t="s">
        <v>161</v>
      </c>
      <c r="C14" s="140">
        <v>12</v>
      </c>
      <c r="D14" s="107">
        <v>63.157894736842103</v>
      </c>
      <c r="E14" s="41">
        <v>302</v>
      </c>
      <c r="F14" s="107">
        <v>10.537334263782276</v>
      </c>
      <c r="G14" s="106">
        <v>3.8216560509554141</v>
      </c>
    </row>
    <row r="15" spans="2:7" x14ac:dyDescent="0.25">
      <c r="B15" s="141" t="s">
        <v>164</v>
      </c>
      <c r="C15" s="142">
        <v>19</v>
      </c>
      <c r="D15" s="143">
        <v>100</v>
      </c>
      <c r="E15" s="144">
        <v>2866</v>
      </c>
      <c r="F15" s="143">
        <v>100</v>
      </c>
      <c r="G15" s="145">
        <v>0.65857885615251299</v>
      </c>
    </row>
    <row r="16" spans="2:7" x14ac:dyDescent="0.25">
      <c r="B16" s="139"/>
      <c r="C16" s="381" t="s">
        <v>165</v>
      </c>
      <c r="D16" s="381"/>
      <c r="E16" s="381"/>
      <c r="F16" s="381"/>
      <c r="G16" s="146"/>
    </row>
    <row r="17" spans="2:7" x14ac:dyDescent="0.25">
      <c r="B17" s="135" t="s">
        <v>159</v>
      </c>
      <c r="C17" s="140">
        <v>57</v>
      </c>
      <c r="D17" s="107">
        <v>65.517241379310349</v>
      </c>
      <c r="E17" s="41">
        <v>5171</v>
      </c>
      <c r="F17" s="107">
        <v>70.855028775006858</v>
      </c>
      <c r="G17" s="106">
        <v>1.090283091048202</v>
      </c>
    </row>
    <row r="18" spans="2:7" x14ac:dyDescent="0.25">
      <c r="B18" s="135" t="s">
        <v>160</v>
      </c>
      <c r="C18" s="140">
        <v>4</v>
      </c>
      <c r="D18" s="107">
        <v>4.5977011494252871</v>
      </c>
      <c r="E18" s="41">
        <v>1571</v>
      </c>
      <c r="F18" s="107">
        <v>21.526445601534665</v>
      </c>
      <c r="G18" s="106">
        <v>0.25396825396825395</v>
      </c>
    </row>
    <row r="19" spans="2:7" x14ac:dyDescent="0.25">
      <c r="B19" s="135" t="s">
        <v>161</v>
      </c>
      <c r="C19" s="140">
        <v>26</v>
      </c>
      <c r="D19" s="107">
        <v>29.885057471264371</v>
      </c>
      <c r="E19" s="41">
        <v>556</v>
      </c>
      <c r="F19" s="107">
        <v>7.6185256234584813</v>
      </c>
      <c r="G19" s="106">
        <v>4.4673539518900345</v>
      </c>
    </row>
    <row r="20" spans="2:7" x14ac:dyDescent="0.25">
      <c r="B20" s="13" t="s">
        <v>9</v>
      </c>
      <c r="C20" s="147">
        <v>87</v>
      </c>
      <c r="D20" s="14">
        <v>100</v>
      </c>
      <c r="E20" s="108">
        <v>7298</v>
      </c>
      <c r="F20" s="118">
        <v>100</v>
      </c>
      <c r="G20" s="118">
        <v>1.1780636425186188</v>
      </c>
    </row>
    <row r="21" spans="2:7" ht="24" customHeight="1" x14ac:dyDescent="0.25">
      <c r="B21" s="417" t="s">
        <v>325</v>
      </c>
      <c r="C21" s="418"/>
      <c r="D21" s="418"/>
      <c r="E21" s="418"/>
      <c r="F21" s="418"/>
      <c r="G21" s="418"/>
    </row>
  </sheetData>
  <mergeCells count="7">
    <mergeCell ref="C6:F6"/>
    <mergeCell ref="C11:F11"/>
    <mergeCell ref="C16:F16"/>
    <mergeCell ref="B4:B5"/>
    <mergeCell ref="C4:D4"/>
    <mergeCell ref="E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5"/>
  <sheetViews>
    <sheetView workbookViewId="0">
      <selection activeCell="R10" sqref="R10"/>
    </sheetView>
  </sheetViews>
  <sheetFormatPr defaultRowHeight="15" x14ac:dyDescent="0.25"/>
  <cols>
    <col min="1" max="1" width="0.85546875" style="1" customWidth="1"/>
    <col min="2" max="2" width="24.7109375" style="1" customWidth="1"/>
    <col min="3" max="7" width="9.140625" style="1"/>
    <col min="8" max="8" width="9.140625" style="1" customWidth="1"/>
    <col min="9" max="11" width="9.140625" style="1"/>
    <col min="12" max="12" width="9.5703125" style="1" bestFit="1" customWidth="1"/>
    <col min="13" max="16384" width="9.140625" style="1"/>
  </cols>
  <sheetData>
    <row r="2" spans="2:10" x14ac:dyDescent="0.25">
      <c r="B2" s="55" t="s">
        <v>332</v>
      </c>
    </row>
    <row r="3" spans="2:10" x14ac:dyDescent="0.25">
      <c r="B3" s="252" t="s">
        <v>177</v>
      </c>
    </row>
    <row r="4" spans="2:10" x14ac:dyDescent="0.25">
      <c r="B4" s="155" t="s">
        <v>240</v>
      </c>
      <c r="C4" s="328" t="s">
        <v>69</v>
      </c>
      <c r="D4" s="328" t="s">
        <v>70</v>
      </c>
      <c r="E4" s="328" t="s">
        <v>35</v>
      </c>
      <c r="F4" s="328" t="s">
        <v>239</v>
      </c>
      <c r="G4" s="328" t="s">
        <v>238</v>
      </c>
      <c r="H4" s="328" t="s">
        <v>237</v>
      </c>
      <c r="I4" s="328" t="s">
        <v>94</v>
      </c>
      <c r="J4" s="328" t="s">
        <v>95</v>
      </c>
    </row>
    <row r="5" spans="2:10" x14ac:dyDescent="0.25">
      <c r="B5" s="251" t="s">
        <v>236</v>
      </c>
      <c r="C5" s="328"/>
      <c r="D5" s="328"/>
      <c r="E5" s="328"/>
      <c r="F5" s="328"/>
      <c r="G5" s="328"/>
      <c r="H5" s="328"/>
      <c r="I5" s="328"/>
      <c r="J5" s="328"/>
    </row>
    <row r="6" spans="2:10" x14ac:dyDescent="0.25">
      <c r="B6" s="249" t="s">
        <v>12</v>
      </c>
      <c r="C6" s="247">
        <v>454</v>
      </c>
      <c r="D6" s="248">
        <v>5</v>
      </c>
      <c r="E6" s="247">
        <v>637</v>
      </c>
      <c r="F6" s="246">
        <v>4.4957839647071101</v>
      </c>
      <c r="G6" s="285">
        <v>4.9513039258888796</v>
      </c>
      <c r="H6" s="246">
        <v>630.79612015824296</v>
      </c>
      <c r="I6" s="285">
        <v>1.10132158590308</v>
      </c>
      <c r="J6" s="246">
        <v>140.30837004405299</v>
      </c>
    </row>
    <row r="7" spans="2:10" x14ac:dyDescent="0.25">
      <c r="B7" s="250" t="s">
        <v>235</v>
      </c>
      <c r="C7" s="49">
        <v>214</v>
      </c>
      <c r="D7" s="136">
        <v>3</v>
      </c>
      <c r="E7" s="49">
        <v>306</v>
      </c>
      <c r="F7" s="286">
        <v>4.7962705634497302</v>
      </c>
      <c r="G7" s="287">
        <v>6.7237437805370002</v>
      </c>
      <c r="H7" s="286">
        <v>685.82186561477397</v>
      </c>
      <c r="I7" s="287">
        <v>1.4018691588784999</v>
      </c>
      <c r="J7" s="286">
        <v>142.990654205607</v>
      </c>
    </row>
    <row r="8" spans="2:10" x14ac:dyDescent="0.25">
      <c r="B8" s="250" t="s">
        <v>234</v>
      </c>
      <c r="C8" s="49">
        <v>178</v>
      </c>
      <c r="D8" s="136">
        <v>7</v>
      </c>
      <c r="E8" s="49">
        <v>237</v>
      </c>
      <c r="F8" s="286">
        <v>4.4400653537709402</v>
      </c>
      <c r="G8" s="287">
        <v>17.4609311665149</v>
      </c>
      <c r="H8" s="286">
        <v>591.17724092343303</v>
      </c>
      <c r="I8" s="287">
        <v>3.9325842696629199</v>
      </c>
      <c r="J8" s="286">
        <v>133.14606741572999</v>
      </c>
    </row>
    <row r="9" spans="2:10" x14ac:dyDescent="0.25">
      <c r="B9" s="250" t="s">
        <v>233</v>
      </c>
      <c r="C9" s="49">
        <v>102</v>
      </c>
      <c r="D9" s="136">
        <v>1</v>
      </c>
      <c r="E9" s="49">
        <v>142</v>
      </c>
      <c r="F9" s="286">
        <v>2.9110419817917199</v>
      </c>
      <c r="G9" s="287">
        <v>2.8539627272467798</v>
      </c>
      <c r="H9" s="286">
        <v>405.26270726904301</v>
      </c>
      <c r="I9" s="287">
        <v>0.98039215686274495</v>
      </c>
      <c r="J9" s="286">
        <v>139.21568627451001</v>
      </c>
    </row>
    <row r="10" spans="2:10" x14ac:dyDescent="0.25">
      <c r="B10" s="250" t="s">
        <v>232</v>
      </c>
      <c r="C10" s="49">
        <v>63</v>
      </c>
      <c r="D10" s="136">
        <v>0</v>
      </c>
      <c r="E10" s="49">
        <v>106</v>
      </c>
      <c r="F10" s="286">
        <v>2.0548615414723201</v>
      </c>
      <c r="G10" s="287">
        <v>0</v>
      </c>
      <c r="H10" s="286">
        <v>345.73860856518399</v>
      </c>
      <c r="I10" s="287">
        <v>0</v>
      </c>
      <c r="J10" s="286">
        <v>168.253968253968</v>
      </c>
    </row>
    <row r="11" spans="2:10" x14ac:dyDescent="0.25">
      <c r="B11" s="250" t="s">
        <v>231</v>
      </c>
      <c r="C11" s="49">
        <v>118</v>
      </c>
      <c r="D11" s="136">
        <v>2</v>
      </c>
      <c r="E11" s="49">
        <v>163</v>
      </c>
      <c r="F11" s="286">
        <v>4.5411687736920099</v>
      </c>
      <c r="G11" s="287">
        <v>7.6968962265966203</v>
      </c>
      <c r="H11" s="286">
        <v>627.29704246762503</v>
      </c>
      <c r="I11" s="287">
        <v>1.6949152542372901</v>
      </c>
      <c r="J11" s="286">
        <v>138.13559322033899</v>
      </c>
    </row>
    <row r="12" spans="2:10" x14ac:dyDescent="0.25">
      <c r="B12" s="250" t="s">
        <v>230</v>
      </c>
      <c r="C12" s="49">
        <v>54</v>
      </c>
      <c r="D12" s="136">
        <v>0</v>
      </c>
      <c r="E12" s="49">
        <v>75</v>
      </c>
      <c r="F12" s="286">
        <v>2.8966849050531098</v>
      </c>
      <c r="G12" s="287">
        <v>0</v>
      </c>
      <c r="H12" s="286">
        <v>402.317347924042</v>
      </c>
      <c r="I12" s="287">
        <v>0</v>
      </c>
      <c r="J12" s="286">
        <v>138.888888888889</v>
      </c>
    </row>
    <row r="13" spans="2:10" x14ac:dyDescent="0.25">
      <c r="B13" s="249" t="s">
        <v>14</v>
      </c>
      <c r="C13" s="49">
        <v>222</v>
      </c>
      <c r="D13" s="136">
        <v>2</v>
      </c>
      <c r="E13" s="49">
        <v>301</v>
      </c>
      <c r="F13" s="286">
        <v>4.58005817911741</v>
      </c>
      <c r="G13" s="287">
        <v>4.1261785397454096</v>
      </c>
      <c r="H13" s="286">
        <v>620.98987023168502</v>
      </c>
      <c r="I13" s="287">
        <v>0.90090090090090102</v>
      </c>
      <c r="J13" s="286">
        <v>135.58558558558599</v>
      </c>
    </row>
    <row r="14" spans="2:10" x14ac:dyDescent="0.25">
      <c r="B14" s="250" t="s">
        <v>229</v>
      </c>
      <c r="C14" s="49">
        <v>306</v>
      </c>
      <c r="D14" s="64">
        <v>2</v>
      </c>
      <c r="E14" s="49">
        <v>400</v>
      </c>
      <c r="F14" s="286">
        <v>6.4638100569279997</v>
      </c>
      <c r="G14" s="288">
        <v>4.2247124555084996</v>
      </c>
      <c r="H14" s="286">
        <v>844.94249110169903</v>
      </c>
      <c r="I14" s="288">
        <v>0.65359477124182996</v>
      </c>
      <c r="J14" s="286">
        <v>130.718954248366</v>
      </c>
    </row>
    <row r="15" spans="2:10" x14ac:dyDescent="0.25">
      <c r="B15" s="250" t="s">
        <v>228</v>
      </c>
      <c r="C15" s="49">
        <v>76</v>
      </c>
      <c r="D15" s="136">
        <v>0</v>
      </c>
      <c r="E15" s="49">
        <v>111</v>
      </c>
      <c r="F15" s="286">
        <v>4.7147864387853202</v>
      </c>
      <c r="G15" s="287">
        <v>0</v>
      </c>
      <c r="H15" s="286">
        <v>688.60696671733001</v>
      </c>
      <c r="I15" s="287">
        <v>0</v>
      </c>
      <c r="J15" s="286">
        <v>146.052631578947</v>
      </c>
    </row>
    <row r="16" spans="2:10" x14ac:dyDescent="0.25">
      <c r="B16" s="249" t="s">
        <v>15</v>
      </c>
      <c r="C16" s="247">
        <v>146</v>
      </c>
      <c r="D16" s="248">
        <v>2</v>
      </c>
      <c r="E16" s="247">
        <v>243</v>
      </c>
      <c r="F16" s="246">
        <v>3.9270008203666098</v>
      </c>
      <c r="G16" s="285">
        <v>5.3794531785844004</v>
      </c>
      <c r="H16" s="246">
        <v>653.60356119800394</v>
      </c>
      <c r="I16" s="285">
        <v>1.3698630136986301</v>
      </c>
      <c r="J16" s="246">
        <v>166.438356164384</v>
      </c>
    </row>
    <row r="17" spans="2:16" x14ac:dyDescent="0.25">
      <c r="B17" s="250" t="s">
        <v>227</v>
      </c>
      <c r="C17" s="49">
        <v>104</v>
      </c>
      <c r="D17" s="136">
        <v>1</v>
      </c>
      <c r="E17" s="49">
        <v>154</v>
      </c>
      <c r="F17" s="286">
        <v>3.9433522285627598</v>
      </c>
      <c r="G17" s="287">
        <v>3.7916848351565</v>
      </c>
      <c r="H17" s="286">
        <v>583.919464614101</v>
      </c>
      <c r="I17" s="287">
        <v>0.96153846153846201</v>
      </c>
      <c r="J17" s="286">
        <v>148.07692307692301</v>
      </c>
    </row>
    <row r="18" spans="2:16" x14ac:dyDescent="0.25">
      <c r="B18" s="250" t="s">
        <v>226</v>
      </c>
      <c r="C18" s="49">
        <v>47</v>
      </c>
      <c r="D18" s="64">
        <v>0</v>
      </c>
      <c r="E18" s="49">
        <v>52</v>
      </c>
      <c r="F18" s="286">
        <v>2.7397260273972601</v>
      </c>
      <c r="G18" s="288">
        <v>0</v>
      </c>
      <c r="H18" s="286">
        <v>303.118624307782</v>
      </c>
      <c r="I18" s="288">
        <v>0</v>
      </c>
      <c r="J18" s="286">
        <v>110.63829787234</v>
      </c>
    </row>
    <row r="19" spans="2:16" x14ac:dyDescent="0.25">
      <c r="B19" s="250" t="s">
        <v>225</v>
      </c>
      <c r="C19" s="49">
        <v>53</v>
      </c>
      <c r="D19" s="64">
        <v>1</v>
      </c>
      <c r="E19" s="49">
        <v>70</v>
      </c>
      <c r="F19" s="286">
        <v>3.2973527856409599</v>
      </c>
      <c r="G19" s="288">
        <v>6.2214203502659702</v>
      </c>
      <c r="H19" s="286">
        <v>435.49942451861699</v>
      </c>
      <c r="I19" s="288">
        <v>1.88679245283019</v>
      </c>
      <c r="J19" s="286">
        <v>132.07547169811301</v>
      </c>
    </row>
    <row r="20" spans="2:16" x14ac:dyDescent="0.25">
      <c r="B20" s="249" t="s">
        <v>13</v>
      </c>
      <c r="C20" s="247">
        <v>141</v>
      </c>
      <c r="D20" s="153">
        <v>3</v>
      </c>
      <c r="E20" s="247">
        <v>191</v>
      </c>
      <c r="F20" s="246">
        <v>3.3857605955096699</v>
      </c>
      <c r="G20" s="289">
        <v>7.2037459478928998</v>
      </c>
      <c r="H20" s="246">
        <v>458.63849201584799</v>
      </c>
      <c r="I20" s="289">
        <v>2.12765957446809</v>
      </c>
      <c r="J20" s="246">
        <v>135.460992907801</v>
      </c>
    </row>
    <row r="21" spans="2:16" x14ac:dyDescent="0.25">
      <c r="B21" s="245" t="s">
        <v>224</v>
      </c>
      <c r="C21" s="49">
        <v>231</v>
      </c>
      <c r="D21" s="64">
        <v>5</v>
      </c>
      <c r="E21" s="49">
        <v>312</v>
      </c>
      <c r="F21" s="286">
        <v>5.4462506925697598</v>
      </c>
      <c r="G21" s="288">
        <v>11.788421412488701</v>
      </c>
      <c r="H21" s="286">
        <v>735.59749613929205</v>
      </c>
      <c r="I21" s="288">
        <v>2.16450216450216</v>
      </c>
      <c r="J21" s="286">
        <v>135.06493506493501</v>
      </c>
    </row>
    <row r="22" spans="2:16" x14ac:dyDescent="0.25">
      <c r="B22" s="250" t="s">
        <v>223</v>
      </c>
      <c r="C22" s="49">
        <v>60</v>
      </c>
      <c r="D22" s="64">
        <v>0</v>
      </c>
      <c r="E22" s="49">
        <v>82</v>
      </c>
      <c r="F22" s="286">
        <v>2.83802000804106</v>
      </c>
      <c r="G22" s="288">
        <v>0</v>
      </c>
      <c r="H22" s="286">
        <v>387.86273443227702</v>
      </c>
      <c r="I22" s="288">
        <v>0</v>
      </c>
      <c r="J22" s="286">
        <v>136.666666666667</v>
      </c>
    </row>
    <row r="23" spans="2:16" x14ac:dyDescent="0.25">
      <c r="B23" s="250" t="s">
        <v>222</v>
      </c>
      <c r="C23" s="49">
        <v>45</v>
      </c>
      <c r="D23" s="64">
        <v>2</v>
      </c>
      <c r="E23" s="49">
        <v>63</v>
      </c>
      <c r="F23" s="286">
        <v>2.3363272934946302</v>
      </c>
      <c r="G23" s="288">
        <v>10.3836768599761</v>
      </c>
      <c r="H23" s="286">
        <v>327.08582108924702</v>
      </c>
      <c r="I23" s="288">
        <v>4.4444444444444402</v>
      </c>
      <c r="J23" s="286">
        <v>140</v>
      </c>
    </row>
    <row r="24" spans="2:16" x14ac:dyDescent="0.25">
      <c r="B24" s="250" t="s">
        <v>221</v>
      </c>
      <c r="C24" s="49">
        <v>62</v>
      </c>
      <c r="D24" s="64">
        <v>1</v>
      </c>
      <c r="E24" s="49">
        <v>87</v>
      </c>
      <c r="F24" s="286">
        <v>3.9145121065757502</v>
      </c>
      <c r="G24" s="288">
        <v>6.3137292041544297</v>
      </c>
      <c r="H24" s="286">
        <v>549.294440761435</v>
      </c>
      <c r="I24" s="288">
        <v>1.61290322580645</v>
      </c>
      <c r="J24" s="286">
        <v>140.322580645161</v>
      </c>
    </row>
    <row r="25" spans="2:16" x14ac:dyDescent="0.25">
      <c r="B25" s="250" t="s">
        <v>220</v>
      </c>
      <c r="C25" s="49">
        <v>57</v>
      </c>
      <c r="D25" s="64">
        <v>0</v>
      </c>
      <c r="E25" s="49">
        <v>84</v>
      </c>
      <c r="F25" s="286">
        <v>3.7286583371492101</v>
      </c>
      <c r="G25" s="288">
        <v>0</v>
      </c>
      <c r="H25" s="286">
        <v>549.48649179041001</v>
      </c>
      <c r="I25" s="288">
        <v>0</v>
      </c>
      <c r="J25" s="286">
        <v>147.36842105263199</v>
      </c>
    </row>
    <row r="26" spans="2:16" x14ac:dyDescent="0.25">
      <c r="B26" s="249" t="s">
        <v>219</v>
      </c>
      <c r="C26" s="247">
        <v>518</v>
      </c>
      <c r="D26" s="153">
        <v>5</v>
      </c>
      <c r="E26" s="247">
        <v>669</v>
      </c>
      <c r="F26" s="246">
        <v>5.45472734261058</v>
      </c>
      <c r="G26" s="289">
        <v>5.2651808326356999</v>
      </c>
      <c r="H26" s="246">
        <v>704.48119540665596</v>
      </c>
      <c r="I26" s="289">
        <v>0.96525096525096499</v>
      </c>
      <c r="J26" s="246">
        <v>129.15057915057901</v>
      </c>
    </row>
    <row r="27" spans="2:16" x14ac:dyDescent="0.25">
      <c r="B27" s="250" t="s">
        <v>218</v>
      </c>
      <c r="C27" s="49">
        <v>280</v>
      </c>
      <c r="D27" s="64">
        <v>2</v>
      </c>
      <c r="E27" s="49">
        <v>374</v>
      </c>
      <c r="F27" s="286">
        <v>4.5958145260566301</v>
      </c>
      <c r="G27" s="288">
        <v>3.28272466146902</v>
      </c>
      <c r="H27" s="286">
        <v>613.86951169470603</v>
      </c>
      <c r="I27" s="288">
        <v>0.71428571428571397</v>
      </c>
      <c r="J27" s="286">
        <v>133.57142857142901</v>
      </c>
    </row>
    <row r="28" spans="2:16" x14ac:dyDescent="0.25">
      <c r="B28" s="250" t="s">
        <v>217</v>
      </c>
      <c r="C28" s="49">
        <v>32</v>
      </c>
      <c r="D28" s="64">
        <v>1</v>
      </c>
      <c r="E28" s="49">
        <v>39</v>
      </c>
      <c r="F28" s="286">
        <v>2.1210313514946599</v>
      </c>
      <c r="G28" s="288">
        <v>6.6282229734208302</v>
      </c>
      <c r="H28" s="286">
        <v>258.500695963412</v>
      </c>
      <c r="I28" s="288">
        <v>3.125</v>
      </c>
      <c r="J28" s="286">
        <v>121.875</v>
      </c>
    </row>
    <row r="29" spans="2:16" x14ac:dyDescent="0.25">
      <c r="B29" s="249" t="s">
        <v>216</v>
      </c>
      <c r="C29" s="247">
        <v>44</v>
      </c>
      <c r="D29" s="153">
        <v>1</v>
      </c>
      <c r="E29" s="247">
        <v>72</v>
      </c>
      <c r="F29" s="246">
        <v>3.04298212248003</v>
      </c>
      <c r="G29" s="289">
        <v>6.9158684601818896</v>
      </c>
      <c r="H29" s="246">
        <v>497.94252913309498</v>
      </c>
      <c r="I29" s="289">
        <v>2.2727272727272698</v>
      </c>
      <c r="J29" s="246">
        <v>163.636363636364</v>
      </c>
    </row>
    <row r="30" spans="2:16" x14ac:dyDescent="0.25">
      <c r="B30" s="249" t="s">
        <v>215</v>
      </c>
      <c r="C30" s="247">
        <v>3607</v>
      </c>
      <c r="D30" s="248">
        <v>46</v>
      </c>
      <c r="E30" s="247">
        <v>4970</v>
      </c>
      <c r="F30" s="246">
        <v>4.2648562015112033</v>
      </c>
      <c r="G30" s="285">
        <v>5.4389627188665202</v>
      </c>
      <c r="H30" s="246">
        <v>587.64445027753493</v>
      </c>
      <c r="I30" s="285">
        <v>1.275298031605212</v>
      </c>
      <c r="J30" s="246">
        <v>137.78763515386748</v>
      </c>
    </row>
    <row r="31" spans="2:16" x14ac:dyDescent="0.25">
      <c r="B31" s="249" t="s">
        <v>214</v>
      </c>
      <c r="C31" s="247">
        <v>1609</v>
      </c>
      <c r="D31" s="248">
        <v>41</v>
      </c>
      <c r="E31" s="247">
        <v>2328</v>
      </c>
      <c r="F31" s="246">
        <v>2.3566027718276854</v>
      </c>
      <c r="G31" s="285">
        <v>6.0050163856392231</v>
      </c>
      <c r="H31" s="246">
        <v>340.96775965288077</v>
      </c>
      <c r="I31" s="285">
        <v>2.5481665630826598</v>
      </c>
      <c r="J31" s="246">
        <v>144.68614045991299</v>
      </c>
    </row>
    <row r="32" spans="2:16" x14ac:dyDescent="0.25">
      <c r="B32" s="13" t="s">
        <v>9</v>
      </c>
      <c r="C32" s="108">
        <v>5216</v>
      </c>
      <c r="D32" s="34">
        <v>87</v>
      </c>
      <c r="E32" s="108">
        <v>7298</v>
      </c>
      <c r="F32" s="35">
        <v>3.4124691202947703</v>
      </c>
      <c r="G32" s="35">
        <v>5.6918100741112925</v>
      </c>
      <c r="H32" s="35">
        <v>477.4578151823473</v>
      </c>
      <c r="I32" s="263">
        <v>1.6679447852760738</v>
      </c>
      <c r="J32" s="35">
        <v>139.91564417177915</v>
      </c>
      <c r="L32" s="36"/>
      <c r="N32" s="36"/>
      <c r="P32" s="36"/>
    </row>
    <row r="33" spans="2:10" x14ac:dyDescent="0.25">
      <c r="B33" s="411" t="s">
        <v>100</v>
      </c>
      <c r="C33" s="418"/>
      <c r="D33" s="418"/>
      <c r="E33" s="418"/>
      <c r="F33" s="418"/>
      <c r="G33" s="418"/>
      <c r="H33" s="418"/>
      <c r="I33" s="418"/>
      <c r="J33" s="418"/>
    </row>
    <row r="34" spans="2:10" x14ac:dyDescent="0.25">
      <c r="B34" s="419" t="s">
        <v>101</v>
      </c>
      <c r="C34" s="294"/>
      <c r="D34" s="294"/>
      <c r="E34" s="294"/>
      <c r="F34" s="294"/>
      <c r="G34" s="294"/>
      <c r="H34" s="294"/>
      <c r="I34" s="294"/>
      <c r="J34" s="294"/>
    </row>
    <row r="35" spans="2:10" x14ac:dyDescent="0.25">
      <c r="B35" s="245" t="s">
        <v>213</v>
      </c>
    </row>
  </sheetData>
  <mergeCells count="8">
    <mergeCell ref="F4:F5"/>
    <mergeCell ref="G4:G5"/>
    <mergeCell ref="H4:H5"/>
    <mergeCell ref="I4:I5"/>
    <mergeCell ref="J4:J5"/>
    <mergeCell ref="C4:C5"/>
    <mergeCell ref="D4:D5"/>
    <mergeCell ref="E4:E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3"/>
  <sheetViews>
    <sheetView workbookViewId="0">
      <selection activeCell="D26" sqref="D26"/>
    </sheetView>
  </sheetViews>
  <sheetFormatPr defaultRowHeight="15" x14ac:dyDescent="0.25"/>
  <cols>
    <col min="1" max="1" width="0.85546875" style="1" customWidth="1"/>
    <col min="2" max="2" width="14.140625" style="1" customWidth="1"/>
    <col min="3" max="7" width="9.140625" style="1"/>
    <col min="8" max="8" width="11.7109375" style="1" customWidth="1"/>
    <col min="9" max="16384" width="9.140625" style="1"/>
  </cols>
  <sheetData>
    <row r="2" spans="2:11" ht="14.45" customHeight="1" x14ac:dyDescent="0.25">
      <c r="B2" s="24" t="s">
        <v>294</v>
      </c>
      <c r="C2" s="24"/>
      <c r="D2" s="24"/>
      <c r="E2" s="24"/>
      <c r="F2" s="24"/>
      <c r="G2" s="24"/>
      <c r="H2" s="24"/>
      <c r="I2" s="24"/>
      <c r="J2" s="24"/>
      <c r="K2" s="24"/>
    </row>
    <row r="3" spans="2:11" ht="14.45" customHeight="1" x14ac:dyDescent="0.25">
      <c r="B3" s="400" t="s">
        <v>293</v>
      </c>
      <c r="C3" s="400"/>
      <c r="D3" s="400"/>
      <c r="E3" s="400"/>
      <c r="F3" s="400"/>
      <c r="G3" s="400"/>
      <c r="H3" s="400"/>
      <c r="I3" s="400"/>
      <c r="J3" s="400"/>
      <c r="K3" s="400"/>
    </row>
    <row r="4" spans="2:11" x14ac:dyDescent="0.25">
      <c r="B4" s="320" t="s">
        <v>1</v>
      </c>
      <c r="C4" s="318">
        <v>2018</v>
      </c>
      <c r="D4" s="318"/>
      <c r="E4" s="318"/>
      <c r="F4" s="320">
        <v>2010</v>
      </c>
      <c r="G4" s="320"/>
      <c r="H4" s="320"/>
      <c r="I4" s="318" t="s">
        <v>208</v>
      </c>
      <c r="J4" s="318"/>
      <c r="K4" s="318"/>
    </row>
    <row r="5" spans="2:11" x14ac:dyDescent="0.25">
      <c r="B5" s="322"/>
      <c r="C5" s="319"/>
      <c r="D5" s="319"/>
      <c r="E5" s="319"/>
      <c r="F5" s="321"/>
      <c r="G5" s="321"/>
      <c r="H5" s="321"/>
      <c r="I5" s="319"/>
      <c r="J5" s="319"/>
      <c r="K5" s="319"/>
    </row>
    <row r="6" spans="2:11" x14ac:dyDescent="0.25">
      <c r="B6" s="321"/>
      <c r="C6" s="151" t="s">
        <v>69</v>
      </c>
      <c r="D6" s="151" t="s">
        <v>70</v>
      </c>
      <c r="E6" s="151" t="s">
        <v>35</v>
      </c>
      <c r="F6" s="151" t="s">
        <v>69</v>
      </c>
      <c r="G6" s="151" t="s">
        <v>70</v>
      </c>
      <c r="H6" s="151" t="s">
        <v>35</v>
      </c>
      <c r="I6" s="151" t="s">
        <v>69</v>
      </c>
      <c r="J6" s="151" t="s">
        <v>70</v>
      </c>
      <c r="K6" s="151" t="s">
        <v>35</v>
      </c>
    </row>
    <row r="7" spans="2:11" x14ac:dyDescent="0.25">
      <c r="B7" s="27" t="s">
        <v>11</v>
      </c>
      <c r="C7" s="41">
        <v>1250</v>
      </c>
      <c r="D7" s="42">
        <v>21</v>
      </c>
      <c r="E7" s="41">
        <v>1682</v>
      </c>
      <c r="F7" s="65">
        <v>1490</v>
      </c>
      <c r="G7" s="41">
        <v>27</v>
      </c>
      <c r="H7" s="65">
        <v>2070</v>
      </c>
      <c r="I7" s="106">
        <v>-16.11</v>
      </c>
      <c r="J7" s="119">
        <v>-22.22</v>
      </c>
      <c r="K7" s="106">
        <v>-18.739999999999998</v>
      </c>
    </row>
    <row r="8" spans="2:11" x14ac:dyDescent="0.25">
      <c r="B8" s="27" t="s">
        <v>12</v>
      </c>
      <c r="C8" s="41">
        <v>1618</v>
      </c>
      <c r="D8" s="42">
        <v>28</v>
      </c>
      <c r="E8" s="41">
        <v>2283</v>
      </c>
      <c r="F8" s="65">
        <v>2048</v>
      </c>
      <c r="G8" s="41">
        <v>33</v>
      </c>
      <c r="H8" s="65">
        <v>3088</v>
      </c>
      <c r="I8" s="106">
        <v>-21</v>
      </c>
      <c r="J8" s="119">
        <v>-15.15</v>
      </c>
      <c r="K8" s="106">
        <v>-26.07</v>
      </c>
    </row>
    <row r="9" spans="2:11" x14ac:dyDescent="0.25">
      <c r="B9" s="27" t="s">
        <v>13</v>
      </c>
      <c r="C9" s="41">
        <v>959</v>
      </c>
      <c r="D9" s="42">
        <v>22</v>
      </c>
      <c r="E9" s="41">
        <v>1356</v>
      </c>
      <c r="F9" s="65">
        <v>1290</v>
      </c>
      <c r="G9" s="41">
        <v>23</v>
      </c>
      <c r="H9" s="65">
        <v>1959</v>
      </c>
      <c r="I9" s="106">
        <v>-25.66</v>
      </c>
      <c r="J9" s="119">
        <v>-4.3499999999999996</v>
      </c>
      <c r="K9" s="106">
        <v>-30.78</v>
      </c>
    </row>
    <row r="10" spans="2:11" ht="14.45" customHeight="1" x14ac:dyDescent="0.25">
      <c r="B10" s="27" t="s">
        <v>14</v>
      </c>
      <c r="C10" s="41">
        <v>860</v>
      </c>
      <c r="D10" s="42">
        <v>7</v>
      </c>
      <c r="E10" s="41">
        <v>1179</v>
      </c>
      <c r="F10" s="65">
        <v>1056</v>
      </c>
      <c r="G10" s="41">
        <v>12</v>
      </c>
      <c r="H10" s="65">
        <v>1461</v>
      </c>
      <c r="I10" s="106">
        <v>-18.559999999999999</v>
      </c>
      <c r="J10" s="119">
        <v>-41.67</v>
      </c>
      <c r="K10" s="106">
        <v>-19.3</v>
      </c>
    </row>
    <row r="11" spans="2:11" x14ac:dyDescent="0.25">
      <c r="B11" s="27" t="s">
        <v>15</v>
      </c>
      <c r="C11" s="41">
        <v>529</v>
      </c>
      <c r="D11" s="42">
        <v>9</v>
      </c>
      <c r="E11" s="41">
        <v>798</v>
      </c>
      <c r="F11" s="65">
        <v>844</v>
      </c>
      <c r="G11" s="41">
        <v>14</v>
      </c>
      <c r="H11" s="65">
        <v>1296</v>
      </c>
      <c r="I11" s="106">
        <v>-37.32</v>
      </c>
      <c r="J11" s="119">
        <v>-35.71</v>
      </c>
      <c r="K11" s="106">
        <v>-38.43</v>
      </c>
    </row>
    <row r="12" spans="2:11" x14ac:dyDescent="0.25">
      <c r="B12" s="13" t="s">
        <v>26</v>
      </c>
      <c r="C12" s="108">
        <v>5216</v>
      </c>
      <c r="D12" s="108">
        <v>87</v>
      </c>
      <c r="E12" s="108">
        <v>7298</v>
      </c>
      <c r="F12" s="108">
        <v>6728</v>
      </c>
      <c r="G12" s="108">
        <v>109</v>
      </c>
      <c r="H12" s="108">
        <v>9874</v>
      </c>
      <c r="I12" s="118">
        <v>-22.47</v>
      </c>
      <c r="J12" s="118">
        <v>-20.18</v>
      </c>
      <c r="K12" s="118">
        <v>-26.09</v>
      </c>
    </row>
    <row r="13" spans="2:11" x14ac:dyDescent="0.25">
      <c r="B13" s="13" t="s">
        <v>18</v>
      </c>
      <c r="C13" s="108">
        <v>172553</v>
      </c>
      <c r="D13" s="108">
        <v>3334</v>
      </c>
      <c r="E13" s="108">
        <v>242919</v>
      </c>
      <c r="F13" s="108">
        <v>212997</v>
      </c>
      <c r="G13" s="108">
        <v>4114</v>
      </c>
      <c r="H13" s="108">
        <v>304720</v>
      </c>
      <c r="I13" s="118">
        <v>-18.989999999999998</v>
      </c>
      <c r="J13" s="118">
        <v>-18.96</v>
      </c>
      <c r="K13" s="118">
        <v>-20.28</v>
      </c>
    </row>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32"/>
  <sheetViews>
    <sheetView workbookViewId="0">
      <selection activeCell="M20" sqref="M20"/>
    </sheetView>
  </sheetViews>
  <sheetFormatPr defaultColWidth="9.140625" defaultRowHeight="15" x14ac:dyDescent="0.25"/>
  <cols>
    <col min="1" max="1" width="0.85546875" style="1" customWidth="1"/>
    <col min="2" max="2" width="22.85546875" style="1" customWidth="1"/>
    <col min="3" max="16384" width="9.140625" style="1"/>
  </cols>
  <sheetData>
    <row r="2" spans="2:8" x14ac:dyDescent="0.25">
      <c r="B2" s="55" t="s">
        <v>326</v>
      </c>
      <c r="C2" s="55"/>
      <c r="D2" s="55"/>
      <c r="E2" s="55"/>
      <c r="F2" s="55"/>
      <c r="G2" s="55"/>
      <c r="H2" s="55"/>
    </row>
    <row r="3" spans="2:8" x14ac:dyDescent="0.25">
      <c r="B3" s="387" t="s">
        <v>49</v>
      </c>
      <c r="C3" s="388"/>
      <c r="D3" s="388"/>
      <c r="E3" s="388"/>
      <c r="F3" s="388"/>
      <c r="G3" s="388"/>
      <c r="H3" s="260"/>
    </row>
    <row r="4" spans="2:8" ht="15" customHeight="1" x14ac:dyDescent="0.25">
      <c r="B4" s="348" t="s">
        <v>242</v>
      </c>
      <c r="C4" s="385" t="s">
        <v>97</v>
      </c>
      <c r="D4" s="385"/>
      <c r="E4" s="385"/>
      <c r="F4" s="386" t="s">
        <v>241</v>
      </c>
      <c r="G4" s="386"/>
      <c r="H4" s="386"/>
    </row>
    <row r="5" spans="2:8" x14ac:dyDescent="0.25">
      <c r="B5" s="349"/>
      <c r="C5" s="237" t="s">
        <v>69</v>
      </c>
      <c r="D5" s="237" t="s">
        <v>70</v>
      </c>
      <c r="E5" s="237" t="s">
        <v>35</v>
      </c>
      <c r="F5" s="237" t="s">
        <v>69</v>
      </c>
      <c r="G5" s="237" t="s">
        <v>70</v>
      </c>
      <c r="H5" s="237" t="s">
        <v>35</v>
      </c>
    </row>
    <row r="6" spans="2:8" x14ac:dyDescent="0.25">
      <c r="B6" s="259" t="s">
        <v>219</v>
      </c>
      <c r="C6" s="290">
        <v>463</v>
      </c>
      <c r="D6" s="291">
        <v>3</v>
      </c>
      <c r="E6" s="290">
        <v>581</v>
      </c>
      <c r="F6" s="291">
        <v>55</v>
      </c>
      <c r="G6" s="290">
        <v>2</v>
      </c>
      <c r="H6" s="291">
        <v>88</v>
      </c>
    </row>
    <row r="7" spans="2:8" x14ac:dyDescent="0.25">
      <c r="B7" s="257" t="s">
        <v>218</v>
      </c>
      <c r="C7" s="49">
        <v>200</v>
      </c>
      <c r="D7" s="292">
        <v>1</v>
      </c>
      <c r="E7" s="49">
        <v>255</v>
      </c>
      <c r="F7" s="292">
        <v>80</v>
      </c>
      <c r="G7" s="49">
        <v>1</v>
      </c>
      <c r="H7" s="292">
        <v>119</v>
      </c>
    </row>
    <row r="8" spans="2:8" x14ac:dyDescent="0.25">
      <c r="B8" s="257" t="s">
        <v>217</v>
      </c>
      <c r="C8" s="247">
        <v>29</v>
      </c>
      <c r="D8" s="293">
        <v>1</v>
      </c>
      <c r="E8" s="247">
        <v>33</v>
      </c>
      <c r="F8" s="293">
        <v>3</v>
      </c>
      <c r="G8" s="247" t="s">
        <v>25</v>
      </c>
      <c r="H8" s="293">
        <v>6</v>
      </c>
    </row>
    <row r="9" spans="2:8" x14ac:dyDescent="0.25">
      <c r="B9" s="258" t="s">
        <v>12</v>
      </c>
      <c r="C9" s="49">
        <v>374</v>
      </c>
      <c r="D9" s="292">
        <v>3</v>
      </c>
      <c r="E9" s="49">
        <v>518</v>
      </c>
      <c r="F9" s="292">
        <v>80</v>
      </c>
      <c r="G9" s="49">
        <v>2</v>
      </c>
      <c r="H9" s="292">
        <v>119</v>
      </c>
    </row>
    <row r="10" spans="2:8" x14ac:dyDescent="0.25">
      <c r="B10" s="257" t="s">
        <v>230</v>
      </c>
      <c r="C10" s="49">
        <v>43</v>
      </c>
      <c r="D10" s="292" t="s">
        <v>25</v>
      </c>
      <c r="E10" s="49">
        <v>61</v>
      </c>
      <c r="F10" s="292">
        <v>11</v>
      </c>
      <c r="G10" s="49" t="s">
        <v>25</v>
      </c>
      <c r="H10" s="292">
        <v>14</v>
      </c>
    </row>
    <row r="11" spans="2:8" x14ac:dyDescent="0.25">
      <c r="B11" s="257" t="s">
        <v>232</v>
      </c>
      <c r="C11" s="49">
        <v>34</v>
      </c>
      <c r="D11" s="292" t="s">
        <v>25</v>
      </c>
      <c r="E11" s="49">
        <v>47</v>
      </c>
      <c r="F11" s="292">
        <v>29</v>
      </c>
      <c r="G11" s="49" t="s">
        <v>25</v>
      </c>
      <c r="H11" s="292">
        <v>59</v>
      </c>
    </row>
    <row r="12" spans="2:8" x14ac:dyDescent="0.25">
      <c r="B12" s="257" t="s">
        <v>231</v>
      </c>
      <c r="C12" s="49">
        <v>87</v>
      </c>
      <c r="D12" s="292">
        <v>2</v>
      </c>
      <c r="E12" s="49">
        <v>108</v>
      </c>
      <c r="F12" s="292">
        <v>31</v>
      </c>
      <c r="G12" s="49" t="s">
        <v>25</v>
      </c>
      <c r="H12" s="292">
        <v>55</v>
      </c>
    </row>
    <row r="13" spans="2:8" x14ac:dyDescent="0.25">
      <c r="B13" s="257" t="s">
        <v>234</v>
      </c>
      <c r="C13" s="49">
        <v>152</v>
      </c>
      <c r="D13" s="292">
        <v>5</v>
      </c>
      <c r="E13" s="49">
        <v>195</v>
      </c>
      <c r="F13" s="292">
        <v>26</v>
      </c>
      <c r="G13" s="49">
        <v>2</v>
      </c>
      <c r="H13" s="292">
        <v>42</v>
      </c>
    </row>
    <row r="14" spans="2:8" x14ac:dyDescent="0.25">
      <c r="B14" s="257" t="s">
        <v>233</v>
      </c>
      <c r="C14" s="49">
        <v>71</v>
      </c>
      <c r="D14" s="292" t="s">
        <v>25</v>
      </c>
      <c r="E14" s="49">
        <v>104</v>
      </c>
      <c r="F14" s="292">
        <v>31</v>
      </c>
      <c r="G14" s="49">
        <v>1</v>
      </c>
      <c r="H14" s="292">
        <v>38</v>
      </c>
    </row>
    <row r="15" spans="2:8" x14ac:dyDescent="0.25">
      <c r="B15" s="257" t="s">
        <v>235</v>
      </c>
      <c r="C15" s="49">
        <v>169</v>
      </c>
      <c r="D15" s="292">
        <v>1</v>
      </c>
      <c r="E15" s="49">
        <v>230</v>
      </c>
      <c r="F15" s="292">
        <v>45</v>
      </c>
      <c r="G15" s="49">
        <v>2</v>
      </c>
      <c r="H15" s="292">
        <v>76</v>
      </c>
    </row>
    <row r="16" spans="2:8" x14ac:dyDescent="0.25">
      <c r="B16" s="258" t="s">
        <v>13</v>
      </c>
      <c r="C16" s="247">
        <v>111</v>
      </c>
      <c r="D16" s="293">
        <v>3</v>
      </c>
      <c r="E16" s="247">
        <v>138</v>
      </c>
      <c r="F16" s="293">
        <v>30</v>
      </c>
      <c r="G16" s="247" t="s">
        <v>25</v>
      </c>
      <c r="H16" s="293">
        <v>53</v>
      </c>
    </row>
    <row r="17" spans="2:8" x14ac:dyDescent="0.25">
      <c r="B17" s="257" t="s">
        <v>224</v>
      </c>
      <c r="C17" s="49">
        <v>181</v>
      </c>
      <c r="D17" s="292">
        <v>4</v>
      </c>
      <c r="E17" s="49">
        <v>230</v>
      </c>
      <c r="F17" s="292">
        <v>50</v>
      </c>
      <c r="G17" s="49">
        <v>1</v>
      </c>
      <c r="H17" s="292">
        <v>82</v>
      </c>
    </row>
    <row r="18" spans="2:8" x14ac:dyDescent="0.25">
      <c r="B18" s="257" t="s">
        <v>220</v>
      </c>
      <c r="C18" s="49">
        <v>29</v>
      </c>
      <c r="D18" s="292" t="s">
        <v>25</v>
      </c>
      <c r="E18" s="49">
        <v>38</v>
      </c>
      <c r="F18" s="292">
        <v>28</v>
      </c>
      <c r="G18" s="49" t="s">
        <v>25</v>
      </c>
      <c r="H18" s="292">
        <v>46</v>
      </c>
    </row>
    <row r="19" spans="2:8" x14ac:dyDescent="0.25">
      <c r="B19" s="257" t="s">
        <v>221</v>
      </c>
      <c r="C19" s="49">
        <v>32</v>
      </c>
      <c r="D19" s="292" t="s">
        <v>25</v>
      </c>
      <c r="E19" s="49">
        <v>40</v>
      </c>
      <c r="F19" s="292">
        <v>30</v>
      </c>
      <c r="G19" s="49">
        <v>1</v>
      </c>
      <c r="H19" s="292">
        <v>47</v>
      </c>
    </row>
    <row r="20" spans="2:8" x14ac:dyDescent="0.25">
      <c r="B20" s="257" t="s">
        <v>223</v>
      </c>
      <c r="C20" s="49">
        <v>38</v>
      </c>
      <c r="D20" s="292" t="s">
        <v>25</v>
      </c>
      <c r="E20" s="49">
        <v>54</v>
      </c>
      <c r="F20" s="292">
        <v>22</v>
      </c>
      <c r="G20" s="49" t="s">
        <v>25</v>
      </c>
      <c r="H20" s="292">
        <v>28</v>
      </c>
    </row>
    <row r="21" spans="2:8" x14ac:dyDescent="0.25">
      <c r="B21" s="257" t="s">
        <v>222</v>
      </c>
      <c r="C21" s="49">
        <v>28</v>
      </c>
      <c r="D21" s="292" t="s">
        <v>25</v>
      </c>
      <c r="E21" s="49">
        <v>31</v>
      </c>
      <c r="F21" s="292">
        <v>17</v>
      </c>
      <c r="G21" s="49">
        <v>2</v>
      </c>
      <c r="H21" s="292">
        <v>32</v>
      </c>
    </row>
    <row r="22" spans="2:8" x14ac:dyDescent="0.25">
      <c r="B22" s="258" t="s">
        <v>14</v>
      </c>
      <c r="C22" s="247">
        <v>181</v>
      </c>
      <c r="D22" s="293">
        <v>2</v>
      </c>
      <c r="E22" s="247">
        <v>240</v>
      </c>
      <c r="F22" s="293">
        <v>41</v>
      </c>
      <c r="G22" s="247" t="s">
        <v>25</v>
      </c>
      <c r="H22" s="293">
        <v>61</v>
      </c>
    </row>
    <row r="23" spans="2:8" x14ac:dyDescent="0.25">
      <c r="B23" s="257" t="s">
        <v>228</v>
      </c>
      <c r="C23" s="49">
        <v>59</v>
      </c>
      <c r="D23" s="292" t="s">
        <v>25</v>
      </c>
      <c r="E23" s="49">
        <v>79</v>
      </c>
      <c r="F23" s="292">
        <v>17</v>
      </c>
      <c r="G23" s="49" t="s">
        <v>25</v>
      </c>
      <c r="H23" s="292">
        <v>32</v>
      </c>
    </row>
    <row r="24" spans="2:8" x14ac:dyDescent="0.25">
      <c r="B24" s="257" t="s">
        <v>229</v>
      </c>
      <c r="C24" s="49">
        <v>282</v>
      </c>
      <c r="D24" s="292">
        <v>2</v>
      </c>
      <c r="E24" s="49">
        <v>359</v>
      </c>
      <c r="F24" s="292">
        <v>24</v>
      </c>
      <c r="G24" s="49" t="s">
        <v>25</v>
      </c>
      <c r="H24" s="292">
        <v>41</v>
      </c>
    </row>
    <row r="25" spans="2:8" x14ac:dyDescent="0.25">
      <c r="B25" s="258" t="s">
        <v>15</v>
      </c>
      <c r="C25" s="247">
        <v>102</v>
      </c>
      <c r="D25" s="293">
        <v>2</v>
      </c>
      <c r="E25" s="247">
        <v>160</v>
      </c>
      <c r="F25" s="293">
        <v>44</v>
      </c>
      <c r="G25" s="247" t="s">
        <v>25</v>
      </c>
      <c r="H25" s="293">
        <v>83</v>
      </c>
    </row>
    <row r="26" spans="2:8" x14ac:dyDescent="0.25">
      <c r="B26" s="257" t="s">
        <v>225</v>
      </c>
      <c r="C26" s="49">
        <v>49</v>
      </c>
      <c r="D26" s="292">
        <v>1</v>
      </c>
      <c r="E26" s="49">
        <v>64</v>
      </c>
      <c r="F26" s="292">
        <v>4</v>
      </c>
      <c r="G26" s="49" t="s">
        <v>25</v>
      </c>
      <c r="H26" s="292">
        <v>6</v>
      </c>
    </row>
    <row r="27" spans="2:8" x14ac:dyDescent="0.25">
      <c r="B27" s="257" t="s">
        <v>227</v>
      </c>
      <c r="C27" s="49">
        <v>99</v>
      </c>
      <c r="D27" s="292" t="s">
        <v>25</v>
      </c>
      <c r="E27" s="49">
        <v>148</v>
      </c>
      <c r="F27" s="292">
        <v>5</v>
      </c>
      <c r="G27" s="49">
        <v>1</v>
      </c>
      <c r="H27" s="292">
        <v>6</v>
      </c>
    </row>
    <row r="28" spans="2:8" x14ac:dyDescent="0.25">
      <c r="B28" s="257" t="s">
        <v>226</v>
      </c>
      <c r="C28" s="49">
        <v>22</v>
      </c>
      <c r="D28" s="292" t="s">
        <v>25</v>
      </c>
      <c r="E28" s="49">
        <v>26</v>
      </c>
      <c r="F28" s="292">
        <v>25</v>
      </c>
      <c r="G28" s="49" t="s">
        <v>25</v>
      </c>
      <c r="H28" s="292">
        <v>26</v>
      </c>
    </row>
    <row r="29" spans="2:8" x14ac:dyDescent="0.25">
      <c r="B29" s="249" t="s">
        <v>215</v>
      </c>
      <c r="C29" s="255">
        <v>2835</v>
      </c>
      <c r="D29" s="255">
        <v>30</v>
      </c>
      <c r="E29" s="255">
        <v>3739</v>
      </c>
      <c r="F29" s="255">
        <v>728</v>
      </c>
      <c r="G29" s="255">
        <v>15</v>
      </c>
      <c r="H29" s="255">
        <v>1159</v>
      </c>
    </row>
    <row r="30" spans="2:8" x14ac:dyDescent="0.25">
      <c r="B30" s="256" t="s">
        <v>214</v>
      </c>
      <c r="C30" s="255">
        <v>875</v>
      </c>
      <c r="D30" s="255">
        <v>14</v>
      </c>
      <c r="E30" s="255">
        <v>1187</v>
      </c>
      <c r="F30" s="255">
        <v>778</v>
      </c>
      <c r="G30" s="255">
        <v>28</v>
      </c>
      <c r="H30" s="255">
        <v>1213</v>
      </c>
    </row>
    <row r="31" spans="2:8" x14ac:dyDescent="0.25">
      <c r="B31" s="254" t="s">
        <v>9</v>
      </c>
      <c r="C31" s="253">
        <v>3710</v>
      </c>
      <c r="D31" s="253">
        <v>44</v>
      </c>
      <c r="E31" s="253">
        <v>4926</v>
      </c>
      <c r="F31" s="253">
        <v>1506</v>
      </c>
      <c r="G31" s="253">
        <v>43</v>
      </c>
      <c r="H31" s="253">
        <v>2372</v>
      </c>
    </row>
    <row r="32" spans="2:8" x14ac:dyDescent="0.25">
      <c r="B32" s="245"/>
    </row>
  </sheetData>
  <mergeCells count="4">
    <mergeCell ref="B4:B5"/>
    <mergeCell ref="C4:E4"/>
    <mergeCell ref="F4:H4"/>
    <mergeCell ref="B3:G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zoomScaleNormal="100" workbookViewId="0">
      <selection activeCell="D36" sqref="D36"/>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4" t="s">
        <v>259</v>
      </c>
      <c r="C2" s="239"/>
      <c r="D2" s="239"/>
    </row>
    <row r="4" spans="2:4" x14ac:dyDescent="0.25">
      <c r="B4" s="420" t="s">
        <v>260</v>
      </c>
      <c r="C4" s="323" t="s">
        <v>261</v>
      </c>
      <c r="D4" s="323"/>
    </row>
    <row r="5" spans="2:4" x14ac:dyDescent="0.25">
      <c r="B5" s="420"/>
      <c r="C5" s="297" t="s">
        <v>262</v>
      </c>
      <c r="D5" s="297" t="s">
        <v>263</v>
      </c>
    </row>
    <row r="6" spans="2:4" x14ac:dyDescent="0.25">
      <c r="B6" s="135" t="s">
        <v>264</v>
      </c>
      <c r="C6" s="106">
        <v>177.04627981646431</v>
      </c>
      <c r="D6" s="136">
        <v>1034829663</v>
      </c>
    </row>
    <row r="7" spans="2:4" x14ac:dyDescent="0.25">
      <c r="B7" s="135" t="s">
        <v>265</v>
      </c>
      <c r="C7" s="106">
        <v>188.51569217126445</v>
      </c>
      <c r="D7" s="136">
        <v>58673247</v>
      </c>
    </row>
    <row r="8" spans="2:4" x14ac:dyDescent="0.25">
      <c r="B8" s="135" t="s">
        <v>266</v>
      </c>
      <c r="C8" s="106">
        <v>217.72952923393322</v>
      </c>
      <c r="D8" s="136">
        <v>428453502</v>
      </c>
    </row>
    <row r="9" spans="2:4" x14ac:dyDescent="0.25">
      <c r="B9" s="135" t="s">
        <v>267</v>
      </c>
      <c r="C9" s="106">
        <v>223.0885613146786</v>
      </c>
      <c r="D9" s="136">
        <v>1130044176</v>
      </c>
    </row>
    <row r="10" spans="2:4" x14ac:dyDescent="0.25">
      <c r="B10" s="135" t="s">
        <v>268</v>
      </c>
      <c r="C10" s="106">
        <v>247.02195802037465</v>
      </c>
      <c r="D10" s="136">
        <v>408978570</v>
      </c>
    </row>
    <row r="11" spans="2:4" x14ac:dyDescent="0.25">
      <c r="B11" s="135" t="s">
        <v>269</v>
      </c>
      <c r="C11" s="106">
        <v>255.87004691191626</v>
      </c>
      <c r="D11" s="136">
        <v>146365215</v>
      </c>
    </row>
    <row r="12" spans="2:4" x14ac:dyDescent="0.25">
      <c r="B12" s="135" t="s">
        <v>270</v>
      </c>
      <c r="C12" s="106">
        <v>261.68153173560461</v>
      </c>
      <c r="D12" s="136">
        <v>346565787</v>
      </c>
    </row>
    <row r="13" spans="2:4" x14ac:dyDescent="0.25">
      <c r="B13" s="135" t="s">
        <v>271</v>
      </c>
      <c r="C13" s="106">
        <v>264.00542790014339</v>
      </c>
      <c r="D13" s="136">
        <v>1161197778</v>
      </c>
    </row>
    <row r="14" spans="2:4" x14ac:dyDescent="0.25">
      <c r="B14" s="135" t="s">
        <v>17</v>
      </c>
      <c r="C14" s="106">
        <v>267.92204522903302</v>
      </c>
      <c r="D14" s="136">
        <v>1090583919</v>
      </c>
    </row>
    <row r="15" spans="2:4" x14ac:dyDescent="0.25">
      <c r="B15" s="135" t="s">
        <v>272</v>
      </c>
      <c r="C15" s="106">
        <v>271.82655473967873</v>
      </c>
      <c r="D15" s="136">
        <v>241937730</v>
      </c>
    </row>
    <row r="16" spans="2:4" x14ac:dyDescent="0.25">
      <c r="B16" s="135" t="s">
        <v>273</v>
      </c>
      <c r="C16" s="106">
        <v>282.21092210619537</v>
      </c>
      <c r="D16" s="136">
        <v>344168919</v>
      </c>
    </row>
    <row r="17" spans="2:5" x14ac:dyDescent="0.25">
      <c r="B17" s="135" t="s">
        <v>274</v>
      </c>
      <c r="C17" s="106">
        <v>285.77510657529263</v>
      </c>
      <c r="D17" s="136">
        <v>303203673</v>
      </c>
    </row>
    <row r="18" spans="2:5" x14ac:dyDescent="0.25">
      <c r="B18" s="135" t="s">
        <v>275</v>
      </c>
      <c r="C18" s="106">
        <v>292.81851214926479</v>
      </c>
      <c r="D18" s="136">
        <v>1438127172</v>
      </c>
    </row>
    <row r="19" spans="2:5" x14ac:dyDescent="0.25">
      <c r="B19" s="135" t="s">
        <v>276</v>
      </c>
      <c r="C19" s="106">
        <v>294.94100199833213</v>
      </c>
      <c r="D19" s="136">
        <v>37488771</v>
      </c>
    </row>
    <row r="20" spans="2:5" x14ac:dyDescent="0.25">
      <c r="B20" s="135" t="s">
        <v>277</v>
      </c>
      <c r="C20" s="106">
        <v>296.39995805770212</v>
      </c>
      <c r="D20" s="136">
        <v>2968077303</v>
      </c>
    </row>
    <row r="21" spans="2:5" x14ac:dyDescent="0.25">
      <c r="B21" s="135" t="s">
        <v>278</v>
      </c>
      <c r="C21" s="106">
        <v>303.82194010891692</v>
      </c>
      <c r="D21" s="136">
        <v>1790513232</v>
      </c>
    </row>
    <row r="22" spans="2:5" x14ac:dyDescent="0.25">
      <c r="B22" s="135" t="s">
        <v>26</v>
      </c>
      <c r="C22" s="106">
        <v>322.06064039701386</v>
      </c>
      <c r="D22" s="136">
        <v>496264368</v>
      </c>
    </row>
    <row r="23" spans="2:5" x14ac:dyDescent="0.25">
      <c r="B23" s="135" t="s">
        <v>279</v>
      </c>
      <c r="C23" s="106">
        <v>360.4333736803257</v>
      </c>
      <c r="D23" s="136">
        <v>1603385520</v>
      </c>
    </row>
    <row r="24" spans="2:5" x14ac:dyDescent="0.25">
      <c r="B24" s="135" t="s">
        <v>280</v>
      </c>
      <c r="C24" s="106">
        <v>379.13238451228057</v>
      </c>
      <c r="D24" s="136">
        <v>1419250803</v>
      </c>
    </row>
    <row r="25" spans="2:5" x14ac:dyDescent="0.25">
      <c r="B25" s="135" t="s">
        <v>281</v>
      </c>
      <c r="C25" s="106">
        <v>457.63740833322703</v>
      </c>
      <c r="D25" s="136">
        <v>717657831</v>
      </c>
    </row>
    <row r="26" spans="2:5" x14ac:dyDescent="0.25">
      <c r="B26" s="421" t="s">
        <v>282</v>
      </c>
      <c r="C26" s="422">
        <v>283.13500878759669</v>
      </c>
      <c r="D26" s="423">
        <f>SUM(D6:D25)</f>
        <v>17165767179</v>
      </c>
    </row>
    <row r="27" spans="2:5" x14ac:dyDescent="0.25">
      <c r="B27" s="383" t="s">
        <v>283</v>
      </c>
      <c r="C27" s="309"/>
      <c r="D27" s="309"/>
      <c r="E27" s="309"/>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{57AD40FE-D955-48A0-B487-BB5C8654CAE7}</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{EA8C4062-3276-4BDA-9C57-676D30CEFA5D}</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7AD40FE-D955-48A0-B487-BB5C8654CAE7}">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EA8C4062-3276-4BDA-9C57-676D30CEFA5D}">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13"/>
  <sheetViews>
    <sheetView zoomScaleNormal="100" workbookViewId="0">
      <selection activeCell="B3" sqref="B3"/>
    </sheetView>
  </sheetViews>
  <sheetFormatPr defaultRowHeight="11.25" x14ac:dyDescent="0.2"/>
  <cols>
    <col min="1" max="1" width="0.85546875" style="45" customWidth="1"/>
    <col min="2" max="2" width="15.85546875" style="117" customWidth="1"/>
    <col min="3" max="16384" width="9.140625" style="45"/>
  </cols>
  <sheetData>
    <row r="2" spans="2:12" ht="15" x14ac:dyDescent="0.25">
      <c r="B2" s="100" t="s">
        <v>333</v>
      </c>
      <c r="C2" s="1"/>
      <c r="D2" s="1"/>
      <c r="E2" s="1"/>
      <c r="F2" s="1"/>
    </row>
    <row r="3" spans="2:12" ht="12.75" x14ac:dyDescent="0.2">
      <c r="B3" s="413" t="s">
        <v>327</v>
      </c>
      <c r="C3" s="413"/>
      <c r="D3" s="413"/>
      <c r="E3" s="413"/>
      <c r="F3" s="413"/>
    </row>
    <row r="4" spans="2:12" ht="15" customHeight="1" x14ac:dyDescent="0.25">
      <c r="B4" s="313" t="s">
        <v>58</v>
      </c>
      <c r="C4" s="389" t="s">
        <v>167</v>
      </c>
      <c r="D4" s="389"/>
      <c r="E4" s="389"/>
      <c r="F4" s="389"/>
      <c r="G4" s="389"/>
      <c r="H4" s="389"/>
      <c r="I4" s="389"/>
      <c r="J4" s="389"/>
      <c r="K4" s="389"/>
      <c r="L4" s="389"/>
    </row>
    <row r="5" spans="2:12" ht="30" customHeight="1" x14ac:dyDescent="0.25">
      <c r="B5" s="391"/>
      <c r="C5" s="319" t="s">
        <v>97</v>
      </c>
      <c r="D5" s="319"/>
      <c r="E5" s="319"/>
      <c r="F5" s="319"/>
      <c r="G5" s="390" t="s">
        <v>98</v>
      </c>
      <c r="H5" s="390"/>
      <c r="I5" s="319" t="s">
        <v>168</v>
      </c>
      <c r="J5" s="319"/>
      <c r="K5" s="319"/>
      <c r="L5" s="319"/>
    </row>
    <row r="6" spans="2:12" ht="40.5" x14ac:dyDescent="0.25">
      <c r="B6" s="314"/>
      <c r="C6" s="63" t="s">
        <v>169</v>
      </c>
      <c r="D6" s="63" t="s">
        <v>170</v>
      </c>
      <c r="E6" s="63" t="s">
        <v>171</v>
      </c>
      <c r="F6" s="63" t="s">
        <v>9</v>
      </c>
      <c r="G6" s="63" t="s">
        <v>169</v>
      </c>
      <c r="H6" s="63" t="s">
        <v>9</v>
      </c>
      <c r="I6" s="63" t="s">
        <v>169</v>
      </c>
      <c r="J6" s="63" t="s">
        <v>170</v>
      </c>
      <c r="K6" s="63" t="s">
        <v>171</v>
      </c>
      <c r="L6" s="63" t="s">
        <v>9</v>
      </c>
    </row>
    <row r="7" spans="2:12" ht="13.5" x14ac:dyDescent="0.25">
      <c r="B7" s="152" t="s">
        <v>11</v>
      </c>
      <c r="C7" s="41">
        <v>82</v>
      </c>
      <c r="D7" s="64">
        <v>125</v>
      </c>
      <c r="E7" s="41">
        <v>729</v>
      </c>
      <c r="F7" s="153">
        <v>936</v>
      </c>
      <c r="G7" s="41">
        <v>29</v>
      </c>
      <c r="H7" s="153">
        <v>29</v>
      </c>
      <c r="I7" s="41">
        <v>69</v>
      </c>
      <c r="J7" s="64">
        <v>73</v>
      </c>
      <c r="K7" s="41">
        <v>143</v>
      </c>
      <c r="L7" s="153">
        <v>285</v>
      </c>
    </row>
    <row r="8" spans="2:12" ht="13.5" x14ac:dyDescent="0.25">
      <c r="B8" s="152" t="s">
        <v>12</v>
      </c>
      <c r="C8" s="41">
        <v>166</v>
      </c>
      <c r="D8" s="64">
        <v>289</v>
      </c>
      <c r="E8" s="41">
        <v>699</v>
      </c>
      <c r="F8" s="153">
        <v>1154</v>
      </c>
      <c r="G8" s="41">
        <v>32</v>
      </c>
      <c r="H8" s="153">
        <v>32</v>
      </c>
      <c r="I8" s="41">
        <v>143</v>
      </c>
      <c r="J8" s="64">
        <v>177</v>
      </c>
      <c r="K8" s="41">
        <v>112</v>
      </c>
      <c r="L8" s="153">
        <v>432</v>
      </c>
    </row>
    <row r="9" spans="2:12" ht="13.5" x14ac:dyDescent="0.25">
      <c r="B9" s="152" t="s">
        <v>13</v>
      </c>
      <c r="C9" s="41">
        <v>225</v>
      </c>
      <c r="D9" s="64">
        <v>126</v>
      </c>
      <c r="E9" s="41">
        <v>254</v>
      </c>
      <c r="F9" s="153">
        <v>605</v>
      </c>
      <c r="G9" s="41">
        <v>18</v>
      </c>
      <c r="H9" s="153">
        <v>18</v>
      </c>
      <c r="I9" s="41">
        <v>189</v>
      </c>
      <c r="J9" s="64">
        <v>85</v>
      </c>
      <c r="K9" s="41">
        <v>62</v>
      </c>
      <c r="L9" s="153">
        <v>336</v>
      </c>
    </row>
    <row r="10" spans="2:12" ht="13.5" x14ac:dyDescent="0.25">
      <c r="B10" s="152" t="s">
        <v>14</v>
      </c>
      <c r="C10" s="41">
        <v>130</v>
      </c>
      <c r="D10" s="64">
        <v>161</v>
      </c>
      <c r="E10" s="41">
        <v>360</v>
      </c>
      <c r="F10" s="153">
        <v>651</v>
      </c>
      <c r="G10" s="41">
        <v>63</v>
      </c>
      <c r="H10" s="153">
        <v>63</v>
      </c>
      <c r="I10" s="41">
        <v>56</v>
      </c>
      <c r="J10" s="64">
        <v>79</v>
      </c>
      <c r="K10" s="41">
        <v>11</v>
      </c>
      <c r="L10" s="153">
        <v>146</v>
      </c>
    </row>
    <row r="11" spans="2:12" ht="13.5" x14ac:dyDescent="0.25">
      <c r="B11" s="152" t="s">
        <v>15</v>
      </c>
      <c r="C11" s="41">
        <v>53</v>
      </c>
      <c r="D11" s="64">
        <v>151</v>
      </c>
      <c r="E11" s="41">
        <v>160</v>
      </c>
      <c r="F11" s="153">
        <v>364</v>
      </c>
      <c r="G11" s="41">
        <v>27</v>
      </c>
      <c r="H11" s="153">
        <v>27</v>
      </c>
      <c r="I11" s="41">
        <v>36</v>
      </c>
      <c r="J11" s="64">
        <v>86</v>
      </c>
      <c r="K11" s="41">
        <v>16</v>
      </c>
      <c r="L11" s="153">
        <v>138</v>
      </c>
    </row>
    <row r="12" spans="2:12" ht="13.5" x14ac:dyDescent="0.25">
      <c r="B12" s="13" t="s">
        <v>9</v>
      </c>
      <c r="C12" s="108">
        <v>656</v>
      </c>
      <c r="D12" s="108">
        <v>852</v>
      </c>
      <c r="E12" s="108">
        <v>2202</v>
      </c>
      <c r="F12" s="108">
        <v>3710</v>
      </c>
      <c r="G12" s="108">
        <v>169</v>
      </c>
      <c r="H12" s="108">
        <v>169</v>
      </c>
      <c r="I12" s="108">
        <v>493</v>
      </c>
      <c r="J12" s="108">
        <v>500</v>
      </c>
      <c r="K12" s="108">
        <v>344</v>
      </c>
      <c r="L12" s="108">
        <v>1337</v>
      </c>
    </row>
    <row r="13" spans="2:12" x14ac:dyDescent="0.2">
      <c r="B13" s="154" t="s">
        <v>172</v>
      </c>
    </row>
  </sheetData>
  <mergeCells count="5">
    <mergeCell ref="B4:B6"/>
    <mergeCell ref="C4:L4"/>
    <mergeCell ref="C5:F5"/>
    <mergeCell ref="G5:H5"/>
    <mergeCell ref="I5:L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zoomScaleNormal="100" workbookViewId="0">
      <selection activeCell="D28" sqref="D28"/>
    </sheetView>
  </sheetViews>
  <sheetFormatPr defaultRowHeight="11.25" x14ac:dyDescent="0.2"/>
  <cols>
    <col min="1" max="1" width="0.85546875" style="45" customWidth="1"/>
    <col min="2" max="2" width="14.42578125" style="162" customWidth="1"/>
    <col min="3" max="3" width="9.140625" style="45"/>
    <col min="4" max="4" width="11" style="45" customWidth="1"/>
    <col min="5" max="5" width="10.5703125" style="45" customWidth="1"/>
    <col min="6" max="6" width="9.5703125" style="45" customWidth="1"/>
    <col min="7" max="7" width="9.140625" style="45"/>
    <col min="8" max="8" width="10.7109375" style="45" customWidth="1"/>
    <col min="9" max="16384" width="9.140625" style="45"/>
  </cols>
  <sheetData>
    <row r="2" spans="2:6" ht="12.75" x14ac:dyDescent="0.2">
      <c r="B2" s="24" t="s">
        <v>328</v>
      </c>
      <c r="C2" s="98"/>
      <c r="D2" s="98"/>
      <c r="E2" s="98"/>
      <c r="F2" s="99"/>
    </row>
    <row r="3" spans="2:6" ht="12.75" x14ac:dyDescent="0.2">
      <c r="B3" s="413" t="s">
        <v>327</v>
      </c>
      <c r="C3" s="413"/>
      <c r="D3" s="413"/>
      <c r="E3" s="413"/>
      <c r="F3" s="156"/>
    </row>
    <row r="4" spans="2:6" ht="40.5" x14ac:dyDescent="0.25">
      <c r="B4" s="157" t="s">
        <v>68</v>
      </c>
      <c r="C4" s="67" t="s">
        <v>169</v>
      </c>
      <c r="D4" s="67" t="s">
        <v>170</v>
      </c>
      <c r="E4" s="67" t="s">
        <v>171</v>
      </c>
      <c r="F4" s="67" t="s">
        <v>9</v>
      </c>
    </row>
    <row r="5" spans="2:6" ht="13.5" x14ac:dyDescent="0.2">
      <c r="B5" s="424" t="s">
        <v>71</v>
      </c>
      <c r="C5" s="158">
        <v>86</v>
      </c>
      <c r="D5" s="159">
        <v>84</v>
      </c>
      <c r="E5" s="158">
        <v>162</v>
      </c>
      <c r="F5" s="160">
        <v>332</v>
      </c>
    </row>
    <row r="6" spans="2:6" ht="13.5" x14ac:dyDescent="0.2">
      <c r="B6" s="424" t="s">
        <v>72</v>
      </c>
      <c r="C6" s="158">
        <v>70</v>
      </c>
      <c r="D6" s="159">
        <v>91</v>
      </c>
      <c r="E6" s="158">
        <v>135</v>
      </c>
      <c r="F6" s="160">
        <v>296</v>
      </c>
    </row>
    <row r="7" spans="2:6" ht="13.5" x14ac:dyDescent="0.2">
      <c r="B7" s="424" t="s">
        <v>73</v>
      </c>
      <c r="C7" s="158">
        <v>89</v>
      </c>
      <c r="D7" s="159">
        <v>94</v>
      </c>
      <c r="E7" s="158">
        <v>129</v>
      </c>
      <c r="F7" s="160">
        <v>312</v>
      </c>
    </row>
    <row r="8" spans="2:6" ht="13.5" x14ac:dyDescent="0.2">
      <c r="B8" s="424" t="s">
        <v>74</v>
      </c>
      <c r="C8" s="158">
        <v>108</v>
      </c>
      <c r="D8" s="159">
        <v>106</v>
      </c>
      <c r="E8" s="158">
        <v>190</v>
      </c>
      <c r="F8" s="160">
        <v>404</v>
      </c>
    </row>
    <row r="9" spans="2:6" ht="13.5" x14ac:dyDescent="0.2">
      <c r="B9" s="424" t="s">
        <v>75</v>
      </c>
      <c r="C9" s="158">
        <v>127</v>
      </c>
      <c r="D9" s="159">
        <v>94</v>
      </c>
      <c r="E9" s="158">
        <v>211</v>
      </c>
      <c r="F9" s="160">
        <v>432</v>
      </c>
    </row>
    <row r="10" spans="2:6" ht="13.5" x14ac:dyDescent="0.2">
      <c r="B10" s="424" t="s">
        <v>76</v>
      </c>
      <c r="C10" s="158">
        <v>145</v>
      </c>
      <c r="D10" s="159">
        <v>128</v>
      </c>
      <c r="E10" s="158">
        <v>264</v>
      </c>
      <c r="F10" s="160">
        <v>537</v>
      </c>
    </row>
    <row r="11" spans="2:6" ht="13.5" x14ac:dyDescent="0.2">
      <c r="B11" s="424" t="s">
        <v>77</v>
      </c>
      <c r="C11" s="158">
        <v>160</v>
      </c>
      <c r="D11" s="159">
        <v>161</v>
      </c>
      <c r="E11" s="158">
        <v>295</v>
      </c>
      <c r="F11" s="160">
        <v>616</v>
      </c>
    </row>
    <row r="12" spans="2:6" ht="13.5" x14ac:dyDescent="0.2">
      <c r="B12" s="424" t="s">
        <v>78</v>
      </c>
      <c r="C12" s="158">
        <v>132</v>
      </c>
      <c r="D12" s="159">
        <v>154</v>
      </c>
      <c r="E12" s="158">
        <v>273</v>
      </c>
      <c r="F12" s="160">
        <v>559</v>
      </c>
    </row>
    <row r="13" spans="2:6" ht="13.5" x14ac:dyDescent="0.2">
      <c r="B13" s="424" t="s">
        <v>79</v>
      </c>
      <c r="C13" s="158">
        <v>101</v>
      </c>
      <c r="D13" s="159">
        <v>111</v>
      </c>
      <c r="E13" s="158">
        <v>242</v>
      </c>
      <c r="F13" s="160">
        <v>454</v>
      </c>
    </row>
    <row r="14" spans="2:6" ht="13.5" x14ac:dyDescent="0.2">
      <c r="B14" s="424" t="s">
        <v>80</v>
      </c>
      <c r="C14" s="158">
        <v>82</v>
      </c>
      <c r="D14" s="159">
        <v>106</v>
      </c>
      <c r="E14" s="158">
        <v>222</v>
      </c>
      <c r="F14" s="160">
        <v>410</v>
      </c>
    </row>
    <row r="15" spans="2:6" ht="13.5" x14ac:dyDescent="0.2">
      <c r="B15" s="424" t="s">
        <v>81</v>
      </c>
      <c r="C15" s="158">
        <v>103</v>
      </c>
      <c r="D15" s="159">
        <v>104</v>
      </c>
      <c r="E15" s="158">
        <v>219</v>
      </c>
      <c r="F15" s="160">
        <v>426</v>
      </c>
    </row>
    <row r="16" spans="2:6" ht="13.5" x14ac:dyDescent="0.2">
      <c r="B16" s="424" t="s">
        <v>82</v>
      </c>
      <c r="C16" s="158">
        <v>115</v>
      </c>
      <c r="D16" s="159">
        <v>119</v>
      </c>
      <c r="E16" s="158">
        <v>204</v>
      </c>
      <c r="F16" s="160">
        <v>438</v>
      </c>
    </row>
    <row r="17" spans="2:6" ht="13.5" x14ac:dyDescent="0.25">
      <c r="B17" s="13" t="s">
        <v>9</v>
      </c>
      <c r="C17" s="34">
        <v>1318</v>
      </c>
      <c r="D17" s="34">
        <v>1352</v>
      </c>
      <c r="E17" s="34">
        <v>2546</v>
      </c>
      <c r="F17" s="34">
        <v>5216</v>
      </c>
    </row>
    <row r="18" spans="2:6" x14ac:dyDescent="0.2">
      <c r="B18" s="161" t="s">
        <v>6</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3"/>
  <sheetViews>
    <sheetView zoomScaleNormal="100" workbookViewId="0">
      <selection activeCell="M23" sqref="M23"/>
    </sheetView>
  </sheetViews>
  <sheetFormatPr defaultRowHeight="11.25" x14ac:dyDescent="0.2"/>
  <cols>
    <col min="1" max="1" width="0.85546875" style="45" customWidth="1"/>
    <col min="2" max="2" width="16" style="162" customWidth="1"/>
    <col min="3" max="4" width="9.140625" style="45"/>
    <col min="5" max="5" width="9.7109375" style="45" customWidth="1"/>
    <col min="6" max="16384" width="9.140625" style="45"/>
  </cols>
  <sheetData>
    <row r="2" spans="2:6" ht="15" x14ac:dyDescent="0.25">
      <c r="B2" s="24" t="s">
        <v>330</v>
      </c>
      <c r="C2" s="110"/>
      <c r="D2" s="110"/>
      <c r="E2" s="110"/>
      <c r="F2" s="110"/>
    </row>
    <row r="3" spans="2:6" ht="12.75" x14ac:dyDescent="0.2">
      <c r="B3" s="120" t="s">
        <v>329</v>
      </c>
      <c r="C3" s="132"/>
      <c r="D3" s="132"/>
      <c r="E3" s="132"/>
      <c r="F3" s="122"/>
    </row>
    <row r="4" spans="2:6" ht="45" customHeight="1" x14ac:dyDescent="0.25">
      <c r="B4" s="163" t="s">
        <v>84</v>
      </c>
      <c r="C4" s="63" t="s">
        <v>169</v>
      </c>
      <c r="D4" s="63" t="s">
        <v>170</v>
      </c>
      <c r="E4" s="63" t="s">
        <v>171</v>
      </c>
      <c r="F4" s="63" t="s">
        <v>9</v>
      </c>
    </row>
    <row r="5" spans="2:6" ht="13.5" x14ac:dyDescent="0.25">
      <c r="B5" s="155" t="s">
        <v>85</v>
      </c>
      <c r="C5" s="41">
        <v>182</v>
      </c>
      <c r="D5" s="66">
        <v>199</v>
      </c>
      <c r="E5" s="41">
        <v>379</v>
      </c>
      <c r="F5" s="153">
        <v>760</v>
      </c>
    </row>
    <row r="6" spans="2:6" ht="13.5" x14ac:dyDescent="0.25">
      <c r="B6" s="155" t="s">
        <v>86</v>
      </c>
      <c r="C6" s="41">
        <v>171</v>
      </c>
      <c r="D6" s="66">
        <v>183</v>
      </c>
      <c r="E6" s="41">
        <v>391</v>
      </c>
      <c r="F6" s="153">
        <v>745</v>
      </c>
    </row>
    <row r="7" spans="2:6" ht="13.5" x14ac:dyDescent="0.25">
      <c r="B7" s="155" t="s">
        <v>87</v>
      </c>
      <c r="C7" s="41">
        <v>172</v>
      </c>
      <c r="D7" s="66">
        <v>164</v>
      </c>
      <c r="E7" s="41">
        <v>405</v>
      </c>
      <c r="F7" s="153">
        <v>741</v>
      </c>
    </row>
    <row r="8" spans="2:6" ht="13.5" x14ac:dyDescent="0.25">
      <c r="B8" s="155" t="s">
        <v>88</v>
      </c>
      <c r="C8" s="41">
        <v>157</v>
      </c>
      <c r="D8" s="66">
        <v>179</v>
      </c>
      <c r="E8" s="41">
        <v>441</v>
      </c>
      <c r="F8" s="153">
        <v>777</v>
      </c>
    </row>
    <row r="9" spans="2:6" ht="13.5" x14ac:dyDescent="0.25">
      <c r="B9" s="155" t="s">
        <v>89</v>
      </c>
      <c r="C9" s="41">
        <v>177</v>
      </c>
      <c r="D9" s="66">
        <v>185</v>
      </c>
      <c r="E9" s="41">
        <v>411</v>
      </c>
      <c r="F9" s="153">
        <v>773</v>
      </c>
    </row>
    <row r="10" spans="2:6" ht="13.5" x14ac:dyDescent="0.25">
      <c r="B10" s="155" t="s">
        <v>90</v>
      </c>
      <c r="C10" s="41">
        <v>216</v>
      </c>
      <c r="D10" s="66">
        <v>218</v>
      </c>
      <c r="E10" s="41">
        <v>332</v>
      </c>
      <c r="F10" s="153">
        <v>766</v>
      </c>
    </row>
    <row r="11" spans="2:6" ht="13.5" x14ac:dyDescent="0.25">
      <c r="B11" s="155" t="s">
        <v>91</v>
      </c>
      <c r="C11" s="41">
        <v>243</v>
      </c>
      <c r="D11" s="66">
        <v>224</v>
      </c>
      <c r="E11" s="41">
        <v>187</v>
      </c>
      <c r="F11" s="153">
        <v>654</v>
      </c>
    </row>
    <row r="12" spans="2:6" ht="13.5" x14ac:dyDescent="0.25">
      <c r="B12" s="13" t="s">
        <v>9</v>
      </c>
      <c r="C12" s="108">
        <v>1318</v>
      </c>
      <c r="D12" s="108">
        <v>1352</v>
      </c>
      <c r="E12" s="108">
        <v>2546</v>
      </c>
      <c r="F12" s="108">
        <v>5216</v>
      </c>
    </row>
    <row r="13" spans="2:6" x14ac:dyDescent="0.2">
      <c r="B13" s="164" t="s">
        <v>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F31"/>
  <sheetViews>
    <sheetView workbookViewId="0">
      <selection activeCell="R36" sqref="R36"/>
    </sheetView>
  </sheetViews>
  <sheetFormatPr defaultColWidth="9.140625" defaultRowHeight="15" x14ac:dyDescent="0.25"/>
  <cols>
    <col min="1" max="1" width="0.85546875" style="1" customWidth="1"/>
    <col min="2" max="16384" width="9.140625" style="1"/>
  </cols>
  <sheetData>
    <row r="2" spans="2:6" x14ac:dyDescent="0.25">
      <c r="B2" s="100" t="s">
        <v>193</v>
      </c>
      <c r="C2" s="98"/>
      <c r="D2" s="98"/>
      <c r="E2" s="98"/>
      <c r="F2" s="99"/>
    </row>
    <row r="3" spans="2:6" x14ac:dyDescent="0.25">
      <c r="B3" s="133" t="s">
        <v>192</v>
      </c>
      <c r="C3" s="149"/>
      <c r="D3" s="149"/>
      <c r="E3" s="149"/>
      <c r="F3" s="149"/>
    </row>
    <row r="4" spans="2:6" ht="15" customHeight="1" x14ac:dyDescent="0.25">
      <c r="B4" s="392" t="s">
        <v>176</v>
      </c>
      <c r="C4" s="328" t="s">
        <v>191</v>
      </c>
      <c r="D4" s="328" t="s">
        <v>190</v>
      </c>
      <c r="E4" s="328" t="s">
        <v>189</v>
      </c>
      <c r="F4" s="393" t="s">
        <v>9</v>
      </c>
    </row>
    <row r="5" spans="2:6" x14ac:dyDescent="0.25">
      <c r="B5" s="392"/>
      <c r="C5" s="328"/>
      <c r="D5" s="328"/>
      <c r="E5" s="328"/>
      <c r="F5" s="393"/>
    </row>
    <row r="6" spans="2:6" x14ac:dyDescent="0.25">
      <c r="B6" s="135">
        <v>1</v>
      </c>
      <c r="C6" s="140">
        <v>30</v>
      </c>
      <c r="D6" s="192">
        <v>34</v>
      </c>
      <c r="E6" s="197">
        <v>7</v>
      </c>
      <c r="F6" s="196">
        <v>71</v>
      </c>
    </row>
    <row r="7" spans="2:6" x14ac:dyDescent="0.25">
      <c r="B7" s="135">
        <v>2</v>
      </c>
      <c r="C7" s="140">
        <v>39</v>
      </c>
      <c r="D7" s="192">
        <v>30</v>
      </c>
      <c r="E7" s="197">
        <v>2</v>
      </c>
      <c r="F7" s="196">
        <v>71</v>
      </c>
    </row>
    <row r="8" spans="2:6" x14ac:dyDescent="0.25">
      <c r="B8" s="135">
        <v>3</v>
      </c>
      <c r="C8" s="140">
        <v>26</v>
      </c>
      <c r="D8" s="192">
        <v>25</v>
      </c>
      <c r="E8" s="197">
        <v>1</v>
      </c>
      <c r="F8" s="196">
        <v>52</v>
      </c>
    </row>
    <row r="9" spans="2:6" x14ac:dyDescent="0.25">
      <c r="B9" s="135">
        <v>4</v>
      </c>
      <c r="C9" s="140">
        <v>24</v>
      </c>
      <c r="D9" s="192">
        <v>21</v>
      </c>
      <c r="E9" s="197" t="s">
        <v>25</v>
      </c>
      <c r="F9" s="196">
        <v>45</v>
      </c>
    </row>
    <row r="10" spans="2:6" x14ac:dyDescent="0.25">
      <c r="B10" s="135">
        <v>5</v>
      </c>
      <c r="C10" s="140">
        <v>23</v>
      </c>
      <c r="D10" s="192">
        <v>17</v>
      </c>
      <c r="E10" s="197" t="s">
        <v>25</v>
      </c>
      <c r="F10" s="198">
        <v>40</v>
      </c>
    </row>
    <row r="11" spans="2:6" x14ac:dyDescent="0.25">
      <c r="B11" s="135">
        <v>6</v>
      </c>
      <c r="C11" s="140">
        <v>35</v>
      </c>
      <c r="D11" s="192">
        <v>29</v>
      </c>
      <c r="E11" s="197">
        <v>2</v>
      </c>
      <c r="F11" s="196">
        <v>66</v>
      </c>
    </row>
    <row r="12" spans="2:6" x14ac:dyDescent="0.25">
      <c r="B12" s="135">
        <v>7</v>
      </c>
      <c r="C12" s="140">
        <v>36</v>
      </c>
      <c r="D12" s="192">
        <v>31</v>
      </c>
      <c r="E12" s="197">
        <v>14</v>
      </c>
      <c r="F12" s="196">
        <v>81</v>
      </c>
    </row>
    <row r="13" spans="2:6" x14ac:dyDescent="0.25">
      <c r="B13" s="135">
        <v>8</v>
      </c>
      <c r="C13" s="140">
        <v>59</v>
      </c>
      <c r="D13" s="192">
        <v>48</v>
      </c>
      <c r="E13" s="197">
        <v>130</v>
      </c>
      <c r="F13" s="196">
        <v>237</v>
      </c>
    </row>
    <row r="14" spans="2:6" x14ac:dyDescent="0.25">
      <c r="B14" s="135">
        <v>9</v>
      </c>
      <c r="C14" s="140">
        <v>49</v>
      </c>
      <c r="D14" s="192">
        <v>57</v>
      </c>
      <c r="E14" s="197">
        <v>209</v>
      </c>
      <c r="F14" s="196">
        <v>315</v>
      </c>
    </row>
    <row r="15" spans="2:6" x14ac:dyDescent="0.25">
      <c r="B15" s="135">
        <v>10</v>
      </c>
      <c r="C15" s="140">
        <v>63</v>
      </c>
      <c r="D15" s="192">
        <v>62</v>
      </c>
      <c r="E15" s="197">
        <v>207</v>
      </c>
      <c r="F15" s="196">
        <v>332</v>
      </c>
    </row>
    <row r="16" spans="2:6" x14ac:dyDescent="0.25">
      <c r="B16" s="135">
        <v>11</v>
      </c>
      <c r="C16" s="140">
        <v>69</v>
      </c>
      <c r="D16" s="192">
        <v>78</v>
      </c>
      <c r="E16" s="197">
        <v>218</v>
      </c>
      <c r="F16" s="196">
        <v>365</v>
      </c>
    </row>
    <row r="17" spans="2:6" x14ac:dyDescent="0.25">
      <c r="B17" s="135">
        <v>12</v>
      </c>
      <c r="C17" s="140">
        <v>63</v>
      </c>
      <c r="D17" s="192">
        <v>63</v>
      </c>
      <c r="E17" s="197">
        <v>233</v>
      </c>
      <c r="F17" s="196">
        <v>359</v>
      </c>
    </row>
    <row r="18" spans="2:6" x14ac:dyDescent="0.25">
      <c r="B18" s="135">
        <v>13</v>
      </c>
      <c r="C18" s="140">
        <v>89</v>
      </c>
      <c r="D18" s="192">
        <v>76</v>
      </c>
      <c r="E18" s="197">
        <v>208</v>
      </c>
      <c r="F18" s="196">
        <v>373</v>
      </c>
    </row>
    <row r="19" spans="2:6" x14ac:dyDescent="0.25">
      <c r="B19" s="135">
        <v>14</v>
      </c>
      <c r="C19" s="140">
        <v>61</v>
      </c>
      <c r="D19" s="192">
        <v>83</v>
      </c>
      <c r="E19" s="197">
        <v>168</v>
      </c>
      <c r="F19" s="196">
        <v>312</v>
      </c>
    </row>
    <row r="20" spans="2:6" x14ac:dyDescent="0.25">
      <c r="B20" s="135">
        <v>15</v>
      </c>
      <c r="C20" s="140">
        <v>71</v>
      </c>
      <c r="D20" s="192">
        <v>58</v>
      </c>
      <c r="E20" s="197">
        <v>180</v>
      </c>
      <c r="F20" s="196">
        <v>309</v>
      </c>
    </row>
    <row r="21" spans="2:6" x14ac:dyDescent="0.25">
      <c r="B21" s="135">
        <v>16</v>
      </c>
      <c r="C21" s="140">
        <v>78</v>
      </c>
      <c r="D21" s="192">
        <v>78</v>
      </c>
      <c r="E21" s="197">
        <v>184</v>
      </c>
      <c r="F21" s="196">
        <v>340</v>
      </c>
    </row>
    <row r="22" spans="2:6" x14ac:dyDescent="0.25">
      <c r="B22" s="135">
        <v>17</v>
      </c>
      <c r="C22" s="140">
        <v>73</v>
      </c>
      <c r="D22" s="192">
        <v>71</v>
      </c>
      <c r="E22" s="197">
        <v>190</v>
      </c>
      <c r="F22" s="196">
        <v>334</v>
      </c>
    </row>
    <row r="23" spans="2:6" x14ac:dyDescent="0.25">
      <c r="B23" s="135">
        <v>18</v>
      </c>
      <c r="C23" s="140">
        <v>88</v>
      </c>
      <c r="D23" s="192">
        <v>83</v>
      </c>
      <c r="E23" s="197">
        <v>234</v>
      </c>
      <c r="F23" s="196">
        <v>405</v>
      </c>
    </row>
    <row r="24" spans="2:6" x14ac:dyDescent="0.25">
      <c r="B24" s="135">
        <v>19</v>
      </c>
      <c r="C24" s="140">
        <v>77</v>
      </c>
      <c r="D24" s="192">
        <v>119</v>
      </c>
      <c r="E24" s="197">
        <v>176</v>
      </c>
      <c r="F24" s="196">
        <v>372</v>
      </c>
    </row>
    <row r="25" spans="2:6" x14ac:dyDescent="0.25">
      <c r="B25" s="135">
        <v>20</v>
      </c>
      <c r="C25" s="140">
        <v>89</v>
      </c>
      <c r="D25" s="192">
        <v>103</v>
      </c>
      <c r="E25" s="197">
        <v>100</v>
      </c>
      <c r="F25" s="196">
        <v>292</v>
      </c>
    </row>
    <row r="26" spans="2:6" x14ac:dyDescent="0.25">
      <c r="B26" s="135">
        <v>21</v>
      </c>
      <c r="C26" s="140">
        <v>70</v>
      </c>
      <c r="D26" s="192">
        <v>67</v>
      </c>
      <c r="E26" s="197">
        <v>29</v>
      </c>
      <c r="F26" s="196">
        <v>166</v>
      </c>
    </row>
    <row r="27" spans="2:6" x14ac:dyDescent="0.25">
      <c r="B27" s="135">
        <v>22</v>
      </c>
      <c r="C27" s="140">
        <v>50</v>
      </c>
      <c r="D27" s="192">
        <v>46</v>
      </c>
      <c r="E27" s="197">
        <v>25</v>
      </c>
      <c r="F27" s="196">
        <v>121</v>
      </c>
    </row>
    <row r="28" spans="2:6" x14ac:dyDescent="0.25">
      <c r="B28" s="135">
        <v>23</v>
      </c>
      <c r="C28" s="140">
        <v>30</v>
      </c>
      <c r="D28" s="192">
        <v>40</v>
      </c>
      <c r="E28" s="197">
        <v>17</v>
      </c>
      <c r="F28" s="196">
        <v>87</v>
      </c>
    </row>
    <row r="29" spans="2:6" x14ac:dyDescent="0.25">
      <c r="B29" s="135">
        <v>24</v>
      </c>
      <c r="C29" s="140">
        <v>26</v>
      </c>
      <c r="D29" s="192">
        <v>33</v>
      </c>
      <c r="E29" s="197">
        <v>12</v>
      </c>
      <c r="F29" s="196">
        <v>71</v>
      </c>
    </row>
    <row r="30" spans="2:6" x14ac:dyDescent="0.25">
      <c r="B30" s="13" t="s">
        <v>9</v>
      </c>
      <c r="C30" s="108">
        <v>1318</v>
      </c>
      <c r="D30" s="108">
        <v>1352</v>
      </c>
      <c r="E30" s="108">
        <v>2546</v>
      </c>
      <c r="F30" s="108">
        <v>5216</v>
      </c>
    </row>
    <row r="31" spans="2:6" x14ac:dyDescent="0.25">
      <c r="B31" s="154"/>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6"/>
  <sheetViews>
    <sheetView workbookViewId="0">
      <selection activeCell="E26" sqref="E26"/>
    </sheetView>
  </sheetViews>
  <sheetFormatPr defaultRowHeight="11.25" x14ac:dyDescent="0.2"/>
  <cols>
    <col min="1" max="1" width="0.85546875" style="5" customWidth="1"/>
    <col min="2" max="2" width="10.140625" style="16" customWidth="1"/>
    <col min="3" max="6" width="11.28515625" style="17" customWidth="1"/>
    <col min="7" max="16384" width="9.140625" style="5"/>
  </cols>
  <sheetData>
    <row r="2" spans="2:9" ht="15" x14ac:dyDescent="0.25">
      <c r="B2" s="306" t="s">
        <v>10</v>
      </c>
      <c r="C2" s="307"/>
      <c r="D2" s="307"/>
      <c r="E2" s="307"/>
      <c r="F2" s="307"/>
      <c r="G2" s="307"/>
      <c r="H2" s="307"/>
      <c r="I2" s="307"/>
    </row>
    <row r="3" spans="2:9" ht="15" x14ac:dyDescent="0.25">
      <c r="B3" s="308" t="s">
        <v>0</v>
      </c>
      <c r="C3" s="309"/>
      <c r="D3" s="309"/>
      <c r="E3" s="309"/>
      <c r="F3" s="309"/>
      <c r="G3" s="1"/>
      <c r="H3" s="1"/>
      <c r="I3" s="1"/>
    </row>
    <row r="4" spans="2:9" ht="11.25" customHeight="1" x14ac:dyDescent="0.2">
      <c r="B4" s="315" t="s">
        <v>1</v>
      </c>
      <c r="C4" s="323">
        <v>2018</v>
      </c>
      <c r="D4" s="323">
        <v>2017</v>
      </c>
      <c r="E4" s="324">
        <v>2017</v>
      </c>
      <c r="F4" s="324">
        <v>2016</v>
      </c>
    </row>
    <row r="5" spans="2:9" ht="11.25" customHeight="1" x14ac:dyDescent="0.2">
      <c r="B5" s="316"/>
      <c r="C5" s="323" t="s">
        <v>2</v>
      </c>
      <c r="D5" s="323" t="s">
        <v>3</v>
      </c>
      <c r="E5" s="324" t="s">
        <v>2</v>
      </c>
      <c r="F5" s="324" t="s">
        <v>3</v>
      </c>
    </row>
    <row r="6" spans="2:9" ht="30" customHeight="1" x14ac:dyDescent="0.25">
      <c r="B6" s="317"/>
      <c r="C6" s="7" t="s">
        <v>4</v>
      </c>
      <c r="D6" s="7" t="s">
        <v>5</v>
      </c>
      <c r="E6" s="7" t="s">
        <v>4</v>
      </c>
      <c r="F6" s="7" t="s">
        <v>5</v>
      </c>
    </row>
    <row r="7" spans="2:9" ht="13.5" customHeight="1" x14ac:dyDescent="0.2">
      <c r="B7" s="8" t="s">
        <v>11</v>
      </c>
      <c r="C7" s="9">
        <v>1.68</v>
      </c>
      <c r="D7" s="10">
        <v>1.23</v>
      </c>
      <c r="E7" s="11">
        <v>1.78</v>
      </c>
      <c r="F7" s="12">
        <v>1.32</v>
      </c>
    </row>
    <row r="8" spans="2:9" ht="13.5" customHeight="1" x14ac:dyDescent="0.2">
      <c r="B8" s="8" t="s">
        <v>12</v>
      </c>
      <c r="C8" s="9">
        <v>1.73</v>
      </c>
      <c r="D8" s="10">
        <v>1.21</v>
      </c>
      <c r="E8" s="11">
        <v>1.48</v>
      </c>
      <c r="F8" s="12">
        <v>1.01</v>
      </c>
    </row>
    <row r="9" spans="2:9" ht="13.5" customHeight="1" x14ac:dyDescent="0.2">
      <c r="B9" s="8" t="s">
        <v>13</v>
      </c>
      <c r="C9" s="9">
        <v>2.29</v>
      </c>
      <c r="D9" s="10">
        <v>1.6</v>
      </c>
      <c r="E9" s="11">
        <v>2.0099999999999998</v>
      </c>
      <c r="F9" s="12">
        <v>1.35</v>
      </c>
    </row>
    <row r="10" spans="2:9" ht="13.5" customHeight="1" x14ac:dyDescent="0.2">
      <c r="B10" s="8" t="s">
        <v>14</v>
      </c>
      <c r="C10" s="9">
        <v>0.81</v>
      </c>
      <c r="D10" s="10">
        <v>0.59</v>
      </c>
      <c r="E10" s="11">
        <v>1.92</v>
      </c>
      <c r="F10" s="12">
        <v>1.43</v>
      </c>
    </row>
    <row r="11" spans="2:9" ht="13.5" customHeight="1" x14ac:dyDescent="0.2">
      <c r="B11" s="8" t="s">
        <v>15</v>
      </c>
      <c r="C11" s="18">
        <v>1.7</v>
      </c>
      <c r="D11" s="19">
        <v>1.1200000000000001</v>
      </c>
      <c r="E11" s="20">
        <v>1.73</v>
      </c>
      <c r="F11" s="21">
        <v>1.1299999999999999</v>
      </c>
    </row>
    <row r="12" spans="2:9" ht="13.5" x14ac:dyDescent="0.25">
      <c r="B12" s="13" t="s">
        <v>26</v>
      </c>
      <c r="C12" s="23">
        <v>1.67</v>
      </c>
      <c r="D12" s="23">
        <v>1.18</v>
      </c>
      <c r="E12" s="23">
        <v>1.75</v>
      </c>
      <c r="F12" s="23">
        <v>1.22</v>
      </c>
    </row>
    <row r="13" spans="2:9" ht="13.5" x14ac:dyDescent="0.25">
      <c r="B13" s="13" t="s">
        <v>18</v>
      </c>
      <c r="C13" s="23">
        <v>1.9321599739999999</v>
      </c>
      <c r="D13" s="23">
        <v>1.3538921349999999</v>
      </c>
      <c r="E13" s="23">
        <v>1.931025021</v>
      </c>
      <c r="F13" s="23">
        <v>1.3505085400000001</v>
      </c>
    </row>
    <row r="14" spans="2:9" x14ac:dyDescent="0.2">
      <c r="B14" s="15" t="s">
        <v>295</v>
      </c>
    </row>
    <row r="15" spans="2:9" x14ac:dyDescent="0.2">
      <c r="B15" s="15" t="s">
        <v>8</v>
      </c>
    </row>
    <row r="16" spans="2:9" x14ac:dyDescent="0.2">
      <c r="B16" s="15"/>
    </row>
  </sheetData>
  <mergeCells count="5">
    <mergeCell ref="B2:I2"/>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5"/>
  <sheetViews>
    <sheetView workbookViewId="0">
      <selection activeCell="H21" sqref="H21"/>
    </sheetView>
  </sheetViews>
  <sheetFormatPr defaultRowHeight="15" x14ac:dyDescent="0.25"/>
  <cols>
    <col min="1" max="1" width="0.85546875" style="1" customWidth="1"/>
    <col min="2" max="2" width="11.42578125" style="1" customWidth="1"/>
    <col min="3" max="7" width="9.140625" style="1"/>
    <col min="8" max="8" width="20.7109375" style="1" customWidth="1"/>
    <col min="9" max="16384" width="9.140625" style="1"/>
  </cols>
  <sheetData>
    <row r="2" spans="2:8" ht="14.45" customHeight="1" x14ac:dyDescent="0.25">
      <c r="B2" s="24" t="s">
        <v>296</v>
      </c>
      <c r="C2" s="294"/>
      <c r="D2" s="294"/>
      <c r="E2" s="294"/>
      <c r="F2" s="294"/>
      <c r="G2" s="24"/>
      <c r="H2" s="24"/>
    </row>
    <row r="3" spans="2:8" x14ac:dyDescent="0.25">
      <c r="B3" s="308" t="s">
        <v>207</v>
      </c>
      <c r="C3" s="309"/>
      <c r="D3" s="309"/>
      <c r="E3" s="309"/>
      <c r="F3" s="309"/>
    </row>
    <row r="4" spans="2:8" x14ac:dyDescent="0.25">
      <c r="B4" s="326" t="s">
        <v>1</v>
      </c>
      <c r="C4" s="323">
        <v>2018</v>
      </c>
      <c r="D4" s="323"/>
      <c r="E4" s="324">
        <v>2010</v>
      </c>
      <c r="F4" s="324"/>
    </row>
    <row r="5" spans="2:8" x14ac:dyDescent="0.25">
      <c r="B5" s="326"/>
      <c r="C5" s="323"/>
      <c r="D5" s="323"/>
      <c r="E5" s="324"/>
      <c r="F5" s="324"/>
    </row>
    <row r="6" spans="2:8" ht="27" x14ac:dyDescent="0.25">
      <c r="B6" s="326"/>
      <c r="C6" s="165" t="s">
        <v>199</v>
      </c>
      <c r="D6" s="165" t="s">
        <v>5</v>
      </c>
      <c r="E6" s="165" t="s">
        <v>199</v>
      </c>
      <c r="F6" s="165" t="s">
        <v>5</v>
      </c>
    </row>
    <row r="7" spans="2:8" x14ac:dyDescent="0.25">
      <c r="B7" s="27" t="s">
        <v>11</v>
      </c>
      <c r="C7" s="106">
        <v>1.68</v>
      </c>
      <c r="D7" s="238">
        <v>1.23</v>
      </c>
      <c r="E7" s="106">
        <v>1.81</v>
      </c>
      <c r="F7" s="119">
        <v>1.29</v>
      </c>
    </row>
    <row r="8" spans="2:8" x14ac:dyDescent="0.25">
      <c r="B8" s="27" t="s">
        <v>12</v>
      </c>
      <c r="C8" s="106">
        <v>1.73</v>
      </c>
      <c r="D8" s="238">
        <v>1.21</v>
      </c>
      <c r="E8" s="106">
        <v>1.61</v>
      </c>
      <c r="F8" s="119">
        <v>1.06</v>
      </c>
    </row>
    <row r="9" spans="2:8" x14ac:dyDescent="0.25">
      <c r="B9" s="27" t="s">
        <v>13</v>
      </c>
      <c r="C9" s="106">
        <v>2.29</v>
      </c>
      <c r="D9" s="238">
        <v>1.6</v>
      </c>
      <c r="E9" s="106">
        <v>1.78</v>
      </c>
      <c r="F9" s="119">
        <v>1.1599999999999999</v>
      </c>
    </row>
    <row r="10" spans="2:8" ht="14.45" customHeight="1" x14ac:dyDescent="0.25">
      <c r="B10" s="27" t="s">
        <v>14</v>
      </c>
      <c r="C10" s="106">
        <v>0.81</v>
      </c>
      <c r="D10" s="238">
        <v>0.59</v>
      </c>
      <c r="E10" s="106">
        <v>1.1399999999999999</v>
      </c>
      <c r="F10" s="119">
        <v>0.81</v>
      </c>
    </row>
    <row r="11" spans="2:8" x14ac:dyDescent="0.25">
      <c r="B11" s="27" t="s">
        <v>15</v>
      </c>
      <c r="C11" s="106">
        <v>1.7</v>
      </c>
      <c r="D11" s="238">
        <v>1.1200000000000001</v>
      </c>
      <c r="E11" s="106">
        <v>1.66</v>
      </c>
      <c r="F11" s="119">
        <v>1.07</v>
      </c>
    </row>
    <row r="12" spans="2:8" x14ac:dyDescent="0.25">
      <c r="B12" s="13" t="s">
        <v>26</v>
      </c>
      <c r="C12" s="118">
        <v>1.67</v>
      </c>
      <c r="D12" s="118">
        <v>1.18</v>
      </c>
      <c r="E12" s="118">
        <v>1.62</v>
      </c>
      <c r="F12" s="118">
        <v>1.0900000000000001</v>
      </c>
    </row>
    <row r="13" spans="2:8" x14ac:dyDescent="0.25">
      <c r="B13" s="13" t="s">
        <v>18</v>
      </c>
      <c r="C13" s="118">
        <v>1.93</v>
      </c>
      <c r="D13" s="118">
        <v>1.35</v>
      </c>
      <c r="E13" s="118">
        <v>1.93</v>
      </c>
      <c r="F13" s="118">
        <v>1.33</v>
      </c>
    </row>
    <row r="14" spans="2:8" ht="14.45" customHeight="1" x14ac:dyDescent="0.25">
      <c r="B14" s="15" t="s">
        <v>100</v>
      </c>
      <c r="C14" s="15"/>
      <c r="D14" s="15"/>
      <c r="E14" s="15"/>
      <c r="F14" s="15"/>
      <c r="G14" s="15"/>
      <c r="H14" s="15"/>
    </row>
    <row r="15" spans="2:8" x14ac:dyDescent="0.25">
      <c r="B15" s="15" t="s">
        <v>8</v>
      </c>
      <c r="C15" s="15"/>
      <c r="D15" s="15"/>
      <c r="E15" s="15"/>
      <c r="F15" s="15"/>
      <c r="G15" s="15"/>
      <c r="H15" s="15"/>
    </row>
  </sheetData>
  <mergeCells count="4">
    <mergeCell ref="B3:F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9"/>
  <sheetViews>
    <sheetView zoomScaleNormal="100" zoomScaleSheetLayoutView="100" workbookViewId="0">
      <selection activeCell="N11" sqref="N11"/>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1:9" x14ac:dyDescent="0.25">
      <c r="B2" s="24" t="s">
        <v>212</v>
      </c>
      <c r="C2" s="24"/>
      <c r="D2" s="24"/>
      <c r="E2" s="24"/>
      <c r="F2" s="24"/>
      <c r="G2" s="24"/>
      <c r="H2" s="24"/>
      <c r="I2" s="24"/>
    </row>
    <row r="3" spans="1:9" ht="14.45" customHeight="1" x14ac:dyDescent="0.25">
      <c r="B3" s="400" t="s">
        <v>297</v>
      </c>
      <c r="C3" s="296"/>
      <c r="D3" s="296"/>
      <c r="E3" s="296"/>
      <c r="F3" s="296"/>
      <c r="I3" s="236"/>
    </row>
    <row r="4" spans="1:9" ht="13.5" customHeight="1" x14ac:dyDescent="0.25">
      <c r="A4" s="402"/>
      <c r="B4" s="327" t="s">
        <v>173</v>
      </c>
      <c r="C4" s="393" t="s">
        <v>69</v>
      </c>
      <c r="D4" s="393" t="s">
        <v>70</v>
      </c>
      <c r="E4" s="393" t="s">
        <v>35</v>
      </c>
      <c r="F4" s="393" t="s">
        <v>298</v>
      </c>
      <c r="G4" s="393" t="s">
        <v>180</v>
      </c>
      <c r="H4" s="386" t="s">
        <v>211</v>
      </c>
      <c r="I4" s="386" t="s">
        <v>210</v>
      </c>
    </row>
    <row r="5" spans="1:9" ht="18" customHeight="1" x14ac:dyDescent="0.25">
      <c r="A5" s="402"/>
      <c r="B5" s="327"/>
      <c r="C5" s="393"/>
      <c r="D5" s="393"/>
      <c r="E5" s="393"/>
      <c r="F5" s="401"/>
      <c r="G5" s="401"/>
      <c r="H5" s="403"/>
      <c r="I5" s="403"/>
    </row>
    <row r="6" spans="1:9" ht="18" customHeight="1" x14ac:dyDescent="0.25">
      <c r="A6" s="402"/>
      <c r="B6" s="327"/>
      <c r="C6" s="393"/>
      <c r="D6" s="393"/>
      <c r="E6" s="393"/>
      <c r="F6" s="401"/>
      <c r="G6" s="401"/>
      <c r="H6" s="403"/>
      <c r="I6" s="403"/>
    </row>
    <row r="7" spans="1:9" ht="18" customHeight="1" x14ac:dyDescent="0.25">
      <c r="A7" s="402"/>
      <c r="B7" s="327"/>
      <c r="C7" s="393"/>
      <c r="D7" s="393"/>
      <c r="E7" s="393"/>
      <c r="F7" s="401"/>
      <c r="G7" s="401"/>
      <c r="H7" s="403"/>
      <c r="I7" s="403"/>
    </row>
    <row r="8" spans="1:9" ht="18" customHeight="1" x14ac:dyDescent="0.25">
      <c r="A8" s="402"/>
      <c r="B8" s="327"/>
      <c r="C8" s="393"/>
      <c r="D8" s="393"/>
      <c r="E8" s="393"/>
      <c r="F8" s="401"/>
      <c r="G8" s="401"/>
      <c r="H8" s="403"/>
      <c r="I8" s="403"/>
    </row>
    <row r="9" spans="1:9" x14ac:dyDescent="0.25">
      <c r="B9" s="135">
        <v>2001</v>
      </c>
      <c r="C9" s="41">
        <v>8249</v>
      </c>
      <c r="D9" s="64">
        <v>222</v>
      </c>
      <c r="E9" s="41">
        <v>11969</v>
      </c>
      <c r="F9" s="107">
        <v>15.3094</v>
      </c>
      <c r="G9" s="106">
        <v>2.6912400000000001</v>
      </c>
      <c r="H9" s="107" t="s">
        <v>25</v>
      </c>
      <c r="I9" s="106" t="s">
        <v>25</v>
      </c>
    </row>
    <row r="10" spans="1:9" x14ac:dyDescent="0.25">
      <c r="B10" s="135">
        <v>2002</v>
      </c>
      <c r="C10" s="41">
        <v>8551</v>
      </c>
      <c r="D10" s="64">
        <v>205</v>
      </c>
      <c r="E10" s="41">
        <v>12533</v>
      </c>
      <c r="F10" s="107">
        <v>14.0547</v>
      </c>
      <c r="G10" s="106">
        <v>2.3973800000000001</v>
      </c>
      <c r="H10" s="107">
        <v>-7.6577000000000002</v>
      </c>
      <c r="I10" s="106">
        <v>-7.6577000000000002</v>
      </c>
    </row>
    <row r="11" spans="1:9" x14ac:dyDescent="0.25">
      <c r="B11" s="135">
        <v>2003</v>
      </c>
      <c r="C11" s="41">
        <v>8351</v>
      </c>
      <c r="D11" s="64">
        <v>192</v>
      </c>
      <c r="E11" s="41">
        <v>11840</v>
      </c>
      <c r="F11" s="107">
        <v>13.0448</v>
      </c>
      <c r="G11" s="106">
        <v>2.2991299999999999</v>
      </c>
      <c r="H11" s="107">
        <v>-6.3414999999999999</v>
      </c>
      <c r="I11" s="106">
        <v>-13.513500000000001</v>
      </c>
    </row>
    <row r="12" spans="1:9" x14ac:dyDescent="0.25">
      <c r="B12" s="135">
        <v>2004</v>
      </c>
      <c r="C12" s="41">
        <v>7556</v>
      </c>
      <c r="D12" s="64">
        <v>185</v>
      </c>
      <c r="E12" s="41">
        <v>11002</v>
      </c>
      <c r="F12" s="107">
        <v>12.453099999999999</v>
      </c>
      <c r="G12" s="106">
        <v>2.4483899999999998</v>
      </c>
      <c r="H12" s="107">
        <v>-3.6457999999999999</v>
      </c>
      <c r="I12" s="106">
        <v>-16.666699999999999</v>
      </c>
    </row>
    <row r="13" spans="1:9" x14ac:dyDescent="0.25">
      <c r="B13" s="135">
        <v>2005</v>
      </c>
      <c r="C13" s="41">
        <v>7173</v>
      </c>
      <c r="D13" s="64">
        <v>150</v>
      </c>
      <c r="E13" s="41">
        <v>10408</v>
      </c>
      <c r="F13" s="107">
        <v>10.0319</v>
      </c>
      <c r="G13" s="106">
        <v>2.09118</v>
      </c>
      <c r="H13" s="107">
        <v>-18.918900000000001</v>
      </c>
      <c r="I13" s="106">
        <v>-32.432400000000001</v>
      </c>
    </row>
    <row r="14" spans="1:9" x14ac:dyDescent="0.25">
      <c r="B14" s="135">
        <v>2006</v>
      </c>
      <c r="C14" s="41">
        <v>7503</v>
      </c>
      <c r="D14" s="64">
        <v>169</v>
      </c>
      <c r="E14" s="41">
        <v>11089</v>
      </c>
      <c r="F14" s="107">
        <v>11.251799999999999</v>
      </c>
      <c r="G14" s="106">
        <v>2.2524299999999999</v>
      </c>
      <c r="H14" s="107">
        <v>12.666700000000001</v>
      </c>
      <c r="I14" s="106">
        <v>-23.873899999999999</v>
      </c>
    </row>
    <row r="15" spans="1:9" x14ac:dyDescent="0.25">
      <c r="B15" s="135">
        <v>2007</v>
      </c>
      <c r="C15" s="41">
        <v>7113</v>
      </c>
      <c r="D15" s="64">
        <v>145</v>
      </c>
      <c r="E15" s="41">
        <v>10183</v>
      </c>
      <c r="F15" s="107">
        <v>9.5837000000000003</v>
      </c>
      <c r="G15" s="106">
        <v>2.0385200000000001</v>
      </c>
      <c r="H15" s="107">
        <v>-14.2012</v>
      </c>
      <c r="I15" s="106">
        <v>-34.684699999999999</v>
      </c>
    </row>
    <row r="16" spans="1:9" x14ac:dyDescent="0.25">
      <c r="B16" s="135">
        <v>2008</v>
      </c>
      <c r="C16" s="41">
        <v>6869</v>
      </c>
      <c r="D16" s="64">
        <v>129</v>
      </c>
      <c r="E16" s="41">
        <v>9927</v>
      </c>
      <c r="F16" s="107">
        <v>8.4381000000000004</v>
      </c>
      <c r="G16" s="106">
        <v>1.8779999999999999</v>
      </c>
      <c r="H16" s="107">
        <v>-11.0345</v>
      </c>
      <c r="I16" s="106">
        <v>-41.8919</v>
      </c>
    </row>
    <row r="17" spans="2:9" x14ac:dyDescent="0.25">
      <c r="B17" s="135">
        <v>2009</v>
      </c>
      <c r="C17" s="41">
        <v>6583</v>
      </c>
      <c r="D17" s="64">
        <v>117</v>
      </c>
      <c r="E17" s="41">
        <v>9575</v>
      </c>
      <c r="F17" s="107">
        <v>7.6059000000000001</v>
      </c>
      <c r="G17" s="106">
        <v>1.7773099999999999</v>
      </c>
      <c r="H17" s="107">
        <v>-9.3023000000000007</v>
      </c>
      <c r="I17" s="106">
        <v>-47.2973</v>
      </c>
    </row>
    <row r="18" spans="2:9" x14ac:dyDescent="0.25">
      <c r="B18" s="135">
        <v>2010</v>
      </c>
      <c r="C18" s="41">
        <v>6728</v>
      </c>
      <c r="D18" s="64">
        <v>109</v>
      </c>
      <c r="E18" s="41">
        <v>9874</v>
      </c>
      <c r="F18" s="107">
        <v>7.0728</v>
      </c>
      <c r="G18" s="106">
        <v>1.6201000000000001</v>
      </c>
      <c r="H18" s="107">
        <v>-6.8376000000000001</v>
      </c>
      <c r="I18" s="106">
        <v>-50.9009</v>
      </c>
    </row>
    <row r="19" spans="2:9" x14ac:dyDescent="0.25">
      <c r="B19" s="135">
        <v>2011</v>
      </c>
      <c r="C19" s="41">
        <v>6535</v>
      </c>
      <c r="D19" s="64">
        <v>129</v>
      </c>
      <c r="E19" s="41">
        <v>9465</v>
      </c>
      <c r="F19" s="107">
        <v>8.3695000000000004</v>
      </c>
      <c r="G19" s="106">
        <v>1.9739899999999999</v>
      </c>
      <c r="H19" s="107">
        <v>18.348600000000001</v>
      </c>
      <c r="I19" s="106">
        <v>-41.8919</v>
      </c>
    </row>
    <row r="20" spans="2:9" x14ac:dyDescent="0.25">
      <c r="B20" s="135">
        <v>2012</v>
      </c>
      <c r="C20" s="41">
        <v>5482</v>
      </c>
      <c r="D20" s="64">
        <v>99</v>
      </c>
      <c r="E20" s="41">
        <v>8002</v>
      </c>
      <c r="F20" s="107">
        <v>6.4164000000000003</v>
      </c>
      <c r="G20" s="106">
        <v>1.8059099999999999</v>
      </c>
      <c r="H20" s="107">
        <v>-23.255800000000001</v>
      </c>
      <c r="I20" s="106">
        <v>-55.4054</v>
      </c>
    </row>
    <row r="21" spans="2:9" x14ac:dyDescent="0.25">
      <c r="B21" s="135">
        <v>2013</v>
      </c>
      <c r="C21" s="41">
        <v>5549</v>
      </c>
      <c r="D21" s="64">
        <v>86</v>
      </c>
      <c r="E21" s="41">
        <v>7961</v>
      </c>
      <c r="F21" s="107">
        <v>5.5514000000000001</v>
      </c>
      <c r="G21" s="106">
        <v>1.54983</v>
      </c>
      <c r="H21" s="107">
        <v>-13.1313</v>
      </c>
      <c r="I21" s="106">
        <v>-61.261299999999999</v>
      </c>
    </row>
    <row r="22" spans="2:9" x14ac:dyDescent="0.25">
      <c r="B22" s="135">
        <v>2014</v>
      </c>
      <c r="C22" s="41">
        <v>5422</v>
      </c>
      <c r="D22" s="64">
        <v>100</v>
      </c>
      <c r="E22" s="41">
        <v>7866</v>
      </c>
      <c r="F22" s="107">
        <v>6.4433999999999996</v>
      </c>
      <c r="G22" s="106">
        <v>1.8443400000000001</v>
      </c>
      <c r="H22" s="107">
        <v>16.2791</v>
      </c>
      <c r="I22" s="106">
        <v>-54.954999999999998</v>
      </c>
    </row>
    <row r="23" spans="2:9" x14ac:dyDescent="0.25">
      <c r="B23" s="135">
        <v>2015</v>
      </c>
      <c r="C23" s="41">
        <v>5333</v>
      </c>
      <c r="D23" s="64">
        <v>93</v>
      </c>
      <c r="E23" s="41">
        <v>7606</v>
      </c>
      <c r="F23" s="107">
        <v>6.0106000000000002</v>
      </c>
      <c r="G23" s="106">
        <v>1.74386</v>
      </c>
      <c r="H23" s="107">
        <v>-7</v>
      </c>
      <c r="I23" s="106">
        <v>-58.1081</v>
      </c>
    </row>
    <row r="24" spans="2:9" x14ac:dyDescent="0.25">
      <c r="B24" s="244">
        <v>2016</v>
      </c>
      <c r="C24" s="41">
        <v>5185</v>
      </c>
      <c r="D24" s="64">
        <v>100</v>
      </c>
      <c r="E24" s="41">
        <v>7406</v>
      </c>
      <c r="F24" s="107">
        <v>6.4897</v>
      </c>
      <c r="G24" s="106">
        <v>1.9286399999999999</v>
      </c>
      <c r="H24" s="107">
        <v>7.5269000000000004</v>
      </c>
      <c r="I24" s="106">
        <v>-54.954999999999998</v>
      </c>
    </row>
    <row r="25" spans="2:9" x14ac:dyDescent="0.25">
      <c r="B25" s="244">
        <v>2017</v>
      </c>
      <c r="C25" s="41">
        <v>5484</v>
      </c>
      <c r="D25" s="64">
        <v>96</v>
      </c>
      <c r="E25" s="41">
        <v>7756</v>
      </c>
      <c r="F25" s="107">
        <v>6.2545000000000002</v>
      </c>
      <c r="G25" s="106">
        <v>1.7505500000000001</v>
      </c>
      <c r="H25" s="107">
        <v>-4</v>
      </c>
      <c r="I25" s="106">
        <v>-56.756799999999998</v>
      </c>
    </row>
    <row r="26" spans="2:9" x14ac:dyDescent="0.25">
      <c r="B26" s="244">
        <v>2018</v>
      </c>
      <c r="C26" s="41">
        <v>5216</v>
      </c>
      <c r="D26" s="64">
        <v>87</v>
      </c>
      <c r="E26" s="41">
        <v>7298</v>
      </c>
      <c r="F26" s="107">
        <v>5.6917999999999997</v>
      </c>
      <c r="G26" s="106">
        <v>1.66794</v>
      </c>
      <c r="H26" s="107">
        <v>-9.375</v>
      </c>
      <c r="I26" s="106">
        <v>-60.8108</v>
      </c>
    </row>
    <row r="27" spans="2:9" x14ac:dyDescent="0.25">
      <c r="B27" s="243" t="s">
        <v>290</v>
      </c>
      <c r="C27" s="115"/>
      <c r="D27" s="115"/>
      <c r="E27" s="115"/>
      <c r="F27" s="115"/>
      <c r="G27" s="115"/>
      <c r="H27" s="115"/>
      <c r="I27" s="115"/>
    </row>
    <row r="28" spans="2:9" x14ac:dyDescent="0.25">
      <c r="B28" s="242" t="s">
        <v>178</v>
      </c>
      <c r="C28" s="241"/>
      <c r="D28" s="115"/>
      <c r="E28" s="115"/>
      <c r="F28" s="115"/>
      <c r="G28" s="115"/>
      <c r="H28" s="115"/>
      <c r="I28" s="115"/>
    </row>
    <row r="29" spans="2:9" x14ac:dyDescent="0.25">
      <c r="B29" s="242" t="s">
        <v>209</v>
      </c>
      <c r="C29" s="241"/>
      <c r="D29" s="115"/>
      <c r="E29" s="115"/>
      <c r="F29" s="115"/>
      <c r="G29" s="115"/>
      <c r="H29" s="115"/>
      <c r="I29" s="115"/>
    </row>
  </sheetData>
  <mergeCells count="8">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zoomScaleNormal="100" workbookViewId="0">
      <selection activeCell="H31" sqref="H31"/>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4" t="s">
        <v>300</v>
      </c>
    </row>
    <row r="3" spans="2:14" x14ac:dyDescent="0.25">
      <c r="B3" s="400" t="s">
        <v>299</v>
      </c>
    </row>
    <row r="4" spans="2:14" x14ac:dyDescent="0.25">
      <c r="B4" s="329"/>
      <c r="C4" s="323" t="s">
        <v>26</v>
      </c>
      <c r="D4" s="323" t="s">
        <v>17</v>
      </c>
      <c r="E4" s="324" t="s">
        <v>18</v>
      </c>
      <c r="F4" s="324"/>
      <c r="G4" s="323" t="s">
        <v>26</v>
      </c>
      <c r="H4" s="323" t="s">
        <v>17</v>
      </c>
      <c r="I4" s="324" t="s">
        <v>18</v>
      </c>
      <c r="J4" s="324" t="s">
        <v>18</v>
      </c>
    </row>
    <row r="5" spans="2:14" x14ac:dyDescent="0.25">
      <c r="B5" s="330"/>
      <c r="C5" s="332" t="s">
        <v>19</v>
      </c>
      <c r="D5" s="332"/>
      <c r="E5" s="332"/>
      <c r="F5" s="332"/>
      <c r="G5" s="332" t="s">
        <v>20</v>
      </c>
      <c r="H5" s="332"/>
      <c r="I5" s="332"/>
      <c r="J5" s="332"/>
    </row>
    <row r="6" spans="2:14" x14ac:dyDescent="0.25">
      <c r="B6" s="331"/>
      <c r="C6" s="25">
        <v>2010</v>
      </c>
      <c r="D6" s="25">
        <v>2018</v>
      </c>
      <c r="E6" s="25">
        <v>2010</v>
      </c>
      <c r="F6" s="25">
        <v>2018</v>
      </c>
      <c r="G6" s="26">
        <v>2010</v>
      </c>
      <c r="H6" s="26">
        <v>2018</v>
      </c>
      <c r="I6" s="26">
        <v>2010</v>
      </c>
      <c r="J6" s="26">
        <v>2018</v>
      </c>
    </row>
    <row r="7" spans="2:14" x14ac:dyDescent="0.25">
      <c r="B7" s="27" t="s">
        <v>21</v>
      </c>
      <c r="C7" s="37" t="s">
        <v>25</v>
      </c>
      <c r="D7" s="38" t="s">
        <v>25</v>
      </c>
      <c r="E7" s="30">
        <v>70</v>
      </c>
      <c r="F7" s="29">
        <v>34</v>
      </c>
      <c r="G7" s="270" t="s">
        <v>25</v>
      </c>
      <c r="H7" s="271" t="s">
        <v>25</v>
      </c>
      <c r="I7" s="272">
        <v>1.7</v>
      </c>
      <c r="J7" s="273">
        <v>1</v>
      </c>
    </row>
    <row r="8" spans="2:14" x14ac:dyDescent="0.25">
      <c r="B8" s="27" t="s">
        <v>22</v>
      </c>
      <c r="C8" s="28">
        <v>14</v>
      </c>
      <c r="D8" s="29">
        <v>8</v>
      </c>
      <c r="E8" s="30">
        <v>668</v>
      </c>
      <c r="F8" s="29">
        <v>414</v>
      </c>
      <c r="G8" s="272">
        <v>12.8</v>
      </c>
      <c r="H8" s="273">
        <v>9.1999999999999993</v>
      </c>
      <c r="I8" s="272">
        <v>16.2</v>
      </c>
      <c r="J8" s="273">
        <v>12.4</v>
      </c>
    </row>
    <row r="9" spans="2:14" x14ac:dyDescent="0.25">
      <c r="B9" s="27" t="s">
        <v>23</v>
      </c>
      <c r="C9" s="28">
        <v>39</v>
      </c>
      <c r="D9" s="29">
        <v>39</v>
      </c>
      <c r="E9" s="30">
        <v>1064</v>
      </c>
      <c r="F9" s="29">
        <v>1061</v>
      </c>
      <c r="G9" s="272">
        <v>35.799999999999997</v>
      </c>
      <c r="H9" s="273">
        <v>44.8</v>
      </c>
      <c r="I9" s="272">
        <v>25.9</v>
      </c>
      <c r="J9" s="273">
        <v>31.9</v>
      </c>
    </row>
    <row r="10" spans="2:14" x14ac:dyDescent="0.25">
      <c r="B10" s="27" t="s">
        <v>24</v>
      </c>
      <c r="C10" s="28">
        <v>56</v>
      </c>
      <c r="D10" s="29">
        <v>40</v>
      </c>
      <c r="E10" s="30">
        <v>2312</v>
      </c>
      <c r="F10" s="29">
        <v>1825</v>
      </c>
      <c r="G10" s="274">
        <v>51.4</v>
      </c>
      <c r="H10" s="273">
        <v>46</v>
      </c>
      <c r="I10" s="272">
        <v>56.2</v>
      </c>
      <c r="J10" s="273">
        <v>54.7</v>
      </c>
    </row>
    <row r="11" spans="2:14" x14ac:dyDescent="0.25">
      <c r="B11" s="13" t="s">
        <v>9</v>
      </c>
      <c r="C11" s="34">
        <v>109</v>
      </c>
      <c r="D11" s="34">
        <v>87</v>
      </c>
      <c r="E11" s="34">
        <v>4114</v>
      </c>
      <c r="F11" s="34">
        <v>3334</v>
      </c>
      <c r="G11" s="35">
        <v>100</v>
      </c>
      <c r="H11" s="35">
        <v>100</v>
      </c>
      <c r="I11" s="35">
        <v>100</v>
      </c>
      <c r="J11" s="35">
        <v>100</v>
      </c>
      <c r="M11" s="36"/>
      <c r="N11" s="36"/>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zoomScaleNormal="100" workbookViewId="0">
      <selection activeCell="P24" sqref="P24"/>
    </sheetView>
  </sheetViews>
  <sheetFormatPr defaultRowHeight="12" x14ac:dyDescent="0.2"/>
  <cols>
    <col min="1" max="1" width="0.85546875" style="2" customWidth="1"/>
    <col min="2" max="2" width="13.5703125" style="2" customWidth="1"/>
    <col min="3" max="4" width="9.7109375" style="2" customWidth="1"/>
    <col min="5" max="5" width="8.85546875" style="2" customWidth="1"/>
    <col min="6" max="6" width="9.140625" style="2" bestFit="1" customWidth="1"/>
    <col min="7" max="10" width="9.140625" style="2" customWidth="1"/>
    <col min="11" max="14" width="5" style="2" bestFit="1" customWidth="1"/>
    <col min="15" max="15" width="4" style="2" bestFit="1" customWidth="1"/>
    <col min="16" max="16" width="16.28515625" style="2" bestFit="1" customWidth="1"/>
    <col min="17" max="16384" width="9.140625" style="2"/>
  </cols>
  <sheetData>
    <row r="2" spans="2:17" ht="15" x14ac:dyDescent="0.25">
      <c r="B2" s="24" t="s">
        <v>301</v>
      </c>
      <c r="C2" s="3"/>
      <c r="D2" s="3"/>
      <c r="E2" s="3"/>
      <c r="F2" s="3"/>
      <c r="G2" s="3"/>
      <c r="H2" s="3"/>
      <c r="I2" s="3"/>
      <c r="J2" s="1"/>
    </row>
    <row r="3" spans="2:17" ht="15" x14ac:dyDescent="0.25">
      <c r="B3" s="400" t="s">
        <v>299</v>
      </c>
      <c r="C3" s="294"/>
      <c r="D3" s="294"/>
      <c r="E3" s="294"/>
      <c r="F3" s="294"/>
      <c r="G3" s="294"/>
      <c r="H3" s="294"/>
      <c r="I3" s="294"/>
      <c r="J3" s="1"/>
    </row>
    <row r="4" spans="2:17" ht="12.75" x14ac:dyDescent="0.25">
      <c r="B4" s="329"/>
      <c r="C4" s="323" t="s">
        <v>26</v>
      </c>
      <c r="D4" s="323" t="s">
        <v>17</v>
      </c>
      <c r="E4" s="324" t="s">
        <v>18</v>
      </c>
      <c r="F4" s="324" t="s">
        <v>18</v>
      </c>
      <c r="G4" s="323" t="s">
        <v>26</v>
      </c>
      <c r="H4" s="323" t="s">
        <v>17</v>
      </c>
      <c r="I4" s="324" t="s">
        <v>18</v>
      </c>
      <c r="J4" s="324" t="s">
        <v>18</v>
      </c>
    </row>
    <row r="5" spans="2:17" ht="13.5" x14ac:dyDescent="0.25">
      <c r="B5" s="330"/>
      <c r="C5" s="332" t="s">
        <v>19</v>
      </c>
      <c r="D5" s="332"/>
      <c r="E5" s="332"/>
      <c r="F5" s="332"/>
      <c r="G5" s="332" t="s">
        <v>20</v>
      </c>
      <c r="H5" s="332"/>
      <c r="I5" s="332"/>
      <c r="J5" s="332"/>
    </row>
    <row r="6" spans="2:17" ht="13.5" x14ac:dyDescent="0.25">
      <c r="B6" s="331"/>
      <c r="C6" s="39">
        <v>2010</v>
      </c>
      <c r="D6" s="26">
        <v>2018</v>
      </c>
      <c r="E6" s="26">
        <v>2010</v>
      </c>
      <c r="F6" s="26">
        <v>2018</v>
      </c>
      <c r="G6" s="25">
        <v>2010</v>
      </c>
      <c r="H6" s="25">
        <v>2018</v>
      </c>
      <c r="I6" s="25">
        <v>2010</v>
      </c>
      <c r="J6" s="25">
        <v>2018</v>
      </c>
    </row>
    <row r="7" spans="2:17" ht="13.5" x14ac:dyDescent="0.25">
      <c r="B7" s="27" t="s">
        <v>27</v>
      </c>
      <c r="C7" s="41">
        <v>5</v>
      </c>
      <c r="D7" s="42">
        <v>5</v>
      </c>
      <c r="E7" s="43">
        <v>206</v>
      </c>
      <c r="F7" s="42">
        <v>108</v>
      </c>
      <c r="G7" s="31">
        <v>4.5999999999999996</v>
      </c>
      <c r="H7" s="32">
        <v>5.7</v>
      </c>
      <c r="I7" s="33">
        <v>5</v>
      </c>
      <c r="J7" s="32">
        <v>3.2</v>
      </c>
    </row>
    <row r="8" spans="2:17" ht="13.5" x14ac:dyDescent="0.25">
      <c r="B8" s="27" t="s">
        <v>28</v>
      </c>
      <c r="C8" s="41">
        <v>20</v>
      </c>
      <c r="D8" s="42">
        <v>8</v>
      </c>
      <c r="E8" s="43">
        <v>950</v>
      </c>
      <c r="F8" s="42">
        <v>687</v>
      </c>
      <c r="G8" s="31">
        <v>18.3</v>
      </c>
      <c r="H8" s="32">
        <v>9.1999999999999993</v>
      </c>
      <c r="I8" s="33">
        <v>23.1</v>
      </c>
      <c r="J8" s="32">
        <v>20.6</v>
      </c>
    </row>
    <row r="9" spans="2:17" ht="13.5" x14ac:dyDescent="0.25">
      <c r="B9" s="27" t="s">
        <v>29</v>
      </c>
      <c r="C9" s="41">
        <v>5</v>
      </c>
      <c r="D9" s="42">
        <v>8</v>
      </c>
      <c r="E9" s="43">
        <v>265</v>
      </c>
      <c r="F9" s="42">
        <v>219</v>
      </c>
      <c r="G9" s="31">
        <v>4.5999999999999996</v>
      </c>
      <c r="H9" s="32">
        <v>9.1999999999999993</v>
      </c>
      <c r="I9" s="33">
        <v>6.4</v>
      </c>
      <c r="J9" s="32">
        <v>6.6</v>
      </c>
    </row>
    <row r="10" spans="2:17" ht="13.5" x14ac:dyDescent="0.25">
      <c r="B10" s="27" t="s">
        <v>30</v>
      </c>
      <c r="C10" s="41">
        <v>22</v>
      </c>
      <c r="D10" s="42">
        <v>26</v>
      </c>
      <c r="E10" s="43">
        <v>621</v>
      </c>
      <c r="F10" s="42">
        <v>612</v>
      </c>
      <c r="G10" s="31">
        <v>20.2</v>
      </c>
      <c r="H10" s="32">
        <v>29.9</v>
      </c>
      <c r="I10" s="33">
        <v>15.1</v>
      </c>
      <c r="J10" s="32">
        <v>18.399999999999999</v>
      </c>
    </row>
    <row r="11" spans="2:17" ht="13.5" x14ac:dyDescent="0.25">
      <c r="B11" s="27" t="s">
        <v>31</v>
      </c>
      <c r="C11" s="41">
        <v>57</v>
      </c>
      <c r="D11" s="42">
        <v>40</v>
      </c>
      <c r="E11" s="43">
        <v>2072</v>
      </c>
      <c r="F11" s="42">
        <v>1708</v>
      </c>
      <c r="G11" s="31">
        <v>52.3</v>
      </c>
      <c r="H11" s="32">
        <v>46</v>
      </c>
      <c r="I11" s="33">
        <v>50.4</v>
      </c>
      <c r="J11" s="32">
        <v>51.2</v>
      </c>
    </row>
    <row r="12" spans="2:17" ht="13.5" x14ac:dyDescent="0.25">
      <c r="B12" s="13" t="s">
        <v>9</v>
      </c>
      <c r="C12" s="34">
        <v>109</v>
      </c>
      <c r="D12" s="34">
        <v>87</v>
      </c>
      <c r="E12" s="34">
        <v>4114</v>
      </c>
      <c r="F12" s="34">
        <v>3334</v>
      </c>
      <c r="G12" s="118">
        <v>100</v>
      </c>
      <c r="H12" s="118">
        <v>100</v>
      </c>
      <c r="I12" s="118">
        <v>100</v>
      </c>
      <c r="J12" s="118">
        <v>100</v>
      </c>
      <c r="P12" s="40"/>
      <c r="Q12" s="40"/>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zoomScaleNormal="100" workbookViewId="0">
      <selection activeCell="G28" sqref="G28"/>
    </sheetView>
  </sheetViews>
  <sheetFormatPr defaultRowHeight="11.25" x14ac:dyDescent="0.2"/>
  <cols>
    <col min="1" max="1" width="0.85546875" style="45" customWidth="1"/>
    <col min="2" max="2" width="13.5703125" style="54" customWidth="1"/>
    <col min="3" max="3" width="10.28515625" style="44" bestFit="1" customWidth="1"/>
    <col min="4" max="4" width="9.85546875" style="44" bestFit="1" customWidth="1"/>
    <col min="5" max="5" width="10.28515625" style="44" bestFit="1" customWidth="1"/>
    <col min="6" max="6" width="9.85546875" style="44" bestFit="1" customWidth="1"/>
    <col min="7" max="7" width="13.85546875" style="44" bestFit="1" customWidth="1"/>
    <col min="8" max="8" width="13.42578125" style="44" bestFit="1" customWidth="1"/>
    <col min="9" max="9" width="13.85546875" style="44" bestFit="1" customWidth="1"/>
    <col min="10" max="10" width="13.42578125" style="44" bestFit="1" customWidth="1"/>
    <col min="11" max="16384" width="9.140625" style="45"/>
  </cols>
  <sheetData>
    <row r="2" spans="2:10" ht="12.75" x14ac:dyDescent="0.2">
      <c r="B2" s="24" t="s">
        <v>302</v>
      </c>
    </row>
    <row r="3" spans="2:10" ht="12.75" x14ac:dyDescent="0.2">
      <c r="B3" s="46" t="s">
        <v>32</v>
      </c>
    </row>
    <row r="4" spans="2:10" ht="11.25" customHeight="1" x14ac:dyDescent="0.25">
      <c r="B4" s="404" t="s">
        <v>33</v>
      </c>
      <c r="C4" s="405" t="s">
        <v>26</v>
      </c>
      <c r="D4" s="405"/>
      <c r="E4" s="405"/>
      <c r="F4" s="405"/>
      <c r="G4" s="406" t="s">
        <v>18</v>
      </c>
      <c r="H4" s="406"/>
      <c r="I4" s="406"/>
      <c r="J4" s="406"/>
    </row>
    <row r="5" spans="2:10" ht="12" customHeight="1" x14ac:dyDescent="0.25">
      <c r="B5" s="407"/>
      <c r="C5" s="333">
        <v>2010</v>
      </c>
      <c r="D5" s="333"/>
      <c r="E5" s="334">
        <v>2018</v>
      </c>
      <c r="F5" s="334"/>
      <c r="G5" s="333">
        <v>2010</v>
      </c>
      <c r="H5" s="333"/>
      <c r="I5" s="334">
        <v>2018</v>
      </c>
      <c r="J5" s="334"/>
    </row>
    <row r="6" spans="2:10" ht="11.25" customHeight="1" x14ac:dyDescent="0.25">
      <c r="B6" s="408"/>
      <c r="C6" s="275" t="s">
        <v>34</v>
      </c>
      <c r="D6" s="275" t="s">
        <v>35</v>
      </c>
      <c r="E6" s="275" t="s">
        <v>34</v>
      </c>
      <c r="F6" s="275" t="s">
        <v>35</v>
      </c>
      <c r="G6" s="275" t="s">
        <v>34</v>
      </c>
      <c r="H6" s="275" t="s">
        <v>35</v>
      </c>
      <c r="I6" s="275" t="s">
        <v>34</v>
      </c>
      <c r="J6" s="275" t="s">
        <v>35</v>
      </c>
    </row>
    <row r="7" spans="2:10" ht="13.5" x14ac:dyDescent="0.25">
      <c r="B7" s="409" t="s">
        <v>36</v>
      </c>
      <c r="C7" s="53" t="s">
        <v>25</v>
      </c>
      <c r="D7" s="48">
        <v>148</v>
      </c>
      <c r="E7" s="52" t="s">
        <v>25</v>
      </c>
      <c r="F7" s="50">
        <v>115</v>
      </c>
      <c r="G7" s="47">
        <v>27</v>
      </c>
      <c r="H7" s="48">
        <v>3381</v>
      </c>
      <c r="I7" s="51">
        <v>15</v>
      </c>
      <c r="J7" s="50">
        <v>3151</v>
      </c>
    </row>
    <row r="8" spans="2:10" ht="13.5" x14ac:dyDescent="0.25">
      <c r="B8" s="410" t="s">
        <v>37</v>
      </c>
      <c r="C8" s="52" t="s">
        <v>25</v>
      </c>
      <c r="D8" s="48">
        <v>118</v>
      </c>
      <c r="E8" s="53" t="s">
        <v>25</v>
      </c>
      <c r="F8" s="50">
        <v>92</v>
      </c>
      <c r="G8" s="47">
        <v>14</v>
      </c>
      <c r="H8" s="48">
        <v>3137</v>
      </c>
      <c r="I8" s="51">
        <v>9</v>
      </c>
      <c r="J8" s="50">
        <v>2830</v>
      </c>
    </row>
    <row r="9" spans="2:10" ht="13.5" x14ac:dyDescent="0.25">
      <c r="B9" s="410" t="s">
        <v>38</v>
      </c>
      <c r="C9" s="52" t="s">
        <v>25</v>
      </c>
      <c r="D9" s="48">
        <v>275</v>
      </c>
      <c r="E9" s="52" t="s">
        <v>25</v>
      </c>
      <c r="F9" s="50">
        <v>153</v>
      </c>
      <c r="G9" s="47">
        <v>29</v>
      </c>
      <c r="H9" s="48">
        <v>6314</v>
      </c>
      <c r="I9" s="51">
        <v>10</v>
      </c>
      <c r="J9" s="50">
        <v>4925</v>
      </c>
    </row>
    <row r="10" spans="2:10" ht="13.5" x14ac:dyDescent="0.25">
      <c r="B10" s="410" t="s">
        <v>39</v>
      </c>
      <c r="C10" s="47">
        <v>5</v>
      </c>
      <c r="D10" s="48">
        <v>580</v>
      </c>
      <c r="E10" s="52" t="s">
        <v>25</v>
      </c>
      <c r="F10" s="50">
        <v>335</v>
      </c>
      <c r="G10" s="47">
        <v>121</v>
      </c>
      <c r="H10" s="48">
        <v>14678</v>
      </c>
      <c r="I10" s="51">
        <v>61</v>
      </c>
      <c r="J10" s="50">
        <v>8814</v>
      </c>
    </row>
    <row r="11" spans="2:10" ht="13.5" x14ac:dyDescent="0.25">
      <c r="B11" s="410" t="s">
        <v>40</v>
      </c>
      <c r="C11" s="47">
        <v>4</v>
      </c>
      <c r="D11" s="48">
        <v>740</v>
      </c>
      <c r="E11" s="51">
        <v>3</v>
      </c>
      <c r="F11" s="50">
        <v>471</v>
      </c>
      <c r="G11" s="47">
        <v>253</v>
      </c>
      <c r="H11" s="48">
        <v>23858</v>
      </c>
      <c r="I11" s="51">
        <v>168</v>
      </c>
      <c r="J11" s="50">
        <v>15657</v>
      </c>
    </row>
    <row r="12" spans="2:10" ht="13.5" x14ac:dyDescent="0.25">
      <c r="B12" s="410" t="s">
        <v>41</v>
      </c>
      <c r="C12" s="47">
        <v>5</v>
      </c>
      <c r="D12" s="48">
        <v>757</v>
      </c>
      <c r="E12" s="49">
        <v>5</v>
      </c>
      <c r="F12" s="50">
        <v>545</v>
      </c>
      <c r="G12" s="47">
        <v>294</v>
      </c>
      <c r="H12" s="48">
        <v>28690</v>
      </c>
      <c r="I12" s="51">
        <v>185</v>
      </c>
      <c r="J12" s="50">
        <v>20657</v>
      </c>
    </row>
    <row r="13" spans="2:10" ht="13.5" x14ac:dyDescent="0.25">
      <c r="B13" s="410" t="s">
        <v>42</v>
      </c>
      <c r="C13" s="47">
        <v>11</v>
      </c>
      <c r="D13" s="48">
        <v>951</v>
      </c>
      <c r="E13" s="51">
        <v>6</v>
      </c>
      <c r="F13" s="50">
        <v>575</v>
      </c>
      <c r="G13" s="47">
        <v>351</v>
      </c>
      <c r="H13" s="48">
        <v>32620</v>
      </c>
      <c r="I13" s="51">
        <v>216</v>
      </c>
      <c r="J13" s="50">
        <v>23488</v>
      </c>
    </row>
    <row r="14" spans="2:10" ht="13.5" x14ac:dyDescent="0.25">
      <c r="B14" s="410" t="s">
        <v>43</v>
      </c>
      <c r="C14" s="47">
        <v>22</v>
      </c>
      <c r="D14" s="48">
        <v>2644</v>
      </c>
      <c r="E14" s="51">
        <v>12</v>
      </c>
      <c r="F14" s="50">
        <v>1583</v>
      </c>
      <c r="G14" s="47">
        <v>948</v>
      </c>
      <c r="H14" s="48">
        <v>86891</v>
      </c>
      <c r="I14" s="51">
        <v>597</v>
      </c>
      <c r="J14" s="50">
        <v>58532</v>
      </c>
    </row>
    <row r="15" spans="2:10" ht="13.5" x14ac:dyDescent="0.25">
      <c r="B15" s="410" t="s">
        <v>44</v>
      </c>
      <c r="C15" s="47">
        <v>11</v>
      </c>
      <c r="D15" s="48">
        <v>1356</v>
      </c>
      <c r="E15" s="51">
        <v>10</v>
      </c>
      <c r="F15" s="50">
        <v>1198</v>
      </c>
      <c r="G15" s="47">
        <v>522</v>
      </c>
      <c r="H15" s="48">
        <v>40907</v>
      </c>
      <c r="I15" s="51">
        <v>449</v>
      </c>
      <c r="J15" s="50">
        <v>40280</v>
      </c>
    </row>
    <row r="16" spans="2:10" ht="13.5" x14ac:dyDescent="0.25">
      <c r="B16" s="410" t="s">
        <v>45</v>
      </c>
      <c r="C16" s="47">
        <v>5</v>
      </c>
      <c r="D16" s="48">
        <v>475</v>
      </c>
      <c r="E16" s="51">
        <v>8</v>
      </c>
      <c r="F16" s="50">
        <v>535</v>
      </c>
      <c r="G16" s="47">
        <v>195</v>
      </c>
      <c r="H16" s="48">
        <v>13488</v>
      </c>
      <c r="I16" s="51">
        <v>242</v>
      </c>
      <c r="J16" s="50">
        <v>15826</v>
      </c>
    </row>
    <row r="17" spans="2:10" ht="13.5" x14ac:dyDescent="0.25">
      <c r="B17" s="410" t="s">
        <v>46</v>
      </c>
      <c r="C17" s="47">
        <v>6</v>
      </c>
      <c r="D17" s="48">
        <v>436</v>
      </c>
      <c r="E17" s="51">
        <v>2</v>
      </c>
      <c r="F17" s="50">
        <v>383</v>
      </c>
      <c r="G17" s="47">
        <v>202</v>
      </c>
      <c r="H17" s="48">
        <v>11264</v>
      </c>
      <c r="I17" s="51">
        <v>203</v>
      </c>
      <c r="J17" s="50">
        <v>11671</v>
      </c>
    </row>
    <row r="18" spans="2:10" ht="13.5" x14ac:dyDescent="0.25">
      <c r="B18" s="410" t="s">
        <v>47</v>
      </c>
      <c r="C18" s="47">
        <v>39</v>
      </c>
      <c r="D18" s="48">
        <v>1237</v>
      </c>
      <c r="E18" s="51">
        <v>39</v>
      </c>
      <c r="F18" s="50">
        <v>1181</v>
      </c>
      <c r="G18" s="47">
        <v>1064</v>
      </c>
      <c r="H18" s="48">
        <v>28223</v>
      </c>
      <c r="I18" s="51">
        <v>1061</v>
      </c>
      <c r="J18" s="50">
        <v>30110</v>
      </c>
    </row>
    <row r="19" spans="2:10" ht="13.5" x14ac:dyDescent="0.25">
      <c r="B19" s="410" t="s">
        <v>48</v>
      </c>
      <c r="C19" s="47">
        <v>1</v>
      </c>
      <c r="D19" s="48">
        <v>157</v>
      </c>
      <c r="E19" s="47">
        <v>2</v>
      </c>
      <c r="F19" s="50">
        <v>132</v>
      </c>
      <c r="G19" s="47">
        <v>94</v>
      </c>
      <c r="H19" s="48">
        <v>11269</v>
      </c>
      <c r="I19" s="51">
        <v>118</v>
      </c>
      <c r="J19" s="50">
        <v>6978</v>
      </c>
    </row>
    <row r="20" spans="2:10" ht="13.5" x14ac:dyDescent="0.25">
      <c r="B20" s="13" t="s">
        <v>9</v>
      </c>
      <c r="C20" s="108">
        <v>109</v>
      </c>
      <c r="D20" s="34">
        <v>9874</v>
      </c>
      <c r="E20" s="108">
        <v>87</v>
      </c>
      <c r="F20" s="34">
        <v>7298</v>
      </c>
      <c r="G20" s="108">
        <v>4114</v>
      </c>
      <c r="H20" s="34">
        <v>304720</v>
      </c>
      <c r="I20" s="108">
        <v>3334</v>
      </c>
      <c r="J20" s="34">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vt:lpstr>
      <vt:lpstr>Tav.5.1</vt:lpstr>
      <vt:lpstr>Tav. 5bis</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2019-11-08T17:35:25Z</dcterms:modified>
</cp:coreProperties>
</file>