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65" windowWidth="9720" windowHeight="10560"/>
  </bookViews>
  <sheets>
    <sheet name="Tav.1" sheetId="118" r:id="rId1"/>
    <sheet name="Tav.1.1" sheetId="119" r:id="rId2"/>
    <sheet name="Tav.1.2 " sheetId="112" r:id="rId3"/>
    <sheet name="Tav.2" sheetId="83" r:id="rId4"/>
    <sheet name="Tav.2.1" sheetId="113" r:id="rId5"/>
    <sheet name="Tav.3" sheetId="114" r:id="rId6"/>
    <sheet name="Tav.4.1" sheetId="84" r:id="rId7"/>
    <sheet name="Tav.4.2" sheetId="85" r:id="rId8"/>
    <sheet name="Tav 4.3" sheetId="86" r:id="rId9"/>
    <sheet name="Tavola 5" sheetId="115" r:id="rId10"/>
    <sheet name="Tav.5.1" sheetId="92" r:id="rId11"/>
    <sheet name="Tav.5.2 " sheetId="93" r:id="rId12"/>
    <sheet name="Tav.6" sheetId="87" r:id="rId13"/>
    <sheet name="Tav.6.1" sheetId="88" r:id="rId14"/>
    <sheet name="Tav.6.2" sheetId="89" r:id="rId15"/>
    <sheet name="Tav.7" sheetId="90" r:id="rId16"/>
    <sheet name="Tav.8" sheetId="91" r:id="rId17"/>
    <sheet name="Tav.9" sheetId="101" r:id="rId18"/>
    <sheet name="Tav.10" sheetId="102" r:id="rId19"/>
    <sheet name="Tav.10.1" sheetId="103" r:id="rId20"/>
    <sheet name="Tav.10.2" sheetId="104" r:id="rId21"/>
    <sheet name="Tav.11" sheetId="120" r:id="rId22"/>
    <sheet name="Tav.11.1" sheetId="110" r:id="rId23"/>
    <sheet name="Tav.12" sheetId="111" r:id="rId24"/>
    <sheet name="Tav.13" sheetId="94" r:id="rId25"/>
    <sheet name="Tav.14" sheetId="95" r:id="rId26"/>
    <sheet name="Tav.15" sheetId="116" r:id="rId27"/>
    <sheet name="Tav.16" sheetId="96" r:id="rId28"/>
    <sheet name="Tav.17" sheetId="108" r:id="rId29"/>
    <sheet name="Tav.18" sheetId="109" r:id="rId30"/>
    <sheet name="Tav.19" sheetId="117" r:id="rId31"/>
    <sheet name="Tav.20" sheetId="97" r:id="rId32"/>
    <sheet name="Tav.21" sheetId="98" r:id="rId33"/>
    <sheet name="Tav.22" sheetId="99" r:id="rId34"/>
    <sheet name="Tav.23" sheetId="107" r:id="rId35"/>
  </sheets>
  <definedNames>
    <definedName name="_xlnm.Print_Area" localSheetId="5">Tav.3!$A$1:$L$29</definedName>
  </definedNames>
  <calcPr calcId="145621"/>
</workbook>
</file>

<file path=xl/calcChain.xml><?xml version="1.0" encoding="utf-8"?>
<calcChain xmlns="http://schemas.openxmlformats.org/spreadsheetml/2006/main">
  <c r="I7" i="95" l="1"/>
  <c r="I8" i="95"/>
  <c r="I9" i="95"/>
  <c r="I10" i="95"/>
  <c r="I11" i="95"/>
  <c r="I12" i="95"/>
  <c r="I13" i="95"/>
  <c r="I14" i="95"/>
  <c r="I15" i="95"/>
  <c r="I16" i="95"/>
  <c r="I17" i="95"/>
  <c r="I18" i="95"/>
  <c r="I19" i="95"/>
  <c r="I20" i="95"/>
  <c r="I21" i="95"/>
  <c r="I22" i="95"/>
  <c r="I23" i="95"/>
  <c r="I24" i="95"/>
  <c r="I25" i="95"/>
  <c r="I26" i="95"/>
  <c r="I27" i="95"/>
  <c r="I28" i="95"/>
  <c r="I29" i="95"/>
  <c r="I30" i="95"/>
  <c r="I6" i="95"/>
  <c r="D26" i="117" l="1"/>
</calcChain>
</file>

<file path=xl/sharedStrings.xml><?xml version="1.0" encoding="utf-8"?>
<sst xmlns="http://schemas.openxmlformats.org/spreadsheetml/2006/main" count="865" uniqueCount="322">
  <si>
    <t>TAVOLA 2. INDICE DI MORTALITA' E DI GRAVITA' PER PROVINCIA. ABRUZZO.</t>
  </si>
  <si>
    <t>Anni 2018-2017</t>
  </si>
  <si>
    <t>PROVINCE</t>
  </si>
  <si>
    <t>Indice mortalità(a)</t>
  </si>
  <si>
    <t>Indice di gravità</t>
  </si>
  <si>
    <t xml:space="preserve"> Indice  di      mortalità(a)</t>
  </si>
  <si>
    <t xml:space="preserve"> Indice   di gravità (b)</t>
  </si>
  <si>
    <t>L'Aquila</t>
  </si>
  <si>
    <t>Teramo</t>
  </si>
  <si>
    <t>Pescara</t>
  </si>
  <si>
    <t>Chieti</t>
  </si>
  <si>
    <t>Abruzzo</t>
  </si>
  <si>
    <t>(a) Rapporto tra il numero dei morti e il numero degli incidenti con lesioni a persone, moltiplicato 100.</t>
  </si>
  <si>
    <t>(b) Rapporto tra il numero dei morti e il numero dei morti e dei feriti in incidenti stradali con lesioni a persone, moltiplicato 100.</t>
  </si>
  <si>
    <t>Totale</t>
  </si>
  <si>
    <t>(b)</t>
  </si>
  <si>
    <t>Puglia</t>
  </si>
  <si>
    <t>Italia</t>
  </si>
  <si>
    <t>Valori assoluti</t>
  </si>
  <si>
    <t>Composizioni percentuali</t>
  </si>
  <si>
    <t>Bambini (0 - 14)</t>
  </si>
  <si>
    <t>Giovani (15 - 24)</t>
  </si>
  <si>
    <t>Anziani (65+)</t>
  </si>
  <si>
    <t>Altri utenti</t>
  </si>
  <si>
    <t>-</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</si>
  <si>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</si>
  <si>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</si>
  <si>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</si>
  <si>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</si>
  <si>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</si>
  <si>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</si>
  <si>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</si>
  <si>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</si>
  <si>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</si>
  <si>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</si>
  <si>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</si>
  <si>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</si>
  <si>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</si>
  <si>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</si>
  <si>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</si>
  <si>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</si>
  <si>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</si>
  <si>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</si>
  <si>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</si>
  <si>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</si>
  <si>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</si>
  <si>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</si>
  <si>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TAVOLA 6. INCIDENTI STRADALI CON LESIONI A PERSONE PER PROVINCIA, CARATTERISTICA DELLA STRADA E AMBITO STRADALE. ABRUZZO.</t>
  </si>
  <si>
    <t>Anno 2018, valori assoluti</t>
  </si>
  <si>
    <t>STRADE URBANE</t>
  </si>
  <si>
    <t>STRADE EXTRAURBANE</t>
  </si>
  <si>
    <t>Incrocio</t>
  </si>
  <si>
    <t>Rotatoria</t>
  </si>
  <si>
    <t>Intersezione</t>
  </si>
  <si>
    <t>Rettilineo</t>
  </si>
  <si>
    <t>Curva</t>
  </si>
  <si>
    <t>Altro (passaggio a livello, dosso, pendenza, galleria)</t>
  </si>
  <si>
    <t>PROVINCIA</t>
  </si>
  <si>
    <t xml:space="preserve">TAVOLA 6.1. INCIDENTI STRADALI CON LESIONI A PERSONE PER PROVINCIA, CARATTERISTICA DELLA STRADA E AMBITO STRADALE. ABRUZZO. </t>
  </si>
  <si>
    <t>Anno 2018, composizioni percentuali</t>
  </si>
  <si>
    <t>Strade Urbane</t>
  </si>
  <si>
    <t>Altro (passaggio a livello, dosso, pendenze, galleria)</t>
  </si>
  <si>
    <t>TAVOLA  6.2. INCIDENTI STRADALI CON LESIONI A PERSONE PER PROVINCIA, CARATTERISTICA DELLA STRADA E AMBITO STRADALE. ABRUZZO.</t>
  </si>
  <si>
    <t>Strade ExtraUrbane</t>
  </si>
  <si>
    <t xml:space="preserve">TAVOLA 7. INCIDENTI STRADALI CON LESIONI A PERSONE, MORTI E FERITI PER MESE. ABRUZZO. </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</si>
  <si>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</si>
  <si>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</si>
  <si>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</si>
  <si>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</si>
  <si>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</si>
  <si>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</si>
  <si>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</si>
  <si>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</si>
  <si>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</si>
  <si>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</si>
  <si>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</si>
  <si>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</si>
  <si>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</si>
  <si>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</si>
  <si>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</si>
  <si>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</si>
  <si>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ABRUZZO.</t>
  </si>
  <si>
    <t>GIORNI DELLA SETTIMANA</t>
  </si>
  <si>
    <t>Lunedì</t>
  </si>
  <si>
    <t>Martedì</t>
  </si>
  <si>
    <t>Mercoledì</t>
  </si>
  <si>
    <t>Giovedì</t>
  </si>
  <si>
    <t>Venerdì</t>
  </si>
  <si>
    <t>Sabato</t>
  </si>
  <si>
    <t>Domenica</t>
  </si>
  <si>
    <t>TAVOLA 5.1. INCIDENTI STRADALI CON LESIONI A PERSONE SECONDO LA CATEGORIA DELLA STRADA. ABRUZZO.</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</si>
  <si>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</si>
  <si>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</si>
  <si>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</si>
  <si>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</si>
  <si>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</si>
  <si>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</si>
  <si>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</si>
  <si>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</si>
  <si>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</si>
  <si>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</si>
  <si>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</si>
  <si>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</si>
  <si>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</si>
  <si>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</si>
  <si>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</si>
  <si>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</si>
  <si>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</si>
  <si>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</si>
  <si>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</si>
  <si>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</si>
  <si>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</si>
  <si>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</si>
  <si>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</si>
  <si>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</si>
  <si>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</si>
  <si>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</si>
  <si>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</si>
  <si>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</si>
  <si>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</si>
  <si>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</si>
  <si>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</si>
  <si>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</si>
  <si>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</si>
  <si>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</si>
  <si>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</si>
  <si>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</si>
  <si>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</si>
  <si>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</si>
  <si>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</si>
  <si>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</si>
  <si>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</si>
  <si>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</si>
  <si>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</si>
  <si>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</si>
  <si>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</si>
  <si>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</si>
  <si>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</si>
  <si>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</si>
  <si>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</si>
  <si>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</si>
  <si>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</si>
  <si>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</si>
  <si>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</si>
  <si>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</si>
  <si>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</si>
  <si>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</si>
  <si>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</si>
  <si>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</si>
  <si>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</si>
  <si>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</si>
  <si>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</si>
  <si>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</si>
  <si>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</si>
  <si>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</si>
  <si>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</si>
  <si>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</si>
  <si>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</si>
  <si>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</si>
  <si>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</si>
  <si>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</si>
  <si>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</si>
  <si>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</si>
  <si>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</si>
  <si>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</si>
  <si>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</si>
  <si>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</si>
  <si>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</si>
  <si>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</si>
  <si>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</si>
  <si>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Anni 2018 e 2017, valori assoluti e variazioni percentuali</t>
  </si>
  <si>
    <t>TAVOLA 9. INCIDENTI STRADALI CON LESIONI A PERSONE, MORTI E FERITI PER ORA DEL GIORNO. ABRUZZO.</t>
  </si>
  <si>
    <t>Anno 2018, valori assoluti e indicatori</t>
  </si>
  <si>
    <t>ORA DEL GIORNO</t>
  </si>
  <si>
    <t>Non rilevata</t>
  </si>
  <si>
    <t>(b) Rapporto tra il numero dei feriti e il numero degli incidenti con lesioni a persone, moltiplicato 100.</t>
  </si>
  <si>
    <t>Anno 2018, valori assoluti e indice di mortalità</t>
  </si>
  <si>
    <t>Venerdì notte</t>
  </si>
  <si>
    <t>Sabato notte</t>
  </si>
  <si>
    <t>Altre notti</t>
  </si>
  <si>
    <t>Indice di mortalità (b)</t>
  </si>
  <si>
    <t>(a) Dalle ore 22 alle ore 6.</t>
  </si>
  <si>
    <t>(b) Rapporto tra il numero dei morti e il numero degli incidenti stradali con lesioni a persone, moltiplicato 100.</t>
  </si>
  <si>
    <t>TAVOLA 23. INCIDENTI STRADALI CON LESIONI A PERSONE PER ORGANO DI RILEVAZIONE E ORA DEL GIORNO. ABRUZZO.</t>
  </si>
  <si>
    <t xml:space="preserve">Anno 2018, valori assoluti </t>
  </si>
  <si>
    <t>Polizia Stradale</t>
  </si>
  <si>
    <t>Carabinieri</t>
  </si>
  <si>
    <t>Polizia Municipale</t>
  </si>
  <si>
    <t>CAPOLUOGHI</t>
  </si>
  <si>
    <t>Incidenti per 1.000 ab.</t>
  </si>
  <si>
    <t>Morti per 100.000 ab.</t>
  </si>
  <si>
    <t>Feriti per 100.000 ab.</t>
  </si>
  <si>
    <t>Altri Comuni</t>
  </si>
  <si>
    <t>Avezzano</t>
  </si>
  <si>
    <t>Sulmona</t>
  </si>
  <si>
    <t>Montesilvano</t>
  </si>
  <si>
    <t>Spoltore</t>
  </si>
  <si>
    <t>Cittá Sant'Angelo</t>
  </si>
  <si>
    <t>Roseto degli Abruzzi</t>
  </si>
  <si>
    <t>Giulianova</t>
  </si>
  <si>
    <t>Martinsicuro</t>
  </si>
  <si>
    <t>Silvi</t>
  </si>
  <si>
    <t>Vasto</t>
  </si>
  <si>
    <t>Lanciano</t>
  </si>
  <si>
    <t>Francavilla al Mare</t>
  </si>
  <si>
    <t>Ortona</t>
  </si>
  <si>
    <t>San Salvo</t>
  </si>
  <si>
    <t>Totale comuni &gt;15.000 abitanti</t>
  </si>
  <si>
    <t>Altri comuni</t>
  </si>
  <si>
    <t>Totale comuni &gt; 15.000 abitanti</t>
  </si>
  <si>
    <t>Città Sant'Angelo</t>
  </si>
  <si>
    <t xml:space="preserve">Strade extra-urbane </t>
  </si>
  <si>
    <r>
      <t xml:space="preserve">CAPOLUOGHI                            </t>
    </r>
    <r>
      <rPr>
        <sz val="9"/>
        <color rgb="FF000000"/>
        <rFont val="Arial Narrow"/>
        <family val="2"/>
      </rPr>
      <t>Altri Comuni</t>
    </r>
  </si>
  <si>
    <t>Totale Aree interne</t>
  </si>
  <si>
    <t>Ultra periferico</t>
  </si>
  <si>
    <t>Periferico</t>
  </si>
  <si>
    <t>Intermedio</t>
  </si>
  <si>
    <t>Totale Centri</t>
  </si>
  <si>
    <t>Cintura</t>
  </si>
  <si>
    <t>Polo intercomunale</t>
  </si>
  <si>
    <t>Polo</t>
  </si>
  <si>
    <t>Numero comuni</t>
  </si>
  <si>
    <t>2018/2017</t>
  </si>
  <si>
    <t>Variazioni %</t>
  </si>
  <si>
    <t>TIPOLOGIA DI COMUNE</t>
  </si>
  <si>
    <t xml:space="preserve"> Indice  di      mortalità (a)</t>
  </si>
  <si>
    <t>Anno 2018 e 2017, Indicatori</t>
  </si>
  <si>
    <t>Variazioni %                                           2018/2010</t>
  </si>
  <si>
    <t>Anni 2018 e 2010</t>
  </si>
  <si>
    <t>(c) La variazione percentuale annua è calcolata per l'anno t rispetto all'anno t-1 su base variabile.</t>
  </si>
  <si>
    <t>Variazione percentuale numero di morti rispetto al 2001</t>
  </si>
  <si>
    <t>Variazione percentuale numero di morti rispetto all'anno precedente (c)</t>
  </si>
  <si>
    <t>(c) Sono incluse nella categoria 'Altre strade' le strade Statali, Regionali, Provinciali fuori dell'abitato e Comunali extraurbane.</t>
  </si>
  <si>
    <t>Indice di lesività  (b)</t>
  </si>
  <si>
    <t>Indice di  mortalità (a)</t>
  </si>
  <si>
    <t xml:space="preserve">Anno 2018, valori assoluti e indicatori </t>
  </si>
  <si>
    <t>TAVOLA 5. INCIDENTI STRADALI CON LESIONI A PERSONE SECONDO LA CATEGORIA DELLA STRADA. ABRUZZO.</t>
  </si>
  <si>
    <t xml:space="preserve">Totale </t>
  </si>
  <si>
    <t>Età imprecisata</t>
  </si>
  <si>
    <t>65 +</t>
  </si>
  <si>
    <t>45-64</t>
  </si>
  <si>
    <t>30-44</t>
  </si>
  <si>
    <t>15-29</t>
  </si>
  <si>
    <t>&lt; 14</t>
  </si>
  <si>
    <t>VALORI PERCENTUALI</t>
  </si>
  <si>
    <t>VALORI ASSOLUTI</t>
  </si>
  <si>
    <t>Anno 2018, valori assoluti e valori percentuali</t>
  </si>
  <si>
    <t>TAVOLA 19. COSTI SOCIALI TOTALI E PRO-CAPITE PER REGIONE. ITALIA 2018</t>
  </si>
  <si>
    <t>REGIONI</t>
  </si>
  <si>
    <t>COSTO SOCIALE (a)</t>
  </si>
  <si>
    <t>PROCAPITE (in euro)</t>
  </si>
  <si>
    <t>TOTALE (in euro)</t>
  </si>
  <si>
    <t>Campania</t>
  </si>
  <si>
    <t>Molise</t>
  </si>
  <si>
    <t>Calabria</t>
  </si>
  <si>
    <t>Sicilia</t>
  </si>
  <si>
    <t>Sardegna</t>
  </si>
  <si>
    <t>Basilicata</t>
  </si>
  <si>
    <t>Piemonte</t>
  </si>
  <si>
    <t>Umbria</t>
  </si>
  <si>
    <t>Friuli-Venezia-Giulia</t>
  </si>
  <si>
    <t>Trentino-A.Adige</t>
  </si>
  <si>
    <t>Veneto</t>
  </si>
  <si>
    <t xml:space="preserve">Valle d'Aosta/Vallée d'Aoste </t>
  </si>
  <si>
    <t>Lombardia</t>
  </si>
  <si>
    <t>Lazio</t>
  </si>
  <si>
    <t>Marche</t>
  </si>
  <si>
    <t>Emilia-Romagna</t>
  </si>
  <si>
    <t>Toscana</t>
  </si>
  <si>
    <t>Liguria</t>
  </si>
  <si>
    <t>ITALIA</t>
  </si>
  <si>
    <t>(a) Incidentalità con danni alle persone 2018</t>
  </si>
  <si>
    <t>Morti Differenza 2018/2017  (valori assoluti)</t>
  </si>
  <si>
    <t>Morti - Variazioni % 2018/2010</t>
  </si>
  <si>
    <t>Variazioni %                                           2018/2017</t>
  </si>
  <si>
    <t xml:space="preserve">Variazioni </t>
  </si>
  <si>
    <t xml:space="preserve">TAVOLA 14. CAUSE ACCERTATE O PRESUNTE DI INCIDENTE SECONDO L’AMBITO STRADALE. ABRUZZO. </t>
  </si>
  <si>
    <t>Anno 2018, valori assoluti e valori percentuali (a), (b)</t>
  </si>
  <si>
    <t xml:space="preserve">Tavola 20. INCIDENTI STRADALI CON LESIONI A PERSONE PER ORGANO DI RILEVAZIONE, CATEGORIA DELLA STRADA E PROVINCIA. Abruzzo. </t>
  </si>
  <si>
    <t>Anni 2018 e 2010, valori assoluti e variazioni percentuali</t>
  </si>
  <si>
    <t>Anni 2018 e 2017, valori assoluti e variazioni e tasso di mortalità</t>
  </si>
  <si>
    <t>Tasso mortalità 2018 (a)</t>
  </si>
  <si>
    <t>(a) Tasso di mortalità stradale (Morti per centomila abitanti).</t>
  </si>
  <si>
    <t>(a) Rapporto tra il numero dei morti e il numero degli incidenti sradali con lesioni a persone, moltiplicato 100.</t>
  </si>
  <si>
    <t>TAVOLA 3. INCIDENTI STRADALI CON LESIONI A PERSONE MORTI E FERITI. ABRUZZO.</t>
  </si>
  <si>
    <t>Anni 2001-2018, valori assoluti, indicatori e variazioni percentuali</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</si>
  <si>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</si>
  <si>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</si>
  <si>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</si>
  <si>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</si>
  <si>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TAVOLA 10. INCIDENTI STRADALI CON LESIONI A PERSONE, MORTI E FERITI, PER PROVINCIA, GIORNO DELLA SETTIMANA E FASCIA ORARIA NOTTURNA (a). ABRUZZO.</t>
  </si>
  <si>
    <t>TAVOLA 10.1. INCIDENTI STRADALI CON LESIONI A PERSONE, MORTI E FERITI, PER PROVINCIA, GIORNO DELLA SETTIMANA E FASCIA ORARIA NOTTURNA (a). STRADE URBANE. ABRUZZO.</t>
  </si>
  <si>
    <t>TAVOLA 10.2. INCIDENTI STRADALI CON LESIONI A PERSONE, MORTI E FERITI, PER PROVINCIA, GIORNO DELLA SETTIMANA E FASCIA ORARIA NOTTURNA (a). STRADE EXTRAURBANE. ABRUZZO.</t>
  </si>
  <si>
    <t>Tavola 11. INCIDENTI STRADALI CON LESIONI A PERSONE, MORTI E FERITI PER TIPOLOGIA DI COMUNE. ABRUZZO.</t>
  </si>
  <si>
    <t xml:space="preserve"> Anno 2018, valori assoluti, composizioni percentuali e variazioni</t>
  </si>
  <si>
    <t xml:space="preserve"> Anno 2018, valori assoluti,composizioni percentuali e variazioni</t>
  </si>
  <si>
    <t xml:space="preserve">TAVOLA 12. INCIDENTI STRADALI CON LESIONI A PERSONE, MORTI E FERITI PER TIPOLOGIA DI COMUNE. ABRUZZO. </t>
  </si>
  <si>
    <t>(a) Rapporto percentuale  tra il numero dei morti e il numero degli incidenti stradali con lesioni a persone.</t>
  </si>
  <si>
    <t>(b) Rapporto percentuale tra il numero dei morti e il complesso degli infortunati (morti e feriti) in incidenti stradali con lesioni a persone.</t>
  </si>
  <si>
    <t>Tavola 13. INCIDENTI STRADALI CON LESIONI A PERSONE, MORTI E FERITI SECONDO LA NATURA. ABRUZZO.</t>
  </si>
  <si>
    <t xml:space="preserve"> Anno 2018, valori assoluti, composizioni percentuali e indice di mortalità.</t>
  </si>
  <si>
    <t>Strade Extraurbane</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</si>
  <si>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</si>
  <si>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</si>
  <si>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</si>
  <si>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 xml:space="preserve">TAVOLA 17. INCIDENTI STRADALI CON LESIONI A PERSONE, MORTI E FERITI NEI COMUNI CAPOLUOGO E NEI COMUNI CON ALMENO 15.000 ABITANTI. ABRUZZO. </t>
  </si>
  <si>
    <t xml:space="preserve">TAVOLA 18. INCIDENTI STRADALI CON LESIONI A PERSONE, MORTI E FERITI PER CATEGORIA DELLA STRADA NEI COMUNI CAPOLUOGO E NEI COMUNI CON ALMENO 15.000 ABITANTI. ABRUZZO. </t>
  </si>
  <si>
    <t>TAVOLA 1. INCIDENTI STRADALI CON LESIONI A PERSONE, MORTI E FERITI PER PROVINCIA. ABRUZZO.</t>
  </si>
  <si>
    <t xml:space="preserve">TAVOLA 4.1. UTENTI VULNERABILI  MORTI IN INCIDENTI STRADALI CON LESIONI A PERSONE PER ETA'. ABRUZZO E ITALIA. </t>
  </si>
  <si>
    <t xml:space="preserve">TAVOLA 4.2.  UTENTI VULNERABILI MORTI IN INCIDENTI STRADALI CON LESIONI A PERSONE PER CATEGORIA DI UTENTE DELLA STRADA. ABRUZZO E ITALIA. </t>
  </si>
  <si>
    <t>TAVOLA 4.3. UTENTI MORTI E FERITI IN INCIDENTI STRADALI CON LESIONI A PERSONE PER CLASSI DI ETA'. ABRUZZO E ITALIA</t>
  </si>
  <si>
    <t>TAVOLA 15. INCIDENTI STRADALI CON LESIONI A PERSONE, MORTI E FERITI PER CATEGORIA DI UTENTI E CLASSE DI ETÀ. ABRUZZO.</t>
  </si>
  <si>
    <t>TAVOLA 16. INCIDENTI STRADALI CON LESIONI A PERSONE, MORTI E FERITI PER CATEGORIA DI UTENTI E GENERE. ABRUZZO.</t>
  </si>
  <si>
    <t>Anno 2018, valori assoluti.</t>
  </si>
  <si>
    <t>Aanno 2018, valori assoluti.</t>
  </si>
  <si>
    <t xml:space="preserve">Tavola 22. INCIDENTI STRADALI CON LESIONI A PERSONE PER ORGANO DI RILEVAZIONE E GIORNO DELLA SETTIMANA. ABRUZZO. </t>
  </si>
  <si>
    <t xml:space="preserve">Tavola 21. INCIDENTI STRADALI CON LESIONI A PERSONE PER ORGANO DI RILEVAZIONE E MESE. ABRUZZO. </t>
  </si>
  <si>
    <t>TAVOLA 1.1. INCIDENTI STRADALI CON LESIONI A PERSONE, MORTI E FERITI PER PROVINCIA. ABRUZZO.</t>
  </si>
  <si>
    <t>TAVOLA 1.2. INCIDENTI STRADALI CON LESIONI A PERSONE, MORTI E FERITI  PER PROVINCIA. ABRUZZO</t>
  </si>
  <si>
    <t>TAVOLA 2.1. INDICI DI MORTALITA' E GRAVITA' PER PROVINCIA. ABRUZZO.</t>
  </si>
  <si>
    <t>TAVOLA 5.2. INCIDENTI STRADALI CON LESIONI A PERSONE SECONDO IL TIPO DI STRADA. ABRUZZO.</t>
  </si>
  <si>
    <t>Tavola 11.1. INCIDENTI STRADALI CON LESIONI A PERSONE, MORTI E FERITI PER TIPOLOGIA DI COMUNE. ABRUZZO.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</si>
</sst>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s>
  <fonts count="54"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7.5"/>
      <color theme="1"/>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9"/>
      <color rgb="FFFFFFFF"/>
      <name val="Arial Narrow"/>
      <family val="2"/>
    </font>
    <font>
      <sz val="8"/>
      <color rgb="FF000000"/>
      <name val="Arial"/>
      <family val="2"/>
    </font>
    <font>
      <sz val="11"/>
      <color theme="1"/>
      <name val="Arial Narrow"/>
      <family val="2"/>
    </font>
    <font>
      <sz val="10"/>
      <color rgb="FF000000"/>
      <name val="Arial Narrow"/>
      <family val="2"/>
    </font>
    <font>
      <b/>
      <sz val="12"/>
      <color theme="1"/>
      <name val="Arial"/>
      <family val="2"/>
    </font>
    <font>
      <b/>
      <sz val="10"/>
      <color theme="0"/>
      <name val="Arial"/>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1">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cellStyleXfs>
  <cellXfs count="426">
    <xf numFmtId="0" fontId="0" fillId="0" borderId="0" xfId="0"/>
    <xf numFmtId="0" fontId="0" fillId="0" borderId="0" xfId="0"/>
    <xf numFmtId="164" fontId="0" fillId="0" borderId="0" xfId="0" applyNumberForma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0" fontId="29" fillId="27" borderId="11" xfId="0" applyFont="1" applyFill="1" applyBorder="1" applyAlignment="1">
      <alignment vertical="center"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164" fontId="28" fillId="26" borderId="0" xfId="100" applyNumberFormat="1" applyFont="1" applyFill="1" applyBorder="1" applyAlignment="1">
      <alignment horizontal="right" wrapText="1"/>
    </xf>
    <xf numFmtId="167" fontId="28" fillId="0" borderId="11" xfId="0" applyNumberFormat="1" applyFont="1" applyFill="1" applyBorder="1" applyAlignment="1">
      <alignmen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0" fontId="32" fillId="0" borderId="0" xfId="0" applyFont="1" applyAlignment="1">
      <alignment horizontal="right"/>
    </xf>
    <xf numFmtId="0" fontId="32" fillId="0" borderId="0" xfId="0" applyFont="1"/>
    <xf numFmtId="0" fontId="33" fillId="0" borderId="0" xfId="0" applyFont="1"/>
    <xf numFmtId="3" fontId="37" fillId="26" borderId="11" xfId="0" applyNumberFormat="1" applyFont="1" applyFill="1" applyBorder="1" applyAlignment="1">
      <alignment horizontal="right"/>
    </xf>
    <xf numFmtId="3" fontId="37" fillId="25" borderId="11" xfId="0" applyNumberFormat="1" applyFont="1" applyFill="1" applyBorder="1" applyAlignment="1">
      <alignment horizontal="right"/>
    </xf>
    <xf numFmtId="3" fontId="36" fillId="26" borderId="11" xfId="0" applyNumberFormat="1" applyFont="1" applyFill="1" applyBorder="1" applyAlignment="1">
      <alignment horizontal="right"/>
    </xf>
    <xf numFmtId="3" fontId="36" fillId="25" borderId="11" xfId="0" applyNumberFormat="1" applyFont="1" applyFill="1" applyBorder="1"/>
    <xf numFmtId="3" fontId="36" fillId="26" borderId="11" xfId="0" applyNumberFormat="1" applyFont="1" applyFill="1" applyBorder="1"/>
    <xf numFmtId="3" fontId="36" fillId="26" borderId="11" xfId="0" quotePrefix="1" applyNumberFormat="1" applyFont="1" applyFill="1" applyBorder="1" applyAlignment="1">
      <alignment horizontal="right"/>
    </xf>
    <xf numFmtId="3" fontId="37" fillId="26" borderId="11" xfId="0" quotePrefix="1" applyNumberFormat="1" applyFont="1" applyFill="1" applyBorder="1" applyAlignment="1">
      <alignment horizontal="right"/>
    </xf>
    <xf numFmtId="0" fontId="32" fillId="0" borderId="0" xfId="0" applyFont="1" applyAlignment="1"/>
    <xf numFmtId="0" fontId="24" fillId="0" borderId="0" xfId="0" applyFont="1" applyBorder="1" applyAlignment="1"/>
    <xf numFmtId="0" fontId="33"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6" fillId="25" borderId="11" xfId="0" applyFont="1" applyFill="1" applyBorder="1" applyAlignment="1">
      <alignment horizontal="left" vertical="center" wrapText="1"/>
    </xf>
    <xf numFmtId="0" fontId="36" fillId="26" borderId="11" xfId="0" applyFont="1" applyFill="1" applyBorder="1" applyAlignment="1">
      <alignment horizontal="right" vertical="center"/>
    </xf>
    <xf numFmtId="0" fontId="36" fillId="0" borderId="11" xfId="0" applyFont="1" applyFill="1" applyBorder="1" applyAlignment="1">
      <alignment horizontal="right" vertical="center"/>
    </xf>
    <xf numFmtId="0" fontId="35" fillId="26" borderId="11" xfId="0" applyFont="1" applyFill="1" applyBorder="1" applyAlignment="1">
      <alignment horizontal="right" vertical="center"/>
    </xf>
    <xf numFmtId="0" fontId="36" fillId="0" borderId="11" xfId="0" applyFont="1" applyFill="1" applyBorder="1" applyAlignment="1">
      <alignment horizontal="right"/>
    </xf>
    <xf numFmtId="0" fontId="36" fillId="26" borderId="11" xfId="0" applyFont="1" applyFill="1" applyBorder="1" applyAlignment="1">
      <alignment horizontal="right"/>
    </xf>
    <xf numFmtId="0" fontId="35" fillId="0" borderId="11" xfId="0" applyFont="1" applyFill="1" applyBorder="1" applyAlignment="1">
      <alignment horizontal="right"/>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6" fillId="0" borderId="0" xfId="0" applyFont="1" applyAlignment="1">
      <alignment horizontal="left" vertical="center"/>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3" fillId="0" borderId="0" xfId="0" applyFont="1" applyAlignment="1">
      <alignment vertical="top"/>
    </xf>
    <xf numFmtId="0" fontId="33" fillId="0" borderId="0" xfId="0" applyFont="1" applyAlignment="1">
      <alignment horizontal="justify" vertical="top"/>
    </xf>
    <xf numFmtId="164" fontId="36" fillId="26" borderId="11" xfId="0" applyNumberFormat="1" applyFont="1" applyFill="1" applyBorder="1" applyAlignment="1">
      <alignment horizontal="right" vertical="center"/>
    </xf>
    <xf numFmtId="164" fontId="36"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0" fontId="28" fillId="0" borderId="11" xfId="0" applyFont="1" applyBorder="1" applyAlignment="1">
      <alignment horizontal="left"/>
    </xf>
    <xf numFmtId="164" fontId="28" fillId="26" borderId="11" xfId="0" applyNumberFormat="1" applyFont="1" applyFill="1" applyBorder="1" applyAlignment="1">
      <alignment wrapText="1"/>
    </xf>
    <xf numFmtId="164" fontId="28" fillId="0" borderId="11" xfId="0" applyNumberFormat="1" applyFont="1" applyBorder="1" applyAlignment="1">
      <alignment wrapText="1"/>
    </xf>
    <xf numFmtId="1" fontId="28" fillId="26" borderId="11" xfId="0" applyNumberFormat="1" applyFont="1" applyFill="1" applyBorder="1" applyAlignment="1">
      <alignment wrapText="1"/>
    </xf>
    <xf numFmtId="0" fontId="38" fillId="27" borderId="11" xfId="0" applyFont="1" applyFill="1" applyBorder="1" applyAlignment="1">
      <alignment horizontal="left" wrapText="1"/>
    </xf>
    <xf numFmtId="164" fontId="38" fillId="27" borderId="11" xfId="0" applyNumberFormat="1" applyFont="1" applyFill="1" applyBorder="1" applyAlignment="1">
      <alignment horizontal="right"/>
    </xf>
    <xf numFmtId="0" fontId="36" fillId="25" borderId="11" xfId="0" applyFont="1" applyFill="1" applyBorder="1" applyAlignment="1">
      <alignment horizontal="left" wrapText="1"/>
    </xf>
    <xf numFmtId="2" fontId="28"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6" fillId="28" borderId="11" xfId="0" applyFont="1" applyFill="1" applyBorder="1" applyAlignment="1">
      <alignment horizontal="left" vertical="center" wrapText="1"/>
    </xf>
    <xf numFmtId="3"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xf>
    <xf numFmtId="164" fontId="36" fillId="28" borderId="11" xfId="0" applyNumberFormat="1" applyFont="1" applyFill="1" applyBorder="1" applyAlignment="1">
      <alignment horizontal="right" vertical="center"/>
    </xf>
    <xf numFmtId="164" fontId="36" fillId="29" borderId="11" xfId="0" applyNumberFormat="1" applyFont="1" applyFill="1" applyBorder="1" applyAlignment="1">
      <alignment horizontal="right" vertical="center"/>
    </xf>
    <xf numFmtId="3" fontId="36" fillId="28" borderId="11" xfId="0" applyNumberFormat="1" applyFont="1" applyFill="1" applyBorder="1" applyAlignment="1">
      <alignment horizontal="right" vertical="center" wrapText="1"/>
    </xf>
    <xf numFmtId="3" fontId="36" fillId="29" borderId="11" xfId="0" applyNumberFormat="1" applyFont="1" applyFill="1" applyBorder="1" applyAlignment="1">
      <alignment horizontal="right" vertical="center" wrapText="1"/>
    </xf>
    <xf numFmtId="164" fontId="36" fillId="28" borderId="11" xfId="0" applyNumberFormat="1" applyFont="1" applyFill="1" applyBorder="1" applyAlignment="1">
      <alignment horizontal="right" vertical="center" wrapText="1"/>
    </xf>
    <xf numFmtId="164" fontId="36"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4" fontId="38" fillId="30" borderId="11" xfId="0" applyNumberFormat="1" applyFont="1" applyFill="1" applyBorder="1" applyAlignment="1">
      <alignment horizontal="right" vertical="center" wrapText="1"/>
    </xf>
    <xf numFmtId="0" fontId="42" fillId="0" borderId="0" xfId="0" applyFont="1" applyAlignment="1"/>
    <xf numFmtId="168" fontId="42" fillId="0" borderId="0" xfId="0" applyNumberFormat="1" applyFont="1" applyAlignment="1"/>
    <xf numFmtId="0" fontId="40" fillId="0" borderId="0" xfId="0" applyFont="1" applyAlignment="1"/>
    <xf numFmtId="0" fontId="28" fillId="25" borderId="11" xfId="0" applyFont="1" applyFill="1" applyBorder="1" applyAlignment="1">
      <alignment wrapText="1"/>
    </xf>
    <xf numFmtId="164" fontId="28" fillId="24" borderId="11" xfId="0" applyNumberFormat="1" applyFont="1" applyFill="1" applyBorder="1" applyAlignment="1">
      <alignment wrapText="1"/>
    </xf>
    <xf numFmtId="164" fontId="38" fillId="27" borderId="11" xfId="0" applyNumberFormat="1" applyFont="1" applyFill="1" applyBorder="1" applyAlignment="1">
      <alignment horizontal="right" vertical="center" wrapText="1"/>
    </xf>
    <xf numFmtId="3" fontId="36" fillId="26"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3" fontId="36"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xf numFmtId="2" fontId="31" fillId="0" borderId="0" xfId="0" applyNumberFormat="1" applyFont="1"/>
    <xf numFmtId="0" fontId="32" fillId="0" borderId="0" xfId="0" applyFont="1" applyAlignment="1">
      <alignment horizontal="left"/>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3" fillId="0" borderId="0" xfId="0" applyFont="1" applyAlignment="1"/>
    <xf numFmtId="0" fontId="32" fillId="0" borderId="0" xfId="0" applyFont="1" applyBorder="1" applyAlignment="1"/>
    <xf numFmtId="2" fontId="32" fillId="0" borderId="0" xfId="0" applyNumberFormat="1" applyFont="1" applyBorder="1"/>
    <xf numFmtId="0" fontId="28" fillId="25" borderId="11" xfId="0" applyFont="1" applyFill="1" applyBorder="1" applyAlignment="1">
      <alignment horizontal="right" vertical="center"/>
    </xf>
    <xf numFmtId="164" fontId="36" fillId="25" borderId="11" xfId="0" applyNumberFormat="1" applyFont="1" applyFill="1" applyBorder="1" applyAlignment="1">
      <alignment horizontal="right" vertical="center" wrapText="1"/>
    </xf>
    <xf numFmtId="0" fontId="35" fillId="25" borderId="11" xfId="0" applyFont="1" applyFill="1" applyBorder="1" applyAlignment="1">
      <alignment horizontal="left" vertical="center" wrapText="1"/>
    </xf>
    <xf numFmtId="3" fontId="35" fillId="26" borderId="11" xfId="0" applyNumberFormat="1" applyFont="1" applyFill="1" applyBorder="1" applyAlignment="1">
      <alignment horizontal="right" vertical="center"/>
    </xf>
    <xf numFmtId="3" fontId="35" fillId="25"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164" fontId="35" fillId="26" borderId="11" xfId="0" applyNumberFormat="1" applyFont="1" applyFill="1" applyBorder="1" applyAlignment="1">
      <alignment horizontal="right" vertical="center"/>
    </xf>
    <xf numFmtId="0" fontId="41" fillId="0" borderId="0" xfId="0" applyFont="1"/>
    <xf numFmtId="3" fontId="38" fillId="27" borderId="11" xfId="0" applyNumberFormat="1" applyFont="1" applyFill="1" applyBorder="1" applyAlignment="1">
      <alignment horizontal="right" vertical="center"/>
    </xf>
    <xf numFmtId="0" fontId="30" fillId="0" borderId="10" xfId="0" applyFont="1" applyBorder="1" applyAlignment="1">
      <alignment vertical="center"/>
    </xf>
    <xf numFmtId="0" fontId="32" fillId="0" borderId="0" xfId="0" applyFont="1" applyBorder="1"/>
    <xf numFmtId="0" fontId="32" fillId="0" borderId="0" xfId="0" applyFont="1" applyBorder="1" applyAlignment="1">
      <alignment horizontal="left"/>
    </xf>
    <xf numFmtId="0" fontId="33" fillId="0" borderId="0" xfId="0" applyFont="1" applyBorder="1" applyAlignment="1"/>
    <xf numFmtId="0" fontId="37" fillId="0" borderId="11" xfId="1" applyFont="1" applyBorder="1" applyAlignment="1">
      <alignment horizontal="right"/>
    </xf>
    <xf numFmtId="0" fontId="28" fillId="0" borderId="11" xfId="0" applyFont="1" applyBorder="1" applyAlignment="1">
      <alignment horizontal="left" wrapText="1"/>
    </xf>
    <xf numFmtId="3" fontId="36" fillId="25" borderId="11" xfId="0" applyNumberFormat="1" applyFont="1" applyFill="1" applyBorder="1" applyAlignment="1">
      <alignment horizontal="right"/>
    </xf>
    <xf numFmtId="164" fontId="32" fillId="0" borderId="0" xfId="0" applyNumberFormat="1" applyFont="1"/>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4"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27" fillId="0" borderId="11" xfId="0" applyFont="1" applyFill="1" applyBorder="1" applyAlignment="1">
      <alignment wrapText="1"/>
    </xf>
    <xf numFmtId="3" fontId="27" fillId="0" borderId="11" xfId="0" applyNumberFormat="1" applyFont="1" applyBorder="1" applyAlignment="1">
      <alignment horizontal="right" wrapText="1"/>
    </xf>
    <xf numFmtId="3" fontId="46" fillId="27" borderId="11" xfId="0" applyNumberFormat="1" applyFont="1" applyFill="1" applyBorder="1" applyAlignment="1">
      <alignment horizontal="right" wrapText="1"/>
    </xf>
    <xf numFmtId="0" fontId="47" fillId="0" borderId="0" xfId="0" applyFont="1" applyAlignment="1">
      <alignment horizontal="left" vertical="top"/>
    </xf>
    <xf numFmtId="0" fontId="0" fillId="0" borderId="0" xfId="0" applyBorder="1"/>
    <xf numFmtId="0" fontId="27" fillId="25" borderId="11" xfId="0" applyFont="1" applyFill="1" applyBorder="1" applyAlignment="1">
      <alignment wrapText="1"/>
    </xf>
    <xf numFmtId="0" fontId="33"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1" fillId="0" borderId="0" xfId="0" applyFont="1" applyAlignment="1">
      <alignment horizontal="left"/>
    </xf>
    <xf numFmtId="0" fontId="27" fillId="0" borderId="11" xfId="0" applyFont="1" applyBorder="1" applyAlignment="1">
      <alignment horizontal="left" vertical="center" wrapText="1"/>
    </xf>
    <xf numFmtId="0" fontId="24" fillId="0" borderId="0" xfId="0" applyFont="1" applyAlignment="1">
      <alignment horizontal="justify"/>
    </xf>
    <xf numFmtId="0" fontId="28" fillId="25" borderId="11" xfId="0" applyFont="1" applyFill="1" applyBorder="1" applyAlignment="1">
      <alignment horizontal="right" wrapText="1"/>
    </xf>
    <xf numFmtId="0" fontId="28" fillId="25" borderId="10" xfId="0" applyFont="1" applyFill="1" applyBorder="1" applyAlignment="1">
      <alignment horizontal="right" wrapText="1"/>
    </xf>
    <xf numFmtId="0" fontId="28" fillId="0" borderId="11" xfId="0" applyFont="1" applyBorder="1" applyAlignment="1">
      <alignment horizontal="right" wrapText="1"/>
    </xf>
    <xf numFmtId="0" fontId="0" fillId="0" borderId="0" xfId="0" applyAlignment="1">
      <alignment wrapText="1"/>
    </xf>
    <xf numFmtId="0" fontId="28" fillId="0" borderId="11" xfId="0" applyFont="1" applyFill="1" applyBorder="1" applyAlignment="1">
      <alignment horizontal="right"/>
    </xf>
    <xf numFmtId="0" fontId="28" fillId="0" borderId="11" xfId="0" applyFont="1" applyBorder="1" applyAlignment="1">
      <alignment horizontal="left" vertical="center"/>
    </xf>
    <xf numFmtId="3" fontId="28" fillId="26" borderId="11" xfId="0" applyNumberFormat="1" applyFont="1" applyFill="1" applyBorder="1" applyAlignment="1">
      <alignment vertical="center" wrapText="1"/>
    </xf>
    <xf numFmtId="3" fontId="28" fillId="0" borderId="11" xfId="0" applyNumberFormat="1" applyFont="1" applyBorder="1" applyAlignment="1">
      <alignment horizontal="right" vertical="center" wrapText="1"/>
    </xf>
    <xf numFmtId="164" fontId="36" fillId="0" borderId="11" xfId="0" applyNumberFormat="1" applyFont="1" applyBorder="1" applyAlignment="1">
      <alignment horizontal="right" vertical="center"/>
    </xf>
    <xf numFmtId="164" fontId="36" fillId="26" borderId="11" xfId="0" applyNumberFormat="1" applyFont="1" applyFill="1" applyBorder="1" applyAlignment="1">
      <alignment vertical="center"/>
    </xf>
    <xf numFmtId="3" fontId="28" fillId="0" borderId="11" xfId="0" applyNumberFormat="1" applyFont="1" applyBorder="1" applyAlignment="1">
      <alignment vertical="center" wrapText="1"/>
    </xf>
    <xf numFmtId="164" fontId="36" fillId="0" borderId="11" xfId="0" applyNumberFormat="1" applyFont="1" applyBorder="1" applyAlignment="1">
      <alignment vertical="center"/>
    </xf>
    <xf numFmtId="1" fontId="0" fillId="0" borderId="0" xfId="0" applyNumberFormat="1"/>
    <xf numFmtId="1" fontId="28" fillId="0" borderId="11" xfId="0" applyNumberFormat="1" applyFont="1" applyBorder="1" applyAlignment="1">
      <alignment horizontal="right" wrapText="1"/>
    </xf>
    <xf numFmtId="1" fontId="28" fillId="26" borderId="11" xfId="0" applyNumberFormat="1" applyFont="1" applyFill="1" applyBorder="1" applyAlignment="1">
      <alignment horizontal="right" wrapText="1"/>
    </xf>
    <xf numFmtId="164" fontId="28" fillId="26" borderId="11" xfId="0" applyNumberFormat="1" applyFont="1" applyFill="1" applyBorder="1" applyAlignment="1">
      <alignment horizontal="right" wrapText="1"/>
    </xf>
    <xf numFmtId="0" fontId="30" fillId="0" borderId="0" xfId="0" applyFont="1" applyBorder="1" applyAlignment="1">
      <alignment horizontal="left" wrapText="1"/>
    </xf>
    <xf numFmtId="0" fontId="30" fillId="0" borderId="0" xfId="0" applyFont="1" applyFill="1" applyAlignment="1">
      <alignment vertical="top"/>
    </xf>
    <xf numFmtId="0" fontId="33" fillId="0" borderId="0" xfId="0" applyFont="1" applyBorder="1" applyAlignment="1">
      <alignment horizontal="left" vertical="center"/>
    </xf>
    <xf numFmtId="2" fontId="32" fillId="0" borderId="0" xfId="0" applyNumberFormat="1" applyFont="1"/>
    <xf numFmtId="0" fontId="28" fillId="25" borderId="11" xfId="0" applyFont="1" applyFill="1" applyBorder="1" applyAlignment="1">
      <alignment horizontal="left" vertical="center"/>
    </xf>
    <xf numFmtId="0" fontId="28" fillId="26"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vertical="center" wrapText="1"/>
    </xf>
    <xf numFmtId="164" fontId="28" fillId="25" borderId="11" xfId="0" applyNumberFormat="1" applyFont="1" applyFill="1" applyBorder="1" applyAlignment="1">
      <alignment vertical="center" wrapText="1"/>
    </xf>
    <xf numFmtId="1" fontId="28" fillId="25" borderId="11" xfId="0" applyNumberFormat="1" applyFont="1" applyFill="1" applyBorder="1" applyAlignment="1">
      <alignment horizontal="right" vertical="center" wrapText="1"/>
    </xf>
    <xf numFmtId="0" fontId="38" fillId="27" borderId="11" xfId="0" applyFont="1" applyFill="1" applyBorder="1" applyAlignment="1">
      <alignment horizontal="left" vertical="center"/>
    </xf>
    <xf numFmtId="0" fontId="38" fillId="27" borderId="11" xfId="0" applyFont="1" applyFill="1" applyBorder="1" applyAlignment="1">
      <alignment vertical="center" wrapText="1"/>
    </xf>
    <xf numFmtId="1" fontId="38" fillId="27" borderId="11" xfId="0" applyNumberFormat="1" applyFont="1" applyFill="1" applyBorder="1" applyAlignment="1">
      <alignment horizontal="right" vertical="center" wrapText="1"/>
    </xf>
    <xf numFmtId="0" fontId="38" fillId="27" borderId="11" xfId="0" applyFont="1" applyFill="1" applyBorder="1" applyAlignment="1">
      <alignment horizontal="right" vertical="center" wrapText="1"/>
    </xf>
    <xf numFmtId="164" fontId="38" fillId="27" borderId="11" xfId="0" applyNumberFormat="1" applyFont="1" applyFill="1" applyBorder="1" applyAlignment="1">
      <alignment vertical="center" wrapText="1"/>
    </xf>
    <xf numFmtId="0" fontId="30" fillId="0" borderId="0" xfId="0" applyFont="1" applyBorder="1" applyAlignment="1">
      <alignment horizontal="left" vertical="center"/>
    </xf>
    <xf numFmtId="0" fontId="45" fillId="0" borderId="0" xfId="0" applyFont="1" applyBorder="1" applyAlignment="1">
      <alignment horizontal="left"/>
    </xf>
    <xf numFmtId="2" fontId="32" fillId="0" borderId="0" xfId="0" applyNumberFormat="1" applyFont="1" applyAlignment="1">
      <alignment horizontal="left"/>
    </xf>
    <xf numFmtId="2" fontId="20" fillId="0" borderId="0" xfId="0" applyNumberFormat="1" applyFont="1"/>
    <xf numFmtId="0" fontId="20" fillId="0" borderId="0" xfId="0" applyFont="1"/>
    <xf numFmtId="2" fontId="28" fillId="0" borderId="11" xfId="0" applyNumberFormat="1" applyFont="1" applyBorder="1" applyAlignment="1">
      <alignment horizontal="right" wrapText="1"/>
    </xf>
    <xf numFmtId="0" fontId="28" fillId="26" borderId="11" xfId="0" applyFont="1" applyFill="1" applyBorder="1" applyAlignment="1">
      <alignment wrapText="1"/>
    </xf>
    <xf numFmtId="0" fontId="30" fillId="0" borderId="0" xfId="0" applyFont="1" applyFill="1" applyAlignment="1">
      <alignment horizontal="left"/>
    </xf>
    <xf numFmtId="0" fontId="45" fillId="0" borderId="0" xfId="0" applyFont="1" applyFill="1" applyAlignment="1">
      <alignment horizontal="left"/>
    </xf>
    <xf numFmtId="1" fontId="27" fillId="25" borderId="11" xfId="0" applyNumberFormat="1" applyFont="1" applyFill="1" applyBorder="1" applyAlignment="1">
      <alignment horizontal="right" wrapText="1"/>
    </xf>
    <xf numFmtId="0" fontId="47" fillId="0" borderId="0" xfId="0" applyFont="1" applyAlignment="1">
      <alignment vertical="top"/>
    </xf>
    <xf numFmtId="0" fontId="24" fillId="25" borderId="0" xfId="0" applyFont="1" applyFill="1" applyBorder="1" applyAlignment="1"/>
    <xf numFmtId="0" fontId="27" fillId="25" borderId="10" xfId="0" applyFont="1" applyFill="1" applyBorder="1" applyAlignment="1">
      <alignment vertical="center" wrapText="1"/>
    </xf>
    <xf numFmtId="0" fontId="28" fillId="25" borderId="12" xfId="0" applyFont="1" applyFill="1" applyBorder="1" applyAlignment="1">
      <alignment wrapText="1"/>
    </xf>
    <xf numFmtId="0" fontId="35" fillId="25" borderId="11" xfId="0" applyFont="1" applyFill="1" applyBorder="1" applyAlignment="1">
      <alignment horizontal="left"/>
    </xf>
    <xf numFmtId="3" fontId="35" fillId="26" borderId="11" xfId="0" applyNumberFormat="1" applyFont="1" applyFill="1" applyBorder="1" applyAlignment="1"/>
    <xf numFmtId="3" fontId="35" fillId="25" borderId="11" xfId="0" applyNumberFormat="1" applyFont="1" applyFill="1" applyBorder="1" applyAlignment="1"/>
    <xf numFmtId="164" fontId="35" fillId="25" borderId="11" xfId="0" applyNumberFormat="1" applyFont="1" applyFill="1" applyBorder="1" applyAlignment="1"/>
    <xf numFmtId="164" fontId="35" fillId="26" borderId="11" xfId="0" applyNumberFormat="1" applyFont="1" applyFill="1" applyBorder="1" applyAlignment="1"/>
    <xf numFmtId="0" fontId="36" fillId="25" borderId="11" xfId="0" applyFont="1" applyFill="1" applyBorder="1" applyAlignment="1">
      <alignment horizontal="left"/>
    </xf>
    <xf numFmtId="3" fontId="36" fillId="26" borderId="11" xfId="0" applyNumberFormat="1" applyFont="1" applyFill="1" applyBorder="1" applyAlignment="1"/>
    <xf numFmtId="3" fontId="36" fillId="25" borderId="11" xfId="0" applyNumberFormat="1" applyFont="1" applyFill="1" applyBorder="1" applyAlignment="1"/>
    <xf numFmtId="164" fontId="36" fillId="25" borderId="11" xfId="0" applyNumberFormat="1" applyFont="1" applyFill="1" applyBorder="1" applyAlignment="1"/>
    <xf numFmtId="164" fontId="36" fillId="26" borderId="11" xfId="0" applyNumberFormat="1" applyFont="1" applyFill="1" applyBorder="1" applyAlignment="1"/>
    <xf numFmtId="0" fontId="35" fillId="25" borderId="11" xfId="0" applyFont="1" applyFill="1" applyBorder="1" applyAlignment="1"/>
    <xf numFmtId="0" fontId="38" fillId="27" borderId="11" xfId="0" applyFont="1" applyFill="1" applyBorder="1"/>
    <xf numFmtId="3" fontId="38" fillId="27" borderId="11" xfId="0" applyNumberFormat="1" applyFont="1" applyFill="1" applyBorder="1"/>
    <xf numFmtId="164" fontId="38" fillId="27" borderId="11" xfId="0" applyNumberFormat="1" applyFont="1" applyFill="1" applyBorder="1"/>
    <xf numFmtId="0" fontId="30" fillId="0" borderId="0" xfId="0" applyFont="1" applyAlignment="1">
      <alignment vertical="center"/>
    </xf>
    <xf numFmtId="3" fontId="35" fillId="25" borderId="11" xfId="0" applyNumberFormat="1" applyFont="1" applyFill="1" applyBorder="1"/>
    <xf numFmtId="0" fontId="35" fillId="25" borderId="11" xfId="0" applyFont="1" applyFill="1" applyBorder="1"/>
    <xf numFmtId="3" fontId="35" fillId="26" borderId="11" xfId="0" applyNumberFormat="1" applyFont="1" applyFill="1" applyBorder="1"/>
    <xf numFmtId="0" fontId="36" fillId="25" borderId="11" xfId="0" applyFont="1" applyFill="1" applyBorder="1"/>
    <xf numFmtId="3" fontId="35" fillId="26" borderId="11" xfId="0" applyNumberFormat="1" applyFont="1" applyFill="1" applyBorder="1" applyAlignment="1">
      <alignment horizontal="right"/>
    </xf>
    <xf numFmtId="3" fontId="35" fillId="25" borderId="11" xfId="0" applyNumberFormat="1" applyFont="1" applyFill="1" applyBorder="1" applyAlignment="1">
      <alignment horizontal="right"/>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164"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164" fontId="28" fillId="32" borderId="11" xfId="0" applyNumberFormat="1" applyFont="1" applyFill="1" applyBorder="1" applyAlignment="1">
      <alignment horizontal="right" vertical="center" wrapText="1"/>
    </xf>
    <xf numFmtId="0" fontId="28" fillId="24" borderId="11" xfId="0" applyFont="1" applyFill="1" applyBorder="1" applyAlignment="1">
      <alignment horizontal="right" vertical="center" wrapText="1"/>
    </xf>
    <xf numFmtId="0" fontId="28" fillId="32" borderId="11" xfId="0" applyFont="1" applyFill="1" applyBorder="1" applyAlignment="1">
      <alignment vertical="center" wrapText="1"/>
    </xf>
    <xf numFmtId="0" fontId="28" fillId="24" borderId="11" xfId="0" applyFont="1" applyFill="1" applyBorder="1" applyAlignment="1">
      <alignment horizontal="right" vertical="center"/>
    </xf>
    <xf numFmtId="3" fontId="28" fillId="25" borderId="11" xfId="0" applyNumberFormat="1" applyFont="1" applyFill="1" applyBorder="1" applyAlignment="1">
      <alignment horizontal="right" vertical="center"/>
    </xf>
    <xf numFmtId="164" fontId="27" fillId="32"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0" fontId="27" fillId="24" borderId="11" xfId="0" applyFont="1" applyFill="1" applyBorder="1" applyAlignment="1">
      <alignment horizontal="right" vertical="center"/>
    </xf>
    <xf numFmtId="0" fontId="27" fillId="32" borderId="11" xfId="0" applyFont="1" applyFill="1" applyBorder="1" applyAlignment="1">
      <alignment vertical="center" wrapText="1"/>
    </xf>
    <xf numFmtId="164" fontId="49" fillId="24" borderId="11" xfId="0" applyNumberFormat="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164" fontId="29" fillId="27" borderId="13" xfId="0" applyNumberFormat="1" applyFont="1" applyFill="1" applyBorder="1" applyAlignment="1">
      <alignment horizontal="right" wrapText="1"/>
    </xf>
    <xf numFmtId="0" fontId="29" fillId="27" borderId="13" xfId="0" applyFont="1" applyFill="1" applyBorder="1" applyAlignment="1">
      <alignment wrapText="1"/>
    </xf>
    <xf numFmtId="164" fontId="27" fillId="25" borderId="13" xfId="0" applyNumberFormat="1" applyFont="1" applyFill="1" applyBorder="1" applyAlignment="1">
      <alignment horizontal="right" wrapText="1"/>
    </xf>
    <xf numFmtId="164" fontId="27" fillId="26" borderId="13" xfId="0" applyNumberFormat="1" applyFont="1" applyFill="1" applyBorder="1" applyAlignment="1">
      <alignment horizontal="right" wrapText="1"/>
    </xf>
    <xf numFmtId="164" fontId="27" fillId="0" borderId="13" xfId="0" applyNumberFormat="1" applyFont="1" applyBorder="1" applyAlignment="1">
      <alignment horizontal="right" wrapText="1"/>
    </xf>
    <xf numFmtId="164" fontId="27" fillId="24" borderId="13" xfId="0" applyNumberFormat="1" applyFont="1" applyFill="1" applyBorder="1" applyAlignment="1">
      <alignment horizontal="right" wrapText="1"/>
    </xf>
    <xf numFmtId="0" fontId="35" fillId="0" borderId="13" xfId="0" applyFont="1" applyBorder="1" applyAlignment="1">
      <alignment wrapText="1"/>
    </xf>
    <xf numFmtId="164" fontId="28" fillId="25" borderId="13" xfId="0" applyNumberFormat="1" applyFont="1" applyFill="1" applyBorder="1" applyAlignment="1">
      <alignment horizontal="right" wrapText="1"/>
    </xf>
    <xf numFmtId="164" fontId="28" fillId="26" borderId="13" xfId="0" applyNumberFormat="1" applyFont="1" applyFill="1" applyBorder="1" applyAlignment="1">
      <alignment horizontal="right" wrapText="1"/>
    </xf>
    <xf numFmtId="164" fontId="28" fillId="0" borderId="13" xfId="0" applyNumberFormat="1" applyFont="1" applyBorder="1" applyAlignment="1">
      <alignment horizontal="right" wrapText="1"/>
    </xf>
    <xf numFmtId="164" fontId="28" fillId="24" borderId="13" xfId="0" applyNumberFormat="1" applyFont="1" applyFill="1" applyBorder="1" applyAlignment="1">
      <alignment horizontal="right" wrapText="1"/>
    </xf>
    <xf numFmtId="0" fontId="36" fillId="32" borderId="13" xfId="0" applyFont="1" applyFill="1" applyBorder="1" applyAlignment="1">
      <alignment wrapText="1"/>
    </xf>
    <xf numFmtId="0" fontId="35" fillId="32" borderId="13" xfId="0" applyFont="1" applyFill="1" applyBorder="1" applyAlignment="1">
      <alignment wrapText="1"/>
    </xf>
    <xf numFmtId="0" fontId="28" fillId="25" borderId="13" xfId="0" applyFont="1" applyFill="1" applyBorder="1" applyAlignment="1">
      <alignment horizontal="right" wrapText="1"/>
    </xf>
    <xf numFmtId="0" fontId="0" fillId="0" borderId="0" xfId="0" applyAlignment="1"/>
    <xf numFmtId="0" fontId="28" fillId="25" borderId="11" xfId="0" applyFont="1" applyFill="1" applyBorder="1" applyAlignment="1">
      <alignment horizontal="right" wrapText="1"/>
    </xf>
    <xf numFmtId="164" fontId="28" fillId="0" borderId="11" xfId="0" applyNumberFormat="1" applyFont="1" applyFill="1" applyBorder="1" applyAlignment="1">
      <alignment horizontal="right" wrapText="1"/>
    </xf>
    <xf numFmtId="0" fontId="31" fillId="0" borderId="15" xfId="0" applyFont="1" applyBorder="1"/>
    <xf numFmtId="0" fontId="30" fillId="31" borderId="15" xfId="0" applyFont="1" applyFill="1" applyBorder="1" applyAlignment="1">
      <alignment vertical="top"/>
    </xf>
    <xf numFmtId="0" fontId="30" fillId="31" borderId="16" xfId="0" applyFont="1" applyFill="1" applyBorder="1" applyAlignment="1">
      <alignment vertical="top"/>
    </xf>
    <xf numFmtId="0" fontId="28" fillId="0" borderId="17" xfId="0" applyFont="1" applyBorder="1" applyAlignment="1">
      <alignment horizontal="left" wrapText="1"/>
    </xf>
    <xf numFmtId="0" fontId="31" fillId="25" borderId="0" xfId="0" applyFont="1" applyFill="1"/>
    <xf numFmtId="2" fontId="31" fillId="25" borderId="0" xfId="0" applyNumberFormat="1" applyFont="1" applyFill="1"/>
    <xf numFmtId="0" fontId="50" fillId="0" borderId="0" xfId="0" applyFont="1" applyBorder="1" applyAlignment="1">
      <alignment horizontal="center" vertical="top" wrapText="1"/>
    </xf>
    <xf numFmtId="0" fontId="36" fillId="25" borderId="11" xfId="0" applyFont="1" applyFill="1" applyBorder="1" applyAlignment="1">
      <alignment horizontal="right" wrapText="1"/>
    </xf>
    <xf numFmtId="0" fontId="0" fillId="0" borderId="0" xfId="0" applyBorder="1" applyAlignment="1"/>
    <xf numFmtId="0" fontId="52"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4" fontId="29" fillId="27" borderId="0" xfId="0" applyNumberFormat="1" applyFont="1" applyFill="1" applyBorder="1" applyAlignment="1">
      <alignment horizontal="right" vertical="center" wrapText="1"/>
    </xf>
    <xf numFmtId="0" fontId="36" fillId="25" borderId="11" xfId="0" applyFont="1" applyFill="1" applyBorder="1" applyAlignment="1">
      <alignment horizontal="right"/>
    </xf>
    <xf numFmtId="0" fontId="30" fillId="0" borderId="0" xfId="0" applyFont="1" applyBorder="1" applyAlignment="1">
      <alignment vertical="center"/>
    </xf>
    <xf numFmtId="164" fontId="36" fillId="25" borderId="11" xfId="0" applyNumberFormat="1" applyFont="1" applyFill="1" applyBorder="1" applyAlignment="1">
      <alignment horizontal="right"/>
    </xf>
    <xf numFmtId="3" fontId="36" fillId="32" borderId="11" xfId="0" applyNumberFormat="1" applyFont="1" applyFill="1" applyBorder="1" applyAlignment="1">
      <alignment horizontal="right" wrapText="1"/>
    </xf>
    <xf numFmtId="164" fontId="36" fillId="26" borderId="11" xfId="0" applyNumberFormat="1" applyFont="1" applyFill="1" applyBorder="1" applyAlignment="1">
      <alignment horizontal="right"/>
    </xf>
    <xf numFmtId="3" fontId="36" fillId="0" borderId="11" xfId="0" applyNumberFormat="1" applyFont="1" applyBorder="1"/>
    <xf numFmtId="3" fontId="2" fillId="26" borderId="11" xfId="0" applyNumberFormat="1" applyFont="1" applyFill="1" applyBorder="1" applyAlignment="1"/>
    <xf numFmtId="3" fontId="36" fillId="0" borderId="12" xfId="0" applyNumberFormat="1" applyFont="1" applyBorder="1"/>
    <xf numFmtId="3" fontId="35" fillId="0" borderId="0" xfId="0" applyNumberFormat="1" applyFont="1"/>
    <xf numFmtId="3" fontId="35" fillId="26" borderId="0" xfId="0" applyNumberFormat="1" applyFont="1" applyFill="1"/>
    <xf numFmtId="3" fontId="35" fillId="26" borderId="0" xfId="0" applyNumberFormat="1" applyFont="1" applyFill="1" applyAlignment="1"/>
    <xf numFmtId="3" fontId="2" fillId="0" borderId="11" xfId="0" applyNumberFormat="1" applyFont="1" applyBorder="1" applyAlignment="1">
      <alignment horizontal="right"/>
    </xf>
    <xf numFmtId="3" fontId="35" fillId="0" borderId="0" xfId="0" applyNumberFormat="1" applyFont="1" applyAlignment="1">
      <alignment horizontal="right"/>
    </xf>
    <xf numFmtId="3" fontId="38" fillId="27" borderId="11" xfId="0" applyNumberFormat="1" applyFont="1" applyFill="1" applyBorder="1" applyAlignment="1">
      <alignment horizontal="right"/>
    </xf>
    <xf numFmtId="3" fontId="36" fillId="26" borderId="12" xfId="0" applyNumberFormat="1" applyFont="1" applyFill="1" applyBorder="1" applyAlignment="1">
      <alignment horizontal="right"/>
    </xf>
    <xf numFmtId="0" fontId="0" fillId="0" borderId="0" xfId="0" applyAlignment="1"/>
    <xf numFmtId="0" fontId="33" fillId="0" borderId="0" xfId="0" applyFont="1" applyBorder="1" applyAlignment="1"/>
    <xf numFmtId="0" fontId="27" fillId="25" borderId="11" xfId="0" applyFont="1" applyFill="1" applyBorder="1" applyAlignment="1">
      <alignment horizontal="right" wrapText="1"/>
    </xf>
    <xf numFmtId="0" fontId="28" fillId="24" borderId="11" xfId="0" applyFont="1" applyFill="1" applyBorder="1" applyAlignment="1">
      <alignment horizontal="right" wrapText="1"/>
    </xf>
    <xf numFmtId="1" fontId="29" fillId="27" borderId="11" xfId="0" applyNumberFormat="1"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1" fontId="28" fillId="24"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1" fontId="27" fillId="32" borderId="11" xfId="0" applyNumberFormat="1" applyFont="1" applyFill="1" applyBorder="1" applyAlignment="1">
      <alignment horizontal="right" vertical="center" wrapText="1"/>
    </xf>
    <xf numFmtId="1" fontId="49" fillId="24" borderId="11" xfId="0" applyNumberFormat="1" applyFont="1" applyFill="1" applyBorder="1" applyAlignment="1">
      <alignment horizontal="right" vertical="center" wrapText="1"/>
    </xf>
    <xf numFmtId="0" fontId="28" fillId="25" borderId="12" xfId="0" applyFont="1" applyFill="1" applyBorder="1" applyAlignment="1">
      <alignment horizontal="right" vertical="center" wrapText="1"/>
    </xf>
    <xf numFmtId="3" fontId="28" fillId="25" borderId="11" xfId="0" applyNumberFormat="1" applyFont="1" applyFill="1" applyBorder="1" applyAlignment="1">
      <alignment horizontal="right" vertical="center" wrapText="1"/>
    </xf>
    <xf numFmtId="0" fontId="37" fillId="25" borderId="12" xfId="0" applyFont="1" applyFill="1" applyBorder="1" applyAlignment="1">
      <alignment vertical="top" wrapText="1"/>
    </xf>
    <xf numFmtId="0" fontId="37" fillId="25" borderId="11" xfId="0" applyFont="1" applyFill="1" applyBorder="1" applyAlignment="1">
      <alignment vertical="top" wrapText="1"/>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28" fillId="0" borderId="11" xfId="0" applyFont="1" applyBorder="1" applyAlignment="1">
      <alignment horizontal="left" vertical="top"/>
    </xf>
    <xf numFmtId="49" fontId="51" fillId="33" borderId="11" xfId="0" applyNumberFormat="1" applyFont="1" applyFill="1" applyBorder="1"/>
    <xf numFmtId="164"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24" fillId="0" borderId="0" xfId="0" applyFont="1" applyAlignment="1">
      <alignment horizontal="justify"/>
    </xf>
    <xf numFmtId="0" fontId="0" fillId="0" borderId="0" xfId="0" applyAlignment="1"/>
    <xf numFmtId="0" fontId="26" fillId="0" borderId="0" xfId="0" applyFont="1" applyBorder="1" applyAlignment="1">
      <alignment horizontal="justify"/>
    </xf>
    <xf numFmtId="0" fontId="0" fillId="0" borderId="0" xfId="0" applyBorder="1" applyAlignment="1"/>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1" xfId="0" applyFont="1" applyBorder="1" applyAlignment="1">
      <alignment horizontal="justify"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4" fillId="0" borderId="0" xfId="0" applyFont="1" applyAlignment="1">
      <alignment horizontal="left"/>
    </xf>
    <xf numFmtId="0" fontId="27" fillId="25" borderId="11" xfId="0" applyFont="1" applyFill="1" applyBorder="1" applyAlignment="1">
      <alignment horizontal="left"/>
    </xf>
    <xf numFmtId="0" fontId="27" fillId="25" borderId="11" xfId="0" applyFont="1" applyFill="1" applyBorder="1" applyAlignment="1">
      <alignment horizontal="right" wrapText="1"/>
    </xf>
    <xf numFmtId="0" fontId="53" fillId="25" borderId="11" xfId="0" applyFont="1" applyFill="1" applyBorder="1" applyAlignment="1">
      <alignment horizontal="right" wrapText="1"/>
    </xf>
    <xf numFmtId="0" fontId="27" fillId="25" borderId="11" xfId="0" applyFont="1" applyFill="1" applyBorder="1" applyAlignment="1">
      <alignment horizontal="center" wrapText="1"/>
    </xf>
    <xf numFmtId="0" fontId="53" fillId="25" borderId="11" xfId="0" applyFont="1" applyFill="1" applyBorder="1" applyAlignment="1">
      <alignment horizontal="center" wrapText="1"/>
    </xf>
    <xf numFmtId="0" fontId="27" fillId="0" borderId="11" xfId="0" applyFont="1"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34" fillId="25" borderId="10" xfId="0" applyFont="1" applyFill="1" applyBorder="1" applyAlignment="1">
      <alignment horizontal="left" vertical="center" wrapText="1"/>
    </xf>
    <xf numFmtId="0" fontId="36" fillId="25" borderId="0" xfId="0" applyFont="1" applyFill="1" applyBorder="1" applyAlignment="1">
      <alignment horizontal="left" vertical="center"/>
    </xf>
    <xf numFmtId="0" fontId="36" fillId="25" borderId="12" xfId="0" applyFont="1" applyFill="1" applyBorder="1" applyAlignment="1">
      <alignment horizontal="left" vertical="center"/>
    </xf>
    <xf numFmtId="0" fontId="35" fillId="26" borderId="11" xfId="0" applyFont="1" applyFill="1" applyBorder="1" applyAlignment="1">
      <alignment horizontal="center"/>
    </xf>
    <xf numFmtId="0" fontId="35" fillId="0" borderId="11" xfId="0" applyFont="1" applyBorder="1" applyAlignment="1">
      <alignment horizontal="center"/>
    </xf>
    <xf numFmtId="0" fontId="36" fillId="0" borderId="11" xfId="0" applyFont="1" applyBorder="1" applyAlignment="1">
      <alignment horizontal="center"/>
    </xf>
    <xf numFmtId="0" fontId="36" fillId="26" borderId="11" xfId="0" applyFont="1" applyFill="1" applyBorder="1" applyAlignment="1">
      <alignment horizontal="center"/>
    </xf>
    <xf numFmtId="0" fontId="28" fillId="25" borderId="11" xfId="0" applyFont="1" applyFill="1" applyBorder="1" applyAlignment="1">
      <alignment horizontal="right" wrapText="1"/>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4" fillId="26" borderId="11" xfId="0" applyFont="1" applyFill="1" applyBorder="1" applyAlignment="1">
      <alignment horizontal="center" vertical="center"/>
    </xf>
    <xf numFmtId="0" fontId="34" fillId="0" borderId="11" xfId="0" applyFont="1" applyFill="1" applyBorder="1" applyAlignment="1">
      <alignment horizontal="center" vertical="center"/>
    </xf>
    <xf numFmtId="0" fontId="33" fillId="0" borderId="0" xfId="0" applyFont="1" applyBorder="1" applyAlignment="1">
      <alignment horizontal="justify"/>
    </xf>
    <xf numFmtId="0" fontId="39" fillId="0" borderId="0" xfId="0" applyFont="1" applyBorder="1" applyAlignment="1"/>
    <xf numFmtId="0" fontId="27" fillId="28" borderId="10" xfId="0" applyFont="1" applyFill="1" applyBorder="1" applyAlignment="1">
      <alignment horizontal="left" vertical="center" wrapText="1"/>
    </xf>
    <xf numFmtId="0" fontId="35" fillId="28" borderId="12" xfId="0" applyFont="1" applyFill="1" applyBorder="1" applyAlignment="1">
      <alignment horizontal="left" vertical="center" wrapText="1"/>
    </xf>
    <xf numFmtId="0" fontId="27" fillId="28" borderId="11" xfId="0" applyFont="1" applyFill="1" applyBorder="1" applyAlignment="1">
      <alignment horizontal="center"/>
    </xf>
    <xf numFmtId="0" fontId="30" fillId="0" borderId="0" xfId="0" applyFont="1" applyBorder="1" applyAlignment="1">
      <alignment horizontal="justify" vertical="center"/>
    </xf>
    <xf numFmtId="0" fontId="48" fillId="0" borderId="0" xfId="0" applyFont="1" applyBorder="1" applyAlignment="1">
      <alignment vertical="center"/>
    </xf>
    <xf numFmtId="0" fontId="30" fillId="0" borderId="0" xfId="0" applyFont="1" applyBorder="1" applyAlignment="1">
      <alignment horizontal="left" wrapText="1"/>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30" fillId="0" borderId="0" xfId="0" applyFont="1" applyAlignment="1">
      <alignment horizontal="justify"/>
    </xf>
    <xf numFmtId="0" fontId="48" fillId="0" borderId="0" xfId="0" applyFont="1" applyAlignment="1"/>
    <xf numFmtId="0" fontId="27" fillId="32" borderId="14" xfId="0" applyFont="1" applyFill="1" applyBorder="1" applyAlignment="1">
      <alignment horizontal="justify" wrapText="1"/>
    </xf>
    <xf numFmtId="0" fontId="27" fillId="32" borderId="0" xfId="0" applyFont="1" applyFill="1" applyBorder="1" applyAlignment="1">
      <alignment horizontal="justify" wrapText="1"/>
    </xf>
    <xf numFmtId="0" fontId="27" fillId="32" borderId="13" xfId="0" applyFont="1" applyFill="1" applyBorder="1" applyAlignment="1">
      <alignment horizontal="justify" wrapText="1"/>
    </xf>
    <xf numFmtId="0" fontId="27" fillId="24" borderId="14" xfId="0" applyFont="1" applyFill="1" applyBorder="1" applyAlignment="1">
      <alignment horizontal="center" wrapText="1"/>
    </xf>
    <xf numFmtId="0" fontId="27" fillId="24" borderId="13" xfId="0" applyFont="1" applyFill="1" applyBorder="1" applyAlignment="1">
      <alignment horizontal="center" wrapText="1"/>
    </xf>
    <xf numFmtId="0" fontId="27" fillId="0" borderId="14" xfId="0" applyFont="1" applyBorder="1" applyAlignment="1">
      <alignment horizontal="center" wrapText="1"/>
    </xf>
    <xf numFmtId="0" fontId="27" fillId="0" borderId="13" xfId="0" applyFont="1" applyBorder="1" applyAlignment="1">
      <alignment horizontal="center" wrapText="1"/>
    </xf>
    <xf numFmtId="0" fontId="33" fillId="0" borderId="12" xfId="0" applyFont="1" applyBorder="1" applyAlignment="1">
      <alignment horizontal="justify" wrapText="1"/>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vertical="center"/>
    </xf>
    <xf numFmtId="0" fontId="28" fillId="0" borderId="10" xfId="0" applyFont="1" applyFill="1" applyBorder="1" applyAlignment="1">
      <alignment horizontal="right" wrapText="1"/>
    </xf>
    <xf numFmtId="0" fontId="28" fillId="0" borderId="12" xfId="0" applyFont="1" applyFill="1" applyBorder="1" applyAlignment="1">
      <alignment horizontal="right" wrapText="1"/>
    </xf>
    <xf numFmtId="0" fontId="27" fillId="0" borderId="11" xfId="0" applyFont="1" applyFill="1" applyBorder="1" applyAlignment="1">
      <alignment horizontal="center" vertical="center"/>
    </xf>
    <xf numFmtId="0" fontId="43"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27" fillId="25" borderId="11" xfId="0" applyFont="1" applyFill="1" applyBorder="1" applyAlignment="1">
      <alignment horizontal="center"/>
    </xf>
    <xf numFmtId="0" fontId="27" fillId="26" borderId="11" xfId="0" applyFont="1" applyFill="1" applyBorder="1" applyAlignment="1">
      <alignment horizontal="center"/>
    </xf>
    <xf numFmtId="0" fontId="36" fillId="25" borderId="11" xfId="0" applyFont="1" applyFill="1" applyBorder="1" applyAlignment="1">
      <alignment horizontal="center" wrapText="1"/>
    </xf>
    <xf numFmtId="0" fontId="30" fillId="0" borderId="0" xfId="0" applyFont="1" applyBorder="1" applyAlignment="1">
      <alignment horizontal="justify"/>
    </xf>
    <xf numFmtId="0" fontId="27" fillId="28" borderId="12" xfId="0" applyFont="1" applyFill="1" applyBorder="1" applyAlignment="1">
      <alignment horizontal="left" vertical="center" wrapText="1"/>
    </xf>
    <xf numFmtId="0" fontId="33" fillId="0" borderId="0" xfId="0" applyFont="1" applyBorder="1" applyAlignment="1"/>
    <xf numFmtId="0" fontId="27" fillId="26" borderId="11" xfId="0" applyFont="1" applyFill="1" applyBorder="1" applyAlignment="1">
      <alignment horizontal="center" wrapText="1"/>
    </xf>
    <xf numFmtId="0" fontId="33" fillId="25" borderId="0" xfId="0" applyFont="1" applyFill="1" applyBorder="1" applyAlignment="1">
      <alignment horizontal="justify"/>
    </xf>
    <xf numFmtId="0" fontId="33" fillId="25" borderId="0" xfId="0" applyFont="1" applyFill="1" applyBorder="1" applyAlignment="1"/>
    <xf numFmtId="0" fontId="34" fillId="0" borderId="11" xfId="1" applyFont="1" applyBorder="1" applyAlignment="1"/>
    <xf numFmtId="0" fontId="33" fillId="0" borderId="12" xfId="0" applyFont="1" applyBorder="1" applyAlignment="1">
      <alignment horizontal="justify"/>
    </xf>
    <xf numFmtId="0" fontId="41" fillId="0" borderId="10" xfId="0" applyFont="1" applyBorder="1" applyAlignment="1">
      <alignment horizontal="left" vertical="center"/>
    </xf>
    <xf numFmtId="0" fontId="41" fillId="0" borderId="0" xfId="0" applyFont="1" applyBorder="1" applyAlignment="1">
      <alignment horizontal="left" vertical="center"/>
    </xf>
    <xf numFmtId="0" fontId="41" fillId="0" borderId="12" xfId="0" applyFont="1" applyBorder="1" applyAlignment="1">
      <alignment horizontal="left" vertical="center"/>
    </xf>
    <xf numFmtId="0" fontId="27" fillId="25" borderId="10" xfId="0" applyFont="1" applyFill="1" applyBorder="1" applyAlignment="1">
      <alignment horizontal="center" wrapText="1"/>
    </xf>
    <xf numFmtId="0" fontId="0" fillId="0" borderId="10" xfId="0" applyBorder="1" applyAlignment="1"/>
    <xf numFmtId="0" fontId="27" fillId="24" borderId="0" xfId="0" applyFont="1" applyFill="1" applyBorder="1" applyAlignment="1">
      <alignment horizontal="center" wrapText="1"/>
    </xf>
    <xf numFmtId="0" fontId="27" fillId="25" borderId="0" xfId="0" applyFont="1" applyFill="1" applyBorder="1" applyAlignment="1">
      <alignment horizontal="center"/>
    </xf>
    <xf numFmtId="0" fontId="27" fillId="25" borderId="11" xfId="0" applyFont="1" applyFill="1" applyBorder="1" applyAlignment="1">
      <alignment horizontal="left" wrapText="1"/>
    </xf>
  </cellXfs>
  <cellStyles count="101">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L13"/>
  <sheetViews>
    <sheetView tabSelected="1" zoomScaleNormal="100" workbookViewId="0">
      <selection activeCell="E22" sqref="E22"/>
    </sheetView>
  </sheetViews>
  <sheetFormatPr defaultRowHeight="15" x14ac:dyDescent="0.25"/>
  <cols>
    <col min="1" max="1" width="0.85546875" style="1" customWidth="1"/>
    <col min="2" max="8" width="9.140625" style="1"/>
    <col min="9" max="9" width="7.42578125" style="1" customWidth="1"/>
    <col min="10" max="10" width="7.85546875" style="1" customWidth="1"/>
    <col min="11" max="16384" width="9.140625" style="1"/>
  </cols>
  <sheetData>
    <row r="2" spans="2:12" ht="15" customHeight="1" x14ac:dyDescent="0.25">
      <c r="B2" s="323" t="s">
        <v>307</v>
      </c>
      <c r="C2" s="324"/>
      <c r="D2" s="324"/>
      <c r="E2" s="324"/>
      <c r="F2" s="324"/>
      <c r="G2" s="324"/>
      <c r="H2" s="324"/>
      <c r="I2" s="324"/>
      <c r="J2" s="324"/>
      <c r="K2" s="324"/>
    </row>
    <row r="3" spans="2:12" ht="15" customHeight="1" x14ac:dyDescent="0.25">
      <c r="B3" s="325" t="s">
        <v>280</v>
      </c>
      <c r="C3" s="326"/>
      <c r="D3" s="326"/>
      <c r="E3" s="326"/>
      <c r="F3" s="326"/>
      <c r="G3" s="326"/>
      <c r="H3" s="326"/>
      <c r="I3" s="326"/>
      <c r="J3" s="326"/>
      <c r="K3" s="326"/>
    </row>
    <row r="4" spans="2:12" ht="45.75" customHeight="1" x14ac:dyDescent="0.25">
      <c r="B4" s="327" t="s">
        <v>2</v>
      </c>
      <c r="C4" s="330">
        <v>2018</v>
      </c>
      <c r="D4" s="330"/>
      <c r="E4" s="330"/>
      <c r="F4" s="330">
        <v>2017</v>
      </c>
      <c r="G4" s="330"/>
      <c r="H4" s="330"/>
      <c r="I4" s="332" t="s">
        <v>272</v>
      </c>
      <c r="J4" s="332" t="s">
        <v>273</v>
      </c>
      <c r="K4" s="332" t="s">
        <v>281</v>
      </c>
      <c r="L4" s="280"/>
    </row>
    <row r="5" spans="2:12" x14ac:dyDescent="0.25">
      <c r="B5" s="328"/>
      <c r="C5" s="331"/>
      <c r="D5" s="331"/>
      <c r="E5" s="331"/>
      <c r="F5" s="331"/>
      <c r="G5" s="331"/>
      <c r="H5" s="331"/>
      <c r="I5" s="333"/>
      <c r="J5" s="333"/>
      <c r="K5" s="333"/>
      <c r="L5" s="280"/>
    </row>
    <row r="6" spans="2:12" x14ac:dyDescent="0.25">
      <c r="B6" s="329"/>
      <c r="C6" s="313" t="s">
        <v>67</v>
      </c>
      <c r="D6" s="313" t="s">
        <v>68</v>
      </c>
      <c r="E6" s="313" t="s">
        <v>33</v>
      </c>
      <c r="F6" s="313" t="s">
        <v>67</v>
      </c>
      <c r="G6" s="313" t="s">
        <v>68</v>
      </c>
      <c r="H6" s="313" t="s">
        <v>33</v>
      </c>
      <c r="I6" s="334"/>
      <c r="J6" s="334"/>
      <c r="K6" s="334"/>
      <c r="L6" s="280"/>
    </row>
    <row r="7" spans="2:12" x14ac:dyDescent="0.25">
      <c r="B7" s="9" t="s">
        <v>7</v>
      </c>
      <c r="C7" s="314">
        <v>598</v>
      </c>
      <c r="D7" s="314">
        <v>11</v>
      </c>
      <c r="E7" s="314">
        <v>954</v>
      </c>
      <c r="F7" s="314">
        <v>626</v>
      </c>
      <c r="G7" s="314">
        <v>22</v>
      </c>
      <c r="H7" s="314">
        <v>967</v>
      </c>
      <c r="I7" s="188">
        <v>-11</v>
      </c>
      <c r="J7" s="13">
        <v>-52.17</v>
      </c>
      <c r="K7" s="13">
        <v>3.67</v>
      </c>
      <c r="L7" s="280"/>
    </row>
    <row r="8" spans="2:12" x14ac:dyDescent="0.25">
      <c r="B8" s="9" t="s">
        <v>8</v>
      </c>
      <c r="C8" s="314">
        <v>848</v>
      </c>
      <c r="D8" s="314">
        <v>19</v>
      </c>
      <c r="E8" s="314">
        <v>1238</v>
      </c>
      <c r="F8" s="314">
        <v>846</v>
      </c>
      <c r="G8" s="314">
        <v>20</v>
      </c>
      <c r="H8" s="314">
        <v>1275</v>
      </c>
      <c r="I8" s="188">
        <v>-1</v>
      </c>
      <c r="J8" s="13">
        <v>-9.52</v>
      </c>
      <c r="K8" s="13">
        <v>6.17</v>
      </c>
      <c r="L8" s="280"/>
    </row>
    <row r="9" spans="2:12" x14ac:dyDescent="0.25">
      <c r="B9" s="9" t="s">
        <v>9</v>
      </c>
      <c r="C9" s="314">
        <v>885</v>
      </c>
      <c r="D9" s="314">
        <v>13</v>
      </c>
      <c r="E9" s="314">
        <v>1261</v>
      </c>
      <c r="F9" s="314">
        <v>745</v>
      </c>
      <c r="G9" s="314">
        <v>9</v>
      </c>
      <c r="H9" s="314">
        <v>1054</v>
      </c>
      <c r="I9" s="188">
        <v>4</v>
      </c>
      <c r="J9" s="13">
        <v>-13.33</v>
      </c>
      <c r="K9" s="13">
        <v>4.07</v>
      </c>
      <c r="L9" s="280"/>
    </row>
    <row r="10" spans="2:12" x14ac:dyDescent="0.25">
      <c r="B10" s="9" t="s">
        <v>10</v>
      </c>
      <c r="C10" s="314">
        <v>814</v>
      </c>
      <c r="D10" s="314">
        <v>33</v>
      </c>
      <c r="E10" s="314">
        <v>1230</v>
      </c>
      <c r="F10" s="314">
        <v>729</v>
      </c>
      <c r="G10" s="314">
        <v>18</v>
      </c>
      <c r="H10" s="314">
        <v>1099</v>
      </c>
      <c r="I10" s="188">
        <v>15</v>
      </c>
      <c r="J10" s="13">
        <v>65</v>
      </c>
      <c r="K10" s="13">
        <v>8.5399999999999991</v>
      </c>
      <c r="L10" s="280"/>
    </row>
    <row r="11" spans="2:12" x14ac:dyDescent="0.25">
      <c r="B11" s="19" t="s">
        <v>11</v>
      </c>
      <c r="C11" s="232">
        <v>3145</v>
      </c>
      <c r="D11" s="232">
        <v>76</v>
      </c>
      <c r="E11" s="232">
        <v>4683</v>
      </c>
      <c r="F11" s="232">
        <v>2946</v>
      </c>
      <c r="G11" s="232">
        <v>69</v>
      </c>
      <c r="H11" s="232">
        <v>4395</v>
      </c>
      <c r="I11" s="233">
        <v>7</v>
      </c>
      <c r="J11" s="20">
        <v>-3.8</v>
      </c>
      <c r="K11" s="20">
        <v>5.79</v>
      </c>
      <c r="L11" s="280"/>
    </row>
    <row r="12" spans="2:12" x14ac:dyDescent="0.25">
      <c r="B12" s="281" t="s">
        <v>17</v>
      </c>
      <c r="C12" s="282">
        <v>172553</v>
      </c>
      <c r="D12" s="282">
        <v>3334</v>
      </c>
      <c r="E12" s="282">
        <v>242919</v>
      </c>
      <c r="F12" s="282">
        <v>174933</v>
      </c>
      <c r="G12" s="282">
        <v>3378</v>
      </c>
      <c r="H12" s="282">
        <v>246750</v>
      </c>
      <c r="I12" s="283">
        <v>-44</v>
      </c>
      <c r="J12" s="284">
        <v>-18.96</v>
      </c>
      <c r="K12" s="284">
        <v>5.52</v>
      </c>
      <c r="L12" s="280"/>
    </row>
    <row r="13" spans="2:12" x14ac:dyDescent="0.25">
      <c r="B13" s="16" t="s">
        <v>282</v>
      </c>
    </row>
  </sheetData>
  <mergeCells count="8">
    <mergeCell ref="B2:K2"/>
    <mergeCell ref="B3:K3"/>
    <mergeCell ref="B4:B6"/>
    <mergeCell ref="C4:E5"/>
    <mergeCell ref="F4:H5"/>
    <mergeCell ref="I4:I6"/>
    <mergeCell ref="J4:J6"/>
    <mergeCell ref="K4:K6"/>
  </mergeCells>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21"/>
  <sheetViews>
    <sheetView workbookViewId="0">
      <selection activeCell="B10" sqref="B10:B12"/>
    </sheetView>
  </sheetViews>
  <sheetFormatPr defaultRowHeight="11.25" x14ac:dyDescent="0.2"/>
  <cols>
    <col min="1" max="1" width="0.85546875" style="42" customWidth="1"/>
    <col min="2" max="2" width="28.42578125" style="116" customWidth="1"/>
    <col min="3" max="16384" width="9.140625" style="42"/>
  </cols>
  <sheetData>
    <row r="2" spans="2:8" ht="15" customHeight="1" x14ac:dyDescent="0.2">
      <c r="B2" s="21" t="s">
        <v>236</v>
      </c>
    </row>
    <row r="3" spans="2:8" ht="15" customHeight="1" x14ac:dyDescent="0.2">
      <c r="B3" s="119" t="s">
        <v>235</v>
      </c>
    </row>
    <row r="4" spans="2:8" ht="15" customHeight="1" x14ac:dyDescent="0.2">
      <c r="B4" s="364" t="s">
        <v>92</v>
      </c>
      <c r="C4" s="363" t="s">
        <v>67</v>
      </c>
      <c r="D4" s="363" t="s">
        <v>68</v>
      </c>
      <c r="E4" s="363" t="s">
        <v>33</v>
      </c>
      <c r="F4" s="363" t="s">
        <v>234</v>
      </c>
      <c r="G4" s="363" t="s">
        <v>233</v>
      </c>
    </row>
    <row r="5" spans="2:8" ht="15" customHeight="1" x14ac:dyDescent="0.2">
      <c r="B5" s="365"/>
      <c r="C5" s="363"/>
      <c r="D5" s="363"/>
      <c r="E5" s="363"/>
      <c r="F5" s="363"/>
      <c r="G5" s="363"/>
    </row>
    <row r="6" spans="2:8" ht="15" customHeight="1" x14ac:dyDescent="0.25">
      <c r="B6" s="83" t="s">
        <v>96</v>
      </c>
      <c r="C6" s="104">
        <v>2055</v>
      </c>
      <c r="D6" s="110">
        <v>31</v>
      </c>
      <c r="E6" s="104">
        <v>2879</v>
      </c>
      <c r="F6" s="75">
        <v>1.51</v>
      </c>
      <c r="G6" s="74">
        <v>140.1</v>
      </c>
    </row>
    <row r="7" spans="2:8" ht="15" customHeight="1" x14ac:dyDescent="0.25">
      <c r="B7" s="83" t="s">
        <v>97</v>
      </c>
      <c r="C7" s="104">
        <v>219</v>
      </c>
      <c r="D7" s="110">
        <v>6</v>
      </c>
      <c r="E7" s="104">
        <v>370</v>
      </c>
      <c r="F7" s="75">
        <v>2.74</v>
      </c>
      <c r="G7" s="74">
        <v>168.95</v>
      </c>
    </row>
    <row r="8" spans="2:8" ht="15" customHeight="1" x14ac:dyDescent="0.25">
      <c r="B8" s="83" t="s">
        <v>98</v>
      </c>
      <c r="C8" s="104">
        <v>871</v>
      </c>
      <c r="D8" s="110">
        <v>39</v>
      </c>
      <c r="E8" s="104">
        <v>1434</v>
      </c>
      <c r="F8" s="75">
        <v>4.4800000000000004</v>
      </c>
      <c r="G8" s="74">
        <v>164.64</v>
      </c>
    </row>
    <row r="9" spans="2:8" ht="15" customHeight="1" x14ac:dyDescent="0.25">
      <c r="B9" s="81" t="s">
        <v>14</v>
      </c>
      <c r="C9" s="64">
        <v>3145</v>
      </c>
      <c r="D9" s="64">
        <v>76</v>
      </c>
      <c r="E9" s="64">
        <v>4683</v>
      </c>
      <c r="F9" s="103">
        <v>2.42</v>
      </c>
      <c r="G9" s="103">
        <v>148.9</v>
      </c>
    </row>
    <row r="10" spans="2:8" ht="11.25" customHeight="1" x14ac:dyDescent="0.2">
      <c r="B10" s="111" t="s">
        <v>288</v>
      </c>
      <c r="F10" s="185"/>
      <c r="G10" s="185"/>
    </row>
    <row r="11" spans="2:8" ht="11.25" customHeight="1" x14ac:dyDescent="0.2">
      <c r="B11" s="112" t="s">
        <v>289</v>
      </c>
      <c r="C11" s="275"/>
      <c r="D11" s="275"/>
      <c r="E11" s="275"/>
      <c r="F11" s="276"/>
      <c r="G11" s="276"/>
      <c r="H11" s="275"/>
    </row>
    <row r="12" spans="2:8" ht="11.25" customHeight="1" x14ac:dyDescent="0.2">
      <c r="B12" s="111" t="s">
        <v>232</v>
      </c>
      <c r="C12" s="114"/>
      <c r="D12" s="114"/>
      <c r="E12" s="114"/>
      <c r="F12" s="115"/>
      <c r="G12" s="115"/>
      <c r="H12" s="114"/>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row r="21" ht="15" customHeight="1" x14ac:dyDescent="0.2"/>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2"/>
  <sheetViews>
    <sheetView zoomScaleNormal="100" workbookViewId="0">
      <selection activeCell="B10" sqref="B10:B12"/>
    </sheetView>
  </sheetViews>
  <sheetFormatPr defaultRowHeight="11.25" x14ac:dyDescent="0.2"/>
  <cols>
    <col min="1" max="1" width="0.85546875" style="42" customWidth="1"/>
    <col min="2" max="2" width="19.28515625" style="116" customWidth="1"/>
    <col min="3" max="16384" width="9.140625" style="42"/>
  </cols>
  <sheetData>
    <row r="2" spans="2:9" ht="12.75" x14ac:dyDescent="0.2">
      <c r="B2" s="21" t="s">
        <v>90</v>
      </c>
    </row>
    <row r="3" spans="2:9" ht="12.75" x14ac:dyDescent="0.2">
      <c r="B3" s="53" t="s">
        <v>91</v>
      </c>
    </row>
    <row r="4" spans="2:9" ht="15" customHeight="1" x14ac:dyDescent="0.2">
      <c r="B4" s="364" t="s">
        <v>92</v>
      </c>
      <c r="C4" s="363" t="s">
        <v>67</v>
      </c>
      <c r="D4" s="363" t="s">
        <v>68</v>
      </c>
      <c r="E4" s="363" t="s">
        <v>33</v>
      </c>
      <c r="F4" s="363" t="s">
        <v>93</v>
      </c>
      <c r="G4" s="363" t="s">
        <v>94</v>
      </c>
    </row>
    <row r="5" spans="2:9" ht="15" customHeight="1" x14ac:dyDescent="0.2">
      <c r="B5" s="365"/>
      <c r="C5" s="363"/>
      <c r="D5" s="363"/>
      <c r="E5" s="363"/>
      <c r="F5" s="363" t="s">
        <v>95</v>
      </c>
      <c r="G5" s="363" t="s">
        <v>15</v>
      </c>
    </row>
    <row r="6" spans="2:9" ht="15" customHeight="1" x14ac:dyDescent="0.25">
      <c r="B6" s="83" t="s">
        <v>96</v>
      </c>
      <c r="C6" s="104">
        <v>1987</v>
      </c>
      <c r="D6" s="110">
        <v>23</v>
      </c>
      <c r="E6" s="104">
        <v>2754</v>
      </c>
      <c r="F6" s="75">
        <v>1.1599999999999999</v>
      </c>
      <c r="G6" s="74">
        <v>138.6</v>
      </c>
    </row>
    <row r="7" spans="2:9" ht="15" customHeight="1" x14ac:dyDescent="0.25">
      <c r="B7" s="83" t="s">
        <v>97</v>
      </c>
      <c r="C7" s="104">
        <v>224</v>
      </c>
      <c r="D7" s="110">
        <v>11</v>
      </c>
      <c r="E7" s="104">
        <v>419</v>
      </c>
      <c r="F7" s="75">
        <v>4.91</v>
      </c>
      <c r="G7" s="74">
        <v>187.05</v>
      </c>
    </row>
    <row r="8" spans="2:9" ht="15" customHeight="1" x14ac:dyDescent="0.25">
      <c r="B8" s="83" t="s">
        <v>98</v>
      </c>
      <c r="C8" s="104">
        <v>735</v>
      </c>
      <c r="D8" s="110">
        <v>35</v>
      </c>
      <c r="E8" s="104">
        <v>1222</v>
      </c>
      <c r="F8" s="75">
        <v>4.76</v>
      </c>
      <c r="G8" s="74">
        <v>166.26</v>
      </c>
    </row>
    <row r="9" spans="2:9" ht="15" customHeight="1" x14ac:dyDescent="0.25">
      <c r="B9" s="81" t="s">
        <v>14</v>
      </c>
      <c r="C9" s="64">
        <v>2946</v>
      </c>
      <c r="D9" s="64">
        <v>69</v>
      </c>
      <c r="E9" s="64">
        <v>4395</v>
      </c>
      <c r="F9" s="103">
        <v>2.34</v>
      </c>
      <c r="G9" s="103">
        <v>149.19</v>
      </c>
    </row>
    <row r="10" spans="2:9" ht="11.25" customHeight="1" x14ac:dyDescent="0.25">
      <c r="B10" s="111" t="s">
        <v>99</v>
      </c>
      <c r="C10" s="111"/>
      <c r="D10" s="111"/>
      <c r="E10" s="111"/>
      <c r="F10" s="111"/>
      <c r="G10" s="111"/>
      <c r="H10" s="111"/>
      <c r="I10" s="1"/>
    </row>
    <row r="11" spans="2:9" ht="11.25" customHeight="1" x14ac:dyDescent="0.25">
      <c r="B11" s="112" t="s">
        <v>100</v>
      </c>
      <c r="C11" s="112"/>
      <c r="D11" s="112"/>
      <c r="E11" s="112"/>
      <c r="F11" s="112"/>
      <c r="G11" s="112"/>
      <c r="H11" s="112"/>
      <c r="I11" s="1"/>
    </row>
    <row r="12" spans="2:9" ht="11.25" customHeight="1" x14ac:dyDescent="0.25">
      <c r="B12" s="113" t="s">
        <v>101</v>
      </c>
      <c r="C12" s="114"/>
      <c r="D12" s="114"/>
      <c r="E12" s="114"/>
      <c r="F12" s="115"/>
      <c r="G12" s="115"/>
      <c r="H12" s="1"/>
      <c r="I12" s="1"/>
    </row>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workbookViewId="0">
      <selection activeCell="B3" sqref="B3"/>
    </sheetView>
  </sheetViews>
  <sheetFormatPr defaultRowHeight="11.25" x14ac:dyDescent="0.2"/>
  <cols>
    <col min="1" max="1" width="0.85546875" style="42" customWidth="1"/>
    <col min="2" max="2" width="34.42578125" style="116" customWidth="1"/>
    <col min="3" max="16384" width="9.140625" style="42"/>
  </cols>
  <sheetData>
    <row r="2" spans="2:6" ht="15" customHeight="1" x14ac:dyDescent="0.2">
      <c r="B2" s="21" t="s">
        <v>320</v>
      </c>
    </row>
    <row r="3" spans="2:6" ht="15" customHeight="1" x14ac:dyDescent="0.2">
      <c r="B3" s="119" t="s">
        <v>107</v>
      </c>
    </row>
    <row r="4" spans="2:6" ht="15" customHeight="1" x14ac:dyDescent="0.2">
      <c r="B4" s="364" t="s">
        <v>106</v>
      </c>
      <c r="C4" s="363" t="s">
        <v>67</v>
      </c>
      <c r="D4" s="363" t="s">
        <v>68</v>
      </c>
      <c r="E4" s="363" t="s">
        <v>33</v>
      </c>
      <c r="F4" s="363" t="s">
        <v>105</v>
      </c>
    </row>
    <row r="5" spans="2:6" ht="15" customHeight="1" x14ac:dyDescent="0.2">
      <c r="B5" s="365"/>
      <c r="C5" s="363"/>
      <c r="D5" s="363"/>
      <c r="E5" s="363"/>
      <c r="F5" s="363" t="s">
        <v>95</v>
      </c>
    </row>
    <row r="6" spans="2:6" ht="15" customHeight="1" x14ac:dyDescent="0.25">
      <c r="B6" s="24" t="s">
        <v>104</v>
      </c>
      <c r="C6" s="38">
        <v>464</v>
      </c>
      <c r="D6" s="68">
        <v>8</v>
      </c>
      <c r="E6" s="40">
        <v>663</v>
      </c>
      <c r="F6" s="118">
        <v>1.72</v>
      </c>
    </row>
    <row r="7" spans="2:6" ht="15" customHeight="1" x14ac:dyDescent="0.25">
      <c r="B7" s="24" t="s">
        <v>103</v>
      </c>
      <c r="C7" s="38">
        <v>2526</v>
      </c>
      <c r="D7" s="68">
        <v>66</v>
      </c>
      <c r="E7" s="40">
        <v>3763</v>
      </c>
      <c r="F7" s="118">
        <v>2.61</v>
      </c>
    </row>
    <row r="8" spans="2:6" ht="15" customHeight="1" x14ac:dyDescent="0.25">
      <c r="B8" s="24" t="s">
        <v>102</v>
      </c>
      <c r="C8" s="38">
        <v>155</v>
      </c>
      <c r="D8" s="68">
        <v>2</v>
      </c>
      <c r="E8" s="40">
        <v>257</v>
      </c>
      <c r="F8" s="118">
        <v>1.29</v>
      </c>
    </row>
    <row r="9" spans="2:6" ht="15" customHeight="1" x14ac:dyDescent="0.25">
      <c r="B9" s="14" t="s">
        <v>14</v>
      </c>
      <c r="C9" s="107">
        <v>3145</v>
      </c>
      <c r="D9" s="107">
        <v>76</v>
      </c>
      <c r="E9" s="107">
        <v>4683</v>
      </c>
      <c r="F9" s="117">
        <v>2.42</v>
      </c>
    </row>
    <row r="10" spans="2:6" ht="15" customHeight="1" x14ac:dyDescent="0.2">
      <c r="B10" s="111" t="s">
        <v>99</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P11"/>
  <sheetViews>
    <sheetView workbookViewId="0">
      <selection activeCell="K27" sqref="K27"/>
    </sheetView>
  </sheetViews>
  <sheetFormatPr defaultRowHeight="15" x14ac:dyDescent="0.25"/>
  <cols>
    <col min="1" max="1" width="0.85546875" style="1" customWidth="1"/>
    <col min="2" max="16384" width="9.140625" style="1"/>
  </cols>
  <sheetData>
    <row r="3" spans="2:16" x14ac:dyDescent="0.25">
      <c r="B3" s="52" t="s">
        <v>47</v>
      </c>
      <c r="C3" s="52"/>
      <c r="D3" s="52"/>
      <c r="E3" s="52"/>
      <c r="F3" s="52"/>
      <c r="G3" s="52"/>
      <c r="H3" s="52"/>
      <c r="I3" s="52"/>
      <c r="J3" s="52"/>
      <c r="K3" s="52"/>
      <c r="L3" s="52"/>
      <c r="M3" s="52"/>
      <c r="N3" s="52"/>
      <c r="O3" s="52"/>
      <c r="P3" s="52"/>
    </row>
    <row r="4" spans="2:16" x14ac:dyDescent="0.25">
      <c r="B4" s="53" t="s">
        <v>48</v>
      </c>
      <c r="C4" s="53"/>
      <c r="D4" s="53"/>
      <c r="E4" s="53"/>
      <c r="F4" s="53"/>
      <c r="G4" s="53"/>
      <c r="H4" s="53"/>
      <c r="I4" s="52"/>
      <c r="J4" s="52"/>
      <c r="K4" s="52"/>
      <c r="L4" s="52"/>
      <c r="M4" s="52"/>
      <c r="N4" s="52"/>
      <c r="O4" s="52"/>
      <c r="P4" s="52"/>
    </row>
    <row r="5" spans="2:16" x14ac:dyDescent="0.25">
      <c r="B5" s="366" t="s">
        <v>2</v>
      </c>
      <c r="C5" s="368" t="s">
        <v>49</v>
      </c>
      <c r="D5" s="368"/>
      <c r="E5" s="368"/>
      <c r="F5" s="368"/>
      <c r="G5" s="368"/>
      <c r="H5" s="368"/>
      <c r="I5" s="368"/>
      <c r="J5" s="369" t="s">
        <v>50</v>
      </c>
      <c r="K5" s="369"/>
      <c r="L5" s="369"/>
      <c r="M5" s="369"/>
      <c r="N5" s="369"/>
      <c r="O5" s="369"/>
      <c r="P5" s="369"/>
    </row>
    <row r="6" spans="2:16" ht="81" x14ac:dyDescent="0.25">
      <c r="B6" s="367"/>
      <c r="C6" s="54" t="s">
        <v>51</v>
      </c>
      <c r="D6" s="54" t="s">
        <v>52</v>
      </c>
      <c r="E6" s="54" t="s">
        <v>53</v>
      </c>
      <c r="F6" s="54" t="s">
        <v>54</v>
      </c>
      <c r="G6" s="54" t="s">
        <v>55</v>
      </c>
      <c r="H6" s="8" t="s">
        <v>56</v>
      </c>
      <c r="I6" s="55" t="s">
        <v>14</v>
      </c>
      <c r="J6" s="54" t="s">
        <v>51</v>
      </c>
      <c r="K6" s="54" t="s">
        <v>52</v>
      </c>
      <c r="L6" s="54" t="s">
        <v>53</v>
      </c>
      <c r="M6" s="54" t="s">
        <v>54</v>
      </c>
      <c r="N6" s="54" t="s">
        <v>55</v>
      </c>
      <c r="O6" s="8" t="s">
        <v>56</v>
      </c>
      <c r="P6" s="55" t="s">
        <v>14</v>
      </c>
    </row>
    <row r="7" spans="2:16" x14ac:dyDescent="0.25">
      <c r="B7" s="56" t="s">
        <v>7</v>
      </c>
      <c r="C7" s="57">
        <v>85</v>
      </c>
      <c r="D7" s="58">
        <v>13</v>
      </c>
      <c r="E7" s="57">
        <v>48</v>
      </c>
      <c r="F7" s="58">
        <v>141</v>
      </c>
      <c r="G7" s="57">
        <v>35</v>
      </c>
      <c r="H7" s="58">
        <v>3</v>
      </c>
      <c r="I7" s="59">
        <v>325</v>
      </c>
      <c r="J7" s="60">
        <v>29</v>
      </c>
      <c r="K7" s="61">
        <v>7</v>
      </c>
      <c r="L7" s="60">
        <v>21</v>
      </c>
      <c r="M7" s="61">
        <v>142</v>
      </c>
      <c r="N7" s="60">
        <v>67</v>
      </c>
      <c r="O7" s="61">
        <v>7</v>
      </c>
      <c r="P7" s="62">
        <v>273</v>
      </c>
    </row>
    <row r="8" spans="2:16" x14ac:dyDescent="0.25">
      <c r="B8" s="56" t="s">
        <v>8</v>
      </c>
      <c r="C8" s="57">
        <v>128</v>
      </c>
      <c r="D8" s="58">
        <v>31</v>
      </c>
      <c r="E8" s="57">
        <v>133</v>
      </c>
      <c r="F8" s="58">
        <v>227</v>
      </c>
      <c r="G8" s="57">
        <v>31</v>
      </c>
      <c r="H8" s="58">
        <v>6</v>
      </c>
      <c r="I8" s="59">
        <v>556</v>
      </c>
      <c r="J8" s="60">
        <v>30</v>
      </c>
      <c r="K8" s="61">
        <v>11</v>
      </c>
      <c r="L8" s="60">
        <v>52</v>
      </c>
      <c r="M8" s="61">
        <v>131</v>
      </c>
      <c r="N8" s="60">
        <v>65</v>
      </c>
      <c r="O8" s="61">
        <v>3</v>
      </c>
      <c r="P8" s="62">
        <v>292</v>
      </c>
    </row>
    <row r="9" spans="2:16" x14ac:dyDescent="0.25">
      <c r="B9" s="56" t="s">
        <v>9</v>
      </c>
      <c r="C9" s="57">
        <v>154</v>
      </c>
      <c r="D9" s="58">
        <v>38</v>
      </c>
      <c r="E9" s="57">
        <v>120</v>
      </c>
      <c r="F9" s="58">
        <v>311</v>
      </c>
      <c r="G9" s="57">
        <v>58</v>
      </c>
      <c r="H9" s="58">
        <v>11</v>
      </c>
      <c r="I9" s="59">
        <v>692</v>
      </c>
      <c r="J9" s="60">
        <v>14</v>
      </c>
      <c r="K9" s="61">
        <v>2</v>
      </c>
      <c r="L9" s="60">
        <v>18</v>
      </c>
      <c r="M9" s="61">
        <v>89</v>
      </c>
      <c r="N9" s="60">
        <v>58</v>
      </c>
      <c r="O9" s="61">
        <v>12</v>
      </c>
      <c r="P9" s="62">
        <v>193</v>
      </c>
    </row>
    <row r="10" spans="2:16" x14ac:dyDescent="0.25">
      <c r="B10" s="56" t="s">
        <v>10</v>
      </c>
      <c r="C10" s="57">
        <v>85</v>
      </c>
      <c r="D10" s="58">
        <v>19</v>
      </c>
      <c r="E10" s="57">
        <v>61</v>
      </c>
      <c r="F10" s="58">
        <v>249</v>
      </c>
      <c r="G10" s="57">
        <v>56</v>
      </c>
      <c r="H10" s="58">
        <v>12</v>
      </c>
      <c r="I10" s="59">
        <v>482</v>
      </c>
      <c r="J10" s="60">
        <v>34</v>
      </c>
      <c r="K10" s="61">
        <v>7</v>
      </c>
      <c r="L10" s="60">
        <v>23</v>
      </c>
      <c r="M10" s="61">
        <v>158</v>
      </c>
      <c r="N10" s="60">
        <v>101</v>
      </c>
      <c r="O10" s="61">
        <v>9</v>
      </c>
      <c r="P10" s="62">
        <v>332</v>
      </c>
    </row>
    <row r="11" spans="2:16" x14ac:dyDescent="0.25">
      <c r="B11" s="63" t="s">
        <v>14</v>
      </c>
      <c r="C11" s="64">
        <v>452</v>
      </c>
      <c r="D11" s="64">
        <v>101</v>
      </c>
      <c r="E11" s="64">
        <v>362</v>
      </c>
      <c r="F11" s="64">
        <v>928</v>
      </c>
      <c r="G11" s="64">
        <v>180</v>
      </c>
      <c r="H11" s="64">
        <v>32</v>
      </c>
      <c r="I11" s="64">
        <v>2055</v>
      </c>
      <c r="J11" s="65">
        <v>107</v>
      </c>
      <c r="K11" s="65">
        <v>27</v>
      </c>
      <c r="L11" s="65">
        <v>114</v>
      </c>
      <c r="M11" s="65">
        <v>520</v>
      </c>
      <c r="N11" s="65">
        <v>291</v>
      </c>
      <c r="O11" s="65">
        <v>31</v>
      </c>
      <c r="P11" s="65">
        <v>1090</v>
      </c>
    </row>
  </sheetData>
  <mergeCells count="3">
    <mergeCell ref="B5:B6"/>
    <mergeCell ref="C5:I5"/>
    <mergeCell ref="J5:P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10"/>
  <sheetViews>
    <sheetView workbookViewId="0">
      <selection activeCell="B2" sqref="B2"/>
    </sheetView>
  </sheetViews>
  <sheetFormatPr defaultRowHeight="15" x14ac:dyDescent="0.25"/>
  <cols>
    <col min="1" max="1" width="0.85546875" style="1" customWidth="1"/>
    <col min="2" max="2" width="15.42578125" style="1" customWidth="1"/>
    <col min="3" max="9" width="11" style="1" customWidth="1"/>
    <col min="10" max="11" width="9.140625" style="1"/>
    <col min="12" max="12" width="31.85546875" style="1" customWidth="1"/>
    <col min="13" max="16384" width="9.140625" style="1"/>
  </cols>
  <sheetData>
    <row r="2" spans="2:12" ht="15" customHeight="1" x14ac:dyDescent="0.25">
      <c r="B2" s="71" t="s">
        <v>58</v>
      </c>
      <c r="C2" s="71"/>
      <c r="D2" s="71"/>
      <c r="E2" s="71"/>
      <c r="F2" s="71"/>
      <c r="G2" s="71"/>
      <c r="H2" s="71"/>
      <c r="I2" s="71"/>
      <c r="J2" s="71"/>
      <c r="K2" s="71"/>
      <c r="L2" s="71"/>
    </row>
    <row r="3" spans="2:12" ht="12.75" customHeight="1" x14ac:dyDescent="0.25">
      <c r="B3" s="72" t="s">
        <v>59</v>
      </c>
      <c r="C3" s="72"/>
      <c r="D3" s="72"/>
      <c r="E3" s="72"/>
      <c r="F3" s="72"/>
      <c r="G3" s="72"/>
      <c r="H3" s="72"/>
      <c r="I3" s="73"/>
    </row>
    <row r="4" spans="2:12" ht="13.5" customHeight="1" x14ac:dyDescent="0.25">
      <c r="B4" s="366" t="s">
        <v>2</v>
      </c>
      <c r="C4" s="369" t="s">
        <v>60</v>
      </c>
      <c r="D4" s="369"/>
      <c r="E4" s="369"/>
      <c r="F4" s="369"/>
      <c r="G4" s="369"/>
      <c r="H4" s="369"/>
      <c r="I4" s="369"/>
    </row>
    <row r="5" spans="2:12" ht="67.5" customHeight="1" x14ac:dyDescent="0.25">
      <c r="B5" s="367"/>
      <c r="C5" s="54" t="s">
        <v>51</v>
      </c>
      <c r="D5" s="54" t="s">
        <v>52</v>
      </c>
      <c r="E5" s="54" t="s">
        <v>53</v>
      </c>
      <c r="F5" s="54" t="s">
        <v>54</v>
      </c>
      <c r="G5" s="54" t="s">
        <v>55</v>
      </c>
      <c r="H5" s="8" t="s">
        <v>61</v>
      </c>
      <c r="I5" s="55" t="s">
        <v>14</v>
      </c>
    </row>
    <row r="6" spans="2:12" x14ac:dyDescent="0.25">
      <c r="B6" s="56" t="s">
        <v>7</v>
      </c>
      <c r="C6" s="74">
        <v>26.15</v>
      </c>
      <c r="D6" s="75">
        <v>4</v>
      </c>
      <c r="E6" s="74">
        <v>14.77</v>
      </c>
      <c r="F6" s="75">
        <v>43.38</v>
      </c>
      <c r="G6" s="74">
        <v>10.77</v>
      </c>
      <c r="H6" s="75">
        <v>0.92</v>
      </c>
      <c r="I6" s="74">
        <v>100</v>
      </c>
    </row>
    <row r="7" spans="2:12" x14ac:dyDescent="0.25">
      <c r="B7" s="56" t="s">
        <v>8</v>
      </c>
      <c r="C7" s="74">
        <v>23.02</v>
      </c>
      <c r="D7" s="75">
        <v>5.58</v>
      </c>
      <c r="E7" s="74">
        <v>23.92</v>
      </c>
      <c r="F7" s="75">
        <v>40.83</v>
      </c>
      <c r="G7" s="74">
        <v>5.58</v>
      </c>
      <c r="H7" s="75">
        <v>1.08</v>
      </c>
      <c r="I7" s="74">
        <v>100</v>
      </c>
    </row>
    <row r="8" spans="2:12" x14ac:dyDescent="0.25">
      <c r="B8" s="56" t="s">
        <v>9</v>
      </c>
      <c r="C8" s="74">
        <v>22.25</v>
      </c>
      <c r="D8" s="75">
        <v>5.49</v>
      </c>
      <c r="E8" s="74">
        <v>17.34</v>
      </c>
      <c r="F8" s="75">
        <v>44.94</v>
      </c>
      <c r="G8" s="74">
        <v>8.3800000000000008</v>
      </c>
      <c r="H8" s="75">
        <v>1.59</v>
      </c>
      <c r="I8" s="74">
        <v>100</v>
      </c>
    </row>
    <row r="9" spans="2:12" x14ac:dyDescent="0.25">
      <c r="B9" s="56" t="s">
        <v>10</v>
      </c>
      <c r="C9" s="74">
        <v>17.63</v>
      </c>
      <c r="D9" s="75">
        <v>3.94</v>
      </c>
      <c r="E9" s="74">
        <v>12.66</v>
      </c>
      <c r="F9" s="75">
        <v>51.66</v>
      </c>
      <c r="G9" s="74">
        <v>11.62</v>
      </c>
      <c r="H9" s="75">
        <v>2.4900000000000002</v>
      </c>
      <c r="I9" s="74">
        <v>100</v>
      </c>
    </row>
    <row r="10" spans="2:12" x14ac:dyDescent="0.25">
      <c r="B10" s="63" t="s">
        <v>14</v>
      </c>
      <c r="C10" s="76">
        <v>22</v>
      </c>
      <c r="D10" s="76">
        <v>4.91</v>
      </c>
      <c r="E10" s="76">
        <v>17.62</v>
      </c>
      <c r="F10" s="76">
        <v>45.16</v>
      </c>
      <c r="G10" s="76">
        <v>8.76</v>
      </c>
      <c r="H10" s="76">
        <v>1.56</v>
      </c>
      <c r="I10" s="76">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0"/>
  <sheetViews>
    <sheetView workbookViewId="0">
      <selection activeCell="B2" sqref="B2"/>
    </sheetView>
  </sheetViews>
  <sheetFormatPr defaultRowHeight="15" x14ac:dyDescent="0.25"/>
  <cols>
    <col min="1" max="1" width="0.85546875" style="1" customWidth="1"/>
    <col min="2" max="16384" width="9.140625" style="1"/>
  </cols>
  <sheetData>
    <row r="2" spans="2:9" x14ac:dyDescent="0.25">
      <c r="B2" s="21" t="s">
        <v>62</v>
      </c>
      <c r="C2" s="21"/>
      <c r="D2" s="21"/>
      <c r="E2" s="21"/>
      <c r="F2" s="21"/>
      <c r="G2" s="21"/>
      <c r="H2" s="21"/>
      <c r="I2" s="21"/>
    </row>
    <row r="3" spans="2:9" x14ac:dyDescent="0.25">
      <c r="B3" s="370" t="s">
        <v>59</v>
      </c>
      <c r="C3" s="371"/>
      <c r="D3" s="371"/>
      <c r="E3" s="371"/>
      <c r="F3" s="371"/>
      <c r="G3" s="371"/>
      <c r="H3" s="371"/>
    </row>
    <row r="4" spans="2:9" x14ac:dyDescent="0.25">
      <c r="B4" s="366" t="s">
        <v>2</v>
      </c>
      <c r="C4" s="369" t="s">
        <v>63</v>
      </c>
      <c r="D4" s="369"/>
      <c r="E4" s="369"/>
      <c r="F4" s="369"/>
      <c r="G4" s="369"/>
      <c r="H4" s="369"/>
      <c r="I4" s="369"/>
    </row>
    <row r="5" spans="2:9" ht="67.5" customHeight="1" x14ac:dyDescent="0.25">
      <c r="B5" s="367"/>
      <c r="C5" s="54" t="s">
        <v>51</v>
      </c>
      <c r="D5" s="54" t="s">
        <v>52</v>
      </c>
      <c r="E5" s="54" t="s">
        <v>53</v>
      </c>
      <c r="F5" s="54" t="s">
        <v>54</v>
      </c>
      <c r="G5" s="54" t="s">
        <v>55</v>
      </c>
      <c r="H5" s="8" t="s">
        <v>56</v>
      </c>
      <c r="I5" s="55" t="s">
        <v>14</v>
      </c>
    </row>
    <row r="6" spans="2:9" x14ac:dyDescent="0.25">
      <c r="B6" s="77" t="s">
        <v>7</v>
      </c>
      <c r="C6" s="78">
        <v>10.62</v>
      </c>
      <c r="D6" s="79">
        <v>2.56</v>
      </c>
      <c r="E6" s="78">
        <v>7.69</v>
      </c>
      <c r="F6" s="79">
        <v>52.01</v>
      </c>
      <c r="G6" s="78">
        <v>24.54</v>
      </c>
      <c r="H6" s="79">
        <v>2.56</v>
      </c>
      <c r="I6" s="80">
        <v>100</v>
      </c>
    </row>
    <row r="7" spans="2:9" x14ac:dyDescent="0.25">
      <c r="B7" s="77" t="s">
        <v>8</v>
      </c>
      <c r="C7" s="78">
        <v>10.27</v>
      </c>
      <c r="D7" s="79">
        <v>3.77</v>
      </c>
      <c r="E7" s="78">
        <v>17.809999999999999</v>
      </c>
      <c r="F7" s="79">
        <v>44.86</v>
      </c>
      <c r="G7" s="78">
        <v>22.26</v>
      </c>
      <c r="H7" s="79">
        <v>1.03</v>
      </c>
      <c r="I7" s="80">
        <v>100</v>
      </c>
    </row>
    <row r="8" spans="2:9" x14ac:dyDescent="0.25">
      <c r="B8" s="77" t="s">
        <v>9</v>
      </c>
      <c r="C8" s="78">
        <v>7.25</v>
      </c>
      <c r="D8" s="79">
        <v>1.04</v>
      </c>
      <c r="E8" s="78">
        <v>9.33</v>
      </c>
      <c r="F8" s="79">
        <v>46.11</v>
      </c>
      <c r="G8" s="78">
        <v>30.05</v>
      </c>
      <c r="H8" s="79">
        <v>6.22</v>
      </c>
      <c r="I8" s="80">
        <v>100</v>
      </c>
    </row>
    <row r="9" spans="2:9" x14ac:dyDescent="0.25">
      <c r="B9" s="77" t="s">
        <v>10</v>
      </c>
      <c r="C9" s="78">
        <v>10.24</v>
      </c>
      <c r="D9" s="79">
        <v>2.11</v>
      </c>
      <c r="E9" s="78">
        <v>6.93</v>
      </c>
      <c r="F9" s="79">
        <v>47.59</v>
      </c>
      <c r="G9" s="78">
        <v>30.42</v>
      </c>
      <c r="H9" s="79">
        <v>2.71</v>
      </c>
      <c r="I9" s="80">
        <v>100</v>
      </c>
    </row>
    <row r="10" spans="2:9" x14ac:dyDescent="0.25">
      <c r="B10" s="81" t="s">
        <v>14</v>
      </c>
      <c r="C10" s="82">
        <v>9.82</v>
      </c>
      <c r="D10" s="82">
        <v>2.48</v>
      </c>
      <c r="E10" s="82">
        <v>10.46</v>
      </c>
      <c r="F10" s="82">
        <v>47.71</v>
      </c>
      <c r="G10" s="82">
        <v>26.7</v>
      </c>
      <c r="H10" s="82">
        <v>2.84</v>
      </c>
      <c r="I10" s="82">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B2" sqref="B2"/>
    </sheetView>
  </sheetViews>
  <sheetFormatPr defaultRowHeight="15" x14ac:dyDescent="0.25"/>
  <cols>
    <col min="1" max="1" width="0.85546875" style="1" customWidth="1"/>
    <col min="2" max="16384" width="9.140625" style="1"/>
  </cols>
  <sheetData>
    <row r="2" spans="2:8" x14ac:dyDescent="0.25">
      <c r="B2" s="21" t="s">
        <v>64</v>
      </c>
      <c r="C2" s="21"/>
      <c r="D2" s="21"/>
      <c r="E2" s="21"/>
      <c r="F2" s="21"/>
      <c r="G2" s="21"/>
      <c r="H2" s="21"/>
    </row>
    <row r="3" spans="2:8" x14ac:dyDescent="0.25">
      <c r="B3" s="53" t="s">
        <v>65</v>
      </c>
      <c r="C3" s="53"/>
      <c r="D3" s="53"/>
      <c r="E3" s="53"/>
      <c r="F3" s="53"/>
      <c r="G3" s="53"/>
      <c r="H3" s="53"/>
    </row>
    <row r="4" spans="2:8" x14ac:dyDescent="0.25">
      <c r="B4" s="372" t="s">
        <v>66</v>
      </c>
      <c r="C4" s="359" t="s">
        <v>18</v>
      </c>
      <c r="D4" s="359"/>
      <c r="E4" s="359"/>
      <c r="F4" s="374" t="s">
        <v>19</v>
      </c>
      <c r="G4" s="374"/>
      <c r="H4" s="374"/>
    </row>
    <row r="5" spans="2:8" x14ac:dyDescent="0.25">
      <c r="B5" s="373"/>
      <c r="C5" s="85" t="s">
        <v>67</v>
      </c>
      <c r="D5" s="85" t="s">
        <v>68</v>
      </c>
      <c r="E5" s="85" t="s">
        <v>33</v>
      </c>
      <c r="F5" s="85" t="s">
        <v>67</v>
      </c>
      <c r="G5" s="85" t="s">
        <v>68</v>
      </c>
      <c r="H5" s="85" t="s">
        <v>33</v>
      </c>
    </row>
    <row r="6" spans="2:8" x14ac:dyDescent="0.25">
      <c r="B6" s="86" t="s">
        <v>69</v>
      </c>
      <c r="C6" s="87">
        <v>199</v>
      </c>
      <c r="D6" s="88">
        <v>8</v>
      </c>
      <c r="E6" s="87">
        <v>292</v>
      </c>
      <c r="F6" s="89">
        <v>6.3274999999999997</v>
      </c>
      <c r="G6" s="90">
        <v>10.526300000000001</v>
      </c>
      <c r="H6" s="89">
        <v>6.2352999999999996</v>
      </c>
    </row>
    <row r="7" spans="2:8" x14ac:dyDescent="0.25">
      <c r="B7" s="86" t="s">
        <v>70</v>
      </c>
      <c r="C7" s="87">
        <v>193</v>
      </c>
      <c r="D7" s="88">
        <v>2</v>
      </c>
      <c r="E7" s="87">
        <v>299</v>
      </c>
      <c r="F7" s="89">
        <v>6.1367000000000003</v>
      </c>
      <c r="G7" s="90">
        <v>2.6316000000000002</v>
      </c>
      <c r="H7" s="89">
        <v>6.3848000000000003</v>
      </c>
    </row>
    <row r="8" spans="2:8" x14ac:dyDescent="0.25">
      <c r="B8" s="86" t="s">
        <v>71</v>
      </c>
      <c r="C8" s="87">
        <v>202</v>
      </c>
      <c r="D8" s="88">
        <v>2</v>
      </c>
      <c r="E8" s="87">
        <v>309</v>
      </c>
      <c r="F8" s="89">
        <v>6.4229000000000003</v>
      </c>
      <c r="G8" s="90">
        <v>2.6316000000000002</v>
      </c>
      <c r="H8" s="89">
        <v>6.5983000000000001</v>
      </c>
    </row>
    <row r="9" spans="2:8" x14ac:dyDescent="0.25">
      <c r="B9" s="86" t="s">
        <v>72</v>
      </c>
      <c r="C9" s="87">
        <v>260</v>
      </c>
      <c r="D9" s="88">
        <v>6</v>
      </c>
      <c r="E9" s="87">
        <v>391</v>
      </c>
      <c r="F9" s="89">
        <v>8.2670999999999992</v>
      </c>
      <c r="G9" s="90">
        <v>7.8947000000000003</v>
      </c>
      <c r="H9" s="89">
        <v>8.3492999999999995</v>
      </c>
    </row>
    <row r="10" spans="2:8" x14ac:dyDescent="0.25">
      <c r="B10" s="86" t="s">
        <v>73</v>
      </c>
      <c r="C10" s="87">
        <v>268</v>
      </c>
      <c r="D10" s="88">
        <v>2</v>
      </c>
      <c r="E10" s="87">
        <v>396</v>
      </c>
      <c r="F10" s="89">
        <v>8.5214999999999996</v>
      </c>
      <c r="G10" s="90">
        <v>2.6316000000000002</v>
      </c>
      <c r="H10" s="89">
        <v>8.4560999999999993</v>
      </c>
    </row>
    <row r="11" spans="2:8" x14ac:dyDescent="0.25">
      <c r="B11" s="86" t="s">
        <v>74</v>
      </c>
      <c r="C11" s="87">
        <v>337</v>
      </c>
      <c r="D11" s="88">
        <v>7</v>
      </c>
      <c r="E11" s="87">
        <v>502</v>
      </c>
      <c r="F11" s="89">
        <v>10.715400000000001</v>
      </c>
      <c r="G11" s="90">
        <v>9.2104999999999997</v>
      </c>
      <c r="H11" s="89">
        <v>10.7196</v>
      </c>
    </row>
    <row r="12" spans="2:8" x14ac:dyDescent="0.25">
      <c r="B12" s="86" t="s">
        <v>75</v>
      </c>
      <c r="C12" s="87">
        <v>357</v>
      </c>
      <c r="D12" s="88">
        <v>19</v>
      </c>
      <c r="E12" s="87">
        <v>504</v>
      </c>
      <c r="F12" s="89">
        <v>11.3514</v>
      </c>
      <c r="G12" s="90">
        <v>25</v>
      </c>
      <c r="H12" s="89">
        <v>10.7623</v>
      </c>
    </row>
    <row r="13" spans="2:8" x14ac:dyDescent="0.25">
      <c r="B13" s="86" t="s">
        <v>76</v>
      </c>
      <c r="C13" s="87">
        <v>309</v>
      </c>
      <c r="D13" s="88">
        <v>5</v>
      </c>
      <c r="E13" s="87">
        <v>474</v>
      </c>
      <c r="F13" s="89">
        <v>9.8251000000000008</v>
      </c>
      <c r="G13" s="90">
        <v>6.5789</v>
      </c>
      <c r="H13" s="89">
        <v>10.121700000000001</v>
      </c>
    </row>
    <row r="14" spans="2:8" x14ac:dyDescent="0.25">
      <c r="B14" s="86" t="s">
        <v>77</v>
      </c>
      <c r="C14" s="87">
        <v>250</v>
      </c>
      <c r="D14" s="88">
        <v>11</v>
      </c>
      <c r="E14" s="87">
        <v>366</v>
      </c>
      <c r="F14" s="89">
        <v>7.9490999999999996</v>
      </c>
      <c r="G14" s="90">
        <v>14.473699999999999</v>
      </c>
      <c r="H14" s="89">
        <v>7.8155000000000001</v>
      </c>
    </row>
    <row r="15" spans="2:8" x14ac:dyDescent="0.25">
      <c r="B15" s="86" t="s">
        <v>78</v>
      </c>
      <c r="C15" s="87">
        <v>284</v>
      </c>
      <c r="D15" s="88">
        <v>4</v>
      </c>
      <c r="E15" s="87">
        <v>406</v>
      </c>
      <c r="F15" s="89">
        <v>9.0302000000000007</v>
      </c>
      <c r="G15" s="90">
        <v>5.2632000000000003</v>
      </c>
      <c r="H15" s="89">
        <v>8.6697000000000006</v>
      </c>
    </row>
    <row r="16" spans="2:8" x14ac:dyDescent="0.25">
      <c r="B16" s="86" t="s">
        <v>79</v>
      </c>
      <c r="C16" s="87">
        <v>209</v>
      </c>
      <c r="D16" s="88">
        <v>7</v>
      </c>
      <c r="E16" s="87">
        <v>318</v>
      </c>
      <c r="F16" s="89">
        <v>6.6455000000000002</v>
      </c>
      <c r="G16" s="90">
        <v>9.2104999999999997</v>
      </c>
      <c r="H16" s="89">
        <v>6.7904999999999998</v>
      </c>
    </row>
    <row r="17" spans="2:8" x14ac:dyDescent="0.25">
      <c r="B17" s="86" t="s">
        <v>80</v>
      </c>
      <c r="C17" s="87">
        <v>277</v>
      </c>
      <c r="D17" s="91">
        <v>3</v>
      </c>
      <c r="E17" s="92">
        <v>426</v>
      </c>
      <c r="F17" s="93">
        <v>8.8076000000000008</v>
      </c>
      <c r="G17" s="94">
        <v>3.9474</v>
      </c>
      <c r="H17" s="93">
        <v>9.0967000000000002</v>
      </c>
    </row>
    <row r="18" spans="2:8" x14ac:dyDescent="0.25">
      <c r="B18" s="95" t="s">
        <v>14</v>
      </c>
      <c r="C18" s="96">
        <v>3145</v>
      </c>
      <c r="D18" s="96">
        <v>76</v>
      </c>
      <c r="E18" s="96">
        <v>4683</v>
      </c>
      <c r="F18" s="97">
        <v>100</v>
      </c>
      <c r="G18" s="97">
        <v>100</v>
      </c>
      <c r="H18" s="97">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E24" sqref="E24"/>
    </sheetView>
  </sheetViews>
  <sheetFormatPr defaultRowHeight="15" x14ac:dyDescent="0.25"/>
  <cols>
    <col min="1" max="1" width="0.85546875" style="1" customWidth="1"/>
    <col min="2" max="2" width="10.85546875" style="1" customWidth="1"/>
    <col min="3" max="16384" width="9.140625" style="1"/>
  </cols>
  <sheetData>
    <row r="2" spans="2:8" x14ac:dyDescent="0.25">
      <c r="B2" s="21" t="s">
        <v>81</v>
      </c>
      <c r="C2" s="21"/>
      <c r="D2" s="21"/>
      <c r="E2" s="21"/>
      <c r="F2" s="21"/>
      <c r="G2" s="21"/>
      <c r="H2" s="21"/>
    </row>
    <row r="3" spans="2:8" x14ac:dyDescent="0.25">
      <c r="B3" s="53" t="s">
        <v>65</v>
      </c>
      <c r="C3" s="66"/>
      <c r="D3" s="66"/>
      <c r="E3" s="53"/>
      <c r="F3" s="53"/>
      <c r="G3" s="21"/>
      <c r="H3" s="21"/>
    </row>
    <row r="4" spans="2:8" x14ac:dyDescent="0.25">
      <c r="B4" s="343" t="s">
        <v>82</v>
      </c>
      <c r="C4" s="338" t="s">
        <v>18</v>
      </c>
      <c r="D4" s="338"/>
      <c r="E4" s="338"/>
      <c r="F4" s="339" t="s">
        <v>19</v>
      </c>
      <c r="G4" s="339"/>
      <c r="H4" s="339"/>
    </row>
    <row r="5" spans="2:8" x14ac:dyDescent="0.25">
      <c r="B5" s="343"/>
      <c r="C5" s="8" t="s">
        <v>67</v>
      </c>
      <c r="D5" s="8" t="s">
        <v>68</v>
      </c>
      <c r="E5" s="8" t="s">
        <v>33</v>
      </c>
      <c r="F5" s="8" t="s">
        <v>67</v>
      </c>
      <c r="G5" s="8" t="s">
        <v>68</v>
      </c>
      <c r="H5" s="8" t="s">
        <v>33</v>
      </c>
    </row>
    <row r="6" spans="2:8" x14ac:dyDescent="0.25">
      <c r="B6" s="101" t="s">
        <v>83</v>
      </c>
      <c r="C6" s="69">
        <v>467</v>
      </c>
      <c r="D6" s="25">
        <v>12</v>
      </c>
      <c r="E6" s="69">
        <v>704</v>
      </c>
      <c r="F6" s="102">
        <v>14.849</v>
      </c>
      <c r="G6" s="79">
        <v>15.7895</v>
      </c>
      <c r="H6" s="102">
        <v>15.033099999999999</v>
      </c>
    </row>
    <row r="7" spans="2:8" x14ac:dyDescent="0.25">
      <c r="B7" s="101" t="s">
        <v>84</v>
      </c>
      <c r="C7" s="69">
        <v>451</v>
      </c>
      <c r="D7" s="25">
        <v>6</v>
      </c>
      <c r="E7" s="69">
        <v>676</v>
      </c>
      <c r="F7" s="102">
        <v>14.340199999999999</v>
      </c>
      <c r="G7" s="79">
        <v>7.8947000000000003</v>
      </c>
      <c r="H7" s="102">
        <v>14.4352</v>
      </c>
    </row>
    <row r="8" spans="2:8" x14ac:dyDescent="0.25">
      <c r="B8" s="101" t="s">
        <v>85</v>
      </c>
      <c r="C8" s="69">
        <v>433</v>
      </c>
      <c r="D8" s="25">
        <v>7</v>
      </c>
      <c r="E8" s="69">
        <v>632</v>
      </c>
      <c r="F8" s="102">
        <v>13.767899999999999</v>
      </c>
      <c r="G8" s="79">
        <v>9.2104999999999997</v>
      </c>
      <c r="H8" s="102">
        <v>13.4956</v>
      </c>
    </row>
    <row r="9" spans="2:8" x14ac:dyDescent="0.25">
      <c r="B9" s="101" t="s">
        <v>86</v>
      </c>
      <c r="C9" s="69">
        <v>425</v>
      </c>
      <c r="D9" s="25">
        <v>9</v>
      </c>
      <c r="E9" s="69">
        <v>600</v>
      </c>
      <c r="F9" s="102">
        <v>13.513500000000001</v>
      </c>
      <c r="G9" s="79">
        <v>11.8421</v>
      </c>
      <c r="H9" s="102">
        <v>12.8123</v>
      </c>
    </row>
    <row r="10" spans="2:8" x14ac:dyDescent="0.25">
      <c r="B10" s="101" t="s">
        <v>87</v>
      </c>
      <c r="C10" s="69">
        <v>496</v>
      </c>
      <c r="D10" s="25">
        <v>14</v>
      </c>
      <c r="E10" s="69">
        <v>731</v>
      </c>
      <c r="F10" s="102">
        <v>15.771100000000001</v>
      </c>
      <c r="G10" s="79">
        <v>18.421099999999999</v>
      </c>
      <c r="H10" s="102">
        <v>15.6097</v>
      </c>
    </row>
    <row r="11" spans="2:8" x14ac:dyDescent="0.25">
      <c r="B11" s="101" t="s">
        <v>88</v>
      </c>
      <c r="C11" s="69">
        <v>471</v>
      </c>
      <c r="D11" s="25">
        <v>7</v>
      </c>
      <c r="E11" s="69">
        <v>700</v>
      </c>
      <c r="F11" s="102">
        <v>14.9762</v>
      </c>
      <c r="G11" s="79">
        <v>9.2104999999999997</v>
      </c>
      <c r="H11" s="102">
        <v>14.947699999999999</v>
      </c>
    </row>
    <row r="12" spans="2:8" x14ac:dyDescent="0.25">
      <c r="B12" s="101" t="s">
        <v>89</v>
      </c>
      <c r="C12" s="69">
        <v>402</v>
      </c>
      <c r="D12" s="25">
        <v>21</v>
      </c>
      <c r="E12" s="69">
        <v>640</v>
      </c>
      <c r="F12" s="102">
        <v>12.7822</v>
      </c>
      <c r="G12" s="79">
        <v>27.631599999999999</v>
      </c>
      <c r="H12" s="102">
        <v>13.666499999999999</v>
      </c>
    </row>
    <row r="13" spans="2:8" x14ac:dyDescent="0.25">
      <c r="B13" s="63" t="s">
        <v>14</v>
      </c>
      <c r="C13" s="64">
        <v>3145</v>
      </c>
      <c r="D13" s="64">
        <v>76</v>
      </c>
      <c r="E13" s="64">
        <v>4683</v>
      </c>
      <c r="F13" s="103">
        <v>100</v>
      </c>
      <c r="G13" s="103">
        <v>100</v>
      </c>
      <c r="H13" s="103">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K36"/>
  <sheetViews>
    <sheetView workbookViewId="0">
      <selection activeCell="K18" sqref="K18"/>
    </sheetView>
  </sheetViews>
  <sheetFormatPr defaultRowHeight="15" x14ac:dyDescent="0.25"/>
  <cols>
    <col min="1" max="1" width="0.85546875" style="1" customWidth="1"/>
    <col min="2" max="2" width="14.85546875" style="1" customWidth="1"/>
    <col min="3" max="6" width="10.85546875" style="1" customWidth="1"/>
    <col min="7" max="7" width="10" style="1" customWidth="1"/>
    <col min="8" max="16384" width="9.140625" style="1"/>
  </cols>
  <sheetData>
    <row r="2" spans="2:11" ht="12.75" customHeight="1" x14ac:dyDescent="0.25">
      <c r="B2" s="21" t="s">
        <v>171</v>
      </c>
      <c r="C2" s="98"/>
      <c r="D2" s="98"/>
      <c r="E2" s="98"/>
      <c r="F2" s="99"/>
      <c r="G2" s="99"/>
      <c r="H2" s="99"/>
      <c r="I2" s="169"/>
      <c r="J2" s="169"/>
    </row>
    <row r="3" spans="2:11" ht="12.75" customHeight="1" x14ac:dyDescent="0.25">
      <c r="B3" s="53" t="s">
        <v>172</v>
      </c>
      <c r="C3" s="53"/>
      <c r="D3" s="53"/>
      <c r="E3" s="53"/>
      <c r="F3" s="53"/>
      <c r="G3" s="53"/>
      <c r="H3" s="53"/>
      <c r="I3" s="169"/>
      <c r="J3" s="169"/>
    </row>
    <row r="4" spans="2:11" ht="27" customHeight="1" x14ac:dyDescent="0.25">
      <c r="B4" s="157" t="s">
        <v>173</v>
      </c>
      <c r="C4" s="170" t="s">
        <v>67</v>
      </c>
      <c r="D4" s="170" t="s">
        <v>68</v>
      </c>
      <c r="E4" s="170" t="s">
        <v>33</v>
      </c>
      <c r="F4" s="151" t="s">
        <v>93</v>
      </c>
      <c r="G4" s="151" t="s">
        <v>94</v>
      </c>
      <c r="H4" s="42"/>
      <c r="I4" s="42"/>
      <c r="J4" s="42"/>
    </row>
    <row r="5" spans="2:11" ht="13.5" customHeight="1" x14ac:dyDescent="0.25">
      <c r="B5" s="171">
        <v>1</v>
      </c>
      <c r="C5" s="172">
        <v>61</v>
      </c>
      <c r="D5" s="173" t="s">
        <v>24</v>
      </c>
      <c r="E5" s="172">
        <v>107</v>
      </c>
      <c r="F5" s="174" t="s">
        <v>24</v>
      </c>
      <c r="G5" s="175">
        <v>175.41</v>
      </c>
      <c r="H5" s="42"/>
      <c r="I5" s="42"/>
      <c r="J5" s="42"/>
    </row>
    <row r="6" spans="2:11" ht="13.5" customHeight="1" x14ac:dyDescent="0.25">
      <c r="B6" s="171">
        <v>2</v>
      </c>
      <c r="C6" s="172">
        <v>60</v>
      </c>
      <c r="D6" s="173">
        <v>7</v>
      </c>
      <c r="E6" s="172">
        <v>89</v>
      </c>
      <c r="F6" s="11">
        <v>11.67</v>
      </c>
      <c r="G6" s="175">
        <v>148.33000000000001</v>
      </c>
      <c r="H6" s="42"/>
      <c r="I6" s="42"/>
      <c r="J6" s="42"/>
    </row>
    <row r="7" spans="2:11" ht="13.5" customHeight="1" x14ac:dyDescent="0.25">
      <c r="B7" s="171">
        <v>3</v>
      </c>
      <c r="C7" s="172">
        <v>45</v>
      </c>
      <c r="D7" s="173">
        <v>1</v>
      </c>
      <c r="E7" s="172">
        <v>66</v>
      </c>
      <c r="F7" s="11">
        <v>2.2200000000000002</v>
      </c>
      <c r="G7" s="175">
        <v>146.66999999999999</v>
      </c>
      <c r="H7" s="42"/>
      <c r="I7" s="42"/>
      <c r="J7" s="42"/>
    </row>
    <row r="8" spans="2:11" ht="13.5" customHeight="1" x14ac:dyDescent="0.25">
      <c r="B8" s="171">
        <v>4</v>
      </c>
      <c r="C8" s="172">
        <v>32</v>
      </c>
      <c r="D8" s="173" t="s">
        <v>24</v>
      </c>
      <c r="E8" s="172">
        <v>47</v>
      </c>
      <c r="F8" s="11" t="s">
        <v>24</v>
      </c>
      <c r="G8" s="175">
        <v>146.88</v>
      </c>
      <c r="H8" s="42"/>
      <c r="I8" s="42"/>
      <c r="J8" s="42"/>
    </row>
    <row r="9" spans="2:11" ht="13.5" customHeight="1" x14ac:dyDescent="0.25">
      <c r="B9" s="171">
        <v>5</v>
      </c>
      <c r="C9" s="172">
        <v>36</v>
      </c>
      <c r="D9" s="173">
        <v>2</v>
      </c>
      <c r="E9" s="172">
        <v>67</v>
      </c>
      <c r="F9" s="11">
        <v>5.56</v>
      </c>
      <c r="G9" s="175">
        <v>186.11</v>
      </c>
      <c r="H9" s="42"/>
      <c r="I9" s="42"/>
      <c r="J9" s="42"/>
    </row>
    <row r="10" spans="2:11" ht="13.5" customHeight="1" x14ac:dyDescent="0.25">
      <c r="B10" s="171">
        <v>6</v>
      </c>
      <c r="C10" s="172">
        <v>26</v>
      </c>
      <c r="D10" s="176">
        <v>2</v>
      </c>
      <c r="E10" s="172">
        <v>32</v>
      </c>
      <c r="F10" s="177">
        <v>7.69</v>
      </c>
      <c r="G10" s="175">
        <v>123.08</v>
      </c>
      <c r="H10" s="42"/>
      <c r="I10" s="42"/>
      <c r="J10" s="42"/>
    </row>
    <row r="11" spans="2:11" ht="13.5" customHeight="1" x14ac:dyDescent="0.25">
      <c r="B11" s="171">
        <v>7</v>
      </c>
      <c r="C11" s="172">
        <v>46</v>
      </c>
      <c r="D11" s="173">
        <v>1</v>
      </c>
      <c r="E11" s="172">
        <v>64</v>
      </c>
      <c r="F11" s="174">
        <v>2.17</v>
      </c>
      <c r="G11" s="175">
        <v>139.13</v>
      </c>
      <c r="H11" s="42"/>
      <c r="I11" s="42"/>
      <c r="J11" s="42"/>
    </row>
    <row r="12" spans="2:11" ht="13.5" customHeight="1" x14ac:dyDescent="0.25">
      <c r="B12" s="171">
        <v>8</v>
      </c>
      <c r="C12" s="172">
        <v>120</v>
      </c>
      <c r="D12" s="176">
        <v>3</v>
      </c>
      <c r="E12" s="172">
        <v>165</v>
      </c>
      <c r="F12" s="177">
        <v>2.5</v>
      </c>
      <c r="G12" s="175">
        <v>137.5</v>
      </c>
      <c r="H12" s="42"/>
      <c r="I12" s="42"/>
      <c r="J12" s="42"/>
    </row>
    <row r="13" spans="2:11" ht="13.5" customHeight="1" x14ac:dyDescent="0.25">
      <c r="B13" s="171">
        <v>9</v>
      </c>
      <c r="C13" s="172">
        <v>179</v>
      </c>
      <c r="D13" s="173">
        <v>3</v>
      </c>
      <c r="E13" s="172">
        <v>252</v>
      </c>
      <c r="F13" s="11">
        <v>1.68</v>
      </c>
      <c r="G13" s="175">
        <v>140.78</v>
      </c>
      <c r="H13" s="42"/>
      <c r="I13" s="42"/>
      <c r="J13" s="42"/>
      <c r="K13" s="178"/>
    </row>
    <row r="14" spans="2:11" ht="13.5" customHeight="1" x14ac:dyDescent="0.25">
      <c r="B14" s="171">
        <v>10</v>
      </c>
      <c r="C14" s="172">
        <v>188</v>
      </c>
      <c r="D14" s="176">
        <v>3</v>
      </c>
      <c r="E14" s="172">
        <v>273</v>
      </c>
      <c r="F14" s="177">
        <v>1.6</v>
      </c>
      <c r="G14" s="175">
        <v>145.21</v>
      </c>
      <c r="H14" s="42"/>
      <c r="I14" s="42"/>
      <c r="J14" s="42"/>
    </row>
    <row r="15" spans="2:11" ht="13.5" customHeight="1" x14ac:dyDescent="0.25">
      <c r="B15" s="171">
        <v>11</v>
      </c>
      <c r="C15" s="172">
        <v>185</v>
      </c>
      <c r="D15" s="176">
        <v>3</v>
      </c>
      <c r="E15" s="172">
        <v>248</v>
      </c>
      <c r="F15" s="177">
        <v>1.62</v>
      </c>
      <c r="G15" s="175">
        <v>134.05000000000001</v>
      </c>
      <c r="H15" s="42"/>
      <c r="I15" s="42"/>
      <c r="J15" s="42"/>
    </row>
    <row r="16" spans="2:11" ht="13.5" customHeight="1" x14ac:dyDescent="0.25">
      <c r="B16" s="171">
        <v>12</v>
      </c>
      <c r="C16" s="172">
        <v>223</v>
      </c>
      <c r="D16" s="176">
        <v>5</v>
      </c>
      <c r="E16" s="172">
        <v>308</v>
      </c>
      <c r="F16" s="177">
        <v>2.2400000000000002</v>
      </c>
      <c r="G16" s="175">
        <v>138.12</v>
      </c>
      <c r="H16" s="42"/>
      <c r="I16" s="42"/>
      <c r="J16" s="42"/>
    </row>
    <row r="17" spans="2:11" ht="13.5" customHeight="1" x14ac:dyDescent="0.25">
      <c r="B17" s="171">
        <v>13</v>
      </c>
      <c r="C17" s="172">
        <v>235</v>
      </c>
      <c r="D17" s="173">
        <v>3</v>
      </c>
      <c r="E17" s="172">
        <v>329</v>
      </c>
      <c r="F17" s="174">
        <v>1.28</v>
      </c>
      <c r="G17" s="175">
        <v>140</v>
      </c>
      <c r="H17" s="42"/>
      <c r="I17" s="42"/>
      <c r="J17" s="42"/>
    </row>
    <row r="18" spans="2:11" ht="13.5" customHeight="1" x14ac:dyDescent="0.25">
      <c r="B18" s="171">
        <v>14</v>
      </c>
      <c r="C18" s="172">
        <v>215</v>
      </c>
      <c r="D18" s="176">
        <v>4</v>
      </c>
      <c r="E18" s="172">
        <v>335</v>
      </c>
      <c r="F18" s="177">
        <v>1.86</v>
      </c>
      <c r="G18" s="175">
        <v>155.81</v>
      </c>
      <c r="H18" s="42"/>
      <c r="I18" s="42"/>
      <c r="J18" s="42"/>
    </row>
    <row r="19" spans="2:11" ht="13.5" customHeight="1" x14ac:dyDescent="0.25">
      <c r="B19" s="171">
        <v>15</v>
      </c>
      <c r="C19" s="172">
        <v>150</v>
      </c>
      <c r="D19" s="176">
        <v>2</v>
      </c>
      <c r="E19" s="172">
        <v>233</v>
      </c>
      <c r="F19" s="177">
        <v>1.33</v>
      </c>
      <c r="G19" s="175">
        <v>155.33000000000001</v>
      </c>
      <c r="H19" s="42"/>
      <c r="I19" s="42"/>
      <c r="J19" s="42"/>
    </row>
    <row r="20" spans="2:11" ht="13.5" customHeight="1" x14ac:dyDescent="0.25">
      <c r="B20" s="171">
        <v>16</v>
      </c>
      <c r="C20" s="172">
        <v>176</v>
      </c>
      <c r="D20" s="176">
        <v>6</v>
      </c>
      <c r="E20" s="172">
        <v>255</v>
      </c>
      <c r="F20" s="177">
        <v>3.41</v>
      </c>
      <c r="G20" s="175">
        <v>144.88999999999999</v>
      </c>
      <c r="H20" s="42"/>
      <c r="I20" s="42"/>
      <c r="J20" s="42"/>
    </row>
    <row r="21" spans="2:11" ht="13.5" customHeight="1" x14ac:dyDescent="0.25">
      <c r="B21" s="171">
        <v>17</v>
      </c>
      <c r="C21" s="172">
        <v>199</v>
      </c>
      <c r="D21" s="176">
        <v>6</v>
      </c>
      <c r="E21" s="172">
        <v>304</v>
      </c>
      <c r="F21" s="177">
        <v>3.02</v>
      </c>
      <c r="G21" s="175">
        <v>152.76</v>
      </c>
      <c r="H21" s="42"/>
      <c r="I21" s="42"/>
      <c r="J21" s="42"/>
    </row>
    <row r="22" spans="2:11" ht="13.5" customHeight="1" x14ac:dyDescent="0.25">
      <c r="B22" s="171">
        <v>18</v>
      </c>
      <c r="C22" s="172">
        <v>252</v>
      </c>
      <c r="D22" s="176">
        <v>7</v>
      </c>
      <c r="E22" s="172">
        <v>389</v>
      </c>
      <c r="F22" s="177">
        <v>2.78</v>
      </c>
      <c r="G22" s="175">
        <v>154.37</v>
      </c>
      <c r="H22" s="42"/>
      <c r="I22" s="42"/>
      <c r="J22" s="42"/>
    </row>
    <row r="23" spans="2:11" ht="13.5" customHeight="1" x14ac:dyDescent="0.25">
      <c r="B23" s="171">
        <v>19</v>
      </c>
      <c r="C23" s="172">
        <v>220</v>
      </c>
      <c r="D23" s="176">
        <v>3</v>
      </c>
      <c r="E23" s="172">
        <v>327</v>
      </c>
      <c r="F23" s="177">
        <v>1.36</v>
      </c>
      <c r="G23" s="175">
        <v>148.63999999999999</v>
      </c>
      <c r="H23" s="42"/>
      <c r="I23" s="42"/>
      <c r="J23" s="42"/>
    </row>
    <row r="24" spans="2:11" ht="13.5" customHeight="1" x14ac:dyDescent="0.25">
      <c r="B24" s="171">
        <v>20</v>
      </c>
      <c r="C24" s="172">
        <v>150</v>
      </c>
      <c r="D24" s="173">
        <v>3</v>
      </c>
      <c r="E24" s="172">
        <v>235</v>
      </c>
      <c r="F24" s="174">
        <v>2</v>
      </c>
      <c r="G24" s="175">
        <v>156.66999999999999</v>
      </c>
      <c r="H24" s="42"/>
      <c r="I24" s="42"/>
      <c r="J24" s="42"/>
    </row>
    <row r="25" spans="2:11" ht="13.5" customHeight="1" x14ac:dyDescent="0.25">
      <c r="B25" s="171">
        <v>21</v>
      </c>
      <c r="C25" s="172">
        <v>118</v>
      </c>
      <c r="D25" s="173">
        <v>2</v>
      </c>
      <c r="E25" s="172">
        <v>195</v>
      </c>
      <c r="F25" s="11">
        <v>1.69</v>
      </c>
      <c r="G25" s="175">
        <v>165.25</v>
      </c>
      <c r="H25" s="42"/>
      <c r="I25" s="42"/>
      <c r="J25" s="42"/>
    </row>
    <row r="26" spans="2:11" ht="13.5" customHeight="1" x14ac:dyDescent="0.25">
      <c r="B26" s="171">
        <v>22</v>
      </c>
      <c r="C26" s="172">
        <v>89</v>
      </c>
      <c r="D26" s="173">
        <v>3</v>
      </c>
      <c r="E26" s="172">
        <v>134</v>
      </c>
      <c r="F26" s="11">
        <v>3.37</v>
      </c>
      <c r="G26" s="175">
        <v>150.56</v>
      </c>
      <c r="H26" s="42"/>
      <c r="I26" s="42"/>
      <c r="J26" s="42"/>
    </row>
    <row r="27" spans="2:11" ht="13.5" customHeight="1" x14ac:dyDescent="0.25">
      <c r="B27" s="136">
        <v>23</v>
      </c>
      <c r="C27" s="38">
        <v>64</v>
      </c>
      <c r="D27" s="68">
        <v>6</v>
      </c>
      <c r="E27" s="40">
        <v>97</v>
      </c>
      <c r="F27" s="106">
        <v>9.3800000000000008</v>
      </c>
      <c r="G27" s="181">
        <v>151.56</v>
      </c>
      <c r="H27" s="42"/>
      <c r="I27" s="42"/>
      <c r="J27" s="42"/>
    </row>
    <row r="28" spans="2:11" ht="13.5" customHeight="1" x14ac:dyDescent="0.25">
      <c r="B28" s="136">
        <v>24</v>
      </c>
      <c r="C28" s="38">
        <v>43</v>
      </c>
      <c r="D28" s="68">
        <v>1</v>
      </c>
      <c r="E28" s="40">
        <v>85</v>
      </c>
      <c r="F28" s="106">
        <v>2.33</v>
      </c>
      <c r="G28" s="181">
        <v>197.67</v>
      </c>
      <c r="H28" s="42"/>
      <c r="I28" s="42"/>
      <c r="J28" s="42"/>
    </row>
    <row r="29" spans="2:11" ht="13.5" customHeight="1" x14ac:dyDescent="0.25">
      <c r="B29" s="136" t="s">
        <v>174</v>
      </c>
      <c r="C29" s="38">
        <v>33</v>
      </c>
      <c r="D29" s="173" t="s">
        <v>24</v>
      </c>
      <c r="E29" s="40">
        <v>47</v>
      </c>
      <c r="F29" s="174" t="s">
        <v>24</v>
      </c>
      <c r="G29" s="181">
        <v>142.41999999999999</v>
      </c>
      <c r="H29" s="42"/>
      <c r="I29" s="42"/>
      <c r="J29" s="42"/>
    </row>
    <row r="30" spans="2:11" ht="13.5" customHeight="1" x14ac:dyDescent="0.25">
      <c r="B30" s="14" t="s">
        <v>14</v>
      </c>
      <c r="C30" s="31">
        <v>3145</v>
      </c>
      <c r="D30" s="31">
        <v>76</v>
      </c>
      <c r="E30" s="31">
        <v>4683</v>
      </c>
      <c r="F30" s="15">
        <v>2.42</v>
      </c>
      <c r="G30" s="15">
        <v>148.9</v>
      </c>
      <c r="H30" s="42"/>
      <c r="I30" s="42"/>
      <c r="J30" s="42"/>
      <c r="K30" s="2"/>
    </row>
    <row r="31" spans="2:11" ht="16.5" x14ac:dyDescent="0.25">
      <c r="B31" s="375" t="s">
        <v>12</v>
      </c>
      <c r="C31" s="376"/>
      <c r="D31" s="376"/>
      <c r="E31" s="376"/>
      <c r="F31" s="376"/>
      <c r="G31" s="376"/>
      <c r="H31" s="114"/>
      <c r="I31" s="114"/>
    </row>
    <row r="32" spans="2:11" ht="11.25" customHeight="1" x14ac:dyDescent="0.25">
      <c r="B32" s="377" t="s">
        <v>175</v>
      </c>
      <c r="C32" s="377"/>
      <c r="D32" s="377"/>
      <c r="E32" s="377"/>
      <c r="F32" s="377"/>
      <c r="G32" s="377"/>
      <c r="H32" s="182"/>
      <c r="I32" s="114"/>
    </row>
    <row r="36" spans="2:9" x14ac:dyDescent="0.25">
      <c r="B36" s="183"/>
      <c r="C36" s="114"/>
      <c r="D36" s="114"/>
      <c r="E36" s="114"/>
      <c r="F36" s="115"/>
      <c r="G36" s="115"/>
      <c r="H36" s="114"/>
      <c r="I36" s="114"/>
    </row>
  </sheetData>
  <mergeCells count="2">
    <mergeCell ref="B31:G31"/>
    <mergeCell ref="B32:G32"/>
  </mergeCells>
  <pageMargins left="0.7" right="0.7" top="0.75" bottom="0.75" header="0.3" footer="0.3"/>
  <pageSetup paperSize="9" scale="7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V21"/>
  <sheetViews>
    <sheetView workbookViewId="0">
      <selection activeCell="T37" sqref="T37"/>
    </sheetView>
  </sheetViews>
  <sheetFormatPr defaultRowHeight="15" x14ac:dyDescent="0.25"/>
  <cols>
    <col min="1" max="1" width="0.85546875" style="1" customWidth="1"/>
    <col min="2" max="2" width="11.42578125" style="1" customWidth="1"/>
    <col min="3" max="3" width="6.140625" style="1" customWidth="1"/>
    <col min="4" max="4" width="4.7109375" style="1" customWidth="1"/>
    <col min="5" max="5" width="7.5703125" style="1" customWidth="1"/>
    <col min="6" max="6" width="8.42578125" style="1" customWidth="1"/>
    <col min="7" max="7" width="6.85546875" style="1" customWidth="1"/>
    <col min="8" max="8" width="4.85546875" style="1" customWidth="1"/>
    <col min="9" max="9" width="7.140625" style="1" customWidth="1"/>
    <col min="10" max="10" width="8.140625" style="1" customWidth="1"/>
    <col min="11" max="11" width="6.42578125" style="1" customWidth="1"/>
    <col min="12" max="12" width="4.28515625" style="1" customWidth="1"/>
    <col min="13" max="13" width="7.42578125" style="1" customWidth="1"/>
    <col min="14" max="14" width="8" style="1" customWidth="1"/>
    <col min="15" max="15" width="5.85546875" style="1" customWidth="1"/>
    <col min="16" max="16" width="4.5703125" style="1" customWidth="1"/>
    <col min="17" max="17" width="7.5703125" style="1" customWidth="1"/>
    <col min="18" max="18" width="8.5703125" style="1" customWidth="1"/>
    <col min="19" max="16384" width="9.140625" style="1"/>
  </cols>
  <sheetData>
    <row r="2" spans="2:22" x14ac:dyDescent="0.25">
      <c r="B2" s="52" t="s">
        <v>290</v>
      </c>
      <c r="C2" s="52"/>
      <c r="D2" s="52"/>
      <c r="E2" s="52"/>
      <c r="F2" s="52"/>
      <c r="G2" s="52"/>
      <c r="H2" s="52"/>
      <c r="I2" s="52"/>
      <c r="J2" s="52"/>
      <c r="K2" s="52"/>
      <c r="L2" s="52"/>
      <c r="M2" s="52"/>
      <c r="N2" s="52"/>
      <c r="O2" s="52"/>
      <c r="P2" s="52"/>
      <c r="Q2" s="52"/>
      <c r="R2" s="52"/>
      <c r="S2" s="42"/>
    </row>
    <row r="3" spans="2:22" x14ac:dyDescent="0.25">
      <c r="B3" s="184" t="s">
        <v>176</v>
      </c>
      <c r="C3" s="184"/>
      <c r="D3" s="184"/>
      <c r="E3" s="184"/>
      <c r="F3" s="184"/>
      <c r="G3" s="184"/>
      <c r="H3" s="184"/>
      <c r="I3" s="42"/>
      <c r="J3" s="185"/>
      <c r="K3" s="42"/>
      <c r="L3" s="42"/>
      <c r="M3" s="42"/>
      <c r="N3" s="185"/>
      <c r="O3" s="42"/>
      <c r="P3" s="42"/>
      <c r="Q3" s="42"/>
      <c r="R3" s="185"/>
      <c r="S3" s="42"/>
    </row>
    <row r="4" spans="2:22" ht="15" customHeight="1" x14ac:dyDescent="0.25">
      <c r="B4" s="366" t="s">
        <v>2</v>
      </c>
      <c r="C4" s="379" t="s">
        <v>82</v>
      </c>
      <c r="D4" s="379"/>
      <c r="E4" s="379"/>
      <c r="F4" s="379"/>
      <c r="G4" s="379"/>
      <c r="H4" s="379"/>
      <c r="I4" s="379"/>
      <c r="J4" s="379"/>
      <c r="K4" s="379"/>
      <c r="L4" s="379"/>
      <c r="M4" s="379"/>
      <c r="N4" s="379"/>
      <c r="O4" s="379"/>
      <c r="P4" s="379"/>
      <c r="Q4" s="379"/>
      <c r="R4" s="379"/>
      <c r="S4" s="42"/>
    </row>
    <row r="5" spans="2:22" ht="15" customHeight="1" x14ac:dyDescent="0.25">
      <c r="B5" s="378"/>
      <c r="C5" s="380" t="s">
        <v>177</v>
      </c>
      <c r="D5" s="380"/>
      <c r="E5" s="380"/>
      <c r="F5" s="380"/>
      <c r="G5" s="379" t="s">
        <v>178</v>
      </c>
      <c r="H5" s="379"/>
      <c r="I5" s="379"/>
      <c r="J5" s="379"/>
      <c r="K5" s="380" t="s">
        <v>179</v>
      </c>
      <c r="L5" s="380"/>
      <c r="M5" s="380"/>
      <c r="N5" s="380"/>
      <c r="O5" s="379" t="s">
        <v>14</v>
      </c>
      <c r="P5" s="379"/>
      <c r="Q5" s="379"/>
      <c r="R5" s="379"/>
      <c r="S5" s="42"/>
    </row>
    <row r="6" spans="2:22" ht="27" x14ac:dyDescent="0.25">
      <c r="B6" s="367"/>
      <c r="C6" s="149" t="s">
        <v>67</v>
      </c>
      <c r="D6" s="149" t="s">
        <v>68</v>
      </c>
      <c r="E6" s="149" t="s">
        <v>33</v>
      </c>
      <c r="F6" s="84" t="s">
        <v>180</v>
      </c>
      <c r="G6" s="149" t="s">
        <v>67</v>
      </c>
      <c r="H6" s="149" t="s">
        <v>68</v>
      </c>
      <c r="I6" s="149" t="s">
        <v>33</v>
      </c>
      <c r="J6" s="84" t="s">
        <v>180</v>
      </c>
      <c r="K6" s="149" t="s">
        <v>67</v>
      </c>
      <c r="L6" s="149" t="s">
        <v>68</v>
      </c>
      <c r="M6" s="149" t="s">
        <v>33</v>
      </c>
      <c r="N6" s="84" t="s">
        <v>180</v>
      </c>
      <c r="O6" s="149" t="s">
        <v>67</v>
      </c>
      <c r="P6" s="149" t="s">
        <v>68</v>
      </c>
      <c r="Q6" s="149" t="s">
        <v>33</v>
      </c>
      <c r="R6" s="84" t="s">
        <v>180</v>
      </c>
      <c r="S6" s="42"/>
    </row>
    <row r="7" spans="2:22" x14ac:dyDescent="0.25">
      <c r="B7" s="186" t="s">
        <v>7</v>
      </c>
      <c r="C7" s="187">
        <v>13</v>
      </c>
      <c r="D7" s="188" t="s">
        <v>24</v>
      </c>
      <c r="E7" s="187">
        <v>19</v>
      </c>
      <c r="F7" s="13" t="s">
        <v>24</v>
      </c>
      <c r="G7" s="187">
        <v>23</v>
      </c>
      <c r="H7" s="188" t="s">
        <v>24</v>
      </c>
      <c r="I7" s="187">
        <v>47</v>
      </c>
      <c r="J7" s="13" t="s">
        <v>24</v>
      </c>
      <c r="K7" s="187">
        <v>50</v>
      </c>
      <c r="L7" s="188" t="s">
        <v>24</v>
      </c>
      <c r="M7" s="187">
        <v>83</v>
      </c>
      <c r="N7" s="13" t="s">
        <v>24</v>
      </c>
      <c r="O7" s="187">
        <v>86</v>
      </c>
      <c r="P7" s="188" t="s">
        <v>24</v>
      </c>
      <c r="Q7" s="187">
        <v>149</v>
      </c>
      <c r="R7" s="13" t="s">
        <v>24</v>
      </c>
      <c r="S7" s="42"/>
    </row>
    <row r="8" spans="2:22" ht="15" customHeight="1" x14ac:dyDescent="0.25">
      <c r="B8" s="186" t="s">
        <v>8</v>
      </c>
      <c r="C8" s="187">
        <v>20</v>
      </c>
      <c r="D8" s="188" t="s">
        <v>24</v>
      </c>
      <c r="E8" s="187">
        <v>34</v>
      </c>
      <c r="F8" s="13" t="s">
        <v>24</v>
      </c>
      <c r="G8" s="187">
        <v>30</v>
      </c>
      <c r="H8" s="188">
        <v>2</v>
      </c>
      <c r="I8" s="187">
        <v>48</v>
      </c>
      <c r="J8" s="13">
        <v>6.67</v>
      </c>
      <c r="K8" s="187">
        <v>71</v>
      </c>
      <c r="L8" s="189">
        <v>2</v>
      </c>
      <c r="M8" s="187">
        <v>104</v>
      </c>
      <c r="N8" s="190">
        <v>2.82</v>
      </c>
      <c r="O8" s="187">
        <v>121</v>
      </c>
      <c r="P8" s="189">
        <v>4</v>
      </c>
      <c r="Q8" s="187">
        <v>186</v>
      </c>
      <c r="R8" s="190">
        <v>3.31</v>
      </c>
      <c r="S8" s="42"/>
    </row>
    <row r="9" spans="2:22" x14ac:dyDescent="0.25">
      <c r="B9" s="186" t="s">
        <v>9</v>
      </c>
      <c r="C9" s="187">
        <v>21</v>
      </c>
      <c r="D9" s="191">
        <v>2</v>
      </c>
      <c r="E9" s="187">
        <v>28</v>
      </c>
      <c r="F9" s="13">
        <v>9.52</v>
      </c>
      <c r="G9" s="187">
        <v>36</v>
      </c>
      <c r="H9" s="191">
        <v>4</v>
      </c>
      <c r="I9" s="187">
        <v>54</v>
      </c>
      <c r="J9" s="13">
        <v>11.11</v>
      </c>
      <c r="K9" s="187">
        <v>74</v>
      </c>
      <c r="L9" s="189">
        <v>2</v>
      </c>
      <c r="M9" s="187">
        <v>115</v>
      </c>
      <c r="N9" s="190">
        <v>2.7</v>
      </c>
      <c r="O9" s="187">
        <v>131</v>
      </c>
      <c r="P9" s="189">
        <v>8</v>
      </c>
      <c r="Q9" s="187">
        <v>197</v>
      </c>
      <c r="R9" s="190">
        <v>6.11</v>
      </c>
      <c r="S9" s="42"/>
    </row>
    <row r="10" spans="2:22" x14ac:dyDescent="0.25">
      <c r="B10" s="186" t="s">
        <v>10</v>
      </c>
      <c r="C10" s="187">
        <v>20</v>
      </c>
      <c r="D10" s="188">
        <v>2</v>
      </c>
      <c r="E10" s="187">
        <v>34</v>
      </c>
      <c r="F10" s="13">
        <v>10</v>
      </c>
      <c r="G10" s="187">
        <v>33</v>
      </c>
      <c r="H10" s="188">
        <v>2</v>
      </c>
      <c r="I10" s="187">
        <v>51</v>
      </c>
      <c r="J10" s="13">
        <v>6.06</v>
      </c>
      <c r="K10" s="187">
        <v>65</v>
      </c>
      <c r="L10" s="189">
        <v>6</v>
      </c>
      <c r="M10" s="187">
        <v>107</v>
      </c>
      <c r="N10" s="190">
        <v>9.23</v>
      </c>
      <c r="O10" s="187">
        <v>118</v>
      </c>
      <c r="P10" s="189">
        <v>10</v>
      </c>
      <c r="Q10" s="187">
        <v>192</v>
      </c>
      <c r="R10" s="190">
        <v>8.4700000000000006</v>
      </c>
      <c r="S10" s="42"/>
    </row>
    <row r="11" spans="2:22" x14ac:dyDescent="0.25">
      <c r="B11" s="192" t="s">
        <v>14</v>
      </c>
      <c r="C11" s="193">
        <v>74</v>
      </c>
      <c r="D11" s="194">
        <v>4</v>
      </c>
      <c r="E11" s="193">
        <v>115</v>
      </c>
      <c r="F11" s="103">
        <v>5.41</v>
      </c>
      <c r="G11" s="193">
        <v>122</v>
      </c>
      <c r="H11" s="195">
        <v>8</v>
      </c>
      <c r="I11" s="193">
        <v>200</v>
      </c>
      <c r="J11" s="103">
        <v>6.56</v>
      </c>
      <c r="K11" s="193">
        <v>260</v>
      </c>
      <c r="L11" s="193">
        <v>10</v>
      </c>
      <c r="M11" s="193">
        <v>409</v>
      </c>
      <c r="N11" s="196">
        <v>3.85</v>
      </c>
      <c r="O11" s="193">
        <v>456</v>
      </c>
      <c r="P11" s="193">
        <v>22</v>
      </c>
      <c r="Q11" s="193">
        <v>724</v>
      </c>
      <c r="R11" s="196">
        <v>4.82</v>
      </c>
      <c r="S11" s="42"/>
      <c r="T11" s="2"/>
      <c r="U11" s="2"/>
      <c r="V11" s="2"/>
    </row>
    <row r="12" spans="2:22" x14ac:dyDescent="0.25">
      <c r="B12" s="197" t="s">
        <v>181</v>
      </c>
      <c r="C12" s="197"/>
      <c r="D12" s="114"/>
      <c r="E12" s="114"/>
      <c r="F12" s="115"/>
      <c r="G12" s="114"/>
      <c r="H12" s="114"/>
      <c r="I12" s="42"/>
      <c r="J12" s="185"/>
      <c r="K12" s="42"/>
      <c r="L12" s="42"/>
      <c r="M12" s="42"/>
      <c r="N12" s="185"/>
      <c r="O12" s="42"/>
      <c r="P12" s="42"/>
      <c r="Q12" s="42"/>
      <c r="R12" s="185"/>
      <c r="S12" s="42"/>
    </row>
    <row r="13" spans="2:22" x14ac:dyDescent="0.25">
      <c r="B13" s="197" t="s">
        <v>182</v>
      </c>
      <c r="C13" s="198"/>
      <c r="D13" s="198"/>
      <c r="E13" s="198"/>
      <c r="F13" s="198"/>
      <c r="G13" s="198"/>
      <c r="H13" s="133"/>
      <c r="I13" s="199"/>
      <c r="J13" s="185"/>
      <c r="K13" s="42"/>
      <c r="L13" s="42"/>
      <c r="M13" s="42"/>
      <c r="N13" s="185"/>
      <c r="O13" s="42"/>
      <c r="P13" s="42"/>
      <c r="Q13" s="42"/>
      <c r="R13" s="185"/>
      <c r="S13" s="42"/>
    </row>
    <row r="14" spans="2:22" x14ac:dyDescent="0.25">
      <c r="B14" s="111"/>
      <c r="C14" s="114"/>
      <c r="D14" s="114"/>
      <c r="E14" s="114"/>
      <c r="F14" s="115"/>
      <c r="G14" s="114"/>
      <c r="H14" s="114"/>
      <c r="I14" s="42"/>
      <c r="J14" s="185"/>
      <c r="K14" s="42"/>
      <c r="L14" s="42"/>
      <c r="M14" s="42"/>
      <c r="N14" s="185"/>
      <c r="O14" s="42"/>
      <c r="P14" s="42"/>
      <c r="Q14" s="42"/>
      <c r="R14" s="185"/>
      <c r="S14" s="42"/>
    </row>
    <row r="15" spans="2:22" x14ac:dyDescent="0.25">
      <c r="B15" s="116"/>
      <c r="C15" s="42"/>
      <c r="D15" s="42"/>
      <c r="E15" s="42"/>
      <c r="F15" s="185"/>
      <c r="G15" s="42"/>
      <c r="H15" s="42"/>
      <c r="I15" s="42"/>
      <c r="J15" s="185"/>
      <c r="K15" s="42"/>
      <c r="L15" s="42"/>
      <c r="M15" s="42"/>
      <c r="N15" s="185"/>
      <c r="O15" s="42"/>
      <c r="P15" s="42"/>
      <c r="Q15" s="42"/>
      <c r="R15" s="185"/>
      <c r="S15" s="42"/>
    </row>
    <row r="16" spans="2:22" x14ac:dyDescent="0.25">
      <c r="B16" s="116"/>
      <c r="C16" s="42"/>
      <c r="D16" s="42"/>
      <c r="E16" s="42"/>
      <c r="F16" s="185"/>
      <c r="G16" s="42"/>
      <c r="H16" s="42"/>
      <c r="I16" s="42"/>
      <c r="J16" s="185"/>
      <c r="K16" s="42"/>
      <c r="L16" s="42"/>
      <c r="M16" s="42"/>
      <c r="N16" s="185"/>
      <c r="O16" s="42"/>
      <c r="P16" s="42"/>
      <c r="Q16" s="42"/>
      <c r="R16" s="185"/>
      <c r="S16" s="42"/>
    </row>
    <row r="17" spans="2:19" x14ac:dyDescent="0.25">
      <c r="B17" s="116"/>
      <c r="C17" s="42"/>
      <c r="D17" s="42"/>
      <c r="E17" s="42"/>
      <c r="F17" s="185"/>
      <c r="G17" s="42"/>
      <c r="H17" s="42"/>
      <c r="I17" s="42"/>
      <c r="J17" s="185"/>
      <c r="K17" s="42"/>
      <c r="L17" s="42"/>
      <c r="M17" s="42"/>
      <c r="N17" s="185"/>
      <c r="O17" s="42"/>
      <c r="P17" s="42"/>
      <c r="Q17" s="42"/>
      <c r="R17" s="185"/>
      <c r="S17" s="42"/>
    </row>
    <row r="18" spans="2:19" x14ac:dyDescent="0.25">
      <c r="B18" s="116"/>
      <c r="C18" s="42"/>
      <c r="D18" s="42"/>
      <c r="E18" s="42"/>
      <c r="F18" s="185"/>
      <c r="G18" s="42"/>
      <c r="H18" s="42"/>
      <c r="I18" s="42"/>
      <c r="J18" s="185"/>
      <c r="K18" s="42"/>
      <c r="L18" s="42"/>
      <c r="M18" s="42"/>
      <c r="N18" s="185"/>
      <c r="O18" s="42"/>
      <c r="P18" s="42"/>
      <c r="Q18" s="42"/>
      <c r="R18" s="185"/>
      <c r="S18" s="42"/>
    </row>
    <row r="19" spans="2:19" x14ac:dyDescent="0.25">
      <c r="B19" s="116"/>
      <c r="C19" s="42"/>
      <c r="D19" s="42"/>
      <c r="E19" s="42"/>
      <c r="F19" s="185"/>
      <c r="G19" s="42"/>
      <c r="H19" s="42"/>
      <c r="I19" s="42"/>
      <c r="J19" s="185"/>
      <c r="K19" s="42"/>
      <c r="L19" s="42"/>
      <c r="M19" s="42"/>
      <c r="N19" s="185"/>
      <c r="O19" s="42"/>
      <c r="P19" s="42"/>
      <c r="Q19" s="42"/>
      <c r="R19" s="185"/>
      <c r="S19" s="42"/>
    </row>
    <row r="21" spans="2:19" x14ac:dyDescent="0.25">
      <c r="H21" s="1" t="s">
        <v>24</v>
      </c>
    </row>
  </sheetData>
  <mergeCells count="6">
    <mergeCell ref="B4:B6"/>
    <mergeCell ref="C4:R4"/>
    <mergeCell ref="C5:F5"/>
    <mergeCell ref="G5:J5"/>
    <mergeCell ref="K5:N5"/>
    <mergeCell ref="O5:R5"/>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K12"/>
  <sheetViews>
    <sheetView zoomScaleNormal="100" workbookViewId="0">
      <selection activeCell="C25" sqref="C25"/>
    </sheetView>
  </sheetViews>
  <sheetFormatPr defaultRowHeight="15" x14ac:dyDescent="0.25"/>
  <cols>
    <col min="1" max="1" width="0.85546875" style="1" customWidth="1"/>
    <col min="2" max="2" width="10.140625" style="1" customWidth="1"/>
    <col min="3" max="16384" width="9.140625" style="1"/>
  </cols>
  <sheetData>
    <row r="2" spans="2:11" x14ac:dyDescent="0.25">
      <c r="B2" s="323" t="s">
        <v>317</v>
      </c>
      <c r="C2" s="324"/>
      <c r="D2" s="324"/>
      <c r="E2" s="324"/>
      <c r="F2" s="324"/>
      <c r="G2" s="324"/>
      <c r="H2" s="324"/>
      <c r="I2" s="324"/>
      <c r="J2" s="324"/>
      <c r="K2" s="324"/>
    </row>
    <row r="3" spans="2:11" ht="15" customHeight="1" x14ac:dyDescent="0.25">
      <c r="B3" s="325" t="s">
        <v>170</v>
      </c>
      <c r="C3" s="326"/>
      <c r="D3" s="326"/>
      <c r="E3" s="326"/>
      <c r="F3" s="326"/>
      <c r="G3" s="326"/>
      <c r="H3" s="326"/>
      <c r="I3" s="326"/>
      <c r="J3" s="326"/>
      <c r="K3" s="326"/>
    </row>
    <row r="4" spans="2:11" x14ac:dyDescent="0.25">
      <c r="B4" s="335" t="s">
        <v>2</v>
      </c>
      <c r="C4" s="338">
        <v>2018</v>
      </c>
      <c r="D4" s="338"/>
      <c r="E4" s="338"/>
      <c r="F4" s="339">
        <v>2017</v>
      </c>
      <c r="G4" s="339"/>
      <c r="H4" s="339"/>
      <c r="I4" s="338" t="s">
        <v>274</v>
      </c>
      <c r="J4" s="338"/>
      <c r="K4" s="338"/>
    </row>
    <row r="5" spans="2:11" x14ac:dyDescent="0.25">
      <c r="B5" s="336"/>
      <c r="C5" s="338"/>
      <c r="D5" s="338"/>
      <c r="E5" s="338"/>
      <c r="F5" s="339"/>
      <c r="G5" s="339"/>
      <c r="H5" s="339"/>
      <c r="I5" s="340"/>
      <c r="J5" s="340"/>
      <c r="K5" s="340"/>
    </row>
    <row r="6" spans="2:11" x14ac:dyDescent="0.25">
      <c r="B6" s="337"/>
      <c r="C6" s="167" t="s">
        <v>67</v>
      </c>
      <c r="D6" s="167" t="s">
        <v>68</v>
      </c>
      <c r="E6" s="167" t="s">
        <v>33</v>
      </c>
      <c r="F6" s="167" t="s">
        <v>67</v>
      </c>
      <c r="G6" s="167" t="s">
        <v>68</v>
      </c>
      <c r="H6" s="167" t="s">
        <v>33</v>
      </c>
      <c r="I6" s="167" t="s">
        <v>67</v>
      </c>
      <c r="J6" s="167" t="s">
        <v>68</v>
      </c>
      <c r="K6" s="167" t="s">
        <v>33</v>
      </c>
    </row>
    <row r="7" spans="2:11" x14ac:dyDescent="0.25">
      <c r="B7" s="24" t="s">
        <v>7</v>
      </c>
      <c r="C7" s="38">
        <v>598</v>
      </c>
      <c r="D7" s="168">
        <v>11</v>
      </c>
      <c r="E7" s="38">
        <v>954</v>
      </c>
      <c r="F7" s="68">
        <v>626</v>
      </c>
      <c r="G7" s="305">
        <v>22</v>
      </c>
      <c r="H7" s="68">
        <v>967</v>
      </c>
      <c r="I7" s="105">
        <v>-4.47</v>
      </c>
      <c r="J7" s="106">
        <v>-50</v>
      </c>
      <c r="K7" s="105">
        <v>-1.34</v>
      </c>
    </row>
    <row r="8" spans="2:11" x14ac:dyDescent="0.25">
      <c r="B8" s="24" t="s">
        <v>8</v>
      </c>
      <c r="C8" s="38">
        <v>848</v>
      </c>
      <c r="D8" s="168">
        <v>19</v>
      </c>
      <c r="E8" s="38">
        <v>1238</v>
      </c>
      <c r="F8" s="68">
        <v>846</v>
      </c>
      <c r="G8" s="305">
        <v>20</v>
      </c>
      <c r="H8" s="68">
        <v>1275</v>
      </c>
      <c r="I8" s="105">
        <v>0.24</v>
      </c>
      <c r="J8" s="106">
        <v>-5</v>
      </c>
      <c r="K8" s="105">
        <v>-2.9</v>
      </c>
    </row>
    <row r="9" spans="2:11" x14ac:dyDescent="0.25">
      <c r="B9" s="24" t="s">
        <v>9</v>
      </c>
      <c r="C9" s="38">
        <v>885</v>
      </c>
      <c r="D9" s="168">
        <v>13</v>
      </c>
      <c r="E9" s="38">
        <v>1261</v>
      </c>
      <c r="F9" s="68">
        <v>745</v>
      </c>
      <c r="G9" s="305">
        <v>9</v>
      </c>
      <c r="H9" s="68">
        <v>1054</v>
      </c>
      <c r="I9" s="105">
        <v>18.79</v>
      </c>
      <c r="J9" s="106">
        <v>44.44</v>
      </c>
      <c r="K9" s="105">
        <v>19.64</v>
      </c>
    </row>
    <row r="10" spans="2:11" x14ac:dyDescent="0.25">
      <c r="B10" s="24" t="s">
        <v>10</v>
      </c>
      <c r="C10" s="38">
        <v>814</v>
      </c>
      <c r="D10" s="168">
        <v>33</v>
      </c>
      <c r="E10" s="38">
        <v>1230</v>
      </c>
      <c r="F10" s="68">
        <v>729</v>
      </c>
      <c r="G10" s="305">
        <v>18</v>
      </c>
      <c r="H10" s="68">
        <v>1099</v>
      </c>
      <c r="I10" s="105">
        <v>11.66</v>
      </c>
      <c r="J10" s="106">
        <v>83.33</v>
      </c>
      <c r="K10" s="105">
        <v>11.92</v>
      </c>
    </row>
    <row r="11" spans="2:11" x14ac:dyDescent="0.25">
      <c r="B11" s="14" t="s">
        <v>11</v>
      </c>
      <c r="C11" s="107">
        <v>3145</v>
      </c>
      <c r="D11" s="108">
        <v>76</v>
      </c>
      <c r="E11" s="107">
        <v>4683</v>
      </c>
      <c r="F11" s="107">
        <v>2946</v>
      </c>
      <c r="G11" s="108">
        <v>69</v>
      </c>
      <c r="H11" s="107">
        <v>4395</v>
      </c>
      <c r="I11" s="117">
        <v>6.75</v>
      </c>
      <c r="J11" s="117">
        <v>10.14</v>
      </c>
      <c r="K11" s="117">
        <v>6.55</v>
      </c>
    </row>
    <row r="12" spans="2:11" x14ac:dyDescent="0.25">
      <c r="B12" s="14" t="s">
        <v>17</v>
      </c>
      <c r="C12" s="107">
        <v>172553</v>
      </c>
      <c r="D12" s="107">
        <v>3334</v>
      </c>
      <c r="E12" s="107">
        <v>242919</v>
      </c>
      <c r="F12" s="107">
        <v>174933</v>
      </c>
      <c r="G12" s="107">
        <v>3378</v>
      </c>
      <c r="H12" s="107">
        <v>246750</v>
      </c>
      <c r="I12" s="117">
        <v>-1.36</v>
      </c>
      <c r="J12" s="117">
        <v>-1.3</v>
      </c>
      <c r="K12" s="117">
        <v>-1.55</v>
      </c>
    </row>
  </sheetData>
  <mergeCells count="6">
    <mergeCell ref="B2:K2"/>
    <mergeCell ref="B3:K3"/>
    <mergeCell ref="B4:B6"/>
    <mergeCell ref="C4:E5"/>
    <mergeCell ref="F4:H5"/>
    <mergeCell ref="I4:K5"/>
  </mergeCells>
  <pageMargins left="0.7" right="0.7" top="0.75" bottom="0.75" header="0.3" footer="0.3"/>
  <pageSetup paperSize="9" scale="8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3:S19"/>
  <sheetViews>
    <sheetView topLeftCell="A2" workbookViewId="0">
      <selection activeCell="B4" sqref="B4"/>
    </sheetView>
  </sheetViews>
  <sheetFormatPr defaultRowHeight="15" x14ac:dyDescent="0.25"/>
  <cols>
    <col min="1" max="1" width="0.85546875" style="1" customWidth="1"/>
    <col min="2" max="16384" width="9.140625" style="1"/>
  </cols>
  <sheetData>
    <row r="3" spans="2:19" x14ac:dyDescent="0.25">
      <c r="B3" s="100" t="s">
        <v>291</v>
      </c>
      <c r="C3" s="100"/>
      <c r="D3" s="100"/>
      <c r="E3" s="100"/>
      <c r="F3" s="100"/>
      <c r="G3" s="100"/>
      <c r="H3" s="100"/>
      <c r="I3" s="100"/>
      <c r="J3" s="100"/>
      <c r="K3" s="100"/>
      <c r="L3" s="100"/>
      <c r="M3" s="100"/>
      <c r="N3" s="100"/>
      <c r="O3" s="100"/>
      <c r="P3" s="100"/>
      <c r="Q3" s="100"/>
      <c r="R3" s="100"/>
      <c r="S3" s="100"/>
    </row>
    <row r="4" spans="2:19" x14ac:dyDescent="0.25">
      <c r="B4" s="119" t="s">
        <v>176</v>
      </c>
      <c r="C4" s="119"/>
      <c r="D4" s="119"/>
      <c r="E4" s="119"/>
      <c r="F4" s="200"/>
      <c r="G4" s="201"/>
      <c r="H4" s="201"/>
      <c r="I4" s="201"/>
      <c r="J4" s="200"/>
      <c r="K4" s="201"/>
      <c r="L4" s="201"/>
      <c r="M4" s="201"/>
      <c r="N4" s="200"/>
      <c r="O4" s="201"/>
      <c r="P4" s="201"/>
      <c r="Q4" s="201"/>
      <c r="R4" s="200"/>
      <c r="S4" s="42"/>
    </row>
    <row r="5" spans="2:19" ht="15" customHeight="1" x14ac:dyDescent="0.25">
      <c r="B5" s="381" t="s">
        <v>2</v>
      </c>
      <c r="C5" s="382" t="s">
        <v>82</v>
      </c>
      <c r="D5" s="382"/>
      <c r="E5" s="382"/>
      <c r="F5" s="382"/>
      <c r="G5" s="382"/>
      <c r="H5" s="382"/>
      <c r="I5" s="382"/>
      <c r="J5" s="382"/>
      <c r="K5" s="382"/>
      <c r="L5" s="382"/>
      <c r="M5" s="382"/>
      <c r="N5" s="382"/>
      <c r="O5" s="382"/>
      <c r="P5" s="382"/>
      <c r="Q5" s="382"/>
      <c r="R5" s="382"/>
      <c r="S5" s="42"/>
    </row>
    <row r="6" spans="2:19" ht="15" customHeight="1" x14ac:dyDescent="0.25">
      <c r="B6" s="381"/>
      <c r="C6" s="380" t="s">
        <v>177</v>
      </c>
      <c r="D6" s="380"/>
      <c r="E6" s="380"/>
      <c r="F6" s="380"/>
      <c r="G6" s="382" t="s">
        <v>178</v>
      </c>
      <c r="H6" s="382"/>
      <c r="I6" s="382"/>
      <c r="J6" s="382"/>
      <c r="K6" s="380" t="s">
        <v>179</v>
      </c>
      <c r="L6" s="380"/>
      <c r="M6" s="380"/>
      <c r="N6" s="380"/>
      <c r="O6" s="382" t="s">
        <v>14</v>
      </c>
      <c r="P6" s="382"/>
      <c r="Q6" s="382"/>
      <c r="R6" s="382"/>
      <c r="S6" s="42"/>
    </row>
    <row r="7" spans="2:19" ht="30" customHeight="1" x14ac:dyDescent="0.25">
      <c r="B7" s="381"/>
      <c r="C7" s="168" t="s">
        <v>67</v>
      </c>
      <c r="D7" s="168" t="s">
        <v>68</v>
      </c>
      <c r="E7" s="168" t="s">
        <v>33</v>
      </c>
      <c r="F7" s="202" t="s">
        <v>180</v>
      </c>
      <c r="G7" s="168" t="s">
        <v>67</v>
      </c>
      <c r="H7" s="168" t="s">
        <v>68</v>
      </c>
      <c r="I7" s="168" t="s">
        <v>33</v>
      </c>
      <c r="J7" s="202" t="s">
        <v>180</v>
      </c>
      <c r="K7" s="168" t="s">
        <v>67</v>
      </c>
      <c r="L7" s="168" t="s">
        <v>68</v>
      </c>
      <c r="M7" s="168" t="s">
        <v>33</v>
      </c>
      <c r="N7" s="202" t="s">
        <v>180</v>
      </c>
      <c r="O7" s="168" t="s">
        <v>67</v>
      </c>
      <c r="P7" s="168" t="s">
        <v>68</v>
      </c>
      <c r="Q7" s="168" t="s">
        <v>33</v>
      </c>
      <c r="R7" s="202" t="s">
        <v>180</v>
      </c>
      <c r="S7" s="42"/>
    </row>
    <row r="8" spans="2:19" ht="15" customHeight="1" x14ac:dyDescent="0.25">
      <c r="B8" s="186" t="s">
        <v>7</v>
      </c>
      <c r="C8" s="203">
        <v>10</v>
      </c>
      <c r="D8" s="179" t="s">
        <v>24</v>
      </c>
      <c r="E8" s="203">
        <v>13</v>
      </c>
      <c r="F8" s="106" t="s">
        <v>24</v>
      </c>
      <c r="G8" s="203">
        <v>18</v>
      </c>
      <c r="H8" s="179" t="s">
        <v>24</v>
      </c>
      <c r="I8" s="203">
        <v>34</v>
      </c>
      <c r="J8" s="106" t="s">
        <v>24</v>
      </c>
      <c r="K8" s="203">
        <v>28</v>
      </c>
      <c r="L8" s="168" t="s">
        <v>24</v>
      </c>
      <c r="M8" s="203">
        <v>45</v>
      </c>
      <c r="N8" s="168" t="s">
        <v>24</v>
      </c>
      <c r="O8" s="203">
        <v>56</v>
      </c>
      <c r="P8" s="168" t="s">
        <v>24</v>
      </c>
      <c r="Q8" s="203">
        <v>92</v>
      </c>
      <c r="R8" s="106" t="s">
        <v>24</v>
      </c>
      <c r="S8" s="42"/>
    </row>
    <row r="9" spans="2:19" ht="15" customHeight="1" x14ac:dyDescent="0.25">
      <c r="B9" s="186" t="s">
        <v>8</v>
      </c>
      <c r="C9" s="203">
        <v>7</v>
      </c>
      <c r="D9" s="179" t="s">
        <v>24</v>
      </c>
      <c r="E9" s="203">
        <v>14</v>
      </c>
      <c r="F9" s="106" t="s">
        <v>24</v>
      </c>
      <c r="G9" s="203">
        <v>18</v>
      </c>
      <c r="H9" s="179">
        <v>2</v>
      </c>
      <c r="I9" s="203">
        <v>30</v>
      </c>
      <c r="J9" s="106">
        <v>11.11</v>
      </c>
      <c r="K9" s="203">
        <v>47</v>
      </c>
      <c r="L9" s="179">
        <v>1</v>
      </c>
      <c r="M9" s="203">
        <v>70</v>
      </c>
      <c r="N9" s="106">
        <v>2.13</v>
      </c>
      <c r="O9" s="203">
        <v>72</v>
      </c>
      <c r="P9" s="168">
        <v>3</v>
      </c>
      <c r="Q9" s="203">
        <v>114</v>
      </c>
      <c r="R9" s="106">
        <v>4.17</v>
      </c>
      <c r="S9" s="42"/>
    </row>
    <row r="10" spans="2:19" ht="15" customHeight="1" x14ac:dyDescent="0.25">
      <c r="B10" s="186" t="s">
        <v>9</v>
      </c>
      <c r="C10" s="203">
        <v>14</v>
      </c>
      <c r="D10" s="179">
        <v>2</v>
      </c>
      <c r="E10" s="203">
        <v>16</v>
      </c>
      <c r="F10" s="106">
        <v>14.29</v>
      </c>
      <c r="G10" s="203">
        <v>26</v>
      </c>
      <c r="H10" s="179">
        <v>3</v>
      </c>
      <c r="I10" s="203">
        <v>36</v>
      </c>
      <c r="J10" s="106">
        <v>11.54</v>
      </c>
      <c r="K10" s="203">
        <v>56</v>
      </c>
      <c r="L10" s="168">
        <v>2</v>
      </c>
      <c r="M10" s="203">
        <v>84</v>
      </c>
      <c r="N10" s="168">
        <v>3.57</v>
      </c>
      <c r="O10" s="203">
        <v>96</v>
      </c>
      <c r="P10" s="168">
        <v>7</v>
      </c>
      <c r="Q10" s="203">
        <v>136</v>
      </c>
      <c r="R10" s="106">
        <v>7.29</v>
      </c>
      <c r="S10" s="42"/>
    </row>
    <row r="11" spans="2:19" ht="15" customHeight="1" x14ac:dyDescent="0.25">
      <c r="B11" s="186" t="s">
        <v>10</v>
      </c>
      <c r="C11" s="203">
        <v>11</v>
      </c>
      <c r="D11" s="179" t="s">
        <v>24</v>
      </c>
      <c r="E11" s="203">
        <v>14</v>
      </c>
      <c r="F11" s="106" t="s">
        <v>24</v>
      </c>
      <c r="G11" s="203">
        <v>16</v>
      </c>
      <c r="H11" s="179">
        <v>1</v>
      </c>
      <c r="I11" s="203">
        <v>23</v>
      </c>
      <c r="J11" s="106">
        <v>6.25</v>
      </c>
      <c r="K11" s="203">
        <v>33</v>
      </c>
      <c r="L11" s="179">
        <v>2</v>
      </c>
      <c r="M11" s="203">
        <v>43</v>
      </c>
      <c r="N11" s="106">
        <v>6.06</v>
      </c>
      <c r="O11" s="203">
        <v>60</v>
      </c>
      <c r="P11" s="168">
        <v>3</v>
      </c>
      <c r="Q11" s="203">
        <v>80</v>
      </c>
      <c r="R11" s="106">
        <v>5</v>
      </c>
      <c r="S11" s="42"/>
    </row>
    <row r="12" spans="2:19" ht="15" customHeight="1" x14ac:dyDescent="0.25">
      <c r="B12" s="14" t="s">
        <v>14</v>
      </c>
      <c r="C12" s="14">
        <v>42</v>
      </c>
      <c r="D12" s="148">
        <v>2</v>
      </c>
      <c r="E12" s="14">
        <v>57</v>
      </c>
      <c r="F12" s="117">
        <v>4.76</v>
      </c>
      <c r="G12" s="14">
        <v>78</v>
      </c>
      <c r="H12" s="148">
        <v>6</v>
      </c>
      <c r="I12" s="14">
        <v>123</v>
      </c>
      <c r="J12" s="117">
        <v>7.69</v>
      </c>
      <c r="K12" s="14">
        <v>164</v>
      </c>
      <c r="L12" s="14">
        <v>5</v>
      </c>
      <c r="M12" s="14">
        <v>242</v>
      </c>
      <c r="N12" s="15">
        <v>3.05</v>
      </c>
      <c r="O12" s="14">
        <v>284</v>
      </c>
      <c r="P12" s="14">
        <v>13</v>
      </c>
      <c r="Q12" s="14">
        <v>422</v>
      </c>
      <c r="R12" s="15">
        <v>4.58</v>
      </c>
      <c r="S12" s="42"/>
    </row>
    <row r="13" spans="2:19" ht="15" customHeight="1" x14ac:dyDescent="0.25">
      <c r="B13" s="204" t="s">
        <v>181</v>
      </c>
      <c r="C13" s="204"/>
      <c r="D13" s="114"/>
      <c r="E13" s="114"/>
      <c r="F13" s="115"/>
      <c r="G13" s="114"/>
      <c r="H13" s="114"/>
      <c r="I13" s="42"/>
      <c r="J13" s="185"/>
      <c r="K13" s="42"/>
      <c r="L13" s="42"/>
      <c r="M13" s="42"/>
      <c r="N13" s="185"/>
      <c r="O13" s="42"/>
      <c r="P13" s="42"/>
      <c r="Q13" s="42"/>
      <c r="R13" s="185"/>
      <c r="S13" s="42"/>
    </row>
    <row r="14" spans="2:19" ht="15" customHeight="1" x14ac:dyDescent="0.25">
      <c r="B14" s="204" t="s">
        <v>182</v>
      </c>
      <c r="C14" s="204"/>
      <c r="D14" s="204"/>
      <c r="E14" s="204"/>
      <c r="F14" s="204"/>
      <c r="G14" s="204"/>
      <c r="H14" s="204"/>
      <c r="I14" s="204"/>
      <c r="J14" s="185"/>
      <c r="K14" s="42"/>
      <c r="L14" s="42"/>
      <c r="M14" s="42"/>
      <c r="N14" s="185"/>
      <c r="O14" s="42"/>
      <c r="P14" s="42"/>
      <c r="Q14" s="42"/>
      <c r="R14" s="185"/>
      <c r="S14" s="42"/>
    </row>
    <row r="15" spans="2:19" x14ac:dyDescent="0.25">
      <c r="B15" s="204"/>
      <c r="C15" s="204"/>
      <c r="D15" s="204"/>
      <c r="E15" s="204"/>
      <c r="F15" s="204"/>
      <c r="G15" s="204"/>
      <c r="H15" s="204"/>
      <c r="I15" s="204"/>
      <c r="J15" s="185"/>
      <c r="K15" s="42"/>
      <c r="L15" s="42"/>
      <c r="M15" s="42"/>
      <c r="N15" s="185"/>
      <c r="O15" s="42"/>
      <c r="P15" s="42"/>
      <c r="Q15" s="42"/>
      <c r="R15" s="185"/>
      <c r="S15" s="42"/>
    </row>
    <row r="16" spans="2:19" x14ac:dyDescent="0.25">
      <c r="B16" s="116"/>
      <c r="C16" s="42"/>
      <c r="D16" s="42"/>
      <c r="E16" s="42"/>
      <c r="F16" s="185"/>
      <c r="G16" s="42"/>
      <c r="H16" s="42"/>
      <c r="I16" s="42"/>
      <c r="J16" s="185"/>
      <c r="K16" s="42"/>
      <c r="L16" s="42"/>
      <c r="M16" s="42"/>
      <c r="N16" s="185"/>
      <c r="O16" s="42"/>
      <c r="P16" s="42"/>
      <c r="Q16" s="42"/>
      <c r="R16" s="185"/>
      <c r="S16" s="42"/>
    </row>
    <row r="17" spans="2:19" x14ac:dyDescent="0.25">
      <c r="B17" s="116"/>
      <c r="C17" s="42"/>
      <c r="D17" s="42"/>
      <c r="E17" s="42"/>
      <c r="F17" s="185"/>
      <c r="G17" s="42"/>
      <c r="H17" s="42"/>
      <c r="I17" s="42"/>
      <c r="J17" s="185"/>
      <c r="K17" s="42"/>
      <c r="L17" s="42"/>
      <c r="M17" s="42"/>
      <c r="N17" s="185"/>
      <c r="O17" s="42"/>
      <c r="P17" s="42"/>
      <c r="Q17" s="42"/>
      <c r="R17" s="185"/>
      <c r="S17" s="42"/>
    </row>
    <row r="18" spans="2:19" x14ac:dyDescent="0.25">
      <c r="B18" s="116"/>
      <c r="C18" s="42"/>
      <c r="D18" s="42"/>
      <c r="E18" s="42"/>
      <c r="F18" s="185"/>
      <c r="G18" s="42"/>
      <c r="H18" s="42"/>
      <c r="I18" s="42"/>
      <c r="J18" s="185"/>
      <c r="K18" s="42"/>
      <c r="L18" s="42"/>
      <c r="M18" s="42"/>
      <c r="N18" s="185"/>
      <c r="O18" s="42"/>
      <c r="P18" s="42"/>
      <c r="Q18" s="42"/>
      <c r="R18" s="185"/>
      <c r="S18" s="42"/>
    </row>
    <row r="19" spans="2:19" x14ac:dyDescent="0.25">
      <c r="B19" s="183"/>
      <c r="C19" s="114"/>
      <c r="D19" s="114"/>
      <c r="E19" s="114"/>
      <c r="F19" s="115"/>
      <c r="G19" s="114"/>
      <c r="H19" s="114"/>
      <c r="I19" s="42"/>
      <c r="J19" s="185"/>
      <c r="K19" s="42"/>
      <c r="L19" s="42"/>
      <c r="M19" s="42"/>
      <c r="N19" s="185"/>
      <c r="O19" s="42"/>
      <c r="P19" s="42"/>
      <c r="Q19" s="42"/>
      <c r="R19" s="185"/>
      <c r="S19" s="42"/>
    </row>
  </sheetData>
  <mergeCells count="6">
    <mergeCell ref="B5:B7"/>
    <mergeCell ref="C5:R5"/>
    <mergeCell ref="C6:F6"/>
    <mergeCell ref="G6:J6"/>
    <mergeCell ref="K6:N6"/>
    <mergeCell ref="O6:R6"/>
  </mergeCells>
  <pageMargins left="0.7" right="0.7" top="0.75" bottom="0.75" header="0.3" footer="0.3"/>
  <pageSetup paperSize="9" scale="5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U21"/>
  <sheetViews>
    <sheetView workbookViewId="0">
      <selection activeCell="E27" sqref="E27"/>
    </sheetView>
  </sheetViews>
  <sheetFormatPr defaultRowHeight="15" x14ac:dyDescent="0.25"/>
  <cols>
    <col min="1" max="1" width="0.85546875" style="1" customWidth="1"/>
    <col min="2" max="2" width="12.85546875" style="1" customWidth="1"/>
    <col min="3" max="16384" width="9.140625" style="1"/>
  </cols>
  <sheetData>
    <row r="2" spans="2:21" x14ac:dyDescent="0.25">
      <c r="B2" s="52" t="s">
        <v>292</v>
      </c>
      <c r="C2" s="52"/>
      <c r="D2" s="52"/>
      <c r="E2" s="52"/>
      <c r="F2" s="52"/>
      <c r="G2" s="52"/>
      <c r="H2" s="52"/>
      <c r="I2" s="52"/>
      <c r="J2" s="52"/>
      <c r="K2" s="52"/>
      <c r="L2" s="52"/>
      <c r="M2" s="52"/>
      <c r="N2" s="52"/>
      <c r="O2" s="52"/>
      <c r="P2" s="52"/>
      <c r="Q2" s="52"/>
      <c r="R2" s="52"/>
      <c r="S2" s="52"/>
      <c r="T2" s="52"/>
      <c r="U2" s="52"/>
    </row>
    <row r="3" spans="2:21" x14ac:dyDescent="0.25">
      <c r="B3" s="184" t="s">
        <v>176</v>
      </c>
      <c r="C3" s="184"/>
      <c r="D3" s="184"/>
      <c r="E3" s="184"/>
      <c r="F3" s="185"/>
      <c r="G3" s="42"/>
      <c r="H3" s="42"/>
      <c r="I3" s="42"/>
      <c r="J3" s="185"/>
      <c r="K3" s="42"/>
      <c r="L3" s="42"/>
      <c r="M3" s="42"/>
      <c r="N3" s="185"/>
      <c r="O3" s="42"/>
      <c r="P3" s="42"/>
      <c r="Q3" s="42"/>
      <c r="R3" s="185"/>
      <c r="S3" s="42"/>
      <c r="T3" s="42"/>
    </row>
    <row r="4" spans="2:21" ht="15" customHeight="1" x14ac:dyDescent="0.25">
      <c r="B4" s="381" t="s">
        <v>2</v>
      </c>
      <c r="C4" s="382" t="s">
        <v>82</v>
      </c>
      <c r="D4" s="382"/>
      <c r="E4" s="382"/>
      <c r="F4" s="382"/>
      <c r="G4" s="382"/>
      <c r="H4" s="382"/>
      <c r="I4" s="382"/>
      <c r="J4" s="382"/>
      <c r="K4" s="382"/>
      <c r="L4" s="382"/>
      <c r="M4" s="382"/>
      <c r="N4" s="382"/>
      <c r="O4" s="382"/>
      <c r="P4" s="382"/>
      <c r="Q4" s="382"/>
      <c r="R4" s="382"/>
      <c r="S4" s="42"/>
      <c r="T4" s="42"/>
    </row>
    <row r="5" spans="2:21" ht="15" customHeight="1" x14ac:dyDescent="0.25">
      <c r="B5" s="381"/>
      <c r="C5" s="380" t="s">
        <v>177</v>
      </c>
      <c r="D5" s="380"/>
      <c r="E5" s="380"/>
      <c r="F5" s="380"/>
      <c r="G5" s="382" t="s">
        <v>178</v>
      </c>
      <c r="H5" s="382"/>
      <c r="I5" s="382"/>
      <c r="J5" s="382"/>
      <c r="K5" s="380" t="s">
        <v>179</v>
      </c>
      <c r="L5" s="380"/>
      <c r="M5" s="380"/>
      <c r="N5" s="380"/>
      <c r="O5" s="382" t="s">
        <v>14</v>
      </c>
      <c r="P5" s="382"/>
      <c r="Q5" s="382"/>
      <c r="R5" s="382"/>
      <c r="S5" s="42"/>
      <c r="T5" s="42"/>
    </row>
    <row r="6" spans="2:21" ht="28.5" customHeight="1" x14ac:dyDescent="0.25">
      <c r="B6" s="381"/>
      <c r="C6" s="168" t="s">
        <v>67</v>
      </c>
      <c r="D6" s="168" t="s">
        <v>68</v>
      </c>
      <c r="E6" s="168" t="s">
        <v>33</v>
      </c>
      <c r="F6" s="202" t="s">
        <v>180</v>
      </c>
      <c r="G6" s="168" t="s">
        <v>67</v>
      </c>
      <c r="H6" s="168" t="s">
        <v>68</v>
      </c>
      <c r="I6" s="168" t="s">
        <v>33</v>
      </c>
      <c r="J6" s="202" t="s">
        <v>180</v>
      </c>
      <c r="K6" s="168" t="s">
        <v>67</v>
      </c>
      <c r="L6" s="168" t="s">
        <v>68</v>
      </c>
      <c r="M6" s="168" t="s">
        <v>33</v>
      </c>
      <c r="N6" s="202" t="s">
        <v>180</v>
      </c>
      <c r="O6" s="168" t="s">
        <v>67</v>
      </c>
      <c r="P6" s="168" t="s">
        <v>68</v>
      </c>
      <c r="Q6" s="168" t="s">
        <v>33</v>
      </c>
      <c r="R6" s="202" t="s">
        <v>180</v>
      </c>
      <c r="S6" s="42"/>
      <c r="T6" s="42"/>
    </row>
    <row r="7" spans="2:21" ht="15" customHeight="1" x14ac:dyDescent="0.25">
      <c r="B7" s="186" t="s">
        <v>7</v>
      </c>
      <c r="C7" s="203">
        <v>3</v>
      </c>
      <c r="D7" s="168" t="s">
        <v>24</v>
      </c>
      <c r="E7" s="203">
        <v>6</v>
      </c>
      <c r="F7" s="106" t="s">
        <v>24</v>
      </c>
      <c r="G7" s="203">
        <v>5</v>
      </c>
      <c r="H7" s="168" t="s">
        <v>24</v>
      </c>
      <c r="I7" s="203">
        <v>13</v>
      </c>
      <c r="J7" s="106" t="s">
        <v>24</v>
      </c>
      <c r="K7" s="203">
        <v>22</v>
      </c>
      <c r="L7" s="168" t="s">
        <v>24</v>
      </c>
      <c r="M7" s="203">
        <v>38</v>
      </c>
      <c r="N7" s="106" t="s">
        <v>24</v>
      </c>
      <c r="O7" s="203">
        <v>30</v>
      </c>
      <c r="P7" s="168" t="s">
        <v>24</v>
      </c>
      <c r="Q7" s="203">
        <v>57</v>
      </c>
      <c r="R7" s="106" t="s">
        <v>24</v>
      </c>
      <c r="S7" s="42"/>
      <c r="T7" s="42"/>
    </row>
    <row r="8" spans="2:21" ht="15" customHeight="1" x14ac:dyDescent="0.25">
      <c r="B8" s="186" t="s">
        <v>8</v>
      </c>
      <c r="C8" s="203">
        <v>13</v>
      </c>
      <c r="D8" s="168" t="s">
        <v>24</v>
      </c>
      <c r="E8" s="203">
        <v>20</v>
      </c>
      <c r="F8" s="106" t="s">
        <v>24</v>
      </c>
      <c r="G8" s="203">
        <v>12</v>
      </c>
      <c r="H8" s="168" t="s">
        <v>24</v>
      </c>
      <c r="I8" s="203">
        <v>18</v>
      </c>
      <c r="J8" s="106" t="s">
        <v>24</v>
      </c>
      <c r="K8" s="203">
        <v>24</v>
      </c>
      <c r="L8" s="168">
        <v>1</v>
      </c>
      <c r="M8" s="203">
        <v>34</v>
      </c>
      <c r="N8" s="106">
        <v>4.17</v>
      </c>
      <c r="O8" s="203">
        <v>49</v>
      </c>
      <c r="P8" s="168">
        <v>1</v>
      </c>
      <c r="Q8" s="203">
        <v>72</v>
      </c>
      <c r="R8" s="106">
        <v>2.04</v>
      </c>
      <c r="S8" s="42"/>
      <c r="T8" s="42"/>
    </row>
    <row r="9" spans="2:21" ht="15" customHeight="1" x14ac:dyDescent="0.25">
      <c r="B9" s="186" t="s">
        <v>9</v>
      </c>
      <c r="C9" s="203">
        <v>7</v>
      </c>
      <c r="D9" s="168" t="s">
        <v>24</v>
      </c>
      <c r="E9" s="203">
        <v>12</v>
      </c>
      <c r="F9" s="106" t="s">
        <v>24</v>
      </c>
      <c r="G9" s="203">
        <v>10</v>
      </c>
      <c r="H9" s="168">
        <v>1</v>
      </c>
      <c r="I9" s="203">
        <v>18</v>
      </c>
      <c r="J9" s="106">
        <v>10</v>
      </c>
      <c r="K9" s="203">
        <v>18</v>
      </c>
      <c r="L9" s="168" t="s">
        <v>24</v>
      </c>
      <c r="M9" s="203">
        <v>31</v>
      </c>
      <c r="N9" s="106" t="s">
        <v>24</v>
      </c>
      <c r="O9" s="203">
        <v>35</v>
      </c>
      <c r="P9" s="24">
        <v>1</v>
      </c>
      <c r="Q9" s="203">
        <v>61</v>
      </c>
      <c r="R9" s="79">
        <v>2.86</v>
      </c>
      <c r="S9" s="42"/>
      <c r="T9" s="42"/>
    </row>
    <row r="10" spans="2:21" ht="15" customHeight="1" x14ac:dyDescent="0.25">
      <c r="B10" s="186" t="s">
        <v>10</v>
      </c>
      <c r="C10" s="203">
        <v>9</v>
      </c>
      <c r="D10" s="168">
        <v>2</v>
      </c>
      <c r="E10" s="203">
        <v>20</v>
      </c>
      <c r="F10" s="106">
        <v>22.22</v>
      </c>
      <c r="G10" s="203">
        <v>17</v>
      </c>
      <c r="H10" s="168">
        <v>1</v>
      </c>
      <c r="I10" s="203">
        <v>28</v>
      </c>
      <c r="J10" s="106">
        <v>5.88</v>
      </c>
      <c r="K10" s="203">
        <v>32</v>
      </c>
      <c r="L10" s="168">
        <v>4</v>
      </c>
      <c r="M10" s="203">
        <v>64</v>
      </c>
      <c r="N10" s="106">
        <v>12.5</v>
      </c>
      <c r="O10" s="203">
        <v>58</v>
      </c>
      <c r="P10" s="168">
        <v>7</v>
      </c>
      <c r="Q10" s="203">
        <v>112</v>
      </c>
      <c r="R10" s="106">
        <v>12.07</v>
      </c>
      <c r="S10" s="42"/>
      <c r="T10" s="42"/>
    </row>
    <row r="11" spans="2:21" ht="15" customHeight="1" x14ac:dyDescent="0.25">
      <c r="B11" s="14" t="s">
        <v>14</v>
      </c>
      <c r="C11" s="14">
        <v>32</v>
      </c>
      <c r="D11" s="108">
        <v>2</v>
      </c>
      <c r="E11" s="14">
        <v>58</v>
      </c>
      <c r="F11" s="117">
        <v>6.25</v>
      </c>
      <c r="G11" s="14">
        <v>44</v>
      </c>
      <c r="H11" s="108">
        <v>2</v>
      </c>
      <c r="I11" s="14">
        <v>77</v>
      </c>
      <c r="J11" s="117">
        <v>4.55</v>
      </c>
      <c r="K11" s="14">
        <v>96</v>
      </c>
      <c r="L11" s="108">
        <v>5</v>
      </c>
      <c r="M11" s="14">
        <v>167</v>
      </c>
      <c r="N11" s="117">
        <v>5.21</v>
      </c>
      <c r="O11" s="14">
        <v>172</v>
      </c>
      <c r="P11" s="14">
        <v>9</v>
      </c>
      <c r="Q11" s="14">
        <v>302</v>
      </c>
      <c r="R11" s="15">
        <v>5.23</v>
      </c>
      <c r="S11" s="42"/>
      <c r="T11" s="42"/>
    </row>
    <row r="12" spans="2:21" x14ac:dyDescent="0.25">
      <c r="B12" s="205" t="s">
        <v>181</v>
      </c>
      <c r="C12" s="114"/>
      <c r="D12" s="114"/>
      <c r="E12" s="114"/>
      <c r="F12" s="115"/>
      <c r="G12" s="114"/>
      <c r="H12" s="114"/>
      <c r="I12" s="111"/>
      <c r="J12" s="114"/>
      <c r="K12" s="114"/>
      <c r="L12" s="114"/>
      <c r="M12" s="115"/>
      <c r="N12" s="114"/>
      <c r="O12" s="114"/>
      <c r="P12" s="111"/>
      <c r="Q12" s="114"/>
      <c r="R12" s="114"/>
      <c r="S12" s="42"/>
      <c r="T12" s="42"/>
    </row>
    <row r="13" spans="2:21" x14ac:dyDescent="0.25">
      <c r="B13" s="204" t="s">
        <v>182</v>
      </c>
      <c r="C13" s="204"/>
      <c r="D13" s="204"/>
      <c r="E13" s="204"/>
      <c r="F13" s="204"/>
      <c r="G13" s="204"/>
      <c r="H13" s="204"/>
      <c r="I13" s="204"/>
      <c r="J13" s="114"/>
      <c r="K13" s="114"/>
      <c r="L13" s="114"/>
      <c r="M13" s="115"/>
      <c r="N13" s="114"/>
      <c r="O13" s="114"/>
      <c r="P13" s="111"/>
      <c r="Q13" s="114"/>
      <c r="R13" s="114"/>
      <c r="S13" s="42"/>
      <c r="T13" s="42"/>
    </row>
    <row r="14" spans="2:21" x14ac:dyDescent="0.25">
      <c r="B14" s="116"/>
      <c r="C14" s="42"/>
      <c r="D14" s="42"/>
      <c r="E14" s="42"/>
      <c r="F14" s="185"/>
      <c r="G14" s="42"/>
      <c r="H14" s="42"/>
      <c r="I14" s="42"/>
      <c r="J14" s="185"/>
      <c r="K14" s="42"/>
      <c r="L14" s="42"/>
      <c r="M14" s="42"/>
      <c r="N14" s="185"/>
      <c r="O14" s="42"/>
      <c r="P14" s="42"/>
      <c r="Q14" s="42"/>
      <c r="R14" s="185"/>
      <c r="S14" s="42"/>
      <c r="T14" s="42"/>
    </row>
    <row r="15" spans="2:21" x14ac:dyDescent="0.25">
      <c r="B15" s="116"/>
      <c r="C15" s="42"/>
      <c r="D15" s="42"/>
      <c r="E15" s="42"/>
      <c r="F15" s="185"/>
      <c r="G15" s="42"/>
      <c r="H15" s="42"/>
      <c r="I15" s="42"/>
      <c r="J15" s="185"/>
      <c r="K15" s="42"/>
      <c r="L15" s="42"/>
      <c r="M15" s="42"/>
      <c r="N15" s="185"/>
      <c r="O15" s="42"/>
      <c r="P15" s="42"/>
      <c r="Q15" s="42"/>
      <c r="R15" s="185"/>
      <c r="S15" s="42"/>
      <c r="T15" s="42"/>
    </row>
    <row r="16" spans="2:21" x14ac:dyDescent="0.25">
      <c r="B16" s="116"/>
      <c r="C16" s="42"/>
      <c r="D16" s="42"/>
      <c r="E16" s="42"/>
      <c r="F16" s="185"/>
      <c r="G16" s="42"/>
      <c r="H16" s="42"/>
      <c r="I16" s="42"/>
      <c r="J16" s="185"/>
      <c r="K16" s="42"/>
      <c r="L16" s="42"/>
      <c r="M16" s="42"/>
      <c r="N16" s="185"/>
      <c r="O16" s="42"/>
      <c r="P16" s="42"/>
      <c r="Q16" s="42"/>
      <c r="R16" s="185"/>
      <c r="S16" s="42"/>
      <c r="T16" s="42"/>
    </row>
    <row r="17" spans="2:20" x14ac:dyDescent="0.25">
      <c r="B17" s="183"/>
      <c r="C17" s="114"/>
      <c r="D17" s="114"/>
      <c r="E17" s="114"/>
      <c r="F17" s="115"/>
      <c r="G17" s="114"/>
      <c r="H17" s="114"/>
      <c r="I17" s="42"/>
      <c r="J17" s="185"/>
      <c r="K17" s="42"/>
      <c r="L17" s="42"/>
      <c r="M17" s="42"/>
      <c r="N17" s="185"/>
      <c r="O17" s="42"/>
      <c r="P17" s="42"/>
      <c r="Q17" s="42"/>
      <c r="R17" s="185"/>
      <c r="S17" s="42"/>
      <c r="T17" s="42"/>
    </row>
    <row r="18" spans="2:20" x14ac:dyDescent="0.25">
      <c r="B18" s="116"/>
      <c r="C18" s="42"/>
      <c r="D18" s="42"/>
      <c r="E18" s="42"/>
      <c r="F18" s="185"/>
      <c r="G18" s="42"/>
      <c r="H18" s="42"/>
      <c r="I18" s="42"/>
      <c r="J18" s="185"/>
      <c r="K18" s="42"/>
      <c r="L18" s="42"/>
      <c r="M18" s="42"/>
      <c r="N18" s="185"/>
      <c r="O18" s="42"/>
      <c r="P18" s="42"/>
      <c r="Q18" s="42"/>
      <c r="R18" s="185"/>
      <c r="S18" s="42"/>
      <c r="T18" s="42"/>
    </row>
    <row r="19" spans="2:20" x14ac:dyDescent="0.25">
      <c r="B19" s="116"/>
      <c r="C19" s="42"/>
      <c r="D19" s="42"/>
      <c r="E19" s="42"/>
      <c r="F19" s="185"/>
      <c r="G19" s="42"/>
      <c r="H19" s="42"/>
      <c r="I19" s="42"/>
      <c r="J19" s="185"/>
      <c r="K19" s="42"/>
      <c r="L19" s="42"/>
      <c r="M19" s="42"/>
      <c r="N19" s="185"/>
      <c r="O19" s="42"/>
      <c r="P19" s="42"/>
      <c r="Q19" s="42"/>
      <c r="R19" s="185"/>
      <c r="S19" s="42"/>
      <c r="T19" s="42"/>
    </row>
    <row r="20" spans="2:20" x14ac:dyDescent="0.25">
      <c r="B20" s="116"/>
      <c r="C20" s="42"/>
      <c r="D20" s="42"/>
      <c r="E20" s="42"/>
      <c r="F20" s="185"/>
      <c r="G20" s="42"/>
      <c r="H20" s="42"/>
      <c r="I20" s="42"/>
      <c r="J20" s="185"/>
      <c r="K20" s="42"/>
      <c r="L20" s="42"/>
      <c r="M20" s="42"/>
      <c r="N20" s="185"/>
      <c r="O20" s="42"/>
      <c r="P20" s="42"/>
      <c r="Q20" s="42"/>
      <c r="R20" s="185"/>
      <c r="S20" s="42"/>
      <c r="T20" s="42"/>
    </row>
    <row r="21" spans="2:20" x14ac:dyDescent="0.25">
      <c r="B21" s="116"/>
      <c r="C21" s="42"/>
      <c r="D21" s="42"/>
      <c r="E21" s="42"/>
      <c r="F21" s="185"/>
      <c r="G21" s="42"/>
      <c r="H21" s="42"/>
      <c r="I21" s="42"/>
      <c r="J21" s="185"/>
      <c r="K21" s="42"/>
      <c r="L21" s="42"/>
      <c r="M21" s="42"/>
      <c r="N21" s="185"/>
      <c r="O21" s="42"/>
      <c r="P21" s="42"/>
      <c r="Q21" s="42"/>
      <c r="R21" s="185"/>
      <c r="S21" s="42"/>
      <c r="T21" s="42"/>
    </row>
  </sheetData>
  <mergeCells count="6">
    <mergeCell ref="B4:B6"/>
    <mergeCell ref="C4:R4"/>
    <mergeCell ref="C5:F5"/>
    <mergeCell ref="G5:J5"/>
    <mergeCell ref="K5:N5"/>
    <mergeCell ref="O5:R5"/>
  </mergeCells>
  <pageMargins left="0.7" right="0.7" top="0.75" bottom="0.75" header="0.3" footer="0.3"/>
  <pageSetup paperSize="9" scale="5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M17"/>
  <sheetViews>
    <sheetView workbookViewId="0">
      <selection activeCell="B16" sqref="B16"/>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100" t="s">
        <v>293</v>
      </c>
    </row>
    <row r="3" spans="2:13" x14ac:dyDescent="0.25">
      <c r="B3" s="119" t="s">
        <v>294</v>
      </c>
    </row>
    <row r="4" spans="2:13" ht="15" customHeight="1" x14ac:dyDescent="0.25">
      <c r="B4" s="383" t="s">
        <v>224</v>
      </c>
      <c r="C4" s="384">
        <v>2018</v>
      </c>
      <c r="D4" s="384"/>
      <c r="E4" s="384"/>
      <c r="F4" s="384"/>
      <c r="G4" s="384"/>
      <c r="H4" s="384"/>
      <c r="I4" s="384"/>
      <c r="J4" s="384"/>
      <c r="K4" s="385" t="s">
        <v>275</v>
      </c>
      <c r="L4" s="385"/>
      <c r="M4" s="385"/>
    </row>
    <row r="5" spans="2:13" x14ac:dyDescent="0.25">
      <c r="B5" s="383"/>
      <c r="C5" s="384"/>
      <c r="D5" s="384"/>
      <c r="E5" s="384"/>
      <c r="F5" s="384"/>
      <c r="G5" s="384"/>
      <c r="H5" s="384"/>
      <c r="I5" s="384"/>
      <c r="J5" s="384"/>
      <c r="K5" s="386" t="s">
        <v>222</v>
      </c>
      <c r="L5" s="386"/>
      <c r="M5" s="386"/>
    </row>
    <row r="6" spans="2:13" ht="27" x14ac:dyDescent="0.25">
      <c r="B6" s="383"/>
      <c r="C6" s="253" t="s">
        <v>221</v>
      </c>
      <c r="D6" s="252" t="s">
        <v>123</v>
      </c>
      <c r="E6" s="253" t="s">
        <v>67</v>
      </c>
      <c r="F6" s="252" t="s">
        <v>123</v>
      </c>
      <c r="G6" s="253" t="s">
        <v>68</v>
      </c>
      <c r="H6" s="252" t="s">
        <v>123</v>
      </c>
      <c r="I6" s="253" t="s">
        <v>33</v>
      </c>
      <c r="J6" s="252" t="s">
        <v>123</v>
      </c>
      <c r="K6" s="251" t="s">
        <v>67</v>
      </c>
      <c r="L6" s="251" t="s">
        <v>68</v>
      </c>
      <c r="M6" s="251" t="s">
        <v>33</v>
      </c>
    </row>
    <row r="7" spans="2:13" x14ac:dyDescent="0.25">
      <c r="B7" s="243" t="s">
        <v>220</v>
      </c>
      <c r="C7" s="242">
        <v>6</v>
      </c>
      <c r="D7" s="12">
        <v>1.9672131147540985</v>
      </c>
      <c r="E7" s="245">
        <v>1132</v>
      </c>
      <c r="F7" s="13">
        <v>35.99</v>
      </c>
      <c r="G7" s="244">
        <v>13</v>
      </c>
      <c r="H7" s="12">
        <v>17.11</v>
      </c>
      <c r="I7" s="245">
        <v>1602</v>
      </c>
      <c r="J7" s="13">
        <v>34.21</v>
      </c>
      <c r="K7" s="309">
        <v>-64</v>
      </c>
      <c r="L7" s="191">
        <v>5</v>
      </c>
      <c r="M7" s="309">
        <v>-42</v>
      </c>
    </row>
    <row r="8" spans="2:13" x14ac:dyDescent="0.25">
      <c r="B8" s="243" t="s">
        <v>219</v>
      </c>
      <c r="C8" s="242">
        <v>4</v>
      </c>
      <c r="D8" s="12">
        <v>1.3114754098360655</v>
      </c>
      <c r="E8" s="245">
        <v>214</v>
      </c>
      <c r="F8" s="13">
        <v>6.8</v>
      </c>
      <c r="G8" s="244">
        <v>4</v>
      </c>
      <c r="H8" s="12">
        <v>5.26</v>
      </c>
      <c r="I8" s="245">
        <v>307</v>
      </c>
      <c r="J8" s="13">
        <v>6.56</v>
      </c>
      <c r="K8" s="309">
        <v>-11</v>
      </c>
      <c r="L8" s="310">
        <v>-3</v>
      </c>
      <c r="M8" s="312">
        <v>-27</v>
      </c>
    </row>
    <row r="9" spans="2:13" x14ac:dyDescent="0.25">
      <c r="B9" s="243" t="s">
        <v>218</v>
      </c>
      <c r="C9" s="242">
        <v>65</v>
      </c>
      <c r="D9" s="12">
        <v>21.311475409836063</v>
      </c>
      <c r="E9" s="245">
        <v>997</v>
      </c>
      <c r="F9" s="13">
        <v>31.7</v>
      </c>
      <c r="G9" s="244">
        <v>26</v>
      </c>
      <c r="H9" s="12">
        <v>34.21</v>
      </c>
      <c r="I9" s="245">
        <v>1494</v>
      </c>
      <c r="J9" s="13">
        <v>31.9</v>
      </c>
      <c r="K9" s="309">
        <v>208</v>
      </c>
      <c r="L9" s="310">
        <v>2</v>
      </c>
      <c r="M9" s="309">
        <v>282</v>
      </c>
    </row>
    <row r="10" spans="2:13" x14ac:dyDescent="0.25">
      <c r="B10" s="249" t="s">
        <v>217</v>
      </c>
      <c r="C10" s="239">
        <v>75</v>
      </c>
      <c r="D10" s="238">
        <v>24.590163934426229</v>
      </c>
      <c r="E10" s="247">
        <v>2343</v>
      </c>
      <c r="F10" s="236">
        <v>74.5</v>
      </c>
      <c r="G10" s="248">
        <v>43</v>
      </c>
      <c r="H10" s="238">
        <v>56.58</v>
      </c>
      <c r="I10" s="247">
        <v>3403</v>
      </c>
      <c r="J10" s="236">
        <v>72.67</v>
      </c>
      <c r="K10" s="307">
        <v>133</v>
      </c>
      <c r="L10" s="311">
        <v>4</v>
      </c>
      <c r="M10" s="307">
        <v>213</v>
      </c>
    </row>
    <row r="11" spans="2:13" x14ac:dyDescent="0.25">
      <c r="B11" s="243" t="s">
        <v>216</v>
      </c>
      <c r="C11" s="242">
        <v>115</v>
      </c>
      <c r="D11" s="12">
        <v>37.704918032786885</v>
      </c>
      <c r="E11" s="122">
        <v>620</v>
      </c>
      <c r="F11" s="13">
        <v>19.71</v>
      </c>
      <c r="G11" s="244">
        <v>21</v>
      </c>
      <c r="H11" s="12">
        <v>27.63</v>
      </c>
      <c r="I11" s="245">
        <v>972</v>
      </c>
      <c r="J11" s="13">
        <v>20.76</v>
      </c>
      <c r="K11" s="309">
        <v>67</v>
      </c>
      <c r="L11" s="310">
        <v>3</v>
      </c>
      <c r="M11" s="309">
        <v>70</v>
      </c>
    </row>
    <row r="12" spans="2:13" x14ac:dyDescent="0.25">
      <c r="B12" s="243" t="s">
        <v>215</v>
      </c>
      <c r="C12" s="242">
        <v>84</v>
      </c>
      <c r="D12" s="12">
        <v>27.540983606557379</v>
      </c>
      <c r="E12" s="122">
        <v>166</v>
      </c>
      <c r="F12" s="13">
        <v>5.28</v>
      </c>
      <c r="G12" s="244">
        <v>8</v>
      </c>
      <c r="H12" s="12">
        <v>10.53</v>
      </c>
      <c r="I12" s="122">
        <v>276</v>
      </c>
      <c r="J12" s="13">
        <v>5.89</v>
      </c>
      <c r="K12" s="309">
        <v>-14</v>
      </c>
      <c r="L12" s="310">
        <v>-4</v>
      </c>
      <c r="M12" s="309">
        <v>-23</v>
      </c>
    </row>
    <row r="13" spans="2:13" x14ac:dyDescent="0.25">
      <c r="B13" s="243" t="s">
        <v>214</v>
      </c>
      <c r="C13" s="242">
        <v>31</v>
      </c>
      <c r="D13" s="12">
        <v>10.163934426229508</v>
      </c>
      <c r="E13" s="188">
        <v>16</v>
      </c>
      <c r="F13" s="13">
        <v>0.51</v>
      </c>
      <c r="G13" s="242">
        <v>4</v>
      </c>
      <c r="H13" s="12">
        <v>5.26</v>
      </c>
      <c r="I13" s="188">
        <v>32</v>
      </c>
      <c r="J13" s="13">
        <v>0.68</v>
      </c>
      <c r="K13" s="309">
        <v>13</v>
      </c>
      <c r="L13" s="310">
        <v>4</v>
      </c>
      <c r="M13" s="309">
        <v>28</v>
      </c>
    </row>
    <row r="14" spans="2:13" x14ac:dyDescent="0.25">
      <c r="B14" s="240" t="s">
        <v>213</v>
      </c>
      <c r="C14" s="239">
        <v>230</v>
      </c>
      <c r="D14" s="238">
        <v>75.409836065573771</v>
      </c>
      <c r="E14" s="237">
        <v>802</v>
      </c>
      <c r="F14" s="236">
        <v>25.5</v>
      </c>
      <c r="G14" s="239">
        <v>33</v>
      </c>
      <c r="H14" s="238">
        <v>43.42</v>
      </c>
      <c r="I14" s="237">
        <v>1280</v>
      </c>
      <c r="J14" s="236">
        <v>27.33</v>
      </c>
      <c r="K14" s="307">
        <v>66</v>
      </c>
      <c r="L14" s="308">
        <v>3</v>
      </c>
      <c r="M14" s="307">
        <v>75</v>
      </c>
    </row>
    <row r="15" spans="2:13" x14ac:dyDescent="0.25">
      <c r="B15" s="19" t="s">
        <v>14</v>
      </c>
      <c r="C15" s="233">
        <v>305</v>
      </c>
      <c r="D15" s="306">
        <v>100</v>
      </c>
      <c r="E15" s="232">
        <v>3145</v>
      </c>
      <c r="F15" s="306">
        <v>100</v>
      </c>
      <c r="G15" s="232">
        <v>76</v>
      </c>
      <c r="H15" s="306">
        <v>100</v>
      </c>
      <c r="I15" s="232">
        <v>4683</v>
      </c>
      <c r="J15" s="306">
        <v>100</v>
      </c>
      <c r="K15" s="306">
        <v>199</v>
      </c>
      <c r="L15" s="306">
        <v>7</v>
      </c>
      <c r="M15" s="306">
        <v>288</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B2:M17"/>
  <sheetViews>
    <sheetView workbookViewId="0">
      <selection activeCell="B3" sqref="B3"/>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100" t="s">
        <v>321</v>
      </c>
    </row>
    <row r="3" spans="2:13" x14ac:dyDescent="0.25">
      <c r="B3" s="119" t="s">
        <v>295</v>
      </c>
    </row>
    <row r="4" spans="2:13" x14ac:dyDescent="0.25">
      <c r="B4" s="383" t="s">
        <v>224</v>
      </c>
      <c r="C4" s="384">
        <v>2018</v>
      </c>
      <c r="D4" s="384"/>
      <c r="E4" s="384"/>
      <c r="F4" s="384"/>
      <c r="G4" s="384"/>
      <c r="H4" s="384"/>
      <c r="I4" s="384"/>
      <c r="J4" s="384"/>
      <c r="K4" s="385" t="s">
        <v>223</v>
      </c>
      <c r="L4" s="385"/>
      <c r="M4" s="385"/>
    </row>
    <row r="5" spans="2:13" x14ac:dyDescent="0.25">
      <c r="B5" s="383"/>
      <c r="C5" s="384"/>
      <c r="D5" s="384"/>
      <c r="E5" s="384"/>
      <c r="F5" s="384"/>
      <c r="G5" s="384"/>
      <c r="H5" s="384"/>
      <c r="I5" s="384"/>
      <c r="J5" s="384"/>
      <c r="K5" s="386" t="s">
        <v>222</v>
      </c>
      <c r="L5" s="386"/>
      <c r="M5" s="386"/>
    </row>
    <row r="6" spans="2:13" ht="27" x14ac:dyDescent="0.25">
      <c r="B6" s="383"/>
      <c r="C6" s="253" t="s">
        <v>221</v>
      </c>
      <c r="D6" s="252" t="s">
        <v>123</v>
      </c>
      <c r="E6" s="253" t="s">
        <v>67</v>
      </c>
      <c r="F6" s="252" t="s">
        <v>123</v>
      </c>
      <c r="G6" s="253" t="s">
        <v>68</v>
      </c>
      <c r="H6" s="252" t="s">
        <v>123</v>
      </c>
      <c r="I6" s="253" t="s">
        <v>33</v>
      </c>
      <c r="J6" s="252" t="s">
        <v>123</v>
      </c>
      <c r="K6" s="251" t="s">
        <v>67</v>
      </c>
      <c r="L6" s="251" t="s">
        <v>68</v>
      </c>
      <c r="M6" s="251" t="s">
        <v>33</v>
      </c>
    </row>
    <row r="7" spans="2:13" x14ac:dyDescent="0.25">
      <c r="B7" s="243" t="s">
        <v>220</v>
      </c>
      <c r="C7" s="242">
        <v>6</v>
      </c>
      <c r="D7" s="12">
        <v>1.9672131147540985</v>
      </c>
      <c r="E7" s="245">
        <v>1132</v>
      </c>
      <c r="F7" s="13">
        <v>35.99</v>
      </c>
      <c r="G7" s="244">
        <v>13</v>
      </c>
      <c r="H7" s="12">
        <v>17.11</v>
      </c>
      <c r="I7" s="245">
        <v>1602</v>
      </c>
      <c r="J7" s="13">
        <v>34.21</v>
      </c>
      <c r="K7" s="10">
        <v>-5.3511705685618729</v>
      </c>
      <c r="L7" s="13">
        <v>62.5</v>
      </c>
      <c r="M7" s="10">
        <v>-2.5547445255474455</v>
      </c>
    </row>
    <row r="8" spans="2:13" x14ac:dyDescent="0.25">
      <c r="B8" s="243" t="s">
        <v>219</v>
      </c>
      <c r="C8" s="242">
        <v>4</v>
      </c>
      <c r="D8" s="12">
        <v>1.3114754098360655</v>
      </c>
      <c r="E8" s="245">
        <v>214</v>
      </c>
      <c r="F8" s="13">
        <v>6.8</v>
      </c>
      <c r="G8" s="244">
        <v>4</v>
      </c>
      <c r="H8" s="12">
        <v>5.26</v>
      </c>
      <c r="I8" s="245">
        <v>307</v>
      </c>
      <c r="J8" s="13">
        <v>6.56</v>
      </c>
      <c r="K8" s="10">
        <v>-4.8888888888888893</v>
      </c>
      <c r="L8" s="241">
        <v>-42.857142857142854</v>
      </c>
      <c r="M8" s="250">
        <v>-8.0838323353293404</v>
      </c>
    </row>
    <row r="9" spans="2:13" x14ac:dyDescent="0.25">
      <c r="B9" s="243" t="s">
        <v>218</v>
      </c>
      <c r="C9" s="242">
        <v>65</v>
      </c>
      <c r="D9" s="12">
        <v>21.311475409836063</v>
      </c>
      <c r="E9" s="245">
        <v>997</v>
      </c>
      <c r="F9" s="13">
        <v>31.7</v>
      </c>
      <c r="G9" s="244">
        <v>26</v>
      </c>
      <c r="H9" s="12">
        <v>34.21</v>
      </c>
      <c r="I9" s="245">
        <v>1494</v>
      </c>
      <c r="J9" s="13">
        <v>31.9</v>
      </c>
      <c r="K9" s="10">
        <v>26.362484157160964</v>
      </c>
      <c r="L9" s="241">
        <v>8.3333333333333321</v>
      </c>
      <c r="M9" s="10">
        <v>23.267326732673268</v>
      </c>
    </row>
    <row r="10" spans="2:13" x14ac:dyDescent="0.25">
      <c r="B10" s="249" t="s">
        <v>217</v>
      </c>
      <c r="C10" s="239">
        <v>75</v>
      </c>
      <c r="D10" s="238">
        <v>24.590163934426229</v>
      </c>
      <c r="E10" s="247">
        <v>2343</v>
      </c>
      <c r="F10" s="236">
        <v>74.5</v>
      </c>
      <c r="G10" s="248">
        <v>43</v>
      </c>
      <c r="H10" s="238">
        <v>56.58</v>
      </c>
      <c r="I10" s="247">
        <v>3403</v>
      </c>
      <c r="J10" s="236">
        <v>72.67</v>
      </c>
      <c r="K10" s="234">
        <v>6.0180995475113122</v>
      </c>
      <c r="L10" s="246">
        <v>10.256410256410255</v>
      </c>
      <c r="M10" s="234">
        <v>6.677115987460815</v>
      </c>
    </row>
    <row r="11" spans="2:13" x14ac:dyDescent="0.25">
      <c r="B11" s="243" t="s">
        <v>216</v>
      </c>
      <c r="C11" s="242">
        <v>115</v>
      </c>
      <c r="D11" s="12">
        <v>37.704918032786885</v>
      </c>
      <c r="E11" s="122">
        <v>620</v>
      </c>
      <c r="F11" s="13">
        <v>19.71</v>
      </c>
      <c r="G11" s="244">
        <v>21</v>
      </c>
      <c r="H11" s="12">
        <v>27.63</v>
      </c>
      <c r="I11" s="245">
        <v>972</v>
      </c>
      <c r="J11" s="13">
        <v>20.76</v>
      </c>
      <c r="K11" s="10">
        <v>12.115732368896925</v>
      </c>
      <c r="L11" s="241">
        <v>16.666666666666664</v>
      </c>
      <c r="M11" s="10">
        <v>7.7605321507760534</v>
      </c>
    </row>
    <row r="12" spans="2:13" x14ac:dyDescent="0.25">
      <c r="B12" s="243" t="s">
        <v>215</v>
      </c>
      <c r="C12" s="242">
        <v>84</v>
      </c>
      <c r="D12" s="12">
        <v>27.540983606557379</v>
      </c>
      <c r="E12" s="122">
        <v>166</v>
      </c>
      <c r="F12" s="13">
        <v>5.28</v>
      </c>
      <c r="G12" s="244">
        <v>8</v>
      </c>
      <c r="H12" s="12">
        <v>10.53</v>
      </c>
      <c r="I12" s="122">
        <v>276</v>
      </c>
      <c r="J12" s="13">
        <v>5.89</v>
      </c>
      <c r="K12" s="10">
        <v>-7.7777777777777777</v>
      </c>
      <c r="L12" s="241">
        <v>-33.333333333333329</v>
      </c>
      <c r="M12" s="10">
        <v>-7.6923076923076925</v>
      </c>
    </row>
    <row r="13" spans="2:13" x14ac:dyDescent="0.25">
      <c r="B13" s="243" t="s">
        <v>214</v>
      </c>
      <c r="C13" s="242">
        <v>31</v>
      </c>
      <c r="D13" s="12">
        <v>10.163934426229508</v>
      </c>
      <c r="E13" s="188">
        <v>16</v>
      </c>
      <c r="F13" s="13">
        <v>0.51</v>
      </c>
      <c r="G13" s="242">
        <v>4</v>
      </c>
      <c r="H13" s="12">
        <v>5.26</v>
      </c>
      <c r="I13" s="188">
        <v>32</v>
      </c>
      <c r="J13" s="13">
        <v>0.68</v>
      </c>
      <c r="K13" s="10">
        <v>433.33333333333331</v>
      </c>
      <c r="L13" s="241" t="s">
        <v>24</v>
      </c>
      <c r="M13" s="10">
        <v>700</v>
      </c>
    </row>
    <row r="14" spans="2:13" x14ac:dyDescent="0.25">
      <c r="B14" s="240" t="s">
        <v>213</v>
      </c>
      <c r="C14" s="239">
        <v>230</v>
      </c>
      <c r="D14" s="238">
        <v>75.409836065573771</v>
      </c>
      <c r="E14" s="237">
        <v>802</v>
      </c>
      <c r="F14" s="236">
        <v>25.5</v>
      </c>
      <c r="G14" s="239">
        <v>33</v>
      </c>
      <c r="H14" s="238">
        <v>43.42</v>
      </c>
      <c r="I14" s="237">
        <v>1280</v>
      </c>
      <c r="J14" s="236">
        <v>27.33</v>
      </c>
      <c r="K14" s="234">
        <v>8.9673913043478262</v>
      </c>
      <c r="L14" s="235">
        <v>10</v>
      </c>
      <c r="M14" s="234">
        <v>6.2240663900414939</v>
      </c>
    </row>
    <row r="15" spans="2:13" x14ac:dyDescent="0.25">
      <c r="B15" s="19" t="s">
        <v>14</v>
      </c>
      <c r="C15" s="233">
        <v>305</v>
      </c>
      <c r="D15" s="20">
        <v>100</v>
      </c>
      <c r="E15" s="232">
        <v>3145</v>
      </c>
      <c r="F15" s="20">
        <v>100</v>
      </c>
      <c r="G15" s="232">
        <v>76</v>
      </c>
      <c r="H15" s="20">
        <v>100</v>
      </c>
      <c r="I15" s="232">
        <v>4683</v>
      </c>
      <c r="J15" s="20">
        <v>100</v>
      </c>
      <c r="K15" s="20">
        <v>6.7549219280380175</v>
      </c>
      <c r="L15" s="20">
        <v>10.144927536231885</v>
      </c>
      <c r="M15" s="20">
        <v>6.5529010238907848</v>
      </c>
    </row>
    <row r="16" spans="2:13" ht="16.5" customHeight="1" x14ac:dyDescent="0.25"/>
    <row r="17"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B2:I17"/>
  <sheetViews>
    <sheetView workbookViewId="0">
      <selection activeCell="B16" sqref="B16:I16"/>
    </sheetView>
  </sheetViews>
  <sheetFormatPr defaultRowHeight="15" x14ac:dyDescent="0.25"/>
  <cols>
    <col min="1" max="1" width="1.28515625" style="1" customWidth="1"/>
    <col min="2" max="2" width="24.85546875" style="1" customWidth="1"/>
    <col min="3" max="16384" width="9.140625" style="1"/>
  </cols>
  <sheetData>
    <row r="2" spans="2:9" x14ac:dyDescent="0.25">
      <c r="B2" s="21" t="s">
        <v>296</v>
      </c>
      <c r="C2" s="21"/>
      <c r="D2" s="21"/>
      <c r="E2" s="21"/>
      <c r="F2" s="21"/>
    </row>
    <row r="3" spans="2:9" ht="15.75" thickBot="1" x14ac:dyDescent="0.3">
      <c r="B3" s="325" t="s">
        <v>226</v>
      </c>
      <c r="C3" s="325"/>
      <c r="D3" s="325"/>
      <c r="E3" s="325"/>
      <c r="F3" s="325"/>
    </row>
    <row r="4" spans="2:9" ht="15" customHeight="1" x14ac:dyDescent="0.25">
      <c r="B4" s="389" t="s">
        <v>224</v>
      </c>
      <c r="C4" s="392">
        <v>2018</v>
      </c>
      <c r="D4" s="392"/>
      <c r="E4" s="394">
        <v>2017</v>
      </c>
      <c r="F4" s="394"/>
    </row>
    <row r="5" spans="2:9" ht="15.75" thickBot="1" x14ac:dyDescent="0.3">
      <c r="B5" s="390"/>
      <c r="C5" s="393"/>
      <c r="D5" s="393"/>
      <c r="E5" s="395"/>
      <c r="F5" s="395"/>
    </row>
    <row r="6" spans="2:9" ht="27.75" thickBot="1" x14ac:dyDescent="0.3">
      <c r="B6" s="391"/>
      <c r="C6" s="267" t="s">
        <v>225</v>
      </c>
      <c r="D6" s="267" t="s">
        <v>6</v>
      </c>
      <c r="E6" s="267" t="s">
        <v>225</v>
      </c>
      <c r="F6" s="267" t="s">
        <v>6</v>
      </c>
    </row>
    <row r="7" spans="2:9" ht="15.75" thickBot="1" x14ac:dyDescent="0.3">
      <c r="B7" s="265" t="s">
        <v>220</v>
      </c>
      <c r="C7" s="264">
        <v>1.1484098939929328</v>
      </c>
      <c r="D7" s="263">
        <v>0.804953560371517</v>
      </c>
      <c r="E7" s="262">
        <v>0.66889632107023411</v>
      </c>
      <c r="F7" s="261">
        <v>0.48426150121065376</v>
      </c>
    </row>
    <row r="8" spans="2:9" ht="15.75" thickBot="1" x14ac:dyDescent="0.3">
      <c r="B8" s="265" t="s">
        <v>219</v>
      </c>
      <c r="C8" s="264">
        <v>1.8691588785046727</v>
      </c>
      <c r="D8" s="263">
        <v>1.2861736334405145</v>
      </c>
      <c r="E8" s="262">
        <v>3.1111111111111112</v>
      </c>
      <c r="F8" s="261">
        <v>2.0527859237536656</v>
      </c>
    </row>
    <row r="9" spans="2:9" ht="15.75" thickBot="1" x14ac:dyDescent="0.3">
      <c r="B9" s="265" t="s">
        <v>218</v>
      </c>
      <c r="C9" s="264">
        <v>2.6078234704112337</v>
      </c>
      <c r="D9" s="263">
        <v>1.7105263157894739</v>
      </c>
      <c r="E9" s="262">
        <v>3.041825095057034</v>
      </c>
      <c r="F9" s="261">
        <v>1.9417475728155338</v>
      </c>
    </row>
    <row r="10" spans="2:9" ht="15.75" thickBot="1" x14ac:dyDescent="0.3">
      <c r="B10" s="266" t="s">
        <v>217</v>
      </c>
      <c r="C10" s="259">
        <v>1.8352539479300041</v>
      </c>
      <c r="D10" s="258">
        <v>1.2478235635519443</v>
      </c>
      <c r="E10" s="257">
        <v>1.7647058823529411</v>
      </c>
      <c r="F10" s="256">
        <v>1.2078042737689687</v>
      </c>
    </row>
    <row r="11" spans="2:9" ht="15.75" thickBot="1" x14ac:dyDescent="0.3">
      <c r="B11" s="265" t="s">
        <v>216</v>
      </c>
      <c r="C11" s="264">
        <v>3.3870967741935489</v>
      </c>
      <c r="D11" s="263">
        <v>2.1148036253776437</v>
      </c>
      <c r="E11" s="262">
        <v>3.2549728752260401</v>
      </c>
      <c r="F11" s="261">
        <v>1.956521739130435</v>
      </c>
    </row>
    <row r="12" spans="2:9" ht="15.75" thickBot="1" x14ac:dyDescent="0.3">
      <c r="B12" s="265" t="s">
        <v>215</v>
      </c>
      <c r="C12" s="264">
        <v>4.8192771084337354</v>
      </c>
      <c r="D12" s="263">
        <v>2.8169014084507045</v>
      </c>
      <c r="E12" s="262">
        <v>6.666666666666667</v>
      </c>
      <c r="F12" s="261">
        <v>3.8585209003215439</v>
      </c>
    </row>
    <row r="13" spans="2:9" ht="15.75" thickBot="1" x14ac:dyDescent="0.3">
      <c r="B13" s="265" t="s">
        <v>214</v>
      </c>
      <c r="C13" s="264">
        <v>25</v>
      </c>
      <c r="D13" s="263">
        <v>11.111111111111111</v>
      </c>
      <c r="E13" s="262" t="s">
        <v>24</v>
      </c>
      <c r="F13" s="261" t="s">
        <v>24</v>
      </c>
    </row>
    <row r="14" spans="2:9" ht="15.75" thickBot="1" x14ac:dyDescent="0.3">
      <c r="B14" s="260" t="s">
        <v>213</v>
      </c>
      <c r="C14" s="259">
        <v>4.1147132169576057</v>
      </c>
      <c r="D14" s="258">
        <v>2.513328255902513</v>
      </c>
      <c r="E14" s="257">
        <v>4.0760869565217392</v>
      </c>
      <c r="F14" s="256">
        <v>2.42914979757085</v>
      </c>
    </row>
    <row r="15" spans="2:9" ht="15.75" thickBot="1" x14ac:dyDescent="0.3">
      <c r="B15" s="255" t="s">
        <v>14</v>
      </c>
      <c r="C15" s="254">
        <v>2.4165341812400638</v>
      </c>
      <c r="D15" s="254">
        <v>1.5969741542340827</v>
      </c>
      <c r="E15" s="254">
        <v>2.3421588594704685</v>
      </c>
      <c r="F15" s="254">
        <v>1.5456989247311828</v>
      </c>
    </row>
    <row r="16" spans="2:9" ht="16.5" x14ac:dyDescent="0.3">
      <c r="B16" s="387" t="s">
        <v>297</v>
      </c>
      <c r="C16" s="388"/>
      <c r="D16" s="388"/>
      <c r="E16" s="388"/>
      <c r="F16" s="388"/>
      <c r="G16" s="388"/>
      <c r="H16" s="388"/>
      <c r="I16" s="388"/>
    </row>
    <row r="17" spans="2:9" ht="16.5" x14ac:dyDescent="0.3">
      <c r="B17" s="387" t="s">
        <v>298</v>
      </c>
      <c r="C17" s="388"/>
      <c r="D17" s="388"/>
      <c r="E17" s="388"/>
      <c r="F17" s="388"/>
      <c r="G17" s="388"/>
      <c r="H17" s="388"/>
      <c r="I17" s="388"/>
    </row>
  </sheetData>
  <mergeCells count="6">
    <mergeCell ref="B16:I16"/>
    <mergeCell ref="B17:I17"/>
    <mergeCell ref="B3:F3"/>
    <mergeCell ref="B4:B6"/>
    <mergeCell ref="C4:D5"/>
    <mergeCell ref="E4: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19"/>
  <sheetViews>
    <sheetView workbookViewId="0">
      <selection activeCell="B19" sqref="B19"/>
    </sheetView>
  </sheetViews>
  <sheetFormatPr defaultRowHeight="11.25" x14ac:dyDescent="0.2"/>
  <cols>
    <col min="1" max="1" width="0.85546875" style="42" customWidth="1"/>
    <col min="2" max="2" width="40.42578125" style="116" customWidth="1"/>
    <col min="3" max="16384" width="9.140625" style="42"/>
  </cols>
  <sheetData>
    <row r="2" spans="2:9" ht="12.75" x14ac:dyDescent="0.2">
      <c r="B2" s="52" t="s">
        <v>299</v>
      </c>
      <c r="C2" s="52"/>
      <c r="D2" s="52"/>
      <c r="E2" s="52"/>
      <c r="F2" s="52"/>
      <c r="G2" s="52"/>
      <c r="H2" s="52"/>
      <c r="I2" s="52"/>
    </row>
    <row r="3" spans="2:9" ht="12.75" x14ac:dyDescent="0.2">
      <c r="B3" s="396" t="s">
        <v>300</v>
      </c>
      <c r="C3" s="396"/>
      <c r="D3" s="396"/>
      <c r="E3" s="396"/>
      <c r="F3" s="120"/>
      <c r="G3" s="120"/>
      <c r="H3" s="120"/>
      <c r="I3" s="121"/>
    </row>
    <row r="4" spans="2:9" ht="30" customHeight="1" x14ac:dyDescent="0.2">
      <c r="B4" s="397" t="s">
        <v>108</v>
      </c>
      <c r="C4" s="402" t="s">
        <v>18</v>
      </c>
      <c r="D4" s="402" t="s">
        <v>68</v>
      </c>
      <c r="E4" s="402" t="s">
        <v>33</v>
      </c>
      <c r="F4" s="399" t="s">
        <v>109</v>
      </c>
      <c r="G4" s="399"/>
      <c r="H4" s="399"/>
      <c r="I4" s="400" t="s">
        <v>93</v>
      </c>
    </row>
    <row r="5" spans="2:9" ht="13.5" x14ac:dyDescent="0.2">
      <c r="B5" s="398"/>
      <c r="C5" s="122" t="s">
        <v>67</v>
      </c>
      <c r="D5" s="122" t="s">
        <v>68</v>
      </c>
      <c r="E5" s="122" t="s">
        <v>33</v>
      </c>
      <c r="F5" s="122" t="s">
        <v>67</v>
      </c>
      <c r="G5" s="122" t="s">
        <v>68</v>
      </c>
      <c r="H5" s="122" t="s">
        <v>33</v>
      </c>
      <c r="I5" s="401"/>
    </row>
    <row r="6" spans="2:9" ht="13.5" x14ac:dyDescent="0.2">
      <c r="B6" s="56" t="s">
        <v>110</v>
      </c>
      <c r="C6" s="104">
        <v>238</v>
      </c>
      <c r="D6" s="110">
        <v>13</v>
      </c>
      <c r="E6" s="104">
        <v>425</v>
      </c>
      <c r="F6" s="123">
        <v>7.57</v>
      </c>
      <c r="G6" s="74">
        <v>17.11</v>
      </c>
      <c r="H6" s="123">
        <v>9.08</v>
      </c>
      <c r="I6" s="74">
        <v>5.46218487394958</v>
      </c>
    </row>
    <row r="7" spans="2:9" ht="13.5" x14ac:dyDescent="0.2">
      <c r="B7" s="56" t="s">
        <v>111</v>
      </c>
      <c r="C7" s="104">
        <v>1157</v>
      </c>
      <c r="D7" s="110">
        <v>15</v>
      </c>
      <c r="E7" s="104">
        <v>1830</v>
      </c>
      <c r="F7" s="123">
        <v>36.79</v>
      </c>
      <c r="G7" s="74">
        <v>19.739999999999998</v>
      </c>
      <c r="H7" s="123">
        <v>39.08</v>
      </c>
      <c r="I7" s="74">
        <v>1.2964563526361279</v>
      </c>
    </row>
    <row r="8" spans="2:9" ht="13.5" x14ac:dyDescent="0.2">
      <c r="B8" s="56" t="s">
        <v>112</v>
      </c>
      <c r="C8" s="104">
        <v>289</v>
      </c>
      <c r="D8" s="110">
        <v>5</v>
      </c>
      <c r="E8" s="104">
        <v>376</v>
      </c>
      <c r="F8" s="123">
        <v>9.19</v>
      </c>
      <c r="G8" s="74">
        <v>6.58</v>
      </c>
      <c r="H8" s="123">
        <v>8.0299999999999994</v>
      </c>
      <c r="I8" s="74">
        <v>1.7301038062283738</v>
      </c>
    </row>
    <row r="9" spans="2:9" ht="13.5" x14ac:dyDescent="0.2">
      <c r="B9" s="56" t="s">
        <v>113</v>
      </c>
      <c r="C9" s="104">
        <v>507</v>
      </c>
      <c r="D9" s="110">
        <v>2</v>
      </c>
      <c r="E9" s="104">
        <v>858</v>
      </c>
      <c r="F9" s="123">
        <v>16.12</v>
      </c>
      <c r="G9" s="74">
        <v>2.63</v>
      </c>
      <c r="H9" s="123">
        <v>18.32</v>
      </c>
      <c r="I9" s="74">
        <v>0.39447731755424065</v>
      </c>
    </row>
    <row r="10" spans="2:9" ht="13.5" x14ac:dyDescent="0.2">
      <c r="B10" s="56" t="s">
        <v>114</v>
      </c>
      <c r="C10" s="104">
        <v>114</v>
      </c>
      <c r="D10" s="110">
        <v>3</v>
      </c>
      <c r="E10" s="104">
        <v>186</v>
      </c>
      <c r="F10" s="123">
        <v>3.62</v>
      </c>
      <c r="G10" s="74">
        <v>3.95</v>
      </c>
      <c r="H10" s="123">
        <v>3.97</v>
      </c>
      <c r="I10" s="74">
        <v>2.6315789473684208</v>
      </c>
    </row>
    <row r="11" spans="2:9" ht="13.5" x14ac:dyDescent="0.2">
      <c r="B11" s="124" t="s">
        <v>115</v>
      </c>
      <c r="C11" s="125">
        <v>2305</v>
      </c>
      <c r="D11" s="126">
        <v>38</v>
      </c>
      <c r="E11" s="125">
        <v>3675</v>
      </c>
      <c r="F11" s="127">
        <v>73.290000000000006</v>
      </c>
      <c r="G11" s="128">
        <v>50</v>
      </c>
      <c r="H11" s="127">
        <v>78.48</v>
      </c>
      <c r="I11" s="128">
        <v>1.648590021691974</v>
      </c>
    </row>
    <row r="12" spans="2:9" ht="13.5" x14ac:dyDescent="0.2">
      <c r="B12" s="56" t="s">
        <v>116</v>
      </c>
      <c r="C12" s="104">
        <v>284</v>
      </c>
      <c r="D12" s="110">
        <v>9</v>
      </c>
      <c r="E12" s="104">
        <v>315</v>
      </c>
      <c r="F12" s="123">
        <v>9.0299999999999994</v>
      </c>
      <c r="G12" s="74">
        <v>11.84</v>
      </c>
      <c r="H12" s="123">
        <v>6.73</v>
      </c>
      <c r="I12" s="74">
        <v>3.169014084507042</v>
      </c>
    </row>
    <row r="13" spans="2:9" ht="13.5" x14ac:dyDescent="0.2">
      <c r="B13" s="56" t="s">
        <v>117</v>
      </c>
      <c r="C13" s="104">
        <v>61</v>
      </c>
      <c r="D13" s="110">
        <v>2</v>
      </c>
      <c r="E13" s="104">
        <v>74</v>
      </c>
      <c r="F13" s="123">
        <v>1.94</v>
      </c>
      <c r="G13" s="74">
        <v>2.63</v>
      </c>
      <c r="H13" s="123">
        <v>1.58</v>
      </c>
      <c r="I13" s="74">
        <v>3.278688524590164</v>
      </c>
    </row>
    <row r="14" spans="2:9" ht="13.5" x14ac:dyDescent="0.2">
      <c r="B14" s="56" t="s">
        <v>118</v>
      </c>
      <c r="C14" s="104">
        <v>191</v>
      </c>
      <c r="D14" s="110">
        <v>14</v>
      </c>
      <c r="E14" s="104">
        <v>251</v>
      </c>
      <c r="F14" s="123">
        <v>6.07</v>
      </c>
      <c r="G14" s="74">
        <v>18.420000000000002</v>
      </c>
      <c r="H14" s="123">
        <v>5.36</v>
      </c>
      <c r="I14" s="74">
        <v>7.3298429319371721</v>
      </c>
    </row>
    <row r="15" spans="2:9" ht="13.5" x14ac:dyDescent="0.2">
      <c r="B15" s="56" t="s">
        <v>119</v>
      </c>
      <c r="C15" s="104">
        <v>280</v>
      </c>
      <c r="D15" s="110">
        <v>13</v>
      </c>
      <c r="E15" s="104">
        <v>344</v>
      </c>
      <c r="F15" s="123">
        <v>8.9</v>
      </c>
      <c r="G15" s="74">
        <v>17.11</v>
      </c>
      <c r="H15" s="123">
        <v>7.35</v>
      </c>
      <c r="I15" s="74">
        <v>4.6428571428571432</v>
      </c>
    </row>
    <row r="16" spans="2:9" ht="13.5" x14ac:dyDescent="0.2">
      <c r="B16" s="56" t="s">
        <v>120</v>
      </c>
      <c r="C16" s="104">
        <v>24</v>
      </c>
      <c r="D16" s="110" t="s">
        <v>24</v>
      </c>
      <c r="E16" s="104">
        <v>24</v>
      </c>
      <c r="F16" s="123">
        <v>0.76</v>
      </c>
      <c r="G16" s="74" t="s">
        <v>24</v>
      </c>
      <c r="H16" s="123">
        <v>0.51</v>
      </c>
      <c r="I16" s="74" t="s">
        <v>24</v>
      </c>
    </row>
    <row r="17" spans="2:9" s="129" customFormat="1" ht="13.5" x14ac:dyDescent="0.2">
      <c r="B17" s="124" t="s">
        <v>121</v>
      </c>
      <c r="C17" s="125">
        <v>840</v>
      </c>
      <c r="D17" s="126">
        <v>38</v>
      </c>
      <c r="E17" s="125">
        <v>1008</v>
      </c>
      <c r="F17" s="127">
        <v>26.71</v>
      </c>
      <c r="G17" s="128">
        <v>50</v>
      </c>
      <c r="H17" s="127">
        <v>21.52</v>
      </c>
      <c r="I17" s="128">
        <v>4.5238095238095237</v>
      </c>
    </row>
    <row r="18" spans="2:9" s="129" customFormat="1" ht="13.5" x14ac:dyDescent="0.2">
      <c r="B18" s="63" t="s">
        <v>14</v>
      </c>
      <c r="C18" s="130">
        <v>3145</v>
      </c>
      <c r="D18" s="130">
        <v>76</v>
      </c>
      <c r="E18" s="130">
        <v>4683</v>
      </c>
      <c r="F18" s="103">
        <v>100</v>
      </c>
      <c r="G18" s="76">
        <v>100</v>
      </c>
      <c r="H18" s="103">
        <v>100</v>
      </c>
      <c r="I18" s="103">
        <v>2.4165341812400638</v>
      </c>
    </row>
    <row r="19" spans="2:9" x14ac:dyDescent="0.2">
      <c r="B19" s="288" t="s">
        <v>99</v>
      </c>
      <c r="C19" s="132"/>
      <c r="D19" s="132"/>
    </row>
  </sheetData>
  <mergeCells count="5">
    <mergeCell ref="B3:E3"/>
    <mergeCell ref="B4:B5"/>
    <mergeCell ref="F4:H4"/>
    <mergeCell ref="I4:I5"/>
    <mergeCell ref="C4:E4"/>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3"/>
  <sheetViews>
    <sheetView workbookViewId="0">
      <selection activeCell="B33" sqref="B33:H33"/>
    </sheetView>
  </sheetViews>
  <sheetFormatPr defaultRowHeight="11.25" x14ac:dyDescent="0.2"/>
  <cols>
    <col min="1" max="1" width="0.85546875" style="42" customWidth="1"/>
    <col min="2" max="2" width="61" style="116" customWidth="1"/>
    <col min="3" max="3" width="9.140625" style="42"/>
    <col min="4" max="4" width="7.42578125" style="138" customWidth="1"/>
    <col min="5" max="5" width="9.140625" style="42"/>
    <col min="6" max="6" width="7.42578125" style="138" customWidth="1"/>
    <col min="7" max="7" width="9" style="42" customWidth="1"/>
    <col min="8" max="8" width="41.42578125" style="138" hidden="1" customWidth="1"/>
    <col min="9" max="9" width="7.42578125" style="42" customWidth="1"/>
    <col min="10" max="16384" width="9.140625" style="42"/>
  </cols>
  <sheetData>
    <row r="2" spans="2:9" ht="12.75" x14ac:dyDescent="0.2">
      <c r="B2" s="52" t="s">
        <v>276</v>
      </c>
      <c r="C2" s="52"/>
      <c r="D2" s="52"/>
      <c r="E2" s="52"/>
      <c r="F2" s="52"/>
      <c r="G2" s="52"/>
      <c r="H2" s="52"/>
    </row>
    <row r="3" spans="2:9" ht="15" x14ac:dyDescent="0.25">
      <c r="B3" s="303" t="s">
        <v>277</v>
      </c>
      <c r="C3" s="134"/>
      <c r="D3" s="134"/>
      <c r="E3" s="1"/>
      <c r="F3" s="1"/>
      <c r="G3" s="1"/>
      <c r="H3" s="1"/>
    </row>
    <row r="4" spans="2:9" ht="30" customHeight="1" x14ac:dyDescent="0.25">
      <c r="B4" s="404" t="s">
        <v>122</v>
      </c>
      <c r="C4" s="405" t="s">
        <v>60</v>
      </c>
      <c r="D4" s="405"/>
      <c r="E4" s="374" t="s">
        <v>301</v>
      </c>
      <c r="F4" s="374"/>
      <c r="G4" s="405" t="s">
        <v>14</v>
      </c>
      <c r="H4" s="405"/>
      <c r="I4" s="405"/>
    </row>
    <row r="5" spans="2:9" ht="13.5" x14ac:dyDescent="0.25">
      <c r="B5" s="404"/>
      <c r="C5" s="135" t="s">
        <v>18</v>
      </c>
      <c r="D5" s="85" t="s">
        <v>123</v>
      </c>
      <c r="E5" s="135" t="s">
        <v>18</v>
      </c>
      <c r="F5" s="85" t="s">
        <v>123</v>
      </c>
      <c r="G5" s="135" t="s">
        <v>18</v>
      </c>
      <c r="H5" s="85" t="s">
        <v>123</v>
      </c>
      <c r="I5" s="85" t="s">
        <v>123</v>
      </c>
    </row>
    <row r="6" spans="2:9" ht="13.5" x14ac:dyDescent="0.25">
      <c r="B6" s="136" t="s">
        <v>124</v>
      </c>
      <c r="C6" s="25">
        <v>230</v>
      </c>
      <c r="D6" s="79">
        <v>8.4</v>
      </c>
      <c r="E6" s="25">
        <v>256</v>
      </c>
      <c r="F6" s="79">
        <v>17.7</v>
      </c>
      <c r="G6" s="25">
        <v>486</v>
      </c>
      <c r="H6" s="79">
        <v>11.6</v>
      </c>
      <c r="I6" s="79">
        <f>G6/$G$30*100</f>
        <v>11.640718562874252</v>
      </c>
    </row>
    <row r="7" spans="2:9" ht="13.5" x14ac:dyDescent="0.25">
      <c r="B7" s="136" t="s">
        <v>125</v>
      </c>
      <c r="C7" s="25">
        <v>504</v>
      </c>
      <c r="D7" s="79">
        <v>18.399999999999999</v>
      </c>
      <c r="E7" s="25">
        <v>128</v>
      </c>
      <c r="F7" s="79">
        <v>8.9</v>
      </c>
      <c r="G7" s="25">
        <v>632</v>
      </c>
      <c r="H7" s="79">
        <v>15.1</v>
      </c>
      <c r="I7" s="79">
        <f t="shared" ref="I7:I30" si="0">G7/$G$30*100</f>
        <v>15.137724550898204</v>
      </c>
    </row>
    <row r="8" spans="2:9" ht="13.5" x14ac:dyDescent="0.25">
      <c r="B8" s="136" t="s">
        <v>126</v>
      </c>
      <c r="C8" s="25">
        <v>222</v>
      </c>
      <c r="D8" s="79">
        <v>8.1</v>
      </c>
      <c r="E8" s="25">
        <v>60</v>
      </c>
      <c r="F8" s="79">
        <v>4.2</v>
      </c>
      <c r="G8" s="25">
        <v>282</v>
      </c>
      <c r="H8" s="79">
        <v>6.8</v>
      </c>
      <c r="I8" s="79">
        <f t="shared" si="0"/>
        <v>6.7544910179640718</v>
      </c>
    </row>
    <row r="9" spans="2:9" ht="13.5" x14ac:dyDescent="0.25">
      <c r="B9" s="136" t="s">
        <v>127</v>
      </c>
      <c r="C9" s="25">
        <v>112</v>
      </c>
      <c r="D9" s="79">
        <v>4.0999999999999996</v>
      </c>
      <c r="E9" s="25">
        <v>36</v>
      </c>
      <c r="F9" s="79">
        <v>2.5</v>
      </c>
      <c r="G9" s="25">
        <v>148</v>
      </c>
      <c r="H9" s="79">
        <v>3.5</v>
      </c>
      <c r="I9" s="79">
        <f t="shared" si="0"/>
        <v>3.5449101796407185</v>
      </c>
    </row>
    <row r="10" spans="2:9" ht="13.5" x14ac:dyDescent="0.25">
      <c r="B10" s="136" t="s">
        <v>128</v>
      </c>
      <c r="C10" s="25">
        <v>154</v>
      </c>
      <c r="D10" s="79">
        <v>5.6</v>
      </c>
      <c r="E10" s="25">
        <v>30</v>
      </c>
      <c r="F10" s="79">
        <v>2.1</v>
      </c>
      <c r="G10" s="25">
        <v>184</v>
      </c>
      <c r="H10" s="79">
        <v>4.4000000000000004</v>
      </c>
      <c r="I10" s="79">
        <f t="shared" si="0"/>
        <v>4.4071856287425151</v>
      </c>
    </row>
    <row r="11" spans="2:9" ht="13.5" x14ac:dyDescent="0.25">
      <c r="B11" s="136" t="s">
        <v>129</v>
      </c>
      <c r="C11" s="25">
        <v>16</v>
      </c>
      <c r="D11" s="79">
        <v>0.6</v>
      </c>
      <c r="E11" s="46">
        <v>2</v>
      </c>
      <c r="F11" s="289">
        <v>0.1</v>
      </c>
      <c r="G11" s="25">
        <v>18</v>
      </c>
      <c r="H11" s="79">
        <v>0.4</v>
      </c>
      <c r="I11" s="79">
        <f t="shared" si="0"/>
        <v>0.43113772455089822</v>
      </c>
    </row>
    <row r="12" spans="2:9" ht="13.5" x14ac:dyDescent="0.25">
      <c r="B12" s="136" t="s">
        <v>130</v>
      </c>
      <c r="C12" s="25">
        <v>304</v>
      </c>
      <c r="D12" s="79">
        <v>11.1</v>
      </c>
      <c r="E12" s="25">
        <v>227</v>
      </c>
      <c r="F12" s="79">
        <v>15.7</v>
      </c>
      <c r="G12" s="25">
        <v>531</v>
      </c>
      <c r="H12" s="79">
        <v>12.7</v>
      </c>
      <c r="I12" s="79">
        <f t="shared" si="0"/>
        <v>12.718562874251496</v>
      </c>
    </row>
    <row r="13" spans="2:9" ht="13.5" x14ac:dyDescent="0.25">
      <c r="B13" s="136" t="s">
        <v>131</v>
      </c>
      <c r="C13" s="25">
        <v>297</v>
      </c>
      <c r="D13" s="79">
        <v>10.9</v>
      </c>
      <c r="E13" s="25">
        <v>219</v>
      </c>
      <c r="F13" s="79">
        <v>15.2</v>
      </c>
      <c r="G13" s="25">
        <v>516</v>
      </c>
      <c r="H13" s="79">
        <v>12.4</v>
      </c>
      <c r="I13" s="79">
        <f t="shared" si="0"/>
        <v>12.359281437125748</v>
      </c>
    </row>
    <row r="14" spans="2:9" ht="13.5" x14ac:dyDescent="0.25">
      <c r="B14" s="136" t="s">
        <v>132</v>
      </c>
      <c r="C14" s="25">
        <v>7</v>
      </c>
      <c r="D14" s="79">
        <v>0.3</v>
      </c>
      <c r="E14" s="25">
        <v>8</v>
      </c>
      <c r="F14" s="79">
        <v>0.6</v>
      </c>
      <c r="G14" s="25">
        <v>15</v>
      </c>
      <c r="H14" s="79">
        <v>0.4</v>
      </c>
      <c r="I14" s="79">
        <f t="shared" si="0"/>
        <v>0.3592814371257485</v>
      </c>
    </row>
    <row r="15" spans="2:9" ht="13.5" x14ac:dyDescent="0.25">
      <c r="B15" s="136" t="s">
        <v>133</v>
      </c>
      <c r="C15" s="25">
        <v>190</v>
      </c>
      <c r="D15" s="79">
        <v>7</v>
      </c>
      <c r="E15" s="25">
        <v>167</v>
      </c>
      <c r="F15" s="79">
        <v>11.6</v>
      </c>
      <c r="G15" s="25">
        <v>357</v>
      </c>
      <c r="H15" s="79">
        <v>8.6</v>
      </c>
      <c r="I15" s="79">
        <f t="shared" si="0"/>
        <v>8.5508982035928138</v>
      </c>
    </row>
    <row r="16" spans="2:9" ht="13.5" x14ac:dyDescent="0.25">
      <c r="B16" s="136" t="s">
        <v>134</v>
      </c>
      <c r="C16" s="25">
        <v>230</v>
      </c>
      <c r="D16" s="79">
        <v>8.4</v>
      </c>
      <c r="E16" s="25">
        <v>94</v>
      </c>
      <c r="F16" s="79">
        <v>6.5</v>
      </c>
      <c r="G16" s="25">
        <v>324</v>
      </c>
      <c r="H16" s="79">
        <v>7.8</v>
      </c>
      <c r="I16" s="79">
        <f t="shared" si="0"/>
        <v>7.7604790419161667</v>
      </c>
    </row>
    <row r="17" spans="2:9" ht="13.5" x14ac:dyDescent="0.25">
      <c r="B17" s="136" t="s">
        <v>135</v>
      </c>
      <c r="C17" s="25">
        <v>59</v>
      </c>
      <c r="D17" s="79">
        <v>2.2000000000000002</v>
      </c>
      <c r="E17" s="25">
        <v>23</v>
      </c>
      <c r="F17" s="79">
        <v>1.6</v>
      </c>
      <c r="G17" s="25">
        <v>82</v>
      </c>
      <c r="H17" s="79">
        <v>2</v>
      </c>
      <c r="I17" s="79">
        <f t="shared" si="0"/>
        <v>1.9640718562874253</v>
      </c>
    </row>
    <row r="18" spans="2:9" ht="13.5" x14ac:dyDescent="0.25">
      <c r="B18" s="136" t="s">
        <v>136</v>
      </c>
      <c r="C18" s="25">
        <v>63</v>
      </c>
      <c r="D18" s="79">
        <v>2.2999999999999998</v>
      </c>
      <c r="E18" s="25">
        <v>64</v>
      </c>
      <c r="F18" s="79">
        <v>4.4000000000000004</v>
      </c>
      <c r="G18" s="25">
        <v>127</v>
      </c>
      <c r="H18" s="79">
        <v>3</v>
      </c>
      <c r="I18" s="79">
        <f t="shared" si="0"/>
        <v>3.0419161676646707</v>
      </c>
    </row>
    <row r="19" spans="2:9" ht="13.5" x14ac:dyDescent="0.25">
      <c r="B19" s="136" t="s">
        <v>137</v>
      </c>
      <c r="C19" s="25">
        <v>58</v>
      </c>
      <c r="D19" s="79">
        <v>2.1</v>
      </c>
      <c r="E19" s="25">
        <v>27</v>
      </c>
      <c r="F19" s="79">
        <v>1.9</v>
      </c>
      <c r="G19" s="25">
        <v>85</v>
      </c>
      <c r="H19" s="79">
        <v>2</v>
      </c>
      <c r="I19" s="79">
        <f t="shared" si="0"/>
        <v>2.0359281437125749</v>
      </c>
    </row>
    <row r="20" spans="2:9" ht="13.5" x14ac:dyDescent="0.25">
      <c r="B20" s="136" t="s">
        <v>138</v>
      </c>
      <c r="C20" s="25">
        <v>93</v>
      </c>
      <c r="D20" s="79">
        <v>3.4</v>
      </c>
      <c r="E20" s="25">
        <v>4</v>
      </c>
      <c r="F20" s="79">
        <v>0.3</v>
      </c>
      <c r="G20" s="25">
        <v>97</v>
      </c>
      <c r="H20" s="79">
        <v>2.2999999999999998</v>
      </c>
      <c r="I20" s="79">
        <f t="shared" si="0"/>
        <v>2.3233532934131733</v>
      </c>
    </row>
    <row r="21" spans="2:9" ht="13.5" x14ac:dyDescent="0.25">
      <c r="B21" s="136" t="s">
        <v>139</v>
      </c>
      <c r="C21" s="25">
        <v>45</v>
      </c>
      <c r="D21" s="79">
        <v>1.6</v>
      </c>
      <c r="E21" s="25">
        <v>63</v>
      </c>
      <c r="F21" s="79">
        <v>4.4000000000000004</v>
      </c>
      <c r="G21" s="25">
        <v>108</v>
      </c>
      <c r="H21" s="79">
        <v>2.6</v>
      </c>
      <c r="I21" s="79">
        <f t="shared" si="0"/>
        <v>2.5868263473053892</v>
      </c>
    </row>
    <row r="22" spans="2:9" ht="13.5" x14ac:dyDescent="0.25">
      <c r="B22" s="136" t="s">
        <v>140</v>
      </c>
      <c r="C22" s="25">
        <v>38</v>
      </c>
      <c r="D22" s="79">
        <v>1.4</v>
      </c>
      <c r="E22" s="25">
        <v>9</v>
      </c>
      <c r="F22" s="79">
        <v>0.6</v>
      </c>
      <c r="G22" s="25">
        <v>47</v>
      </c>
      <c r="H22" s="79">
        <v>1.1000000000000001</v>
      </c>
      <c r="I22" s="79">
        <f t="shared" si="0"/>
        <v>1.125748502994012</v>
      </c>
    </row>
    <row r="23" spans="2:9" ht="13.5" x14ac:dyDescent="0.25">
      <c r="B23" s="136" t="s">
        <v>141</v>
      </c>
      <c r="C23" s="25">
        <v>9</v>
      </c>
      <c r="D23" s="79">
        <v>0.3</v>
      </c>
      <c r="E23" s="25">
        <v>13</v>
      </c>
      <c r="F23" s="79">
        <v>0.9</v>
      </c>
      <c r="G23" s="25">
        <v>22</v>
      </c>
      <c r="H23" s="79">
        <v>0.5</v>
      </c>
      <c r="I23" s="79">
        <f t="shared" si="0"/>
        <v>0.52694610778443118</v>
      </c>
    </row>
    <row r="24" spans="2:9" ht="13.5" x14ac:dyDescent="0.25">
      <c r="B24" s="24" t="s">
        <v>142</v>
      </c>
      <c r="C24" s="25">
        <v>16</v>
      </c>
      <c r="D24" s="79">
        <v>0.6</v>
      </c>
      <c r="E24" s="25">
        <v>14</v>
      </c>
      <c r="F24" s="79">
        <v>1</v>
      </c>
      <c r="G24" s="25">
        <v>30</v>
      </c>
      <c r="H24" s="79">
        <v>0.7</v>
      </c>
      <c r="I24" s="79">
        <f t="shared" si="0"/>
        <v>0.71856287425149701</v>
      </c>
    </row>
    <row r="25" spans="2:9" ht="13.5" x14ac:dyDescent="0.25">
      <c r="B25" s="136" t="s">
        <v>143</v>
      </c>
      <c r="C25" s="25">
        <v>534</v>
      </c>
      <c r="D25" s="79">
        <v>19.5</v>
      </c>
      <c r="E25" s="25">
        <v>140</v>
      </c>
      <c r="F25" s="79">
        <v>9.6999999999999993</v>
      </c>
      <c r="G25" s="25">
        <v>674</v>
      </c>
      <c r="H25" s="79">
        <v>16.100000000000001</v>
      </c>
      <c r="I25" s="79">
        <f t="shared" si="0"/>
        <v>16.143712574850298</v>
      </c>
    </row>
    <row r="26" spans="2:9" ht="13.5" x14ac:dyDescent="0.25">
      <c r="B26" s="136" t="s">
        <v>144</v>
      </c>
      <c r="C26" s="25">
        <v>71</v>
      </c>
      <c r="D26" s="79">
        <v>2.6</v>
      </c>
      <c r="E26" s="25">
        <v>43</v>
      </c>
      <c r="F26" s="79">
        <v>3</v>
      </c>
      <c r="G26" s="25">
        <v>114</v>
      </c>
      <c r="H26" s="79">
        <v>2.7</v>
      </c>
      <c r="I26" s="79">
        <f t="shared" si="0"/>
        <v>2.7305389221556888</v>
      </c>
    </row>
    <row r="27" spans="2:9" ht="13.5" x14ac:dyDescent="0.25">
      <c r="B27" s="136" t="s">
        <v>145</v>
      </c>
      <c r="C27" s="25">
        <v>100</v>
      </c>
      <c r="D27" s="79">
        <v>3.7</v>
      </c>
      <c r="E27" s="25">
        <v>7</v>
      </c>
      <c r="F27" s="79">
        <v>0.5</v>
      </c>
      <c r="G27" s="25">
        <v>107</v>
      </c>
      <c r="H27" s="79">
        <v>2.6</v>
      </c>
      <c r="I27" s="79">
        <f t="shared" si="0"/>
        <v>2.5628742514970058</v>
      </c>
    </row>
    <row r="28" spans="2:9" ht="13.5" x14ac:dyDescent="0.25">
      <c r="B28" s="142" t="s">
        <v>302</v>
      </c>
      <c r="C28" s="317">
        <v>2544</v>
      </c>
      <c r="D28" s="318">
        <v>93.1</v>
      </c>
      <c r="E28" s="317">
        <v>1279</v>
      </c>
      <c r="F28" s="318">
        <v>88.6</v>
      </c>
      <c r="G28" s="317">
        <v>3823</v>
      </c>
      <c r="H28" s="318">
        <v>91.6</v>
      </c>
      <c r="I28" s="318">
        <f t="shared" si="0"/>
        <v>91.568862275449106</v>
      </c>
    </row>
    <row r="29" spans="2:9" ht="13.5" x14ac:dyDescent="0.25">
      <c r="B29" s="142" t="s">
        <v>146</v>
      </c>
      <c r="C29" s="317">
        <v>188</v>
      </c>
      <c r="D29" s="318">
        <v>6.9</v>
      </c>
      <c r="E29" s="317">
        <v>164</v>
      </c>
      <c r="F29" s="318">
        <v>11.4</v>
      </c>
      <c r="G29" s="317">
        <v>352</v>
      </c>
      <c r="H29" s="318">
        <v>8.4</v>
      </c>
      <c r="I29" s="318">
        <f t="shared" si="0"/>
        <v>8.4311377245508989</v>
      </c>
    </row>
    <row r="30" spans="2:9" ht="13.5" x14ac:dyDescent="0.25">
      <c r="B30" s="14" t="s">
        <v>147</v>
      </c>
      <c r="C30" s="31">
        <v>2732</v>
      </c>
      <c r="D30" s="15">
        <v>100</v>
      </c>
      <c r="E30" s="31">
        <v>1443</v>
      </c>
      <c r="F30" s="15">
        <v>100</v>
      </c>
      <c r="G30" s="31">
        <v>4175</v>
      </c>
      <c r="H30" s="15">
        <v>100</v>
      </c>
      <c r="I30" s="15">
        <f t="shared" si="0"/>
        <v>100</v>
      </c>
    </row>
    <row r="31" spans="2:9" ht="26.25" customHeight="1" x14ac:dyDescent="0.2">
      <c r="B31" s="403" t="s">
        <v>303</v>
      </c>
      <c r="C31" s="403"/>
      <c r="D31" s="403"/>
      <c r="E31" s="403"/>
      <c r="F31" s="403"/>
      <c r="G31" s="403"/>
      <c r="H31" s="403"/>
    </row>
    <row r="32" spans="2:9" ht="60.75" customHeight="1" x14ac:dyDescent="0.2">
      <c r="B32" s="403" t="s">
        <v>304</v>
      </c>
      <c r="C32" s="403"/>
      <c r="D32" s="403"/>
      <c r="E32" s="403"/>
      <c r="F32" s="403"/>
      <c r="G32" s="403"/>
      <c r="H32" s="403"/>
    </row>
    <row r="33" spans="2:8" x14ac:dyDescent="0.2">
      <c r="B33" s="403"/>
      <c r="C33" s="403"/>
      <c r="D33" s="403"/>
      <c r="E33" s="403"/>
      <c r="F33" s="403"/>
      <c r="G33" s="403"/>
      <c r="H33" s="403"/>
    </row>
  </sheetData>
  <mergeCells count="7">
    <mergeCell ref="B32:H32"/>
    <mergeCell ref="B33:H33"/>
    <mergeCell ref="B4:B5"/>
    <mergeCell ref="C4:D4"/>
    <mergeCell ref="E4:F4"/>
    <mergeCell ref="B31:H31"/>
    <mergeCell ref="G4:I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2"/>
  <sheetViews>
    <sheetView workbookViewId="0">
      <selection activeCell="B2" sqref="B2"/>
    </sheetView>
  </sheetViews>
  <sheetFormatPr defaultRowHeight="15" x14ac:dyDescent="0.25"/>
  <cols>
    <col min="1" max="1" width="0.85546875" style="1" customWidth="1"/>
    <col min="2" max="2" width="12.85546875" style="1" customWidth="1"/>
    <col min="3" max="16384" width="9.140625" style="1"/>
  </cols>
  <sheetData>
    <row r="2" spans="2:10" x14ac:dyDescent="0.25">
      <c r="B2" s="139" t="s">
        <v>311</v>
      </c>
    </row>
    <row r="3" spans="2:10" x14ac:dyDescent="0.25">
      <c r="B3" s="119" t="s">
        <v>246</v>
      </c>
    </row>
    <row r="4" spans="2:10" ht="15.75" customHeight="1" x14ac:dyDescent="0.25">
      <c r="B4" s="397" t="s">
        <v>31</v>
      </c>
      <c r="C4" s="407" t="s">
        <v>68</v>
      </c>
      <c r="D4" s="407"/>
      <c r="E4" s="407"/>
      <c r="F4" s="407"/>
      <c r="G4" s="408" t="s">
        <v>33</v>
      </c>
      <c r="H4" s="408"/>
      <c r="I4" s="408"/>
      <c r="J4" s="408"/>
    </row>
    <row r="5" spans="2:10" ht="27" x14ac:dyDescent="0.25">
      <c r="B5" s="406"/>
      <c r="C5" s="278" t="s">
        <v>155</v>
      </c>
      <c r="D5" s="278" t="s">
        <v>156</v>
      </c>
      <c r="E5" s="278" t="s">
        <v>157</v>
      </c>
      <c r="F5" s="269" t="s">
        <v>14</v>
      </c>
      <c r="G5" s="278" t="s">
        <v>155</v>
      </c>
      <c r="H5" s="278" t="s">
        <v>156</v>
      </c>
      <c r="I5" s="278" t="s">
        <v>157</v>
      </c>
      <c r="J5" s="269" t="s">
        <v>14</v>
      </c>
    </row>
    <row r="6" spans="2:10" ht="15.75" customHeight="1" x14ac:dyDescent="0.25">
      <c r="B6" s="398"/>
      <c r="C6" s="409" t="s">
        <v>245</v>
      </c>
      <c r="D6" s="409"/>
      <c r="E6" s="409"/>
      <c r="F6" s="409"/>
      <c r="G6" s="409"/>
      <c r="H6" s="409"/>
      <c r="I6" s="409"/>
      <c r="J6" s="409"/>
    </row>
    <row r="7" spans="2:10" ht="15" customHeight="1" x14ac:dyDescent="0.25">
      <c r="B7" s="136" t="s">
        <v>243</v>
      </c>
      <c r="C7" s="38" t="s">
        <v>24</v>
      </c>
      <c r="D7" s="68">
        <v>1</v>
      </c>
      <c r="E7" s="38" t="s">
        <v>24</v>
      </c>
      <c r="F7" s="68">
        <v>1</v>
      </c>
      <c r="G7" s="38">
        <v>17</v>
      </c>
      <c r="H7" s="68">
        <v>169</v>
      </c>
      <c r="I7" s="38">
        <v>31</v>
      </c>
      <c r="J7" s="68">
        <v>217</v>
      </c>
    </row>
    <row r="8" spans="2:10" ht="15" customHeight="1" x14ac:dyDescent="0.25">
      <c r="B8" s="136" t="s">
        <v>242</v>
      </c>
      <c r="C8" s="25">
        <v>10</v>
      </c>
      <c r="D8" s="68">
        <v>5</v>
      </c>
      <c r="E8" s="38">
        <v>1</v>
      </c>
      <c r="F8" s="68">
        <v>16</v>
      </c>
      <c r="G8" s="38">
        <v>842</v>
      </c>
      <c r="H8" s="68">
        <v>389</v>
      </c>
      <c r="I8" s="38">
        <v>35</v>
      </c>
      <c r="J8" s="68">
        <v>1266</v>
      </c>
    </row>
    <row r="9" spans="2:10" ht="15" customHeight="1" x14ac:dyDescent="0.25">
      <c r="B9" s="136" t="s">
        <v>241</v>
      </c>
      <c r="C9" s="25">
        <v>13</v>
      </c>
      <c r="D9" s="68" t="s">
        <v>24</v>
      </c>
      <c r="E9" s="38" t="s">
        <v>24</v>
      </c>
      <c r="F9" s="68">
        <v>13</v>
      </c>
      <c r="G9" s="38">
        <v>896</v>
      </c>
      <c r="H9" s="68">
        <v>179</v>
      </c>
      <c r="I9" s="38">
        <v>41</v>
      </c>
      <c r="J9" s="68">
        <v>1116</v>
      </c>
    </row>
    <row r="10" spans="2:10" ht="15" customHeight="1" x14ac:dyDescent="0.25">
      <c r="B10" s="136" t="s">
        <v>240</v>
      </c>
      <c r="C10" s="25">
        <v>20</v>
      </c>
      <c r="D10" s="290">
        <v>1</v>
      </c>
      <c r="E10" s="38">
        <v>2</v>
      </c>
      <c r="F10" s="68">
        <v>23</v>
      </c>
      <c r="G10" s="38">
        <v>1036</v>
      </c>
      <c r="H10" s="68">
        <v>249</v>
      </c>
      <c r="I10" s="38">
        <v>96</v>
      </c>
      <c r="J10" s="68">
        <v>1381</v>
      </c>
    </row>
    <row r="11" spans="2:10" ht="15" customHeight="1" x14ac:dyDescent="0.25">
      <c r="B11" s="136" t="s">
        <v>239</v>
      </c>
      <c r="C11" s="25">
        <v>8</v>
      </c>
      <c r="D11" s="68">
        <v>8</v>
      </c>
      <c r="E11" s="38">
        <v>6</v>
      </c>
      <c r="F11" s="68">
        <v>22</v>
      </c>
      <c r="G11" s="38">
        <v>403</v>
      </c>
      <c r="H11" s="68">
        <v>126</v>
      </c>
      <c r="I11" s="38">
        <v>99</v>
      </c>
      <c r="J11" s="68">
        <v>628</v>
      </c>
    </row>
    <row r="12" spans="2:10" x14ac:dyDescent="0.25">
      <c r="B12" s="136" t="s">
        <v>238</v>
      </c>
      <c r="C12" s="38">
        <v>1</v>
      </c>
      <c r="D12" s="68" t="s">
        <v>24</v>
      </c>
      <c r="E12" s="38" t="s">
        <v>24</v>
      </c>
      <c r="F12" s="68">
        <v>1</v>
      </c>
      <c r="G12" s="38">
        <v>21</v>
      </c>
      <c r="H12" s="68">
        <v>41</v>
      </c>
      <c r="I12" s="38">
        <v>13</v>
      </c>
      <c r="J12" s="68">
        <v>75</v>
      </c>
    </row>
    <row r="13" spans="2:10" x14ac:dyDescent="0.25">
      <c r="B13" s="14" t="s">
        <v>237</v>
      </c>
      <c r="C13" s="107">
        <v>52</v>
      </c>
      <c r="D13" s="31">
        <v>15</v>
      </c>
      <c r="E13" s="107">
        <v>9</v>
      </c>
      <c r="F13" s="107">
        <v>76</v>
      </c>
      <c r="G13" s="107">
        <v>3215</v>
      </c>
      <c r="H13" s="107">
        <v>1153</v>
      </c>
      <c r="I13" s="31">
        <v>315</v>
      </c>
      <c r="J13" s="107">
        <v>4683</v>
      </c>
    </row>
    <row r="14" spans="2:10" ht="15.75" customHeight="1" x14ac:dyDescent="0.25">
      <c r="B14" s="140"/>
      <c r="C14" s="409" t="s">
        <v>244</v>
      </c>
      <c r="D14" s="409"/>
      <c r="E14" s="409"/>
      <c r="F14" s="409"/>
      <c r="G14" s="409"/>
      <c r="H14" s="409"/>
      <c r="I14" s="409"/>
      <c r="J14" s="409"/>
    </row>
    <row r="15" spans="2:10" x14ac:dyDescent="0.25">
      <c r="B15" s="136" t="s">
        <v>243</v>
      </c>
      <c r="C15" s="105" t="s">
        <v>24</v>
      </c>
      <c r="D15" s="106">
        <v>6.666666666666667</v>
      </c>
      <c r="E15" s="105" t="s">
        <v>24</v>
      </c>
      <c r="F15" s="118">
        <v>1.3157894736842104</v>
      </c>
      <c r="G15" s="105">
        <v>0.52877138413685842</v>
      </c>
      <c r="H15" s="106">
        <v>14.657415437987858</v>
      </c>
      <c r="I15" s="105">
        <v>9.8412698412698418</v>
      </c>
      <c r="J15" s="106">
        <v>4.6337817638266072</v>
      </c>
    </row>
    <row r="16" spans="2:10" x14ac:dyDescent="0.25">
      <c r="B16" s="136" t="s">
        <v>242</v>
      </c>
      <c r="C16" s="105">
        <v>19.230769230769234</v>
      </c>
      <c r="D16" s="106">
        <v>33.333333333333329</v>
      </c>
      <c r="E16" s="105">
        <v>11.111111111111111</v>
      </c>
      <c r="F16" s="118">
        <v>21.052631578947366</v>
      </c>
      <c r="G16" s="105">
        <v>26.189735614307928</v>
      </c>
      <c r="H16" s="106">
        <v>33.738074588031225</v>
      </c>
      <c r="I16" s="105">
        <v>11.111111111111111</v>
      </c>
      <c r="J16" s="106">
        <v>27.033952594490714</v>
      </c>
    </row>
    <row r="17" spans="2:10" x14ac:dyDescent="0.25">
      <c r="B17" s="136" t="s">
        <v>241</v>
      </c>
      <c r="C17" s="105">
        <v>25</v>
      </c>
      <c r="D17" s="106" t="s">
        <v>24</v>
      </c>
      <c r="E17" s="105" t="s">
        <v>24</v>
      </c>
      <c r="F17" s="118">
        <v>17.105263157894736</v>
      </c>
      <c r="G17" s="105">
        <v>27.86936236391913</v>
      </c>
      <c r="H17" s="106">
        <v>15.52471812662619</v>
      </c>
      <c r="I17" s="105">
        <v>13.015873015873018</v>
      </c>
      <c r="J17" s="106">
        <v>23.830877642536834</v>
      </c>
    </row>
    <row r="18" spans="2:10" x14ac:dyDescent="0.25">
      <c r="B18" s="136" t="s">
        <v>240</v>
      </c>
      <c r="C18" s="105">
        <v>38.461538461538467</v>
      </c>
      <c r="D18" s="106">
        <v>6.666666666666667</v>
      </c>
      <c r="E18" s="105">
        <v>22.222222222222221</v>
      </c>
      <c r="F18" s="118">
        <v>30.263157894736842</v>
      </c>
      <c r="G18" s="105">
        <v>32.223950233281492</v>
      </c>
      <c r="H18" s="106">
        <v>21.595836947094536</v>
      </c>
      <c r="I18" s="105">
        <v>30.476190476190478</v>
      </c>
      <c r="J18" s="106">
        <v>29.489643390988686</v>
      </c>
    </row>
    <row r="19" spans="2:10" x14ac:dyDescent="0.25">
      <c r="B19" s="136" t="s">
        <v>239</v>
      </c>
      <c r="C19" s="105">
        <v>15.384615384615385</v>
      </c>
      <c r="D19" s="106">
        <v>53.333333333333336</v>
      </c>
      <c r="E19" s="105">
        <v>66.666666666666657</v>
      </c>
      <c r="F19" s="118">
        <v>28.947368421052634</v>
      </c>
      <c r="G19" s="105">
        <v>12.534992223950233</v>
      </c>
      <c r="H19" s="106">
        <v>10.928013876843018</v>
      </c>
      <c r="I19" s="105">
        <v>31.428571428571427</v>
      </c>
      <c r="J19" s="106">
        <v>13.410207132180227</v>
      </c>
    </row>
    <row r="20" spans="2:10" x14ac:dyDescent="0.25">
      <c r="B20" s="136" t="s">
        <v>238</v>
      </c>
      <c r="C20" s="105">
        <v>1.9230769230769231</v>
      </c>
      <c r="D20" s="105" t="s">
        <v>24</v>
      </c>
      <c r="E20" s="105" t="s">
        <v>24</v>
      </c>
      <c r="F20" s="118">
        <v>1.3157894736842104</v>
      </c>
      <c r="G20" s="105">
        <v>0.65318818040435456</v>
      </c>
      <c r="H20" s="106">
        <v>3.5559410234171724</v>
      </c>
      <c r="I20" s="105">
        <v>4.1269841269841265</v>
      </c>
      <c r="J20" s="106">
        <v>1.6015374759769379</v>
      </c>
    </row>
    <row r="21" spans="2:10" x14ac:dyDescent="0.25">
      <c r="B21" s="14" t="s">
        <v>237</v>
      </c>
      <c r="C21" s="117">
        <v>100</v>
      </c>
      <c r="D21" s="15">
        <v>100</v>
      </c>
      <c r="E21" s="117">
        <v>100</v>
      </c>
      <c r="F21" s="117">
        <v>100</v>
      </c>
      <c r="G21" s="117">
        <v>100</v>
      </c>
      <c r="H21" s="117">
        <v>100</v>
      </c>
      <c r="I21" s="15">
        <v>100</v>
      </c>
      <c r="J21" s="117">
        <v>100</v>
      </c>
    </row>
    <row r="22" spans="2:10" ht="15.75" x14ac:dyDescent="0.25">
      <c r="B22" s="277"/>
      <c r="C22" s="277"/>
      <c r="D22" s="277"/>
      <c r="E22" s="277"/>
      <c r="F22" s="277"/>
      <c r="G22" s="277"/>
      <c r="H22" s="277"/>
      <c r="I22" s="277"/>
      <c r="J22" s="277"/>
    </row>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workbookViewId="0">
      <selection activeCell="B3" sqref="B3"/>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39" t="s">
        <v>312</v>
      </c>
      <c r="C2" s="7"/>
      <c r="D2" s="7"/>
      <c r="E2" s="5"/>
      <c r="F2" s="5"/>
      <c r="G2" s="5"/>
    </row>
    <row r="3" spans="2:7" x14ac:dyDescent="0.25">
      <c r="B3" s="119" t="s">
        <v>148</v>
      </c>
      <c r="C3" s="7"/>
      <c r="D3" s="7"/>
      <c r="E3" s="5"/>
      <c r="F3" s="5"/>
      <c r="G3" s="5"/>
    </row>
    <row r="4" spans="2:7" x14ac:dyDescent="0.25">
      <c r="B4" s="372" t="s">
        <v>149</v>
      </c>
      <c r="C4" s="338" t="s">
        <v>68</v>
      </c>
      <c r="D4" s="338"/>
      <c r="E4" s="339" t="s">
        <v>33</v>
      </c>
      <c r="F4" s="339"/>
      <c r="G4" s="363" t="s">
        <v>150</v>
      </c>
    </row>
    <row r="5" spans="2:7" ht="27" x14ac:dyDescent="0.25">
      <c r="B5" s="411"/>
      <c r="C5" s="8" t="s">
        <v>18</v>
      </c>
      <c r="D5" s="8" t="s">
        <v>151</v>
      </c>
      <c r="E5" s="8" t="s">
        <v>152</v>
      </c>
      <c r="F5" s="8" t="s">
        <v>153</v>
      </c>
      <c r="G5" s="363"/>
    </row>
    <row r="6" spans="2:7" x14ac:dyDescent="0.25">
      <c r="B6" s="140"/>
      <c r="C6" s="409" t="s">
        <v>154</v>
      </c>
      <c r="D6" s="409"/>
      <c r="E6" s="409"/>
      <c r="F6" s="409"/>
      <c r="G6" s="140"/>
    </row>
    <row r="7" spans="2:7" x14ac:dyDescent="0.25">
      <c r="B7" s="136" t="s">
        <v>155</v>
      </c>
      <c r="C7" s="141">
        <v>43</v>
      </c>
      <c r="D7" s="106">
        <v>78.181818181818187</v>
      </c>
      <c r="E7" s="38">
        <v>2275</v>
      </c>
      <c r="F7" s="106">
        <v>78.178694158075601</v>
      </c>
      <c r="G7" s="105">
        <v>1.8550474547023295</v>
      </c>
    </row>
    <row r="8" spans="2:7" x14ac:dyDescent="0.25">
      <c r="B8" s="136" t="s">
        <v>156</v>
      </c>
      <c r="C8" s="141">
        <v>6</v>
      </c>
      <c r="D8" s="106">
        <v>10.909090909090908</v>
      </c>
      <c r="E8" s="38">
        <v>482</v>
      </c>
      <c r="F8" s="106">
        <v>16.56357388316151</v>
      </c>
      <c r="G8" s="105">
        <v>1.2295081967213115</v>
      </c>
    </row>
    <row r="9" spans="2:7" x14ac:dyDescent="0.25">
      <c r="B9" s="136" t="s">
        <v>157</v>
      </c>
      <c r="C9" s="141">
        <v>6</v>
      </c>
      <c r="D9" s="106">
        <v>10.909090909090908</v>
      </c>
      <c r="E9" s="38">
        <v>153</v>
      </c>
      <c r="F9" s="106">
        <v>5.2577319587628866</v>
      </c>
      <c r="G9" s="105">
        <v>3.7735849056603774</v>
      </c>
    </row>
    <row r="10" spans="2:7" x14ac:dyDescent="0.25">
      <c r="B10" s="142" t="s">
        <v>158</v>
      </c>
      <c r="C10" s="143">
        <v>55</v>
      </c>
      <c r="D10" s="144">
        <v>100</v>
      </c>
      <c r="E10" s="145">
        <v>2910</v>
      </c>
      <c r="F10" s="144">
        <v>100</v>
      </c>
      <c r="G10" s="146">
        <v>1.854974704890388</v>
      </c>
    </row>
    <row r="11" spans="2:7" x14ac:dyDescent="0.25">
      <c r="B11" s="140"/>
      <c r="C11" s="409" t="s">
        <v>159</v>
      </c>
      <c r="D11" s="409"/>
      <c r="E11" s="409"/>
      <c r="F11" s="409"/>
      <c r="G11" s="147"/>
    </row>
    <row r="12" spans="2:7" x14ac:dyDescent="0.25">
      <c r="B12" s="136" t="s">
        <v>155</v>
      </c>
      <c r="C12" s="141">
        <v>9</v>
      </c>
      <c r="D12" s="106">
        <v>42.857142857142854</v>
      </c>
      <c r="E12" s="38">
        <v>940</v>
      </c>
      <c r="F12" s="106">
        <v>53.017484489565703</v>
      </c>
      <c r="G12" s="105">
        <v>0.9483667017913594</v>
      </c>
    </row>
    <row r="13" spans="2:7" x14ac:dyDescent="0.25">
      <c r="B13" s="136" t="s">
        <v>156</v>
      </c>
      <c r="C13" s="141">
        <v>9</v>
      </c>
      <c r="D13" s="106">
        <v>42.857142857142854</v>
      </c>
      <c r="E13" s="38">
        <v>671</v>
      </c>
      <c r="F13" s="106">
        <v>37.845459672870838</v>
      </c>
      <c r="G13" s="105">
        <v>1.3235294117647058</v>
      </c>
    </row>
    <row r="14" spans="2:7" x14ac:dyDescent="0.25">
      <c r="B14" s="136" t="s">
        <v>157</v>
      </c>
      <c r="C14" s="141">
        <v>3</v>
      </c>
      <c r="D14" s="106">
        <v>14.285714285714285</v>
      </c>
      <c r="E14" s="38">
        <v>162</v>
      </c>
      <c r="F14" s="106">
        <v>9.1370558375634516</v>
      </c>
      <c r="G14" s="105">
        <v>1.8181818181818181</v>
      </c>
    </row>
    <row r="15" spans="2:7" x14ac:dyDescent="0.25">
      <c r="B15" s="142" t="s">
        <v>160</v>
      </c>
      <c r="C15" s="143">
        <v>21</v>
      </c>
      <c r="D15" s="144">
        <v>100</v>
      </c>
      <c r="E15" s="145">
        <v>1773</v>
      </c>
      <c r="F15" s="144">
        <v>100</v>
      </c>
      <c r="G15" s="146">
        <v>1.1705685618729096</v>
      </c>
    </row>
    <row r="16" spans="2:7" x14ac:dyDescent="0.25">
      <c r="B16" s="140"/>
      <c r="C16" s="409" t="s">
        <v>161</v>
      </c>
      <c r="D16" s="409"/>
      <c r="E16" s="409"/>
      <c r="F16" s="409"/>
      <c r="G16" s="147"/>
    </row>
    <row r="17" spans="2:7" x14ac:dyDescent="0.25">
      <c r="B17" s="136" t="s">
        <v>155</v>
      </c>
      <c r="C17" s="141">
        <v>52</v>
      </c>
      <c r="D17" s="106">
        <v>68.421052631578945</v>
      </c>
      <c r="E17" s="38">
        <v>3215</v>
      </c>
      <c r="F17" s="106">
        <v>68.652573136878075</v>
      </c>
      <c r="G17" s="105">
        <v>1.5916743189470461</v>
      </c>
    </row>
    <row r="18" spans="2:7" x14ac:dyDescent="0.25">
      <c r="B18" s="136" t="s">
        <v>156</v>
      </c>
      <c r="C18" s="141">
        <v>15</v>
      </c>
      <c r="D18" s="106">
        <v>19.736842105263158</v>
      </c>
      <c r="E18" s="38">
        <v>1153</v>
      </c>
      <c r="F18" s="106">
        <v>24.620969464018792</v>
      </c>
      <c r="G18" s="105">
        <v>1.2842465753424657</v>
      </c>
    </row>
    <row r="19" spans="2:7" x14ac:dyDescent="0.25">
      <c r="B19" s="136" t="s">
        <v>157</v>
      </c>
      <c r="C19" s="141">
        <v>9</v>
      </c>
      <c r="D19" s="106">
        <v>11.842105263157894</v>
      </c>
      <c r="E19" s="38">
        <v>315</v>
      </c>
      <c r="F19" s="106">
        <v>6.7264573991031389</v>
      </c>
      <c r="G19" s="105">
        <v>2.7777777777777777</v>
      </c>
    </row>
    <row r="20" spans="2:7" x14ac:dyDescent="0.25">
      <c r="B20" s="14" t="s">
        <v>14</v>
      </c>
      <c r="C20" s="148">
        <v>76</v>
      </c>
      <c r="D20" s="15">
        <v>100</v>
      </c>
      <c r="E20" s="107">
        <v>4683</v>
      </c>
      <c r="F20" s="117">
        <v>100</v>
      </c>
      <c r="G20" s="117">
        <v>1.5969741542340827</v>
      </c>
    </row>
    <row r="21" spans="2:7" ht="24" customHeight="1" x14ac:dyDescent="0.25">
      <c r="B21" s="410" t="s">
        <v>162</v>
      </c>
      <c r="C21" s="326"/>
      <c r="D21" s="326"/>
      <c r="E21" s="326"/>
      <c r="F21" s="326"/>
      <c r="G21" s="326"/>
    </row>
  </sheetData>
  <mergeCells count="8">
    <mergeCell ref="C16:F16"/>
    <mergeCell ref="B21:G21"/>
    <mergeCell ref="B4:B5"/>
    <mergeCell ref="C4:D4"/>
    <mergeCell ref="E4:F4"/>
    <mergeCell ref="G4:G5"/>
    <mergeCell ref="C6:F6"/>
    <mergeCell ref="C11:F1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N28"/>
  <sheetViews>
    <sheetView workbookViewId="0">
      <selection activeCell="J35" sqref="J35"/>
    </sheetView>
  </sheetViews>
  <sheetFormatPr defaultRowHeight="15" x14ac:dyDescent="0.25"/>
  <cols>
    <col min="1" max="1" width="0.85546875" style="1" customWidth="1"/>
    <col min="2" max="2" width="22.42578125" style="1" customWidth="1"/>
    <col min="3" max="9" width="10.28515625" style="1" customWidth="1"/>
    <col min="10" max="10" width="6.85546875" style="1" customWidth="1"/>
    <col min="11" max="11" width="9.140625" style="1"/>
    <col min="12" max="12" width="9.5703125" style="1" bestFit="1" customWidth="1"/>
    <col min="13" max="16384" width="9.140625" style="1"/>
  </cols>
  <sheetData>
    <row r="1" spans="2:10" ht="15" customHeight="1" x14ac:dyDescent="0.25">
      <c r="B1" s="370"/>
      <c r="C1" s="370"/>
      <c r="D1" s="370"/>
      <c r="E1" s="370"/>
      <c r="F1" s="370"/>
      <c r="G1" s="370"/>
      <c r="H1" s="279"/>
      <c r="I1" s="279"/>
      <c r="J1" s="279"/>
    </row>
    <row r="2" spans="2:10" ht="15" customHeight="1" x14ac:dyDescent="0.25">
      <c r="B2" s="208" t="s">
        <v>305</v>
      </c>
      <c r="C2" s="279"/>
    </row>
    <row r="3" spans="2:10" ht="15" customHeight="1" x14ac:dyDescent="0.25">
      <c r="B3" s="370" t="s">
        <v>172</v>
      </c>
      <c r="C3" s="412"/>
      <c r="D3" s="412"/>
      <c r="E3" s="412"/>
      <c r="F3" s="412"/>
      <c r="G3" s="412"/>
      <c r="H3" s="279"/>
      <c r="I3" s="279"/>
      <c r="J3" s="279"/>
    </row>
    <row r="4" spans="2:10" ht="15" customHeight="1" x14ac:dyDescent="0.25">
      <c r="B4" s="209" t="s">
        <v>188</v>
      </c>
      <c r="C4" s="363" t="s">
        <v>67</v>
      </c>
      <c r="D4" s="363" t="s">
        <v>68</v>
      </c>
      <c r="E4" s="363" t="s">
        <v>33</v>
      </c>
      <c r="F4" s="363" t="s">
        <v>189</v>
      </c>
      <c r="G4" s="363" t="s">
        <v>190</v>
      </c>
      <c r="H4" s="363" t="s">
        <v>191</v>
      </c>
      <c r="I4" s="363" t="s">
        <v>93</v>
      </c>
      <c r="J4" s="363" t="s">
        <v>94</v>
      </c>
    </row>
    <row r="5" spans="2:10" x14ac:dyDescent="0.25">
      <c r="B5" s="210" t="s">
        <v>192</v>
      </c>
      <c r="C5" s="363"/>
      <c r="D5" s="363"/>
      <c r="E5" s="363"/>
      <c r="F5" s="363"/>
      <c r="G5" s="363"/>
      <c r="H5" s="363"/>
      <c r="I5" s="363"/>
      <c r="J5" s="363"/>
    </row>
    <row r="6" spans="2:10" x14ac:dyDescent="0.25">
      <c r="B6" s="211" t="s">
        <v>7</v>
      </c>
      <c r="C6" s="212">
        <v>200</v>
      </c>
      <c r="D6" s="213">
        <v>2</v>
      </c>
      <c r="E6" s="212">
        <v>296</v>
      </c>
      <c r="F6" s="214">
        <v>2.8794172059575098</v>
      </c>
      <c r="G6" s="215">
        <v>2.8794172059575098</v>
      </c>
      <c r="H6" s="214">
        <v>426.15374648171201</v>
      </c>
      <c r="I6" s="215">
        <v>1</v>
      </c>
      <c r="J6" s="214">
        <v>148</v>
      </c>
    </row>
    <row r="7" spans="2:10" x14ac:dyDescent="0.25">
      <c r="B7" s="216" t="s">
        <v>193</v>
      </c>
      <c r="C7" s="217">
        <v>117</v>
      </c>
      <c r="D7" s="218">
        <v>2</v>
      </c>
      <c r="E7" s="217">
        <v>194</v>
      </c>
      <c r="F7" s="219">
        <v>2.7536538868883702</v>
      </c>
      <c r="G7" s="220">
        <v>4.7071006613476403</v>
      </c>
      <c r="H7" s="219">
        <v>456.58876415072098</v>
      </c>
      <c r="I7" s="220">
        <v>1.70940170940171</v>
      </c>
      <c r="J7" s="219">
        <v>165.81196581196599</v>
      </c>
    </row>
    <row r="8" spans="2:10" x14ac:dyDescent="0.25">
      <c r="B8" s="216" t="s">
        <v>194</v>
      </c>
      <c r="C8" s="217">
        <v>54</v>
      </c>
      <c r="D8" s="137" t="s">
        <v>24</v>
      </c>
      <c r="E8" s="217">
        <v>90</v>
      </c>
      <c r="F8" s="219">
        <v>2.2484073781071698</v>
      </c>
      <c r="G8" s="291" t="s">
        <v>24</v>
      </c>
      <c r="H8" s="289">
        <v>374.734563017862</v>
      </c>
      <c r="I8" s="291" t="s">
        <v>24</v>
      </c>
      <c r="J8" s="289">
        <v>166.666666666667</v>
      </c>
    </row>
    <row r="9" spans="2:10" x14ac:dyDescent="0.25">
      <c r="B9" s="211" t="s">
        <v>9</v>
      </c>
      <c r="C9" s="212">
        <v>452</v>
      </c>
      <c r="D9" s="231">
        <v>1</v>
      </c>
      <c r="E9" s="212">
        <v>598</v>
      </c>
      <c r="F9" s="214">
        <v>3.7901339124747402</v>
      </c>
      <c r="G9" s="215">
        <v>0.83852520187494195</v>
      </c>
      <c r="H9" s="214">
        <v>501.43807072121501</v>
      </c>
      <c r="I9" s="215">
        <v>0.221238938053097</v>
      </c>
      <c r="J9" s="214">
        <v>132.300884955752</v>
      </c>
    </row>
    <row r="10" spans="2:10" x14ac:dyDescent="0.25">
      <c r="B10" s="216" t="s">
        <v>195</v>
      </c>
      <c r="C10" s="217">
        <v>164</v>
      </c>
      <c r="D10" s="68">
        <v>3</v>
      </c>
      <c r="E10" s="217">
        <v>231</v>
      </c>
      <c r="F10" s="219">
        <v>3.02437944897282</v>
      </c>
      <c r="G10" s="105">
        <v>5.5324014310478402</v>
      </c>
      <c r="H10" s="219">
        <v>425.99491019068302</v>
      </c>
      <c r="I10" s="105">
        <v>1.82926829268293</v>
      </c>
      <c r="J10" s="219">
        <v>140.85365853658499</v>
      </c>
    </row>
    <row r="11" spans="2:10" x14ac:dyDescent="0.25">
      <c r="B11" s="216" t="s">
        <v>196</v>
      </c>
      <c r="C11" s="217">
        <v>40</v>
      </c>
      <c r="D11" s="68" t="s">
        <v>24</v>
      </c>
      <c r="E11" s="217">
        <v>56</v>
      </c>
      <c r="F11" s="219">
        <v>2.0729684908789401</v>
      </c>
      <c r="G11" s="105" t="s">
        <v>24</v>
      </c>
      <c r="H11" s="219">
        <v>290.21558872305098</v>
      </c>
      <c r="I11" s="105" t="s">
        <v>24</v>
      </c>
      <c r="J11" s="219">
        <v>140</v>
      </c>
    </row>
    <row r="12" spans="2:10" x14ac:dyDescent="0.25">
      <c r="B12" s="216" t="s">
        <v>197</v>
      </c>
      <c r="C12" s="217">
        <v>48</v>
      </c>
      <c r="D12" s="137" t="s">
        <v>24</v>
      </c>
      <c r="E12" s="217">
        <v>80</v>
      </c>
      <c r="F12" s="219">
        <v>3.19032268784686</v>
      </c>
      <c r="G12" s="291" t="s">
        <v>24</v>
      </c>
      <c r="H12" s="219">
        <v>531.720447974477</v>
      </c>
      <c r="I12" s="291" t="s">
        <v>24</v>
      </c>
      <c r="J12" s="219">
        <v>166.666666666667</v>
      </c>
    </row>
    <row r="13" spans="2:10" x14ac:dyDescent="0.25">
      <c r="B13" s="211" t="s">
        <v>8</v>
      </c>
      <c r="C13" s="212">
        <v>124</v>
      </c>
      <c r="D13" s="153">
        <v>3</v>
      </c>
      <c r="E13" s="212">
        <v>168</v>
      </c>
      <c r="F13" s="214">
        <v>2.28190760114463</v>
      </c>
      <c r="G13" s="146">
        <v>5.5207441963176596</v>
      </c>
      <c r="H13" s="214">
        <v>309.16167499378901</v>
      </c>
      <c r="I13" s="146">
        <v>2.4193548387096802</v>
      </c>
      <c r="J13" s="214">
        <v>135.48387096774201</v>
      </c>
    </row>
    <row r="14" spans="2:10" x14ac:dyDescent="0.25">
      <c r="B14" s="216" t="s">
        <v>198</v>
      </c>
      <c r="C14" s="217">
        <v>104</v>
      </c>
      <c r="D14" s="137">
        <v>2</v>
      </c>
      <c r="E14" s="217">
        <v>151</v>
      </c>
      <c r="F14" s="219">
        <v>4.04346727318676</v>
      </c>
      <c r="G14" s="220">
        <v>7.7758986022822301</v>
      </c>
      <c r="H14" s="219">
        <v>587.08034447230796</v>
      </c>
      <c r="I14" s="220">
        <v>1.92307692307692</v>
      </c>
      <c r="J14" s="219">
        <v>145.19230769230799</v>
      </c>
    </row>
    <row r="15" spans="2:10" x14ac:dyDescent="0.25">
      <c r="B15" s="216" t="s">
        <v>199</v>
      </c>
      <c r="C15" s="217">
        <v>101</v>
      </c>
      <c r="D15" s="68">
        <v>1</v>
      </c>
      <c r="E15" s="217">
        <v>148</v>
      </c>
      <c r="F15" s="219">
        <v>4.2434300359221098</v>
      </c>
      <c r="G15" s="105">
        <v>4.2014158771506001</v>
      </c>
      <c r="H15" s="219">
        <v>621.80954981828802</v>
      </c>
      <c r="I15" s="105">
        <v>0.99009900990098998</v>
      </c>
      <c r="J15" s="219">
        <v>146.53465346534699</v>
      </c>
    </row>
    <row r="16" spans="2:10" x14ac:dyDescent="0.25">
      <c r="B16" s="216" t="s">
        <v>200</v>
      </c>
      <c r="C16" s="217">
        <v>80</v>
      </c>
      <c r="D16" s="68">
        <v>3</v>
      </c>
      <c r="E16" s="217">
        <v>126</v>
      </c>
      <c r="F16" s="219">
        <v>4.9824058792389403</v>
      </c>
      <c r="G16" s="78">
        <v>18.684022047146001</v>
      </c>
      <c r="H16" s="219">
        <v>784.72892598013198</v>
      </c>
      <c r="I16" s="78">
        <v>3.75</v>
      </c>
      <c r="J16" s="219">
        <v>157.5</v>
      </c>
    </row>
    <row r="17" spans="2:14" x14ac:dyDescent="0.25">
      <c r="B17" s="216" t="s">
        <v>201</v>
      </c>
      <c r="C17" s="217">
        <v>49</v>
      </c>
      <c r="D17" s="137" t="s">
        <v>24</v>
      </c>
      <c r="E17" s="217">
        <v>63</v>
      </c>
      <c r="F17" s="219">
        <v>3.11714749196857</v>
      </c>
      <c r="G17" s="291" t="s">
        <v>24</v>
      </c>
      <c r="H17" s="219">
        <v>400.776106110245</v>
      </c>
      <c r="I17" s="291" t="s">
        <v>24</v>
      </c>
      <c r="J17" s="219">
        <v>128.57142857142901</v>
      </c>
    </row>
    <row r="18" spans="2:14" x14ac:dyDescent="0.25">
      <c r="B18" s="211" t="s">
        <v>10</v>
      </c>
      <c r="C18" s="212">
        <v>138</v>
      </c>
      <c r="D18" s="231">
        <v>4</v>
      </c>
      <c r="E18" s="212">
        <v>198</v>
      </c>
      <c r="F18" s="214">
        <v>2.7214640687859899</v>
      </c>
      <c r="G18" s="215">
        <v>7.8883016486550401</v>
      </c>
      <c r="H18" s="214">
        <v>390.470931608424</v>
      </c>
      <c r="I18" s="215">
        <v>2.8985507246376798</v>
      </c>
      <c r="J18" s="214">
        <v>143.47826086956499</v>
      </c>
    </row>
    <row r="19" spans="2:14" x14ac:dyDescent="0.25">
      <c r="B19" s="216" t="s">
        <v>202</v>
      </c>
      <c r="C19" s="217">
        <v>119</v>
      </c>
      <c r="D19" s="137">
        <v>3</v>
      </c>
      <c r="E19" s="217">
        <v>181</v>
      </c>
      <c r="F19" s="219">
        <v>2.8701671450278599</v>
      </c>
      <c r="G19" s="220">
        <v>7.2357154916668698</v>
      </c>
      <c r="H19" s="219">
        <v>436.55483466390098</v>
      </c>
      <c r="I19" s="220">
        <v>2.52100840336134</v>
      </c>
      <c r="J19" s="219">
        <v>152.10084033613401</v>
      </c>
    </row>
    <row r="20" spans="2:14" x14ac:dyDescent="0.25">
      <c r="B20" s="216" t="s">
        <v>203</v>
      </c>
      <c r="C20" s="217">
        <v>83</v>
      </c>
      <c r="D20" s="68">
        <v>3</v>
      </c>
      <c r="E20" s="217">
        <v>115</v>
      </c>
      <c r="F20" s="219">
        <v>2.3747871990386402</v>
      </c>
      <c r="G20" s="78">
        <v>8.5835681892962903</v>
      </c>
      <c r="H20" s="219">
        <v>329.03678058969098</v>
      </c>
      <c r="I20" s="78">
        <v>3.6144578313253</v>
      </c>
      <c r="J20" s="219">
        <v>138.55421686746999</v>
      </c>
    </row>
    <row r="21" spans="2:14" x14ac:dyDescent="0.25">
      <c r="B21" s="216" t="s">
        <v>204</v>
      </c>
      <c r="C21" s="217">
        <v>75</v>
      </c>
      <c r="D21" s="69">
        <v>2</v>
      </c>
      <c r="E21" s="217">
        <v>109</v>
      </c>
      <c r="F21" s="219">
        <v>2.9103608847497102</v>
      </c>
      <c r="G21" s="78">
        <v>7.7609623593325603</v>
      </c>
      <c r="H21" s="219">
        <v>422.97244858362399</v>
      </c>
      <c r="I21" s="78">
        <v>2.6666666666666701</v>
      </c>
      <c r="J21" s="219">
        <v>145.333333333333</v>
      </c>
    </row>
    <row r="22" spans="2:14" x14ac:dyDescent="0.25">
      <c r="B22" s="216" t="s">
        <v>205</v>
      </c>
      <c r="C22" s="217">
        <v>60</v>
      </c>
      <c r="D22" s="69">
        <v>1</v>
      </c>
      <c r="E22" s="217">
        <v>101</v>
      </c>
      <c r="F22" s="219">
        <v>2.6054105692822098</v>
      </c>
      <c r="G22" s="78">
        <v>4.3423509488036798</v>
      </c>
      <c r="H22" s="219">
        <v>438.57744582917201</v>
      </c>
      <c r="I22" s="78">
        <v>1.6666666666666701</v>
      </c>
      <c r="J22" s="219">
        <v>168.333333333333</v>
      </c>
    </row>
    <row r="23" spans="2:14" x14ac:dyDescent="0.25">
      <c r="B23" s="216" t="s">
        <v>206</v>
      </c>
      <c r="C23" s="217">
        <v>32</v>
      </c>
      <c r="D23" s="68">
        <v>2</v>
      </c>
      <c r="E23" s="217">
        <v>46</v>
      </c>
      <c r="F23" s="219">
        <v>1.58592491636724</v>
      </c>
      <c r="G23" s="105">
        <v>9.9120307272952495</v>
      </c>
      <c r="H23" s="219">
        <v>227.97670672779</v>
      </c>
      <c r="I23" s="105">
        <v>6.25</v>
      </c>
      <c r="J23" s="219">
        <v>143.75</v>
      </c>
    </row>
    <row r="24" spans="2:14" x14ac:dyDescent="0.25">
      <c r="B24" s="221" t="s">
        <v>207</v>
      </c>
      <c r="C24" s="212">
        <v>2040</v>
      </c>
      <c r="D24" s="213">
        <v>32</v>
      </c>
      <c r="E24" s="212">
        <v>2951</v>
      </c>
      <c r="F24" s="214">
        <v>3.0198801374045465</v>
      </c>
      <c r="G24" s="215">
        <v>4.7370668822032096</v>
      </c>
      <c r="H24" s="214">
        <v>436.84638654317729</v>
      </c>
      <c r="I24" s="215">
        <v>1.5686274509803921</v>
      </c>
      <c r="J24" s="214">
        <v>144.65686274509804</v>
      </c>
      <c r="N24" s="156"/>
    </row>
    <row r="25" spans="2:14" x14ac:dyDescent="0.25">
      <c r="B25" s="211" t="s">
        <v>208</v>
      </c>
      <c r="C25" s="212">
        <v>1105</v>
      </c>
      <c r="D25" s="213">
        <v>44</v>
      </c>
      <c r="E25" s="212">
        <v>1732</v>
      </c>
      <c r="F25" s="214">
        <v>1.732342840838454</v>
      </c>
      <c r="G25" s="215">
        <v>6.8980167418001788</v>
      </c>
      <c r="H25" s="214">
        <v>271.53102265449792</v>
      </c>
      <c r="I25" s="215">
        <v>3.9819004524886874</v>
      </c>
      <c r="J25" s="214">
        <v>156.74208144796381</v>
      </c>
    </row>
    <row r="26" spans="2:14" x14ac:dyDescent="0.25">
      <c r="B26" s="222" t="s">
        <v>14</v>
      </c>
      <c r="C26" s="223">
        <v>3145</v>
      </c>
      <c r="D26" s="223">
        <v>76</v>
      </c>
      <c r="E26" s="223">
        <v>4683</v>
      </c>
      <c r="F26" s="224">
        <v>2.3945703782888224</v>
      </c>
      <c r="G26" s="224">
        <v>5.7865611685198886</v>
      </c>
      <c r="H26" s="224">
        <v>356.55876252866631</v>
      </c>
      <c r="I26" s="224">
        <v>2.4165341812400638</v>
      </c>
      <c r="J26" s="224">
        <v>148.90302066772657</v>
      </c>
    </row>
    <row r="27" spans="2:14" x14ac:dyDescent="0.25">
      <c r="B27" s="131" t="s">
        <v>99</v>
      </c>
      <c r="C27" s="131"/>
      <c r="D27" s="131"/>
      <c r="E27" s="131"/>
      <c r="F27" s="131"/>
      <c r="G27" s="131"/>
      <c r="H27" s="131"/>
      <c r="I27" s="131"/>
      <c r="J27" s="131"/>
    </row>
    <row r="28" spans="2:14" x14ac:dyDescent="0.25">
      <c r="B28" s="225" t="s">
        <v>100</v>
      </c>
      <c r="C28" s="225"/>
      <c r="D28" s="225"/>
      <c r="E28" s="225"/>
      <c r="F28" s="225"/>
      <c r="G28" s="225"/>
      <c r="H28" s="225"/>
      <c r="I28" s="225"/>
      <c r="J28" s="225"/>
    </row>
  </sheetData>
  <mergeCells count="10">
    <mergeCell ref="H4:H5"/>
    <mergeCell ref="I4:I5"/>
    <mergeCell ref="J4:J5"/>
    <mergeCell ref="B1:G1"/>
    <mergeCell ref="B3:G3"/>
    <mergeCell ref="C4:C5"/>
    <mergeCell ref="D4:D5"/>
    <mergeCell ref="E4:E5"/>
    <mergeCell ref="F4:F5"/>
    <mergeCell ref="G4:G5"/>
  </mergeCells>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2"/>
  <sheetViews>
    <sheetView workbookViewId="0">
      <selection activeCell="B3" sqref="B3:F3"/>
    </sheetView>
  </sheetViews>
  <sheetFormatPr defaultRowHeight="15" x14ac:dyDescent="0.25"/>
  <cols>
    <col min="1" max="1" width="0.85546875" style="1" customWidth="1"/>
    <col min="2" max="7" width="9.140625" style="1"/>
    <col min="8" max="8" width="11.7109375" style="1" customWidth="1"/>
    <col min="9" max="16384" width="9.140625" style="1"/>
  </cols>
  <sheetData>
    <row r="2" spans="2:11" x14ac:dyDescent="0.25">
      <c r="B2" s="21" t="s">
        <v>318</v>
      </c>
      <c r="C2" s="302"/>
      <c r="D2" s="302"/>
      <c r="E2" s="302"/>
      <c r="F2" s="302"/>
      <c r="G2" s="302"/>
      <c r="H2" s="302"/>
    </row>
    <row r="3" spans="2:11" ht="14.45" customHeight="1" x14ac:dyDescent="0.25">
      <c r="B3" s="325" t="s">
        <v>279</v>
      </c>
      <c r="C3" s="326"/>
      <c r="D3" s="326"/>
      <c r="E3" s="326"/>
      <c r="F3" s="326"/>
    </row>
    <row r="4" spans="2:11" ht="14.45" customHeight="1" x14ac:dyDescent="0.25">
      <c r="B4" s="343" t="s">
        <v>2</v>
      </c>
      <c r="C4" s="341">
        <v>2018</v>
      </c>
      <c r="D4" s="341"/>
      <c r="E4" s="341"/>
      <c r="F4" s="344">
        <v>2010</v>
      </c>
      <c r="G4" s="344"/>
      <c r="H4" s="344"/>
      <c r="I4" s="341" t="s">
        <v>227</v>
      </c>
      <c r="J4" s="341"/>
      <c r="K4" s="341"/>
    </row>
    <row r="5" spans="2:11" ht="14.45" customHeight="1" x14ac:dyDescent="0.25">
      <c r="B5" s="343"/>
      <c r="C5" s="342"/>
      <c r="D5" s="342"/>
      <c r="E5" s="342"/>
      <c r="F5" s="345"/>
      <c r="G5" s="345"/>
      <c r="H5" s="345"/>
      <c r="I5" s="342"/>
      <c r="J5" s="342"/>
      <c r="K5" s="342"/>
    </row>
    <row r="6" spans="2:11" x14ac:dyDescent="0.25">
      <c r="B6" s="343"/>
      <c r="C6" s="167" t="s">
        <v>67</v>
      </c>
      <c r="D6" s="167" t="s">
        <v>68</v>
      </c>
      <c r="E6" s="167" t="s">
        <v>33</v>
      </c>
      <c r="F6" s="167" t="s">
        <v>67</v>
      </c>
      <c r="G6" s="167" t="s">
        <v>68</v>
      </c>
      <c r="H6" s="167" t="s">
        <v>33</v>
      </c>
      <c r="I6" s="167" t="s">
        <v>67</v>
      </c>
      <c r="J6" s="167" t="s">
        <v>68</v>
      </c>
      <c r="K6" s="167" t="s">
        <v>33</v>
      </c>
    </row>
    <row r="7" spans="2:11" x14ac:dyDescent="0.25">
      <c r="B7" s="24" t="s">
        <v>7</v>
      </c>
      <c r="C7" s="38">
        <v>598</v>
      </c>
      <c r="D7" s="39">
        <v>11</v>
      </c>
      <c r="E7" s="38">
        <v>954</v>
      </c>
      <c r="F7" s="285">
        <v>832</v>
      </c>
      <c r="G7" s="38">
        <v>23</v>
      </c>
      <c r="H7" s="285">
        <v>1333</v>
      </c>
      <c r="I7" s="105">
        <v>-28.13</v>
      </c>
      <c r="J7" s="118">
        <v>-52.17</v>
      </c>
      <c r="K7" s="105">
        <v>-28.43</v>
      </c>
    </row>
    <row r="8" spans="2:11" x14ac:dyDescent="0.25">
      <c r="B8" s="24" t="s">
        <v>8</v>
      </c>
      <c r="C8" s="38">
        <v>848</v>
      </c>
      <c r="D8" s="39">
        <v>19</v>
      </c>
      <c r="E8" s="38">
        <v>1238</v>
      </c>
      <c r="F8" s="285">
        <v>1151</v>
      </c>
      <c r="G8" s="38">
        <v>21</v>
      </c>
      <c r="H8" s="285">
        <v>1780</v>
      </c>
      <c r="I8" s="105">
        <v>-26.32</v>
      </c>
      <c r="J8" s="118">
        <v>-9.52</v>
      </c>
      <c r="K8" s="105">
        <v>-30.45</v>
      </c>
    </row>
    <row r="9" spans="2:11" x14ac:dyDescent="0.25">
      <c r="B9" s="24" t="s">
        <v>9</v>
      </c>
      <c r="C9" s="38">
        <v>885</v>
      </c>
      <c r="D9" s="39">
        <v>13</v>
      </c>
      <c r="E9" s="38">
        <v>1261</v>
      </c>
      <c r="F9" s="285">
        <v>1037</v>
      </c>
      <c r="G9" s="38">
        <v>15</v>
      </c>
      <c r="H9" s="285">
        <v>1500</v>
      </c>
      <c r="I9" s="105">
        <v>-14.66</v>
      </c>
      <c r="J9" s="118">
        <v>-13.33</v>
      </c>
      <c r="K9" s="105">
        <v>-15.93</v>
      </c>
    </row>
    <row r="10" spans="2:11" x14ac:dyDescent="0.25">
      <c r="B10" s="24" t="s">
        <v>10</v>
      </c>
      <c r="C10" s="38">
        <v>814</v>
      </c>
      <c r="D10" s="39">
        <v>33</v>
      </c>
      <c r="E10" s="38">
        <v>1230</v>
      </c>
      <c r="F10" s="285">
        <v>1079</v>
      </c>
      <c r="G10" s="38">
        <v>20</v>
      </c>
      <c r="H10" s="285">
        <v>1764</v>
      </c>
      <c r="I10" s="105">
        <v>-24.56</v>
      </c>
      <c r="J10" s="118">
        <v>65</v>
      </c>
      <c r="K10" s="105">
        <v>-30.27</v>
      </c>
    </row>
    <row r="11" spans="2:11" x14ac:dyDescent="0.25">
      <c r="B11" s="14" t="s">
        <v>11</v>
      </c>
      <c r="C11" s="107">
        <v>3145</v>
      </c>
      <c r="D11" s="107">
        <v>76</v>
      </c>
      <c r="E11" s="107">
        <v>4683</v>
      </c>
      <c r="F11" s="107">
        <v>4099</v>
      </c>
      <c r="G11" s="107">
        <v>79</v>
      </c>
      <c r="H11" s="107">
        <v>6377</v>
      </c>
      <c r="I11" s="117">
        <v>-23.27</v>
      </c>
      <c r="J11" s="117">
        <v>-3.8</v>
      </c>
      <c r="K11" s="117">
        <v>-26.56</v>
      </c>
    </row>
    <row r="12" spans="2:11" x14ac:dyDescent="0.25">
      <c r="B12" s="14" t="s">
        <v>17</v>
      </c>
      <c r="C12" s="107">
        <v>172553</v>
      </c>
      <c r="D12" s="107">
        <v>3334</v>
      </c>
      <c r="E12" s="107">
        <v>242919</v>
      </c>
      <c r="F12" s="107">
        <v>212997</v>
      </c>
      <c r="G12" s="107">
        <v>4114</v>
      </c>
      <c r="H12" s="107">
        <v>304720</v>
      </c>
      <c r="I12" s="117">
        <v>-18.989999999999998</v>
      </c>
      <c r="J12" s="117">
        <v>-18.96</v>
      </c>
      <c r="K12" s="117">
        <v>-20.28</v>
      </c>
    </row>
  </sheetData>
  <mergeCells count="5">
    <mergeCell ref="I4:K5"/>
    <mergeCell ref="B3:F3"/>
    <mergeCell ref="B4:B6"/>
    <mergeCell ref="C4:E5"/>
    <mergeCell ref="F4:H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2:H26"/>
  <sheetViews>
    <sheetView workbookViewId="0">
      <selection activeCell="B27" sqref="B27"/>
    </sheetView>
  </sheetViews>
  <sheetFormatPr defaultRowHeight="15" x14ac:dyDescent="0.25"/>
  <cols>
    <col min="1" max="1" width="0.85546875" style="1" customWidth="1"/>
    <col min="2" max="2" width="22.85546875" style="1" customWidth="1"/>
    <col min="3" max="16384" width="9.140625" style="1"/>
  </cols>
  <sheetData>
    <row r="2" spans="2:8" x14ac:dyDescent="0.25">
      <c r="B2" s="52" t="s">
        <v>306</v>
      </c>
    </row>
    <row r="3" spans="2:8" x14ac:dyDescent="0.25">
      <c r="B3" s="414" t="s">
        <v>184</v>
      </c>
      <c r="C3" s="415"/>
      <c r="D3" s="415"/>
      <c r="E3" s="415"/>
      <c r="F3" s="415"/>
      <c r="G3" s="415"/>
    </row>
    <row r="4" spans="2:8" ht="15" customHeight="1" x14ac:dyDescent="0.25">
      <c r="B4" s="397" t="s">
        <v>212</v>
      </c>
      <c r="C4" s="413" t="s">
        <v>96</v>
      </c>
      <c r="D4" s="413"/>
      <c r="E4" s="413"/>
      <c r="F4" s="350" t="s">
        <v>211</v>
      </c>
      <c r="G4" s="350"/>
      <c r="H4" s="350"/>
    </row>
    <row r="5" spans="2:8" x14ac:dyDescent="0.25">
      <c r="B5" s="398"/>
      <c r="C5" s="149" t="s">
        <v>67</v>
      </c>
      <c r="D5" s="149" t="s">
        <v>68</v>
      </c>
      <c r="E5" s="149" t="s">
        <v>33</v>
      </c>
      <c r="F5" s="149" t="s">
        <v>67</v>
      </c>
      <c r="G5" s="149" t="s">
        <v>68</v>
      </c>
      <c r="H5" s="149" t="s">
        <v>33</v>
      </c>
    </row>
    <row r="6" spans="2:8" x14ac:dyDescent="0.25">
      <c r="B6" s="227" t="s">
        <v>9</v>
      </c>
      <c r="C6" s="228">
        <v>416</v>
      </c>
      <c r="D6" s="231">
        <v>1</v>
      </c>
      <c r="E6" s="228">
        <v>540</v>
      </c>
      <c r="F6" s="226">
        <v>36</v>
      </c>
      <c r="G6" s="230" t="s">
        <v>24</v>
      </c>
      <c r="H6" s="226">
        <v>58</v>
      </c>
    </row>
    <row r="7" spans="2:8" x14ac:dyDescent="0.25">
      <c r="B7" s="227" t="s">
        <v>7</v>
      </c>
      <c r="C7" s="228">
        <v>123</v>
      </c>
      <c r="D7" s="231" t="s">
        <v>24</v>
      </c>
      <c r="E7" s="228">
        <v>175</v>
      </c>
      <c r="F7" s="226">
        <v>77</v>
      </c>
      <c r="G7" s="228">
        <v>2</v>
      </c>
      <c r="H7" s="226">
        <v>121</v>
      </c>
    </row>
    <row r="8" spans="2:8" x14ac:dyDescent="0.25">
      <c r="B8" s="227" t="s">
        <v>8</v>
      </c>
      <c r="C8" s="228">
        <v>81</v>
      </c>
      <c r="D8" s="231" t="s">
        <v>24</v>
      </c>
      <c r="E8" s="228">
        <v>96</v>
      </c>
      <c r="F8" s="226">
        <v>43</v>
      </c>
      <c r="G8" s="230">
        <v>3</v>
      </c>
      <c r="H8" s="226">
        <v>72</v>
      </c>
    </row>
    <row r="9" spans="2:8" x14ac:dyDescent="0.25">
      <c r="B9" s="229" t="s">
        <v>195</v>
      </c>
      <c r="C9" s="48">
        <v>148</v>
      </c>
      <c r="D9" s="137">
        <v>3</v>
      </c>
      <c r="E9" s="48">
        <v>200</v>
      </c>
      <c r="F9" s="47">
        <v>16</v>
      </c>
      <c r="G9" s="46" t="s">
        <v>24</v>
      </c>
      <c r="H9" s="47">
        <v>31</v>
      </c>
    </row>
    <row r="10" spans="2:8" x14ac:dyDescent="0.25">
      <c r="B10" s="227" t="s">
        <v>10</v>
      </c>
      <c r="C10" s="228">
        <v>116</v>
      </c>
      <c r="D10" s="231">
        <v>3</v>
      </c>
      <c r="E10" s="228">
        <v>166</v>
      </c>
      <c r="F10" s="226">
        <v>22</v>
      </c>
      <c r="G10" s="228">
        <v>1</v>
      </c>
      <c r="H10" s="226">
        <v>32</v>
      </c>
    </row>
    <row r="11" spans="2:8" x14ac:dyDescent="0.25">
      <c r="B11" s="216" t="s">
        <v>193</v>
      </c>
      <c r="C11" s="217">
        <v>95</v>
      </c>
      <c r="D11" s="137" t="s">
        <v>24</v>
      </c>
      <c r="E11" s="217">
        <v>156</v>
      </c>
      <c r="F11" s="292">
        <v>22</v>
      </c>
      <c r="G11" s="217">
        <v>2</v>
      </c>
      <c r="H11" s="292">
        <v>38</v>
      </c>
    </row>
    <row r="12" spans="2:8" x14ac:dyDescent="0.25">
      <c r="B12" s="216" t="s">
        <v>202</v>
      </c>
      <c r="C12" s="217">
        <v>86</v>
      </c>
      <c r="D12" s="137">
        <v>1</v>
      </c>
      <c r="E12" s="217">
        <v>126</v>
      </c>
      <c r="F12" s="292">
        <v>33</v>
      </c>
      <c r="G12" s="217">
        <v>2</v>
      </c>
      <c r="H12" s="292">
        <v>55</v>
      </c>
    </row>
    <row r="13" spans="2:8" x14ac:dyDescent="0.25">
      <c r="B13" s="216" t="s">
        <v>203</v>
      </c>
      <c r="C13" s="217">
        <v>63</v>
      </c>
      <c r="D13" s="137">
        <v>1</v>
      </c>
      <c r="E13" s="217">
        <v>79</v>
      </c>
      <c r="F13" s="292">
        <v>20</v>
      </c>
      <c r="G13" s="217">
        <v>2</v>
      </c>
      <c r="H13" s="292">
        <v>36</v>
      </c>
    </row>
    <row r="14" spans="2:8" x14ac:dyDescent="0.25">
      <c r="B14" s="216" t="s">
        <v>198</v>
      </c>
      <c r="C14" s="217">
        <v>73</v>
      </c>
      <c r="D14" s="290">
        <v>2</v>
      </c>
      <c r="E14" s="217">
        <v>105</v>
      </c>
      <c r="F14" s="292">
        <v>31</v>
      </c>
      <c r="G14" s="46" t="s">
        <v>24</v>
      </c>
      <c r="H14" s="292">
        <v>46</v>
      </c>
    </row>
    <row r="15" spans="2:8" x14ac:dyDescent="0.25">
      <c r="B15" s="216" t="s">
        <v>204</v>
      </c>
      <c r="C15" s="217">
        <v>51</v>
      </c>
      <c r="D15" s="290" t="s">
        <v>24</v>
      </c>
      <c r="E15" s="217">
        <v>66</v>
      </c>
      <c r="F15" s="292">
        <v>24</v>
      </c>
      <c r="G15" s="46">
        <v>2</v>
      </c>
      <c r="H15" s="292">
        <v>43</v>
      </c>
    </row>
    <row r="16" spans="2:8" x14ac:dyDescent="0.25">
      <c r="B16" s="216" t="s">
        <v>194</v>
      </c>
      <c r="C16" s="217">
        <v>38</v>
      </c>
      <c r="D16" s="137" t="s">
        <v>24</v>
      </c>
      <c r="E16" s="217">
        <v>58</v>
      </c>
      <c r="F16" s="292">
        <v>16</v>
      </c>
      <c r="G16" s="46" t="s">
        <v>24</v>
      </c>
      <c r="H16" s="292">
        <v>32</v>
      </c>
    </row>
    <row r="17" spans="2:8" x14ac:dyDescent="0.25">
      <c r="B17" s="216" t="s">
        <v>199</v>
      </c>
      <c r="C17" s="217">
        <v>96</v>
      </c>
      <c r="D17" s="137">
        <v>1</v>
      </c>
      <c r="E17" s="217">
        <v>137</v>
      </c>
      <c r="F17" s="292">
        <v>5</v>
      </c>
      <c r="G17" s="46" t="s">
        <v>24</v>
      </c>
      <c r="H17" s="292">
        <v>11</v>
      </c>
    </row>
    <row r="18" spans="2:8" x14ac:dyDescent="0.25">
      <c r="B18" s="216" t="s">
        <v>205</v>
      </c>
      <c r="C18" s="217">
        <v>30</v>
      </c>
      <c r="D18" s="137">
        <v>1</v>
      </c>
      <c r="E18" s="217">
        <v>47</v>
      </c>
      <c r="F18" s="292">
        <v>30</v>
      </c>
      <c r="G18" s="46" t="s">
        <v>24</v>
      </c>
      <c r="H18" s="292">
        <v>54</v>
      </c>
    </row>
    <row r="19" spans="2:8" x14ac:dyDescent="0.25">
      <c r="B19" s="216" t="s">
        <v>206</v>
      </c>
      <c r="C19" s="217">
        <v>26</v>
      </c>
      <c r="D19" s="137">
        <v>1</v>
      </c>
      <c r="E19" s="217">
        <v>37</v>
      </c>
      <c r="F19" s="292">
        <v>6</v>
      </c>
      <c r="G19" s="46">
        <v>1</v>
      </c>
      <c r="H19" s="292">
        <v>9</v>
      </c>
    </row>
    <row r="20" spans="2:8" x14ac:dyDescent="0.25">
      <c r="B20" s="216" t="s">
        <v>196</v>
      </c>
      <c r="C20" s="217">
        <v>20</v>
      </c>
      <c r="D20" s="137" t="s">
        <v>24</v>
      </c>
      <c r="E20" s="217">
        <v>24</v>
      </c>
      <c r="F20" s="292">
        <v>20</v>
      </c>
      <c r="G20" s="46" t="s">
        <v>24</v>
      </c>
      <c r="H20" s="292">
        <v>32</v>
      </c>
    </row>
    <row r="21" spans="2:8" x14ac:dyDescent="0.25">
      <c r="B21" s="216" t="s">
        <v>200</v>
      </c>
      <c r="C21" s="217">
        <v>51</v>
      </c>
      <c r="D21" s="290">
        <v>2</v>
      </c>
      <c r="E21" s="217">
        <v>70</v>
      </c>
      <c r="F21" s="292">
        <v>29</v>
      </c>
      <c r="G21" s="46">
        <v>1</v>
      </c>
      <c r="H21" s="292">
        <v>56</v>
      </c>
    </row>
    <row r="22" spans="2:8" x14ac:dyDescent="0.25">
      <c r="B22" s="216" t="s">
        <v>201</v>
      </c>
      <c r="C22" s="217">
        <v>41</v>
      </c>
      <c r="D22" s="298" t="s">
        <v>24</v>
      </c>
      <c r="E22" s="293">
        <v>49</v>
      </c>
      <c r="F22" s="292">
        <v>8</v>
      </c>
      <c r="G22" s="46" t="s">
        <v>24</v>
      </c>
      <c r="H22" s="292">
        <v>14</v>
      </c>
    </row>
    <row r="23" spans="2:8" x14ac:dyDescent="0.25">
      <c r="B23" s="216" t="s">
        <v>210</v>
      </c>
      <c r="C23" s="48">
        <v>32</v>
      </c>
      <c r="D23" s="137" t="s">
        <v>24</v>
      </c>
      <c r="E23" s="48">
        <v>51</v>
      </c>
      <c r="F23" s="294">
        <v>16</v>
      </c>
      <c r="G23" s="301" t="s">
        <v>24</v>
      </c>
      <c r="H23" s="294">
        <v>29</v>
      </c>
    </row>
    <row r="24" spans="2:8" x14ac:dyDescent="0.25">
      <c r="B24" s="221" t="s">
        <v>209</v>
      </c>
      <c r="C24" s="295">
        <v>1586</v>
      </c>
      <c r="D24" s="299">
        <v>16</v>
      </c>
      <c r="E24" s="296">
        <v>2182</v>
      </c>
      <c r="F24" s="295">
        <v>454</v>
      </c>
      <c r="G24" s="297">
        <v>16</v>
      </c>
      <c r="H24" s="295">
        <v>769</v>
      </c>
    </row>
    <row r="25" spans="2:8" x14ac:dyDescent="0.25">
      <c r="B25" s="227" t="s">
        <v>208</v>
      </c>
      <c r="C25" s="226">
        <v>469</v>
      </c>
      <c r="D25" s="231">
        <v>15</v>
      </c>
      <c r="E25" s="226">
        <v>697</v>
      </c>
      <c r="F25" s="226">
        <v>636</v>
      </c>
      <c r="G25" s="226">
        <v>29</v>
      </c>
      <c r="H25" s="226">
        <v>1035</v>
      </c>
    </row>
    <row r="26" spans="2:8" x14ac:dyDescent="0.25">
      <c r="B26" s="222" t="s">
        <v>14</v>
      </c>
      <c r="C26" s="223">
        <v>2055</v>
      </c>
      <c r="D26" s="300">
        <v>31</v>
      </c>
      <c r="E26" s="223">
        <v>2879</v>
      </c>
      <c r="F26" s="223">
        <v>1090</v>
      </c>
      <c r="G26" s="223">
        <v>45</v>
      </c>
      <c r="H26" s="223">
        <v>1804</v>
      </c>
    </row>
  </sheetData>
  <mergeCells count="4">
    <mergeCell ref="B4:B5"/>
    <mergeCell ref="C4:E4"/>
    <mergeCell ref="F4:H4"/>
    <mergeCell ref="B3:G3"/>
  </mergeCells>
  <pageMargins left="0.7" right="0.7" top="0.75" bottom="0.75" header="0.3" footer="0.3"/>
  <pageSetup paperSize="9" scale="8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zoomScaleNormal="100" workbookViewId="0">
      <selection activeCell="H18" sqref="H18"/>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1" t="s">
        <v>247</v>
      </c>
      <c r="C2" s="268"/>
      <c r="D2" s="268"/>
    </row>
    <row r="4" spans="2:4" x14ac:dyDescent="0.25">
      <c r="B4" s="416" t="s">
        <v>248</v>
      </c>
      <c r="C4" s="338" t="s">
        <v>249</v>
      </c>
      <c r="D4" s="338"/>
    </row>
    <row r="5" spans="2:4" x14ac:dyDescent="0.25">
      <c r="B5" s="416"/>
      <c r="C5" s="304" t="s">
        <v>250</v>
      </c>
      <c r="D5" s="304" t="s">
        <v>251</v>
      </c>
    </row>
    <row r="6" spans="2:4" x14ac:dyDescent="0.25">
      <c r="B6" s="136" t="s">
        <v>252</v>
      </c>
      <c r="C6" s="105">
        <v>177.04627981646431</v>
      </c>
      <c r="D6" s="137">
        <v>1034829663</v>
      </c>
    </row>
    <row r="7" spans="2:4" x14ac:dyDescent="0.25">
      <c r="B7" s="136" t="s">
        <v>253</v>
      </c>
      <c r="C7" s="105">
        <v>188.51569217126445</v>
      </c>
      <c r="D7" s="137">
        <v>58673247</v>
      </c>
    </row>
    <row r="8" spans="2:4" x14ac:dyDescent="0.25">
      <c r="B8" s="136" t="s">
        <v>254</v>
      </c>
      <c r="C8" s="105">
        <v>217.72952923393322</v>
      </c>
      <c r="D8" s="137">
        <v>428453502</v>
      </c>
    </row>
    <row r="9" spans="2:4" x14ac:dyDescent="0.25">
      <c r="B9" s="136" t="s">
        <v>255</v>
      </c>
      <c r="C9" s="105">
        <v>223.0885613146786</v>
      </c>
      <c r="D9" s="137">
        <v>1130044176</v>
      </c>
    </row>
    <row r="10" spans="2:4" x14ac:dyDescent="0.25">
      <c r="B10" s="136" t="s">
        <v>256</v>
      </c>
      <c r="C10" s="105">
        <v>247.02195802037465</v>
      </c>
      <c r="D10" s="137">
        <v>408978570</v>
      </c>
    </row>
    <row r="11" spans="2:4" x14ac:dyDescent="0.25">
      <c r="B11" s="136" t="s">
        <v>257</v>
      </c>
      <c r="C11" s="105">
        <v>255.87004691191626</v>
      </c>
      <c r="D11" s="137">
        <v>146365215</v>
      </c>
    </row>
    <row r="12" spans="2:4" x14ac:dyDescent="0.25">
      <c r="B12" s="136" t="s">
        <v>11</v>
      </c>
      <c r="C12" s="105">
        <v>261.68153173560461</v>
      </c>
      <c r="D12" s="137">
        <v>346565787</v>
      </c>
    </row>
    <row r="13" spans="2:4" x14ac:dyDescent="0.25">
      <c r="B13" s="136" t="s">
        <v>258</v>
      </c>
      <c r="C13" s="105">
        <v>264.00542790014339</v>
      </c>
      <c r="D13" s="137">
        <v>1161197778</v>
      </c>
    </row>
    <row r="14" spans="2:4" x14ac:dyDescent="0.25">
      <c r="B14" s="136" t="s">
        <v>16</v>
      </c>
      <c r="C14" s="105">
        <v>267.92204522903302</v>
      </c>
      <c r="D14" s="137">
        <v>1090583919</v>
      </c>
    </row>
    <row r="15" spans="2:4" x14ac:dyDescent="0.25">
      <c r="B15" s="136" t="s">
        <v>259</v>
      </c>
      <c r="C15" s="105">
        <v>271.82655473967873</v>
      </c>
      <c r="D15" s="137">
        <v>241937730</v>
      </c>
    </row>
    <row r="16" spans="2:4" x14ac:dyDescent="0.25">
      <c r="B16" s="136" t="s">
        <v>260</v>
      </c>
      <c r="C16" s="105">
        <v>282.21092210619537</v>
      </c>
      <c r="D16" s="137">
        <v>344168919</v>
      </c>
    </row>
    <row r="17" spans="2:5" x14ac:dyDescent="0.25">
      <c r="B17" s="136" t="s">
        <v>261</v>
      </c>
      <c r="C17" s="105">
        <v>285.77510657529263</v>
      </c>
      <c r="D17" s="137">
        <v>303203673</v>
      </c>
    </row>
    <row r="18" spans="2:5" x14ac:dyDescent="0.25">
      <c r="B18" s="136" t="s">
        <v>262</v>
      </c>
      <c r="C18" s="105">
        <v>292.81851214926479</v>
      </c>
      <c r="D18" s="137">
        <v>1438127172</v>
      </c>
    </row>
    <row r="19" spans="2:5" x14ac:dyDescent="0.25">
      <c r="B19" s="136" t="s">
        <v>263</v>
      </c>
      <c r="C19" s="105">
        <v>294.94100199833213</v>
      </c>
      <c r="D19" s="137">
        <v>37488771</v>
      </c>
    </row>
    <row r="20" spans="2:5" x14ac:dyDescent="0.25">
      <c r="B20" s="136" t="s">
        <v>264</v>
      </c>
      <c r="C20" s="105">
        <v>296.39995805770212</v>
      </c>
      <c r="D20" s="137">
        <v>2968077303</v>
      </c>
    </row>
    <row r="21" spans="2:5" x14ac:dyDescent="0.25">
      <c r="B21" s="136" t="s">
        <v>265</v>
      </c>
      <c r="C21" s="105">
        <v>303.82194010891692</v>
      </c>
      <c r="D21" s="137">
        <v>1790513232</v>
      </c>
    </row>
    <row r="22" spans="2:5" x14ac:dyDescent="0.25">
      <c r="B22" s="136" t="s">
        <v>266</v>
      </c>
      <c r="C22" s="105">
        <v>322.06064039701386</v>
      </c>
      <c r="D22" s="137">
        <v>496264368</v>
      </c>
    </row>
    <row r="23" spans="2:5" x14ac:dyDescent="0.25">
      <c r="B23" s="136" t="s">
        <v>267</v>
      </c>
      <c r="C23" s="105">
        <v>360.4333736803257</v>
      </c>
      <c r="D23" s="137">
        <v>1603385520</v>
      </c>
    </row>
    <row r="24" spans="2:5" x14ac:dyDescent="0.25">
      <c r="B24" s="136" t="s">
        <v>268</v>
      </c>
      <c r="C24" s="105">
        <v>379.13238451228057</v>
      </c>
      <c r="D24" s="137">
        <v>1419250803</v>
      </c>
    </row>
    <row r="25" spans="2:5" x14ac:dyDescent="0.25">
      <c r="B25" s="136" t="s">
        <v>269</v>
      </c>
      <c r="C25" s="105">
        <v>457.63740833322703</v>
      </c>
      <c r="D25" s="137">
        <v>717657831</v>
      </c>
    </row>
    <row r="26" spans="2:5" x14ac:dyDescent="0.25">
      <c r="B26" s="320" t="s">
        <v>270</v>
      </c>
      <c r="C26" s="321">
        <v>283.13500878759669</v>
      </c>
      <c r="D26" s="322">
        <f>SUM(D6:D25)</f>
        <v>17165767179</v>
      </c>
    </row>
    <row r="27" spans="2:5" x14ac:dyDescent="0.25">
      <c r="B27" s="410" t="s">
        <v>271</v>
      </c>
      <c r="C27" s="326"/>
      <c r="D27" s="326"/>
      <c r="E27" s="326"/>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{7CE25955-18C6-4D41-9C47-3E0A1B93C044}</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{AB277BE5-F235-4490-B65D-A1ECC20BA9A2}</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7CE25955-18C6-4D41-9C47-3E0A1B93C044}">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AB277BE5-F235-4490-B65D-A1ECC20BA9A2}">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P12"/>
  <sheetViews>
    <sheetView zoomScaleNormal="100" workbookViewId="0">
      <selection activeCell="F32" sqref="F32"/>
    </sheetView>
  </sheetViews>
  <sheetFormatPr defaultRowHeight="11.25" x14ac:dyDescent="0.2"/>
  <cols>
    <col min="1" max="1" width="0.85546875" style="42" customWidth="1"/>
    <col min="2" max="2" width="15.85546875" style="116" customWidth="1"/>
    <col min="3" max="16384" width="9.140625" style="42"/>
  </cols>
  <sheetData>
    <row r="2" spans="2:16" ht="15" x14ac:dyDescent="0.25">
      <c r="B2" s="100" t="s">
        <v>278</v>
      </c>
      <c r="C2" s="1"/>
      <c r="D2" s="1"/>
      <c r="E2" s="1"/>
      <c r="F2" s="1"/>
    </row>
    <row r="3" spans="2:16" ht="12.75" x14ac:dyDescent="0.2">
      <c r="B3" s="370" t="s">
        <v>313</v>
      </c>
      <c r="C3" s="417"/>
      <c r="D3" s="417"/>
      <c r="E3" s="417"/>
      <c r="F3" s="417"/>
    </row>
    <row r="4" spans="2:16" ht="15" customHeight="1" x14ac:dyDescent="0.25">
      <c r="B4" s="418" t="s">
        <v>57</v>
      </c>
      <c r="C4" s="421" t="s">
        <v>163</v>
      </c>
      <c r="D4" s="422"/>
      <c r="E4" s="422"/>
      <c r="F4" s="422"/>
      <c r="G4" s="422"/>
      <c r="H4" s="422"/>
      <c r="I4" s="422"/>
      <c r="J4" s="422"/>
      <c r="K4" s="422"/>
      <c r="L4" s="422"/>
    </row>
    <row r="5" spans="2:16" ht="30" customHeight="1" x14ac:dyDescent="0.25">
      <c r="B5" s="419"/>
      <c r="C5" s="423" t="s">
        <v>96</v>
      </c>
      <c r="D5" s="423"/>
      <c r="E5" s="423"/>
      <c r="F5" s="423"/>
      <c r="G5" s="424" t="s">
        <v>97</v>
      </c>
      <c r="H5" s="326"/>
      <c r="I5" s="423" t="s">
        <v>164</v>
      </c>
      <c r="J5" s="423"/>
      <c r="K5" s="423"/>
      <c r="L5" s="423"/>
    </row>
    <row r="6" spans="2:16" ht="40.5" x14ac:dyDescent="0.25">
      <c r="B6" s="420"/>
      <c r="C6" s="67" t="s">
        <v>165</v>
      </c>
      <c r="D6" s="67" t="s">
        <v>166</v>
      </c>
      <c r="E6" s="67" t="s">
        <v>167</v>
      </c>
      <c r="F6" s="67" t="s">
        <v>14</v>
      </c>
      <c r="G6" s="67" t="s">
        <v>165</v>
      </c>
      <c r="H6" s="67" t="s">
        <v>14</v>
      </c>
      <c r="I6" s="67" t="s">
        <v>165</v>
      </c>
      <c r="J6" s="67" t="s">
        <v>166</v>
      </c>
      <c r="K6" s="67" t="s">
        <v>167</v>
      </c>
      <c r="L6" s="67" t="s">
        <v>14</v>
      </c>
      <c r="M6" s="132"/>
      <c r="N6" s="132"/>
      <c r="P6" s="132"/>
    </row>
    <row r="7" spans="2:16" ht="13.5" x14ac:dyDescent="0.25">
      <c r="B7" s="152" t="s">
        <v>7</v>
      </c>
      <c r="C7" s="38">
        <v>78</v>
      </c>
      <c r="D7" s="68">
        <v>106</v>
      </c>
      <c r="E7" s="38">
        <v>141</v>
      </c>
      <c r="F7" s="153">
        <v>325</v>
      </c>
      <c r="G7" s="38">
        <v>56</v>
      </c>
      <c r="H7" s="153">
        <v>56</v>
      </c>
      <c r="I7" s="38">
        <v>51</v>
      </c>
      <c r="J7" s="68">
        <v>115</v>
      </c>
      <c r="K7" s="38">
        <v>51</v>
      </c>
      <c r="L7" s="153">
        <v>217</v>
      </c>
      <c r="M7" s="132"/>
      <c r="N7" s="132"/>
      <c r="P7" s="132"/>
    </row>
    <row r="8" spans="2:16" ht="13.5" x14ac:dyDescent="0.25">
      <c r="B8" s="152" t="s">
        <v>8</v>
      </c>
      <c r="C8" s="38">
        <v>138</v>
      </c>
      <c r="D8" s="68">
        <v>140</v>
      </c>
      <c r="E8" s="38">
        <v>278</v>
      </c>
      <c r="F8" s="153">
        <v>556</v>
      </c>
      <c r="G8" s="38">
        <v>49</v>
      </c>
      <c r="H8" s="153">
        <v>49</v>
      </c>
      <c r="I8" s="38">
        <v>89</v>
      </c>
      <c r="J8" s="68">
        <v>87</v>
      </c>
      <c r="K8" s="38">
        <v>67</v>
      </c>
      <c r="L8" s="153">
        <v>243</v>
      </c>
      <c r="M8" s="132"/>
      <c r="N8" s="132"/>
      <c r="P8" s="132"/>
    </row>
    <row r="9" spans="2:16" ht="13.5" x14ac:dyDescent="0.25">
      <c r="B9" s="152" t="s">
        <v>9</v>
      </c>
      <c r="C9" s="38">
        <v>47</v>
      </c>
      <c r="D9" s="68">
        <v>119</v>
      </c>
      <c r="E9" s="38">
        <v>526</v>
      </c>
      <c r="F9" s="153">
        <v>692</v>
      </c>
      <c r="G9" s="38">
        <v>33</v>
      </c>
      <c r="H9" s="153">
        <v>33</v>
      </c>
      <c r="I9" s="38">
        <v>45</v>
      </c>
      <c r="J9" s="68">
        <v>87</v>
      </c>
      <c r="K9" s="38">
        <v>28</v>
      </c>
      <c r="L9" s="153">
        <v>160</v>
      </c>
      <c r="M9" s="132"/>
      <c r="N9" s="132"/>
      <c r="P9" s="132"/>
    </row>
    <row r="10" spans="2:16" ht="13.5" x14ac:dyDescent="0.25">
      <c r="B10" s="152" t="s">
        <v>10</v>
      </c>
      <c r="C10" s="38">
        <v>39</v>
      </c>
      <c r="D10" s="68">
        <v>155</v>
      </c>
      <c r="E10" s="38">
        <v>288</v>
      </c>
      <c r="F10" s="153">
        <v>482</v>
      </c>
      <c r="G10" s="38">
        <v>81</v>
      </c>
      <c r="H10" s="153">
        <v>81</v>
      </c>
      <c r="I10" s="38">
        <v>48</v>
      </c>
      <c r="J10" s="68">
        <v>169</v>
      </c>
      <c r="K10" s="38">
        <v>34</v>
      </c>
      <c r="L10" s="153">
        <v>251</v>
      </c>
    </row>
    <row r="11" spans="2:16" ht="13.5" x14ac:dyDescent="0.25">
      <c r="B11" s="14" t="s">
        <v>14</v>
      </c>
      <c r="C11" s="107">
        <v>302</v>
      </c>
      <c r="D11" s="107">
        <v>520</v>
      </c>
      <c r="E11" s="107">
        <v>1233</v>
      </c>
      <c r="F11" s="107">
        <v>2055</v>
      </c>
      <c r="G11" s="107">
        <v>219</v>
      </c>
      <c r="H11" s="107">
        <v>219</v>
      </c>
      <c r="I11" s="154">
        <v>233</v>
      </c>
      <c r="J11" s="107">
        <v>458</v>
      </c>
      <c r="K11" s="107">
        <v>180</v>
      </c>
      <c r="L11" s="107">
        <v>871</v>
      </c>
      <c r="M11" s="132"/>
      <c r="N11" s="132"/>
      <c r="P11" s="132"/>
    </row>
    <row r="12" spans="2:16" x14ac:dyDescent="0.2">
      <c r="B12" s="155" t="s">
        <v>168</v>
      </c>
    </row>
  </sheetData>
  <mergeCells count="6">
    <mergeCell ref="B3:F3"/>
    <mergeCell ref="B4:B6"/>
    <mergeCell ref="C4:L4"/>
    <mergeCell ref="C5:F5"/>
    <mergeCell ref="G5:H5"/>
    <mergeCell ref="I5:L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7"/>
  <sheetViews>
    <sheetView zoomScaleNormal="100" workbookViewId="0">
      <selection activeCell="L44" sqref="L44"/>
    </sheetView>
  </sheetViews>
  <sheetFormatPr defaultRowHeight="11.25" x14ac:dyDescent="0.2"/>
  <cols>
    <col min="1" max="1" width="0.85546875" style="42" customWidth="1"/>
    <col min="2" max="2" width="14.42578125" style="163" customWidth="1"/>
    <col min="3" max="3" width="9.140625" style="42"/>
    <col min="4" max="4" width="11" style="42" customWidth="1"/>
    <col min="5" max="5" width="10.5703125" style="42" customWidth="1"/>
    <col min="6" max="6" width="9.5703125" style="42" customWidth="1"/>
    <col min="7" max="7" width="9.140625" style="42"/>
    <col min="8" max="8" width="10.7109375" style="42" customWidth="1"/>
    <col min="9" max="16384" width="9.140625" style="42"/>
  </cols>
  <sheetData>
    <row r="2" spans="2:6" ht="12.75" x14ac:dyDescent="0.2">
      <c r="B2" s="21" t="s">
        <v>316</v>
      </c>
      <c r="C2" s="98"/>
      <c r="D2" s="98"/>
      <c r="E2" s="98"/>
      <c r="F2" s="99"/>
    </row>
    <row r="3" spans="2:6" ht="12.75" x14ac:dyDescent="0.2">
      <c r="B3" s="417" t="s">
        <v>313</v>
      </c>
      <c r="C3" s="417"/>
      <c r="D3" s="417"/>
      <c r="E3" s="417"/>
      <c r="F3" s="158"/>
    </row>
    <row r="4" spans="2:6" s="129" customFormat="1" ht="40.5" x14ac:dyDescent="0.25">
      <c r="B4" s="159" t="s">
        <v>66</v>
      </c>
      <c r="C4" s="70" t="s">
        <v>165</v>
      </c>
      <c r="D4" s="70" t="s">
        <v>166</v>
      </c>
      <c r="E4" s="70" t="s">
        <v>167</v>
      </c>
      <c r="F4" s="70" t="s">
        <v>14</v>
      </c>
    </row>
    <row r="5" spans="2:6" ht="13.5" x14ac:dyDescent="0.2">
      <c r="B5" s="319" t="s">
        <v>69</v>
      </c>
      <c r="C5" s="160">
        <v>43</v>
      </c>
      <c r="D5" s="161">
        <v>70</v>
      </c>
      <c r="E5" s="160">
        <v>86</v>
      </c>
      <c r="F5" s="162">
        <v>199</v>
      </c>
    </row>
    <row r="6" spans="2:6" ht="13.5" x14ac:dyDescent="0.2">
      <c r="B6" s="319" t="s">
        <v>70</v>
      </c>
      <c r="C6" s="160">
        <v>47</v>
      </c>
      <c r="D6" s="161">
        <v>67</v>
      </c>
      <c r="E6" s="160">
        <v>79</v>
      </c>
      <c r="F6" s="162">
        <v>193</v>
      </c>
    </row>
    <row r="7" spans="2:6" ht="13.5" x14ac:dyDescent="0.2">
      <c r="B7" s="319" t="s">
        <v>71</v>
      </c>
      <c r="C7" s="160">
        <v>52</v>
      </c>
      <c r="D7" s="161">
        <v>68</v>
      </c>
      <c r="E7" s="160">
        <v>82</v>
      </c>
      <c r="F7" s="162">
        <v>202</v>
      </c>
    </row>
    <row r="8" spans="2:6" ht="13.5" x14ac:dyDescent="0.2">
      <c r="B8" s="319" t="s">
        <v>72</v>
      </c>
      <c r="C8" s="160">
        <v>51</v>
      </c>
      <c r="D8" s="161">
        <v>73</v>
      </c>
      <c r="E8" s="160">
        <v>136</v>
      </c>
      <c r="F8" s="162">
        <v>260</v>
      </c>
    </row>
    <row r="9" spans="2:6" ht="13.5" x14ac:dyDescent="0.2">
      <c r="B9" s="319" t="s">
        <v>73</v>
      </c>
      <c r="C9" s="160">
        <v>63</v>
      </c>
      <c r="D9" s="161">
        <v>79</v>
      </c>
      <c r="E9" s="160">
        <v>126</v>
      </c>
      <c r="F9" s="162">
        <v>268</v>
      </c>
    </row>
    <row r="10" spans="2:6" ht="13.5" x14ac:dyDescent="0.2">
      <c r="B10" s="319" t="s">
        <v>74</v>
      </c>
      <c r="C10" s="160">
        <v>93</v>
      </c>
      <c r="D10" s="161">
        <v>87</v>
      </c>
      <c r="E10" s="160">
        <v>157</v>
      </c>
      <c r="F10" s="162">
        <v>337</v>
      </c>
    </row>
    <row r="11" spans="2:6" ht="13.5" x14ac:dyDescent="0.2">
      <c r="B11" s="319" t="s">
        <v>75</v>
      </c>
      <c r="C11" s="160">
        <v>79</v>
      </c>
      <c r="D11" s="161">
        <v>110</v>
      </c>
      <c r="E11" s="160">
        <v>168</v>
      </c>
      <c r="F11" s="162">
        <v>357</v>
      </c>
    </row>
    <row r="12" spans="2:6" ht="13.5" x14ac:dyDescent="0.2">
      <c r="B12" s="319" t="s">
        <v>76</v>
      </c>
      <c r="C12" s="160">
        <v>70</v>
      </c>
      <c r="D12" s="161">
        <v>95</v>
      </c>
      <c r="E12" s="160">
        <v>144</v>
      </c>
      <c r="F12" s="162">
        <v>309</v>
      </c>
    </row>
    <row r="13" spans="2:6" ht="13.5" x14ac:dyDescent="0.2">
      <c r="B13" s="319" t="s">
        <v>77</v>
      </c>
      <c r="C13" s="160">
        <v>58</v>
      </c>
      <c r="D13" s="161">
        <v>77</v>
      </c>
      <c r="E13" s="160">
        <v>115</v>
      </c>
      <c r="F13" s="162">
        <v>250</v>
      </c>
    </row>
    <row r="14" spans="2:6" ht="13.5" x14ac:dyDescent="0.2">
      <c r="B14" s="319" t="s">
        <v>78</v>
      </c>
      <c r="C14" s="160">
        <v>67</v>
      </c>
      <c r="D14" s="161">
        <v>88</v>
      </c>
      <c r="E14" s="160">
        <v>129</v>
      </c>
      <c r="F14" s="162">
        <v>284</v>
      </c>
    </row>
    <row r="15" spans="2:6" ht="13.5" x14ac:dyDescent="0.2">
      <c r="B15" s="319" t="s">
        <v>79</v>
      </c>
      <c r="C15" s="160">
        <v>53</v>
      </c>
      <c r="D15" s="161">
        <v>74</v>
      </c>
      <c r="E15" s="160">
        <v>82</v>
      </c>
      <c r="F15" s="162">
        <v>209</v>
      </c>
    </row>
    <row r="16" spans="2:6" ht="13.5" x14ac:dyDescent="0.2">
      <c r="B16" s="319" t="s">
        <v>80</v>
      </c>
      <c r="C16" s="160">
        <v>78</v>
      </c>
      <c r="D16" s="161">
        <v>90</v>
      </c>
      <c r="E16" s="160">
        <v>109</v>
      </c>
      <c r="F16" s="162">
        <v>277</v>
      </c>
    </row>
    <row r="17" spans="2:6" ht="13.5" x14ac:dyDescent="0.25">
      <c r="B17" s="14" t="s">
        <v>14</v>
      </c>
      <c r="C17" s="31">
        <v>754</v>
      </c>
      <c r="D17" s="31">
        <v>978</v>
      </c>
      <c r="E17" s="31">
        <v>1413</v>
      </c>
      <c r="F17" s="31">
        <v>3145</v>
      </c>
    </row>
  </sheetData>
  <mergeCells count="1">
    <mergeCell ref="B3:E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2"/>
  <sheetViews>
    <sheetView zoomScaleNormal="100" workbookViewId="0">
      <selection activeCell="E25" sqref="E25"/>
    </sheetView>
  </sheetViews>
  <sheetFormatPr defaultRowHeight="11.25" x14ac:dyDescent="0.2"/>
  <cols>
    <col min="1" max="1" width="0.7109375" style="42" customWidth="1"/>
    <col min="2" max="2" width="16" style="163" customWidth="1"/>
    <col min="3" max="4" width="9.140625" style="42"/>
    <col min="5" max="5" width="9.7109375" style="42" customWidth="1"/>
    <col min="6" max="16384" width="9.140625" style="42"/>
  </cols>
  <sheetData>
    <row r="2" spans="2:6" ht="15" x14ac:dyDescent="0.25">
      <c r="B2" s="21" t="s">
        <v>315</v>
      </c>
      <c r="C2" s="109"/>
      <c r="D2" s="109"/>
      <c r="E2" s="109"/>
      <c r="F2" s="109"/>
    </row>
    <row r="3" spans="2:6" ht="12.75" x14ac:dyDescent="0.2">
      <c r="B3" s="119" t="s">
        <v>314</v>
      </c>
      <c r="C3" s="132"/>
      <c r="D3" s="132"/>
      <c r="E3" s="132"/>
      <c r="F3" s="121"/>
    </row>
    <row r="4" spans="2:6" ht="40.5" x14ac:dyDescent="0.25">
      <c r="B4" s="164" t="s">
        <v>82</v>
      </c>
      <c r="C4" s="67" t="s">
        <v>165</v>
      </c>
      <c r="D4" s="67" t="s">
        <v>166</v>
      </c>
      <c r="E4" s="67" t="s">
        <v>167</v>
      </c>
      <c r="F4" s="67" t="s">
        <v>14</v>
      </c>
    </row>
    <row r="5" spans="2:6" ht="13.5" x14ac:dyDescent="0.25">
      <c r="B5" s="101" t="s">
        <v>83</v>
      </c>
      <c r="C5" s="38">
        <v>112</v>
      </c>
      <c r="D5" s="69">
        <v>134</v>
      </c>
      <c r="E5" s="38">
        <v>221</v>
      </c>
      <c r="F5" s="153">
        <v>467</v>
      </c>
    </row>
    <row r="6" spans="2:6" ht="13.5" x14ac:dyDescent="0.25">
      <c r="B6" s="101" t="s">
        <v>84</v>
      </c>
      <c r="C6" s="38">
        <v>96</v>
      </c>
      <c r="D6" s="69">
        <v>134</v>
      </c>
      <c r="E6" s="38">
        <v>221</v>
      </c>
      <c r="F6" s="153">
        <v>451</v>
      </c>
    </row>
    <row r="7" spans="2:6" ht="13.5" x14ac:dyDescent="0.25">
      <c r="B7" s="101" t="s">
        <v>85</v>
      </c>
      <c r="C7" s="38">
        <v>93</v>
      </c>
      <c r="D7" s="69">
        <v>130</v>
      </c>
      <c r="E7" s="38">
        <v>210</v>
      </c>
      <c r="F7" s="153">
        <v>433</v>
      </c>
    </row>
    <row r="8" spans="2:6" ht="13.5" x14ac:dyDescent="0.25">
      <c r="B8" s="101" t="s">
        <v>86</v>
      </c>
      <c r="C8" s="38">
        <v>108</v>
      </c>
      <c r="D8" s="69">
        <v>118</v>
      </c>
      <c r="E8" s="38">
        <v>199</v>
      </c>
      <c r="F8" s="153">
        <v>425</v>
      </c>
    </row>
    <row r="9" spans="2:6" ht="13.5" x14ac:dyDescent="0.25">
      <c r="B9" s="101" t="s">
        <v>87</v>
      </c>
      <c r="C9" s="38">
        <v>117</v>
      </c>
      <c r="D9" s="69">
        <v>158</v>
      </c>
      <c r="E9" s="38">
        <v>221</v>
      </c>
      <c r="F9" s="153">
        <v>496</v>
      </c>
    </row>
    <row r="10" spans="2:6" ht="13.5" x14ac:dyDescent="0.25">
      <c r="B10" s="101" t="s">
        <v>88</v>
      </c>
      <c r="C10" s="38">
        <v>111</v>
      </c>
      <c r="D10" s="69">
        <v>144</v>
      </c>
      <c r="E10" s="38">
        <v>216</v>
      </c>
      <c r="F10" s="153">
        <v>471</v>
      </c>
    </row>
    <row r="11" spans="2:6" ht="13.5" x14ac:dyDescent="0.25">
      <c r="B11" s="101" t="s">
        <v>89</v>
      </c>
      <c r="C11" s="38">
        <v>117</v>
      </c>
      <c r="D11" s="69">
        <v>160</v>
      </c>
      <c r="E11" s="38">
        <v>125</v>
      </c>
      <c r="F11" s="153">
        <v>402</v>
      </c>
    </row>
    <row r="12" spans="2:6" ht="13.5" x14ac:dyDescent="0.25">
      <c r="B12" s="14" t="s">
        <v>14</v>
      </c>
      <c r="C12" s="107">
        <v>754</v>
      </c>
      <c r="D12" s="107">
        <v>978</v>
      </c>
      <c r="E12" s="107">
        <v>1413</v>
      </c>
      <c r="F12" s="107">
        <v>3145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F32"/>
  <sheetViews>
    <sheetView workbookViewId="0">
      <selection activeCell="I8" sqref="I8"/>
    </sheetView>
  </sheetViews>
  <sheetFormatPr defaultRowHeight="15" x14ac:dyDescent="0.25"/>
  <cols>
    <col min="1" max="1" width="0.85546875" style="1" customWidth="1"/>
    <col min="2" max="16384" width="9.140625" style="1"/>
  </cols>
  <sheetData>
    <row r="2" spans="2:6" x14ac:dyDescent="0.25">
      <c r="B2" s="100" t="s">
        <v>183</v>
      </c>
      <c r="C2" s="98"/>
      <c r="D2" s="98"/>
      <c r="E2" s="98"/>
      <c r="F2" s="99"/>
    </row>
    <row r="3" spans="2:6" x14ac:dyDescent="0.25">
      <c r="B3" s="134" t="s">
        <v>184</v>
      </c>
      <c r="C3" s="150"/>
      <c r="D3" s="150"/>
      <c r="E3" s="150"/>
      <c r="F3" s="150"/>
    </row>
    <row r="4" spans="2:6" ht="15" customHeight="1" x14ac:dyDescent="0.25">
      <c r="B4" s="425" t="s">
        <v>173</v>
      </c>
      <c r="C4" s="348" t="s">
        <v>185</v>
      </c>
      <c r="D4" s="348" t="s">
        <v>186</v>
      </c>
      <c r="E4" s="348" t="s">
        <v>187</v>
      </c>
      <c r="F4" s="348" t="s">
        <v>14</v>
      </c>
    </row>
    <row r="5" spans="2:6" x14ac:dyDescent="0.25">
      <c r="B5" s="425"/>
      <c r="C5" s="348"/>
      <c r="D5" s="348"/>
      <c r="E5" s="348"/>
      <c r="F5" s="348"/>
    </row>
    <row r="6" spans="2:6" x14ac:dyDescent="0.25">
      <c r="B6" s="136">
        <v>1</v>
      </c>
      <c r="C6" s="141">
        <v>24</v>
      </c>
      <c r="D6" s="179">
        <v>33</v>
      </c>
      <c r="E6" s="180">
        <v>4</v>
      </c>
      <c r="F6" s="206">
        <v>61</v>
      </c>
    </row>
    <row r="7" spans="2:6" x14ac:dyDescent="0.25">
      <c r="B7" s="136">
        <v>2</v>
      </c>
      <c r="C7" s="141">
        <v>22</v>
      </c>
      <c r="D7" s="179">
        <v>31</v>
      </c>
      <c r="E7" s="180">
        <v>7</v>
      </c>
      <c r="F7" s="206">
        <v>60</v>
      </c>
    </row>
    <row r="8" spans="2:6" x14ac:dyDescent="0.25">
      <c r="B8" s="136">
        <v>3</v>
      </c>
      <c r="C8" s="141">
        <v>15</v>
      </c>
      <c r="D8" s="179">
        <v>27</v>
      </c>
      <c r="E8" s="180">
        <v>3</v>
      </c>
      <c r="F8" s="206">
        <v>45</v>
      </c>
    </row>
    <row r="9" spans="2:6" x14ac:dyDescent="0.25">
      <c r="B9" s="136">
        <v>4</v>
      </c>
      <c r="C9" s="141">
        <v>17</v>
      </c>
      <c r="D9" s="179">
        <v>14</v>
      </c>
      <c r="E9" s="180">
        <v>1</v>
      </c>
      <c r="F9" s="206">
        <v>32</v>
      </c>
    </row>
    <row r="10" spans="2:6" x14ac:dyDescent="0.25">
      <c r="B10" s="136">
        <v>5</v>
      </c>
      <c r="C10" s="141">
        <v>16</v>
      </c>
      <c r="D10" s="179">
        <v>19</v>
      </c>
      <c r="E10" s="180">
        <v>1</v>
      </c>
      <c r="F10" s="206">
        <v>36</v>
      </c>
    </row>
    <row r="11" spans="2:6" x14ac:dyDescent="0.25">
      <c r="B11" s="136">
        <v>6</v>
      </c>
      <c r="C11" s="141">
        <v>11</v>
      </c>
      <c r="D11" s="179">
        <v>14</v>
      </c>
      <c r="E11" s="180">
        <v>1</v>
      </c>
      <c r="F11" s="206">
        <v>26</v>
      </c>
    </row>
    <row r="12" spans="2:6" x14ac:dyDescent="0.25">
      <c r="B12" s="136">
        <v>7</v>
      </c>
      <c r="C12" s="141">
        <v>20</v>
      </c>
      <c r="D12" s="179">
        <v>19</v>
      </c>
      <c r="E12" s="180">
        <v>7</v>
      </c>
      <c r="F12" s="206">
        <v>46</v>
      </c>
    </row>
    <row r="13" spans="2:6" x14ac:dyDescent="0.25">
      <c r="B13" s="136">
        <v>8</v>
      </c>
      <c r="C13" s="141">
        <v>32</v>
      </c>
      <c r="D13" s="179">
        <v>36</v>
      </c>
      <c r="E13" s="180">
        <v>52</v>
      </c>
      <c r="F13" s="206">
        <v>120</v>
      </c>
    </row>
    <row r="14" spans="2:6" x14ac:dyDescent="0.25">
      <c r="B14" s="136">
        <v>9</v>
      </c>
      <c r="C14" s="141">
        <v>27</v>
      </c>
      <c r="D14" s="179">
        <v>45</v>
      </c>
      <c r="E14" s="180">
        <v>107</v>
      </c>
      <c r="F14" s="206">
        <v>179</v>
      </c>
    </row>
    <row r="15" spans="2:6" x14ac:dyDescent="0.25">
      <c r="B15" s="136">
        <v>10</v>
      </c>
      <c r="C15" s="141">
        <v>32</v>
      </c>
      <c r="D15" s="179">
        <v>49</v>
      </c>
      <c r="E15" s="180">
        <v>107</v>
      </c>
      <c r="F15" s="206">
        <v>188</v>
      </c>
    </row>
    <row r="16" spans="2:6" x14ac:dyDescent="0.25">
      <c r="B16" s="136">
        <v>11</v>
      </c>
      <c r="C16" s="141">
        <v>30</v>
      </c>
      <c r="D16" s="179">
        <v>46</v>
      </c>
      <c r="E16" s="180">
        <v>109</v>
      </c>
      <c r="F16" s="206">
        <v>185</v>
      </c>
    </row>
    <row r="17" spans="2:6" x14ac:dyDescent="0.25">
      <c r="B17" s="136">
        <v>12</v>
      </c>
      <c r="C17" s="141">
        <v>45</v>
      </c>
      <c r="D17" s="179">
        <v>43</v>
      </c>
      <c r="E17" s="180">
        <v>135</v>
      </c>
      <c r="F17" s="206">
        <v>223</v>
      </c>
    </row>
    <row r="18" spans="2:6" x14ac:dyDescent="0.25">
      <c r="B18" s="136">
        <v>13</v>
      </c>
      <c r="C18" s="141">
        <v>43</v>
      </c>
      <c r="D18" s="179">
        <v>59</v>
      </c>
      <c r="E18" s="180">
        <v>133</v>
      </c>
      <c r="F18" s="206">
        <v>235</v>
      </c>
    </row>
    <row r="19" spans="2:6" x14ac:dyDescent="0.25">
      <c r="B19" s="136">
        <v>14</v>
      </c>
      <c r="C19" s="141">
        <v>40</v>
      </c>
      <c r="D19" s="179">
        <v>47</v>
      </c>
      <c r="E19" s="180">
        <v>128</v>
      </c>
      <c r="F19" s="206">
        <v>215</v>
      </c>
    </row>
    <row r="20" spans="2:6" x14ac:dyDescent="0.25">
      <c r="B20" s="136">
        <v>15</v>
      </c>
      <c r="C20" s="141">
        <v>29</v>
      </c>
      <c r="D20" s="179">
        <v>39</v>
      </c>
      <c r="E20" s="180">
        <v>82</v>
      </c>
      <c r="F20" s="206">
        <v>150</v>
      </c>
    </row>
    <row r="21" spans="2:6" x14ac:dyDescent="0.25">
      <c r="B21" s="136">
        <v>16</v>
      </c>
      <c r="C21" s="141">
        <v>48</v>
      </c>
      <c r="D21" s="179">
        <v>41</v>
      </c>
      <c r="E21" s="180">
        <v>87</v>
      </c>
      <c r="F21" s="206">
        <v>176</v>
      </c>
    </row>
    <row r="22" spans="2:6" x14ac:dyDescent="0.25">
      <c r="B22" s="136">
        <v>17</v>
      </c>
      <c r="C22" s="141">
        <v>38</v>
      </c>
      <c r="D22" s="179">
        <v>51</v>
      </c>
      <c r="E22" s="180">
        <v>110</v>
      </c>
      <c r="F22" s="206">
        <v>199</v>
      </c>
    </row>
    <row r="23" spans="2:6" x14ac:dyDescent="0.25">
      <c r="B23" s="136">
        <v>18</v>
      </c>
      <c r="C23" s="141">
        <v>58</v>
      </c>
      <c r="D23" s="179">
        <v>74</v>
      </c>
      <c r="E23" s="180">
        <v>120</v>
      </c>
      <c r="F23" s="206">
        <v>252</v>
      </c>
    </row>
    <row r="24" spans="2:6" x14ac:dyDescent="0.25">
      <c r="B24" s="136">
        <v>19</v>
      </c>
      <c r="C24" s="141">
        <v>51</v>
      </c>
      <c r="D24" s="179">
        <v>55</v>
      </c>
      <c r="E24" s="180">
        <v>114</v>
      </c>
      <c r="F24" s="206">
        <v>220</v>
      </c>
    </row>
    <row r="25" spans="2:6" x14ac:dyDescent="0.25">
      <c r="B25" s="136">
        <v>20</v>
      </c>
      <c r="C25" s="141">
        <v>42</v>
      </c>
      <c r="D25" s="179">
        <v>63</v>
      </c>
      <c r="E25" s="180">
        <v>45</v>
      </c>
      <c r="F25" s="206">
        <v>150</v>
      </c>
    </row>
    <row r="26" spans="2:6" x14ac:dyDescent="0.25">
      <c r="B26" s="136">
        <v>21</v>
      </c>
      <c r="C26" s="141">
        <v>36</v>
      </c>
      <c r="D26" s="179">
        <v>57</v>
      </c>
      <c r="E26" s="180">
        <v>25</v>
      </c>
      <c r="F26" s="206">
        <v>118</v>
      </c>
    </row>
    <row r="27" spans="2:6" x14ac:dyDescent="0.25">
      <c r="B27" s="136">
        <v>22</v>
      </c>
      <c r="C27" s="141">
        <v>29</v>
      </c>
      <c r="D27" s="179">
        <v>45</v>
      </c>
      <c r="E27" s="180">
        <v>15</v>
      </c>
      <c r="F27" s="206">
        <v>89</v>
      </c>
    </row>
    <row r="28" spans="2:6" x14ac:dyDescent="0.25">
      <c r="B28" s="136">
        <v>23</v>
      </c>
      <c r="C28" s="141">
        <v>32</v>
      </c>
      <c r="D28" s="179">
        <v>26</v>
      </c>
      <c r="E28" s="180">
        <v>6</v>
      </c>
      <c r="F28" s="206">
        <v>64</v>
      </c>
    </row>
    <row r="29" spans="2:6" x14ac:dyDescent="0.25">
      <c r="B29" s="136">
        <v>24</v>
      </c>
      <c r="C29" s="141">
        <v>17</v>
      </c>
      <c r="D29" s="179">
        <v>21</v>
      </c>
      <c r="E29" s="180">
        <v>5</v>
      </c>
      <c r="F29" s="206">
        <v>43</v>
      </c>
    </row>
    <row r="30" spans="2:6" x14ac:dyDescent="0.25">
      <c r="B30" s="136" t="s">
        <v>174</v>
      </c>
      <c r="C30" s="141" t="s">
        <v>24</v>
      </c>
      <c r="D30" s="179">
        <v>24</v>
      </c>
      <c r="E30" s="180">
        <v>9</v>
      </c>
      <c r="F30" s="206">
        <v>33</v>
      </c>
    </row>
    <row r="31" spans="2:6" x14ac:dyDescent="0.25">
      <c r="B31" s="14" t="s">
        <v>14</v>
      </c>
      <c r="C31" s="107">
        <v>754</v>
      </c>
      <c r="D31" s="107">
        <v>978</v>
      </c>
      <c r="E31" s="107">
        <v>1413</v>
      </c>
      <c r="F31" s="107">
        <v>3145</v>
      </c>
    </row>
    <row r="32" spans="2:6" x14ac:dyDescent="0.25">
      <c r="B32" s="207"/>
    </row>
  </sheetData>
  <mergeCells count="5">
    <mergeCell ref="B4:B5"/>
    <mergeCell ref="C4:C5"/>
    <mergeCell ref="D4:D5"/>
    <mergeCell ref="E4:E5"/>
    <mergeCell ref="F4:F5"/>
  </mergeCells>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T14"/>
  <sheetViews>
    <sheetView workbookViewId="0">
      <selection activeCell="C26" sqref="C26"/>
    </sheetView>
  </sheetViews>
  <sheetFormatPr defaultRowHeight="11.25" x14ac:dyDescent="0.2"/>
  <cols>
    <col min="1" max="1" width="0.85546875" style="6" customWidth="1"/>
    <col min="2" max="2" width="9.140625" style="17"/>
    <col min="3" max="6" width="11.28515625" style="18" customWidth="1"/>
    <col min="7" max="16384" width="9.140625" style="6"/>
  </cols>
  <sheetData>
    <row r="2" spans="2:20" ht="15" x14ac:dyDescent="0.25">
      <c r="B2" s="323" t="s">
        <v>0</v>
      </c>
      <c r="C2" s="324"/>
      <c r="D2" s="324"/>
      <c r="E2" s="324"/>
      <c r="F2" s="324"/>
      <c r="G2" s="324"/>
      <c r="H2" s="324"/>
      <c r="I2" s="324"/>
    </row>
    <row r="3" spans="2:20" ht="15" x14ac:dyDescent="0.25">
      <c r="B3" s="325" t="s">
        <v>1</v>
      </c>
      <c r="C3" s="326"/>
      <c r="D3" s="326"/>
      <c r="E3" s="326"/>
      <c r="F3" s="326"/>
      <c r="G3" s="1"/>
      <c r="H3" s="1"/>
      <c r="I3" s="1"/>
    </row>
    <row r="4" spans="2:20" ht="11.25" customHeight="1" x14ac:dyDescent="0.2">
      <c r="B4" s="335" t="s">
        <v>2</v>
      </c>
      <c r="C4" s="338">
        <v>2018</v>
      </c>
      <c r="D4" s="338">
        <v>2017</v>
      </c>
      <c r="E4" s="339">
        <v>2017</v>
      </c>
      <c r="F4" s="339">
        <v>2016</v>
      </c>
    </row>
    <row r="5" spans="2:20" x14ac:dyDescent="0.2">
      <c r="B5" s="336"/>
      <c r="C5" s="338" t="s">
        <v>3</v>
      </c>
      <c r="D5" s="338" t="s">
        <v>4</v>
      </c>
      <c r="E5" s="339" t="s">
        <v>3</v>
      </c>
      <c r="F5" s="339" t="s">
        <v>4</v>
      </c>
    </row>
    <row r="6" spans="2:20" ht="27" x14ac:dyDescent="0.25">
      <c r="B6" s="337"/>
      <c r="C6" s="8" t="s">
        <v>5</v>
      </c>
      <c r="D6" s="8" t="s">
        <v>6</v>
      </c>
      <c r="E6" s="8" t="s">
        <v>5</v>
      </c>
      <c r="F6" s="8" t="s">
        <v>6</v>
      </c>
    </row>
    <row r="7" spans="2:20" ht="13.5" x14ac:dyDescent="0.2">
      <c r="B7" s="9" t="s">
        <v>7</v>
      </c>
      <c r="C7" s="10">
        <v>1.84</v>
      </c>
      <c r="D7" s="11">
        <v>1.1399999999999999</v>
      </c>
      <c r="E7" s="12">
        <v>3.51</v>
      </c>
      <c r="F7" s="13">
        <v>2.2200000000000002</v>
      </c>
    </row>
    <row r="8" spans="2:20" ht="13.5" x14ac:dyDescent="0.2">
      <c r="B8" s="9" t="s">
        <v>8</v>
      </c>
      <c r="C8" s="10">
        <v>2.2400000000000002</v>
      </c>
      <c r="D8" s="11">
        <v>1.51</v>
      </c>
      <c r="E8" s="12">
        <v>2.36</v>
      </c>
      <c r="F8" s="13">
        <v>1.54</v>
      </c>
    </row>
    <row r="9" spans="2:20" ht="13.5" x14ac:dyDescent="0.2">
      <c r="B9" s="9" t="s">
        <v>9</v>
      </c>
      <c r="C9" s="10">
        <v>1.47</v>
      </c>
      <c r="D9" s="11">
        <v>1.02</v>
      </c>
      <c r="E9" s="12">
        <v>1.21</v>
      </c>
      <c r="F9" s="13">
        <v>0.85</v>
      </c>
    </row>
    <row r="10" spans="2:20" ht="13.5" x14ac:dyDescent="0.2">
      <c r="B10" s="9" t="s">
        <v>10</v>
      </c>
      <c r="C10" s="10">
        <v>4.05</v>
      </c>
      <c r="D10" s="11">
        <v>2.61</v>
      </c>
      <c r="E10" s="12">
        <v>2.4700000000000002</v>
      </c>
      <c r="F10" s="13">
        <v>1.61</v>
      </c>
    </row>
    <row r="11" spans="2:20" ht="13.5" x14ac:dyDescent="0.25">
      <c r="B11" s="14" t="s">
        <v>11</v>
      </c>
      <c r="C11" s="15">
        <v>2.42</v>
      </c>
      <c r="D11" s="15">
        <v>1.6</v>
      </c>
      <c r="E11" s="15">
        <v>2.34</v>
      </c>
      <c r="F11" s="15">
        <v>1.55</v>
      </c>
    </row>
    <row r="12" spans="2:20" ht="13.5" x14ac:dyDescent="0.25">
      <c r="B12" s="14" t="s">
        <v>17</v>
      </c>
      <c r="C12" s="286">
        <v>1.9321599739999999</v>
      </c>
      <c r="D12" s="286">
        <v>1.3538921349999999</v>
      </c>
      <c r="E12" s="286">
        <v>1.931025021</v>
      </c>
      <c r="F12" s="286">
        <v>1.3505085400000001</v>
      </c>
    </row>
    <row r="13" spans="2:20" ht="15" x14ac:dyDescent="0.25">
      <c r="B13" s="16" t="s">
        <v>283</v>
      </c>
      <c r="C13" s="1"/>
      <c r="D13" s="1"/>
      <c r="E13" s="1"/>
      <c r="F13" s="1"/>
      <c r="G13" s="1"/>
      <c r="H13" s="1"/>
      <c r="I13" s="1"/>
      <c r="J13" s="1"/>
      <c r="K13" s="16"/>
      <c r="L13" s="1"/>
    </row>
    <row r="14" spans="2:20" ht="15" x14ac:dyDescent="0.25">
      <c r="B14" s="16" t="s">
        <v>13</v>
      </c>
      <c r="C14" s="1"/>
      <c r="D14" s="1"/>
      <c r="E14" s="1"/>
      <c r="F14" s="1"/>
      <c r="G14" s="1"/>
      <c r="H14" s="1"/>
      <c r="I14" s="1"/>
      <c r="J14" s="1"/>
      <c r="K14" s="16"/>
      <c r="L14" s="1"/>
      <c r="M14" s="323"/>
      <c r="N14" s="324"/>
      <c r="O14" s="324"/>
      <c r="P14" s="324"/>
      <c r="Q14" s="324"/>
      <c r="R14" s="324"/>
      <c r="S14" s="324"/>
      <c r="T14" s="324"/>
    </row>
  </sheetData>
  <mergeCells count="6">
    <mergeCell ref="M14:T14"/>
    <mergeCell ref="B2:I2"/>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4"/>
  <sheetViews>
    <sheetView workbookViewId="0">
      <selection activeCell="B3" sqref="B3:F3"/>
    </sheetView>
  </sheetViews>
  <sheetFormatPr defaultRowHeight="15" x14ac:dyDescent="0.25"/>
  <cols>
    <col min="1" max="1" width="0.85546875" style="1" customWidth="1"/>
    <col min="2" max="7" width="9.140625" style="1"/>
    <col min="8" max="8" width="20.7109375" style="1" customWidth="1"/>
    <col min="9" max="16384" width="9.140625" style="1"/>
  </cols>
  <sheetData>
    <row r="2" spans="2:8" x14ac:dyDescent="0.25">
      <c r="B2" s="21" t="s">
        <v>319</v>
      </c>
      <c r="C2" s="302"/>
      <c r="D2" s="302"/>
      <c r="E2" s="302"/>
      <c r="F2" s="302"/>
      <c r="G2" s="302"/>
      <c r="H2" s="302"/>
    </row>
    <row r="3" spans="2:8" x14ac:dyDescent="0.25">
      <c r="B3" s="325" t="s">
        <v>228</v>
      </c>
      <c r="C3" s="326"/>
      <c r="D3" s="326"/>
      <c r="E3" s="326"/>
      <c r="F3" s="326"/>
    </row>
    <row r="4" spans="2:8" x14ac:dyDescent="0.25">
      <c r="B4" s="343" t="s">
        <v>2</v>
      </c>
      <c r="C4" s="338">
        <v>2018</v>
      </c>
      <c r="D4" s="338"/>
      <c r="E4" s="339">
        <v>2010</v>
      </c>
      <c r="F4" s="339"/>
    </row>
    <row r="5" spans="2:8" x14ac:dyDescent="0.25">
      <c r="B5" s="343"/>
      <c r="C5" s="338"/>
      <c r="D5" s="338"/>
      <c r="E5" s="339"/>
      <c r="F5" s="339"/>
    </row>
    <row r="6" spans="2:8" ht="27" x14ac:dyDescent="0.25">
      <c r="B6" s="343"/>
      <c r="C6" s="166" t="s">
        <v>225</v>
      </c>
      <c r="D6" s="166" t="s">
        <v>6</v>
      </c>
      <c r="E6" s="166" t="s">
        <v>225</v>
      </c>
      <c r="F6" s="166" t="s">
        <v>6</v>
      </c>
    </row>
    <row r="7" spans="2:8" x14ac:dyDescent="0.25">
      <c r="B7" s="24" t="s">
        <v>7</v>
      </c>
      <c r="C7" s="105">
        <v>1.84</v>
      </c>
      <c r="D7" s="270">
        <v>1.1399999999999999</v>
      </c>
      <c r="E7" s="105">
        <v>2.76</v>
      </c>
      <c r="F7" s="118">
        <v>1.7</v>
      </c>
    </row>
    <row r="8" spans="2:8" x14ac:dyDescent="0.25">
      <c r="B8" s="24" t="s">
        <v>8</v>
      </c>
      <c r="C8" s="105">
        <v>2.2400000000000002</v>
      </c>
      <c r="D8" s="270">
        <v>1.51</v>
      </c>
      <c r="E8" s="105">
        <v>1.82</v>
      </c>
      <c r="F8" s="118">
        <v>1.17</v>
      </c>
    </row>
    <row r="9" spans="2:8" x14ac:dyDescent="0.25">
      <c r="B9" s="24" t="s">
        <v>9</v>
      </c>
      <c r="C9" s="105">
        <v>1.47</v>
      </c>
      <c r="D9" s="270">
        <v>1.02</v>
      </c>
      <c r="E9" s="105">
        <v>1.45</v>
      </c>
      <c r="F9" s="118">
        <v>0.99</v>
      </c>
    </row>
    <row r="10" spans="2:8" x14ac:dyDescent="0.25">
      <c r="B10" s="24" t="s">
        <v>10</v>
      </c>
      <c r="C10" s="105">
        <v>4.05</v>
      </c>
      <c r="D10" s="270">
        <v>2.61</v>
      </c>
      <c r="E10" s="105">
        <v>1.85</v>
      </c>
      <c r="F10" s="118">
        <v>1.1200000000000001</v>
      </c>
    </row>
    <row r="11" spans="2:8" x14ac:dyDescent="0.25">
      <c r="B11" s="14" t="s">
        <v>11</v>
      </c>
      <c r="C11" s="117">
        <v>2.42</v>
      </c>
      <c r="D11" s="117">
        <v>1.6</v>
      </c>
      <c r="E11" s="117">
        <v>1.93</v>
      </c>
      <c r="F11" s="117">
        <v>1.22</v>
      </c>
    </row>
    <row r="12" spans="2:8" x14ac:dyDescent="0.25">
      <c r="B12" s="14" t="s">
        <v>17</v>
      </c>
      <c r="C12" s="117">
        <v>1.93</v>
      </c>
      <c r="D12" s="117">
        <v>1.35</v>
      </c>
      <c r="E12" s="117">
        <v>1.93</v>
      </c>
      <c r="F12" s="117">
        <v>1.33</v>
      </c>
    </row>
    <row r="13" spans="2:8" x14ac:dyDescent="0.25">
      <c r="B13" s="16" t="s">
        <v>99</v>
      </c>
      <c r="C13" s="16"/>
      <c r="D13" s="16"/>
      <c r="E13" s="16"/>
      <c r="F13" s="16"/>
      <c r="G13" s="16"/>
      <c r="H13" s="16"/>
    </row>
    <row r="14" spans="2:8" x14ac:dyDescent="0.25">
      <c r="B14" s="16" t="s">
        <v>13</v>
      </c>
      <c r="C14" s="16"/>
      <c r="D14" s="16"/>
      <c r="E14" s="16"/>
      <c r="F14" s="16"/>
      <c r="G14" s="16"/>
      <c r="H14" s="16"/>
    </row>
  </sheetData>
  <mergeCells count="4">
    <mergeCell ref="B3:F3"/>
    <mergeCell ref="B4:B6"/>
    <mergeCell ref="C4:D5"/>
    <mergeCell ref="E4:F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9"/>
  <sheetViews>
    <sheetView zoomScaleNormal="100" zoomScaleSheetLayoutView="100" workbookViewId="0">
      <selection activeCell="G34" sqref="G34"/>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46" t="s">
        <v>284</v>
      </c>
      <c r="C2" s="346"/>
      <c r="D2" s="346"/>
      <c r="E2" s="346"/>
      <c r="F2" s="346"/>
      <c r="G2" s="346"/>
      <c r="H2" s="346"/>
      <c r="I2" s="346"/>
    </row>
    <row r="3" spans="2:9" x14ac:dyDescent="0.25">
      <c r="B3" s="325" t="s">
        <v>285</v>
      </c>
      <c r="C3" s="326"/>
      <c r="D3" s="326"/>
      <c r="E3" s="326"/>
      <c r="F3" s="326"/>
      <c r="I3" s="165"/>
    </row>
    <row r="4" spans="2:9" ht="11.25" customHeight="1" x14ac:dyDescent="0.25">
      <c r="B4" s="347" t="s">
        <v>169</v>
      </c>
      <c r="C4" s="348" t="s">
        <v>67</v>
      </c>
      <c r="D4" s="348" t="s">
        <v>68</v>
      </c>
      <c r="E4" s="348" t="s">
        <v>33</v>
      </c>
      <c r="F4" s="348" t="s">
        <v>286</v>
      </c>
      <c r="G4" s="348" t="s">
        <v>180</v>
      </c>
      <c r="H4" s="350" t="s">
        <v>231</v>
      </c>
      <c r="I4" s="350" t="s">
        <v>230</v>
      </c>
    </row>
    <row r="5" spans="2:9" x14ac:dyDescent="0.25">
      <c r="B5" s="347"/>
      <c r="C5" s="348"/>
      <c r="D5" s="348"/>
      <c r="E5" s="348"/>
      <c r="F5" s="349"/>
      <c r="G5" s="349"/>
      <c r="H5" s="351"/>
      <c r="I5" s="351"/>
    </row>
    <row r="6" spans="2:9" x14ac:dyDescent="0.25">
      <c r="B6" s="347"/>
      <c r="C6" s="348"/>
      <c r="D6" s="348"/>
      <c r="E6" s="348"/>
      <c r="F6" s="349"/>
      <c r="G6" s="349"/>
      <c r="H6" s="351"/>
      <c r="I6" s="351"/>
    </row>
    <row r="7" spans="2:9" x14ac:dyDescent="0.25">
      <c r="B7" s="347"/>
      <c r="C7" s="348"/>
      <c r="D7" s="348"/>
      <c r="E7" s="348"/>
      <c r="F7" s="349"/>
      <c r="G7" s="349"/>
      <c r="H7" s="351"/>
      <c r="I7" s="351"/>
    </row>
    <row r="8" spans="2:9" x14ac:dyDescent="0.25">
      <c r="B8" s="347"/>
      <c r="C8" s="348"/>
      <c r="D8" s="348"/>
      <c r="E8" s="348"/>
      <c r="F8" s="349"/>
      <c r="G8" s="349"/>
      <c r="H8" s="351"/>
      <c r="I8" s="351"/>
    </row>
    <row r="9" spans="2:9" x14ac:dyDescent="0.25">
      <c r="B9" s="136">
        <v>2001</v>
      </c>
      <c r="C9" s="38">
        <v>5574</v>
      </c>
      <c r="D9" s="68">
        <v>168</v>
      </c>
      <c r="E9" s="38">
        <v>8342</v>
      </c>
      <c r="F9" s="106">
        <v>13.315899999999999</v>
      </c>
      <c r="G9" s="105">
        <v>3.0139900000000002</v>
      </c>
      <c r="H9" s="106" t="s">
        <v>24</v>
      </c>
      <c r="I9" s="105" t="s">
        <v>24</v>
      </c>
    </row>
    <row r="10" spans="2:9" x14ac:dyDescent="0.25">
      <c r="B10" s="136">
        <v>2002</v>
      </c>
      <c r="C10" s="38">
        <v>5495</v>
      </c>
      <c r="D10" s="68">
        <v>185</v>
      </c>
      <c r="E10" s="38">
        <v>8496</v>
      </c>
      <c r="F10" s="106">
        <v>14.6412</v>
      </c>
      <c r="G10" s="105">
        <v>3.3666999999999998</v>
      </c>
      <c r="H10" s="106">
        <v>10.119</v>
      </c>
      <c r="I10" s="105">
        <v>10.119</v>
      </c>
    </row>
    <row r="11" spans="2:9" x14ac:dyDescent="0.25">
      <c r="B11" s="136">
        <v>2003</v>
      </c>
      <c r="C11" s="38">
        <v>5286</v>
      </c>
      <c r="D11" s="68">
        <v>154</v>
      </c>
      <c r="E11" s="38">
        <v>8066</v>
      </c>
      <c r="F11" s="106">
        <v>12.1302</v>
      </c>
      <c r="G11" s="105">
        <v>2.9133599999999999</v>
      </c>
      <c r="H11" s="106">
        <v>-16.756799999999998</v>
      </c>
      <c r="I11" s="105">
        <v>-8.3332999999999995</v>
      </c>
    </row>
    <row r="12" spans="2:9" x14ac:dyDescent="0.25">
      <c r="B12" s="136">
        <v>2004</v>
      </c>
      <c r="C12" s="38">
        <v>4977</v>
      </c>
      <c r="D12" s="68">
        <v>141</v>
      </c>
      <c r="E12" s="38">
        <v>7544</v>
      </c>
      <c r="F12" s="106">
        <v>11.0413</v>
      </c>
      <c r="G12" s="105">
        <v>2.8330299999999999</v>
      </c>
      <c r="H12" s="106">
        <v>-8.4415999999999993</v>
      </c>
      <c r="I12" s="105">
        <v>-16.071400000000001</v>
      </c>
    </row>
    <row r="13" spans="2:9" x14ac:dyDescent="0.25">
      <c r="B13" s="136">
        <v>2005</v>
      </c>
      <c r="C13" s="38">
        <v>4814</v>
      </c>
      <c r="D13" s="68">
        <v>134</v>
      </c>
      <c r="E13" s="38">
        <v>7225</v>
      </c>
      <c r="F13" s="106">
        <v>10.4529</v>
      </c>
      <c r="G13" s="105">
        <v>2.78355</v>
      </c>
      <c r="H13" s="106">
        <v>-4.9645000000000001</v>
      </c>
      <c r="I13" s="105">
        <v>-20.238099999999999</v>
      </c>
    </row>
    <row r="14" spans="2:9" x14ac:dyDescent="0.25">
      <c r="B14" s="136">
        <v>2006</v>
      </c>
      <c r="C14" s="38">
        <v>4665</v>
      </c>
      <c r="D14" s="68">
        <v>165</v>
      </c>
      <c r="E14" s="38">
        <v>7052</v>
      </c>
      <c r="F14" s="106">
        <v>12.843999999999999</v>
      </c>
      <c r="G14" s="105">
        <v>3.5369799999999998</v>
      </c>
      <c r="H14" s="106">
        <v>23.1343</v>
      </c>
      <c r="I14" s="105">
        <v>-1.7857000000000001</v>
      </c>
    </row>
    <row r="15" spans="2:9" x14ac:dyDescent="0.25">
      <c r="B15" s="136">
        <v>2007</v>
      </c>
      <c r="C15" s="38">
        <v>4253</v>
      </c>
      <c r="D15" s="68">
        <v>119</v>
      </c>
      <c r="E15" s="38">
        <v>6382</v>
      </c>
      <c r="F15" s="106">
        <v>9.2125000000000004</v>
      </c>
      <c r="G15" s="105">
        <v>2.7980200000000002</v>
      </c>
      <c r="H15" s="106">
        <v>-27.878799999999998</v>
      </c>
      <c r="I15" s="105">
        <v>-29.166699999999999</v>
      </c>
    </row>
    <row r="16" spans="2:9" x14ac:dyDescent="0.25">
      <c r="B16" s="136">
        <v>2008</v>
      </c>
      <c r="C16" s="38">
        <v>3981</v>
      </c>
      <c r="D16" s="68">
        <v>96</v>
      </c>
      <c r="E16" s="38">
        <v>6043</v>
      </c>
      <c r="F16" s="106">
        <v>7.3731999999999998</v>
      </c>
      <c r="G16" s="105">
        <v>2.4114499999999999</v>
      </c>
      <c r="H16" s="106">
        <v>-19.3277</v>
      </c>
      <c r="I16" s="105">
        <v>-42.857100000000003</v>
      </c>
    </row>
    <row r="17" spans="2:9" x14ac:dyDescent="0.25">
      <c r="B17" s="136">
        <v>2009</v>
      </c>
      <c r="C17" s="38">
        <v>3853</v>
      </c>
      <c r="D17" s="68">
        <v>93</v>
      </c>
      <c r="E17" s="38">
        <v>5989</v>
      </c>
      <c r="F17" s="106">
        <v>7.1161000000000003</v>
      </c>
      <c r="G17" s="105">
        <v>2.4137</v>
      </c>
      <c r="H17" s="106">
        <v>-3.125</v>
      </c>
      <c r="I17" s="105">
        <v>-44.642899999999997</v>
      </c>
    </row>
    <row r="18" spans="2:9" x14ac:dyDescent="0.25">
      <c r="B18" s="136">
        <v>2010</v>
      </c>
      <c r="C18" s="38">
        <v>4099</v>
      </c>
      <c r="D18" s="68">
        <v>79</v>
      </c>
      <c r="E18" s="38">
        <v>6377</v>
      </c>
      <c r="F18" s="106">
        <v>6.0419</v>
      </c>
      <c r="G18" s="105">
        <v>1.9273</v>
      </c>
      <c r="H18" s="106">
        <v>-15.053800000000001</v>
      </c>
      <c r="I18" s="105">
        <v>-52.976199999999999</v>
      </c>
    </row>
    <row r="19" spans="2:9" x14ac:dyDescent="0.25">
      <c r="B19" s="136">
        <v>2011</v>
      </c>
      <c r="C19" s="38">
        <v>4058</v>
      </c>
      <c r="D19" s="68">
        <v>83</v>
      </c>
      <c r="E19" s="38">
        <v>6221</v>
      </c>
      <c r="F19" s="106">
        <v>6.3512000000000004</v>
      </c>
      <c r="G19" s="105">
        <v>2.0453399999999999</v>
      </c>
      <c r="H19" s="106">
        <v>5.0632999999999999</v>
      </c>
      <c r="I19" s="105">
        <v>-50.595199999999998</v>
      </c>
    </row>
    <row r="20" spans="2:9" x14ac:dyDescent="0.25">
      <c r="B20" s="136">
        <v>2012</v>
      </c>
      <c r="C20" s="38">
        <v>3671</v>
      </c>
      <c r="D20" s="68">
        <v>92</v>
      </c>
      <c r="E20" s="38">
        <v>5524</v>
      </c>
      <c r="F20" s="106">
        <v>7.0258000000000003</v>
      </c>
      <c r="G20" s="105">
        <v>2.5061300000000002</v>
      </c>
      <c r="H20" s="106">
        <v>10.843400000000001</v>
      </c>
      <c r="I20" s="105">
        <v>-45.238100000000003</v>
      </c>
    </row>
    <row r="21" spans="2:9" x14ac:dyDescent="0.25">
      <c r="B21" s="136">
        <v>2013</v>
      </c>
      <c r="C21" s="38">
        <v>3603</v>
      </c>
      <c r="D21" s="68">
        <v>70</v>
      </c>
      <c r="E21" s="38">
        <v>5464</v>
      </c>
      <c r="F21" s="106">
        <v>5.2900999999999998</v>
      </c>
      <c r="G21" s="105">
        <v>1.9428300000000001</v>
      </c>
      <c r="H21" s="106">
        <v>-23.913</v>
      </c>
      <c r="I21" s="105">
        <v>-58.333300000000001</v>
      </c>
    </row>
    <row r="22" spans="2:9" x14ac:dyDescent="0.25">
      <c r="B22" s="136">
        <v>2014</v>
      </c>
      <c r="C22" s="38">
        <v>3429</v>
      </c>
      <c r="D22" s="68">
        <v>77</v>
      </c>
      <c r="E22" s="38">
        <v>5195</v>
      </c>
      <c r="F22" s="106">
        <v>5.7774999999999999</v>
      </c>
      <c r="G22" s="105">
        <v>2.2455500000000002</v>
      </c>
      <c r="H22" s="106">
        <v>10</v>
      </c>
      <c r="I22" s="105">
        <v>-54.166699999999999</v>
      </c>
    </row>
    <row r="23" spans="2:9" x14ac:dyDescent="0.25">
      <c r="B23" s="136">
        <v>2015</v>
      </c>
      <c r="C23" s="38">
        <v>3217</v>
      </c>
      <c r="D23" s="68">
        <v>84</v>
      </c>
      <c r="E23" s="38">
        <v>4827</v>
      </c>
      <c r="F23" s="106">
        <v>6.3202999999999996</v>
      </c>
      <c r="G23" s="105">
        <v>2.6111300000000002</v>
      </c>
      <c r="H23" s="106">
        <v>9.0908999999999995</v>
      </c>
      <c r="I23" s="105">
        <v>-50</v>
      </c>
    </row>
    <row r="24" spans="2:9" x14ac:dyDescent="0.25">
      <c r="B24" s="274">
        <v>2016</v>
      </c>
      <c r="C24" s="38">
        <v>3037</v>
      </c>
      <c r="D24" s="68">
        <v>76</v>
      </c>
      <c r="E24" s="38">
        <v>4584</v>
      </c>
      <c r="F24" s="106">
        <v>5.7385000000000002</v>
      </c>
      <c r="G24" s="105">
        <v>2.5024700000000002</v>
      </c>
      <c r="H24" s="106">
        <v>-9.5237999999999996</v>
      </c>
      <c r="I24" s="105">
        <v>-54.761899999999997</v>
      </c>
    </row>
    <row r="25" spans="2:9" x14ac:dyDescent="0.25">
      <c r="B25" s="274">
        <v>2017</v>
      </c>
      <c r="C25" s="38">
        <v>2946</v>
      </c>
      <c r="D25" s="68">
        <v>69</v>
      </c>
      <c r="E25" s="38">
        <v>4395</v>
      </c>
      <c r="F25" s="106">
        <v>5.2323000000000004</v>
      </c>
      <c r="G25" s="105">
        <v>2.3421599999999998</v>
      </c>
      <c r="H25" s="106">
        <v>-9.2104999999999997</v>
      </c>
      <c r="I25" s="105">
        <v>-58.928600000000003</v>
      </c>
    </row>
    <row r="26" spans="2:9" x14ac:dyDescent="0.25">
      <c r="B26" s="274">
        <v>2018</v>
      </c>
      <c r="C26" s="38">
        <v>3145</v>
      </c>
      <c r="D26" s="68">
        <v>76</v>
      </c>
      <c r="E26" s="38">
        <v>4683</v>
      </c>
      <c r="F26" s="106">
        <v>5.7866</v>
      </c>
      <c r="G26" s="105">
        <v>2.4165299999999998</v>
      </c>
      <c r="H26" s="106">
        <v>10.1449</v>
      </c>
      <c r="I26" s="105">
        <v>-54.761899999999997</v>
      </c>
    </row>
    <row r="27" spans="2:9" x14ac:dyDescent="0.25">
      <c r="B27" s="273" t="s">
        <v>282</v>
      </c>
      <c r="C27" s="114"/>
      <c r="D27" s="114"/>
      <c r="E27" s="114"/>
      <c r="F27" s="114"/>
      <c r="G27" s="114"/>
      <c r="H27" s="114"/>
      <c r="I27" s="114"/>
    </row>
    <row r="28" spans="2:9" x14ac:dyDescent="0.25">
      <c r="B28" s="272" t="s">
        <v>182</v>
      </c>
      <c r="C28" s="271"/>
      <c r="D28" s="114"/>
      <c r="E28" s="114"/>
      <c r="F28" s="114"/>
      <c r="G28" s="114"/>
      <c r="H28" s="114"/>
      <c r="I28" s="114"/>
    </row>
    <row r="29" spans="2:9" x14ac:dyDescent="0.25">
      <c r="B29" s="272" t="s">
        <v>229</v>
      </c>
      <c r="C29" s="271"/>
      <c r="D29" s="114"/>
      <c r="E29" s="114"/>
      <c r="F29" s="114"/>
      <c r="G29" s="114"/>
      <c r="H29" s="114"/>
      <c r="I29" s="114"/>
    </row>
  </sheetData>
  <mergeCells count="10">
    <mergeCell ref="B2:I2"/>
    <mergeCell ref="B3:F3"/>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O11"/>
  <sheetViews>
    <sheetView zoomScaleNormal="100" workbookViewId="0">
      <selection activeCell="B12" sqref="B12"/>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5" x14ac:dyDescent="0.25">
      <c r="B2" s="21" t="s">
        <v>308</v>
      </c>
    </row>
    <row r="3" spans="2:15" x14ac:dyDescent="0.25">
      <c r="B3" s="325" t="s">
        <v>287</v>
      </c>
      <c r="C3" s="326"/>
      <c r="D3" s="326"/>
      <c r="E3" s="326"/>
      <c r="F3" s="326"/>
    </row>
    <row r="4" spans="2:15" x14ac:dyDescent="0.25">
      <c r="B4" s="353"/>
      <c r="C4" s="338" t="s">
        <v>11</v>
      </c>
      <c r="D4" s="338" t="s">
        <v>16</v>
      </c>
      <c r="E4" s="339" t="s">
        <v>17</v>
      </c>
      <c r="F4" s="339"/>
      <c r="G4" s="338" t="s">
        <v>11</v>
      </c>
      <c r="H4" s="338" t="s">
        <v>16</v>
      </c>
      <c r="I4" s="339" t="s">
        <v>17</v>
      </c>
      <c r="J4" s="339" t="s">
        <v>17</v>
      </c>
    </row>
    <row r="5" spans="2:15" x14ac:dyDescent="0.25">
      <c r="B5" s="354"/>
      <c r="C5" s="352" t="s">
        <v>18</v>
      </c>
      <c r="D5" s="352"/>
      <c r="E5" s="352"/>
      <c r="F5" s="352"/>
      <c r="G5" s="352" t="s">
        <v>19</v>
      </c>
      <c r="H5" s="352"/>
      <c r="I5" s="352"/>
      <c r="J5" s="352"/>
    </row>
    <row r="6" spans="2:15" x14ac:dyDescent="0.25">
      <c r="B6" s="355"/>
      <c r="C6" s="22">
        <v>2010</v>
      </c>
      <c r="D6" s="22">
        <v>2018</v>
      </c>
      <c r="E6" s="22">
        <v>2010</v>
      </c>
      <c r="F6" s="22">
        <v>2018</v>
      </c>
      <c r="G6" s="23">
        <v>2010</v>
      </c>
      <c r="H6" s="23">
        <v>2018</v>
      </c>
      <c r="I6" s="23">
        <v>2010</v>
      </c>
      <c r="J6" s="23">
        <v>2018</v>
      </c>
    </row>
    <row r="7" spans="2:15" x14ac:dyDescent="0.25">
      <c r="B7" s="24" t="s">
        <v>20</v>
      </c>
      <c r="C7" s="25">
        <v>1</v>
      </c>
      <c r="D7" s="26">
        <v>1</v>
      </c>
      <c r="E7" s="27">
        <v>70</v>
      </c>
      <c r="F7" s="26">
        <v>34</v>
      </c>
      <c r="G7" s="30">
        <v>1.3</v>
      </c>
      <c r="H7" s="35">
        <v>1.3</v>
      </c>
      <c r="I7" s="30">
        <v>1.7</v>
      </c>
      <c r="J7" s="29">
        <v>1</v>
      </c>
      <c r="M7" s="33"/>
      <c r="N7" s="33"/>
      <c r="O7" s="2"/>
    </row>
    <row r="8" spans="2:15" x14ac:dyDescent="0.25">
      <c r="B8" s="24" t="s">
        <v>21</v>
      </c>
      <c r="C8" s="25">
        <v>10</v>
      </c>
      <c r="D8" s="26">
        <v>9</v>
      </c>
      <c r="E8" s="27">
        <v>668</v>
      </c>
      <c r="F8" s="26">
        <v>414</v>
      </c>
      <c r="G8" s="30">
        <v>12.7</v>
      </c>
      <c r="H8" s="29">
        <v>11.8</v>
      </c>
      <c r="I8" s="30">
        <v>16.2</v>
      </c>
      <c r="J8" s="29">
        <v>12.4</v>
      </c>
      <c r="M8" s="33"/>
      <c r="N8" s="33"/>
      <c r="O8" s="2"/>
    </row>
    <row r="9" spans="2:15" x14ac:dyDescent="0.25">
      <c r="B9" s="24" t="s">
        <v>22</v>
      </c>
      <c r="C9" s="25">
        <v>23</v>
      </c>
      <c r="D9" s="26">
        <v>22</v>
      </c>
      <c r="E9" s="27">
        <v>1064</v>
      </c>
      <c r="F9" s="26">
        <v>1061</v>
      </c>
      <c r="G9" s="30">
        <v>29.1</v>
      </c>
      <c r="H9" s="29">
        <v>29</v>
      </c>
      <c r="I9" s="30">
        <v>25.9</v>
      </c>
      <c r="J9" s="29">
        <v>31.9</v>
      </c>
      <c r="M9" s="33"/>
      <c r="N9" s="33"/>
      <c r="O9" s="2"/>
    </row>
    <row r="10" spans="2:15" x14ac:dyDescent="0.25">
      <c r="B10" s="24" t="s">
        <v>23</v>
      </c>
      <c r="C10" s="25">
        <v>45</v>
      </c>
      <c r="D10" s="26">
        <v>44</v>
      </c>
      <c r="E10" s="27">
        <v>2312</v>
      </c>
      <c r="F10" s="26">
        <v>1825</v>
      </c>
      <c r="G10" s="34">
        <v>57</v>
      </c>
      <c r="H10" s="29">
        <v>57.9</v>
      </c>
      <c r="I10" s="30">
        <v>56.2</v>
      </c>
      <c r="J10" s="29">
        <v>54.7</v>
      </c>
      <c r="M10" s="33"/>
      <c r="N10" s="33"/>
      <c r="O10" s="2"/>
    </row>
    <row r="11" spans="2:15" x14ac:dyDescent="0.25">
      <c r="B11" s="14" t="s">
        <v>14</v>
      </c>
      <c r="C11" s="31">
        <v>79</v>
      </c>
      <c r="D11" s="31">
        <v>76</v>
      </c>
      <c r="E11" s="31">
        <v>4114</v>
      </c>
      <c r="F11" s="31">
        <v>3334</v>
      </c>
      <c r="G11" s="32">
        <v>100</v>
      </c>
      <c r="H11" s="32">
        <v>100</v>
      </c>
      <c r="I11" s="32">
        <v>100</v>
      </c>
      <c r="J11" s="32">
        <v>100</v>
      </c>
      <c r="M11" s="33"/>
      <c r="N11" s="33"/>
      <c r="O11" s="2"/>
    </row>
  </sheetData>
  <mergeCells count="8">
    <mergeCell ref="I4:J4"/>
    <mergeCell ref="C5:F5"/>
    <mergeCell ref="G5:J5"/>
    <mergeCell ref="B3:F3"/>
    <mergeCell ref="B4:B6"/>
    <mergeCell ref="C4:D4"/>
    <mergeCell ref="E4:F4"/>
    <mergeCell ref="G4:H4"/>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zoomScaleNormal="100" workbookViewId="0">
      <selection activeCell="B12" sqref="B12"/>
    </sheetView>
  </sheetViews>
  <sheetFormatPr defaultRowHeight="12" x14ac:dyDescent="0.2"/>
  <cols>
    <col min="1" max="1" width="0.85546875" style="3" customWidth="1"/>
    <col min="2" max="2" width="13.5703125" style="3" customWidth="1"/>
    <col min="3" max="4" width="9.7109375" style="3" customWidth="1"/>
    <col min="5" max="5" width="8.85546875" style="3" customWidth="1"/>
    <col min="6" max="6" width="9.140625" style="3" bestFit="1" customWidth="1"/>
    <col min="7" max="10" width="9.140625" style="3" customWidth="1"/>
    <col min="11" max="14" width="5" style="3" bestFit="1" customWidth="1"/>
    <col min="15" max="15" width="4" style="3" bestFit="1" customWidth="1"/>
    <col min="16" max="16" width="16.28515625" style="3" bestFit="1" customWidth="1"/>
    <col min="17" max="16384" width="9.140625" style="3"/>
  </cols>
  <sheetData>
    <row r="2" spans="2:17" ht="15" x14ac:dyDescent="0.25">
      <c r="B2" s="21" t="s">
        <v>309</v>
      </c>
      <c r="C2" s="4"/>
      <c r="D2" s="4"/>
      <c r="E2" s="4"/>
      <c r="F2" s="4"/>
      <c r="G2" s="4"/>
      <c r="H2" s="4"/>
      <c r="I2" s="4"/>
      <c r="J2" s="1"/>
    </row>
    <row r="3" spans="2:17" ht="15" x14ac:dyDescent="0.25">
      <c r="B3" s="325" t="s">
        <v>287</v>
      </c>
      <c r="C3" s="326"/>
      <c r="D3" s="326"/>
      <c r="E3" s="326"/>
      <c r="F3" s="326"/>
      <c r="G3" s="302"/>
      <c r="H3" s="302"/>
      <c r="I3" s="302"/>
      <c r="J3" s="1"/>
    </row>
    <row r="4" spans="2:17" ht="12.75" x14ac:dyDescent="0.25">
      <c r="B4" s="353"/>
      <c r="C4" s="338" t="s">
        <v>11</v>
      </c>
      <c r="D4" s="338" t="s">
        <v>16</v>
      </c>
      <c r="E4" s="339" t="s">
        <v>17</v>
      </c>
      <c r="F4" s="339" t="s">
        <v>17</v>
      </c>
      <c r="G4" s="338" t="s">
        <v>11</v>
      </c>
      <c r="H4" s="338" t="s">
        <v>16</v>
      </c>
      <c r="I4" s="339" t="s">
        <v>17</v>
      </c>
      <c r="J4" s="339" t="s">
        <v>17</v>
      </c>
    </row>
    <row r="5" spans="2:17" ht="13.5" x14ac:dyDescent="0.25">
      <c r="B5" s="354"/>
      <c r="C5" s="352" t="s">
        <v>18</v>
      </c>
      <c r="D5" s="352"/>
      <c r="E5" s="352"/>
      <c r="F5" s="352"/>
      <c r="G5" s="352" t="s">
        <v>19</v>
      </c>
      <c r="H5" s="352"/>
      <c r="I5" s="352"/>
      <c r="J5" s="352"/>
    </row>
    <row r="6" spans="2:17" ht="13.5" x14ac:dyDescent="0.25">
      <c r="B6" s="355"/>
      <c r="C6" s="36">
        <v>2010</v>
      </c>
      <c r="D6" s="23">
        <v>2018</v>
      </c>
      <c r="E6" s="23">
        <v>2010</v>
      </c>
      <c r="F6" s="23">
        <v>2018</v>
      </c>
      <c r="G6" s="22">
        <v>2010</v>
      </c>
      <c r="H6" s="22">
        <v>2018</v>
      </c>
      <c r="I6" s="22">
        <v>2010</v>
      </c>
      <c r="J6" s="22">
        <v>2018</v>
      </c>
    </row>
    <row r="7" spans="2:17" ht="13.5" x14ac:dyDescent="0.25">
      <c r="B7" s="24" t="s">
        <v>25</v>
      </c>
      <c r="C7" s="38">
        <v>3</v>
      </c>
      <c r="D7" s="39">
        <v>2</v>
      </c>
      <c r="E7" s="40">
        <v>206</v>
      </c>
      <c r="F7" s="39">
        <v>108</v>
      </c>
      <c r="G7" s="28">
        <v>3.8</v>
      </c>
      <c r="H7" s="29">
        <v>2.6</v>
      </c>
      <c r="I7" s="30">
        <v>5</v>
      </c>
      <c r="J7" s="29">
        <v>3.2</v>
      </c>
    </row>
    <row r="8" spans="2:17" ht="13.5" x14ac:dyDescent="0.25">
      <c r="B8" s="24" t="s">
        <v>26</v>
      </c>
      <c r="C8" s="38">
        <v>14</v>
      </c>
      <c r="D8" s="39">
        <v>20</v>
      </c>
      <c r="E8" s="40">
        <v>950</v>
      </c>
      <c r="F8" s="39">
        <v>687</v>
      </c>
      <c r="G8" s="28">
        <v>17.7</v>
      </c>
      <c r="H8" s="29">
        <v>26.3</v>
      </c>
      <c r="I8" s="30">
        <v>23.1</v>
      </c>
      <c r="J8" s="29">
        <v>20.6</v>
      </c>
    </row>
    <row r="9" spans="2:17" ht="13.5" x14ac:dyDescent="0.25">
      <c r="B9" s="24" t="s">
        <v>27</v>
      </c>
      <c r="C9" s="38">
        <v>8</v>
      </c>
      <c r="D9" s="39">
        <v>2</v>
      </c>
      <c r="E9" s="40">
        <v>265</v>
      </c>
      <c r="F9" s="39">
        <v>219</v>
      </c>
      <c r="G9" s="28">
        <v>10.1</v>
      </c>
      <c r="H9" s="29">
        <v>2.6</v>
      </c>
      <c r="I9" s="30">
        <v>6.4</v>
      </c>
      <c r="J9" s="29">
        <v>6.6</v>
      </c>
    </row>
    <row r="10" spans="2:17" ht="13.5" x14ac:dyDescent="0.25">
      <c r="B10" s="24" t="s">
        <v>28</v>
      </c>
      <c r="C10" s="38">
        <v>10</v>
      </c>
      <c r="D10" s="39">
        <v>9</v>
      </c>
      <c r="E10" s="40">
        <v>621</v>
      </c>
      <c r="F10" s="39">
        <v>612</v>
      </c>
      <c r="G10" s="28">
        <v>12.7</v>
      </c>
      <c r="H10" s="29">
        <v>11.9</v>
      </c>
      <c r="I10" s="30">
        <v>15.1</v>
      </c>
      <c r="J10" s="29">
        <v>18.399999999999999</v>
      </c>
    </row>
    <row r="11" spans="2:17" ht="13.5" x14ac:dyDescent="0.25">
      <c r="B11" s="24" t="s">
        <v>29</v>
      </c>
      <c r="C11" s="38">
        <v>44</v>
      </c>
      <c r="D11" s="39">
        <v>43</v>
      </c>
      <c r="E11" s="40">
        <v>2072</v>
      </c>
      <c r="F11" s="39">
        <v>1708</v>
      </c>
      <c r="G11" s="28">
        <v>55.7</v>
      </c>
      <c r="H11" s="29">
        <v>56.6</v>
      </c>
      <c r="I11" s="30">
        <v>50.4</v>
      </c>
      <c r="J11" s="29">
        <v>51.2</v>
      </c>
    </row>
    <row r="12" spans="2:17" ht="13.5" x14ac:dyDescent="0.25">
      <c r="B12" s="14" t="s">
        <v>14</v>
      </c>
      <c r="C12" s="31">
        <v>79</v>
      </c>
      <c r="D12" s="31">
        <v>76</v>
      </c>
      <c r="E12" s="31">
        <v>4114</v>
      </c>
      <c r="F12" s="31">
        <v>3334</v>
      </c>
      <c r="G12" s="32">
        <v>100</v>
      </c>
      <c r="H12" s="32">
        <v>100</v>
      </c>
      <c r="I12" s="32">
        <v>100</v>
      </c>
      <c r="J12" s="32">
        <v>100</v>
      </c>
      <c r="P12" s="37"/>
      <c r="Q12" s="37"/>
    </row>
  </sheetData>
  <mergeCells count="8">
    <mergeCell ref="I4:J4"/>
    <mergeCell ref="C5:F5"/>
    <mergeCell ref="G5:J5"/>
    <mergeCell ref="B3:F3"/>
    <mergeCell ref="B4:B6"/>
    <mergeCell ref="C4:D4"/>
    <mergeCell ref="E4:F4"/>
    <mergeCell ref="G4:H4"/>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zoomScaleNormal="100" workbookViewId="0">
      <selection activeCell="B2" sqref="B2:B3"/>
    </sheetView>
  </sheetViews>
  <sheetFormatPr defaultRowHeight="11.25" x14ac:dyDescent="0.2"/>
  <cols>
    <col min="1" max="1" width="0.85546875" style="42" customWidth="1"/>
    <col min="2" max="2" width="13.5703125" style="51" customWidth="1"/>
    <col min="3" max="3" width="10.28515625" style="41" bestFit="1" customWidth="1"/>
    <col min="4" max="4" width="9.85546875" style="41" bestFit="1" customWidth="1"/>
    <col min="5" max="5" width="10.28515625" style="41" bestFit="1" customWidth="1"/>
    <col min="6" max="6" width="9.85546875" style="41" bestFit="1" customWidth="1"/>
    <col min="7" max="7" width="13.85546875" style="41" bestFit="1" customWidth="1"/>
    <col min="8" max="8" width="13.42578125" style="41" bestFit="1" customWidth="1"/>
    <col min="9" max="9" width="13.85546875" style="41" bestFit="1" customWidth="1"/>
    <col min="10" max="10" width="13.42578125" style="41" bestFit="1" customWidth="1"/>
    <col min="11" max="16384" width="9.140625" style="42"/>
  </cols>
  <sheetData>
    <row r="2" spans="2:10" ht="12.75" x14ac:dyDescent="0.2">
      <c r="B2" s="21" t="s">
        <v>310</v>
      </c>
    </row>
    <row r="3" spans="2:10" ht="12.75" x14ac:dyDescent="0.2">
      <c r="B3" s="43" t="s">
        <v>30</v>
      </c>
    </row>
    <row r="4" spans="2:10" ht="15" customHeight="1" x14ac:dyDescent="0.25">
      <c r="B4" s="356" t="s">
        <v>31</v>
      </c>
      <c r="C4" s="359" t="s">
        <v>11</v>
      </c>
      <c r="D4" s="359"/>
      <c r="E4" s="359"/>
      <c r="F4" s="359"/>
      <c r="G4" s="360" t="s">
        <v>17</v>
      </c>
      <c r="H4" s="360"/>
      <c r="I4" s="360"/>
      <c r="J4" s="360"/>
    </row>
    <row r="5" spans="2:10" ht="13.5" x14ac:dyDescent="0.25">
      <c r="B5" s="357"/>
      <c r="C5" s="361">
        <v>2010</v>
      </c>
      <c r="D5" s="361"/>
      <c r="E5" s="362">
        <v>2018</v>
      </c>
      <c r="F5" s="362"/>
      <c r="G5" s="361">
        <v>2010</v>
      </c>
      <c r="H5" s="361"/>
      <c r="I5" s="362">
        <v>2018</v>
      </c>
      <c r="J5" s="362"/>
    </row>
    <row r="6" spans="2:10" ht="13.5" x14ac:dyDescent="0.25">
      <c r="B6" s="358"/>
      <c r="C6" s="287" t="s">
        <v>32</v>
      </c>
      <c r="D6" s="287" t="s">
        <v>33</v>
      </c>
      <c r="E6" s="287" t="s">
        <v>32</v>
      </c>
      <c r="F6" s="287" t="s">
        <v>33</v>
      </c>
      <c r="G6" s="287" t="s">
        <v>32</v>
      </c>
      <c r="H6" s="287" t="s">
        <v>33</v>
      </c>
      <c r="I6" s="287" t="s">
        <v>32</v>
      </c>
      <c r="J6" s="287" t="s">
        <v>33</v>
      </c>
    </row>
    <row r="7" spans="2:10" ht="13.5" x14ac:dyDescent="0.25">
      <c r="B7" s="315" t="s">
        <v>34</v>
      </c>
      <c r="C7" s="44">
        <v>1</v>
      </c>
      <c r="D7" s="45">
        <v>79</v>
      </c>
      <c r="E7" s="46">
        <v>1</v>
      </c>
      <c r="F7" s="47">
        <v>65</v>
      </c>
      <c r="G7" s="44">
        <v>27</v>
      </c>
      <c r="H7" s="45">
        <v>3381</v>
      </c>
      <c r="I7" s="48">
        <v>15</v>
      </c>
      <c r="J7" s="47">
        <v>3151</v>
      </c>
    </row>
    <row r="8" spans="2:10" ht="13.5" x14ac:dyDescent="0.25">
      <c r="B8" s="316" t="s">
        <v>35</v>
      </c>
      <c r="C8" s="49" t="s">
        <v>24</v>
      </c>
      <c r="D8" s="45">
        <v>94</v>
      </c>
      <c r="E8" s="50" t="s">
        <v>24</v>
      </c>
      <c r="F8" s="47">
        <v>52</v>
      </c>
      <c r="G8" s="44">
        <v>14</v>
      </c>
      <c r="H8" s="45">
        <v>3137</v>
      </c>
      <c r="I8" s="48">
        <v>9</v>
      </c>
      <c r="J8" s="47">
        <v>2830</v>
      </c>
    </row>
    <row r="9" spans="2:10" ht="13.5" x14ac:dyDescent="0.25">
      <c r="B9" s="316" t="s">
        <v>36</v>
      </c>
      <c r="C9" s="49" t="s">
        <v>24</v>
      </c>
      <c r="D9" s="45">
        <v>123</v>
      </c>
      <c r="E9" s="49" t="s">
        <v>24</v>
      </c>
      <c r="F9" s="47">
        <v>100</v>
      </c>
      <c r="G9" s="44">
        <v>29</v>
      </c>
      <c r="H9" s="45">
        <v>6314</v>
      </c>
      <c r="I9" s="48">
        <v>10</v>
      </c>
      <c r="J9" s="47">
        <v>4925</v>
      </c>
    </row>
    <row r="10" spans="2:10" ht="13.5" x14ac:dyDescent="0.25">
      <c r="B10" s="316" t="s">
        <v>37</v>
      </c>
      <c r="C10" s="44">
        <v>1</v>
      </c>
      <c r="D10" s="45">
        <v>314</v>
      </c>
      <c r="E10" s="46">
        <v>1</v>
      </c>
      <c r="F10" s="47">
        <v>166</v>
      </c>
      <c r="G10" s="44">
        <v>121</v>
      </c>
      <c r="H10" s="45">
        <v>14678</v>
      </c>
      <c r="I10" s="48">
        <v>61</v>
      </c>
      <c r="J10" s="47">
        <v>8814</v>
      </c>
    </row>
    <row r="11" spans="2:10" ht="13.5" x14ac:dyDescent="0.25">
      <c r="B11" s="316" t="s">
        <v>38</v>
      </c>
      <c r="C11" s="44">
        <v>4</v>
      </c>
      <c r="D11" s="45">
        <v>548</v>
      </c>
      <c r="E11" s="48">
        <v>4</v>
      </c>
      <c r="F11" s="47">
        <v>296</v>
      </c>
      <c r="G11" s="44">
        <v>253</v>
      </c>
      <c r="H11" s="45">
        <v>23858</v>
      </c>
      <c r="I11" s="48">
        <v>168</v>
      </c>
      <c r="J11" s="47">
        <v>15657</v>
      </c>
    </row>
    <row r="12" spans="2:10" ht="13.5" x14ac:dyDescent="0.25">
      <c r="B12" s="316" t="s">
        <v>39</v>
      </c>
      <c r="C12" s="44">
        <v>5</v>
      </c>
      <c r="D12" s="45">
        <v>586</v>
      </c>
      <c r="E12" s="46">
        <v>4</v>
      </c>
      <c r="F12" s="47">
        <v>378</v>
      </c>
      <c r="G12" s="44">
        <v>294</v>
      </c>
      <c r="H12" s="45">
        <v>28690</v>
      </c>
      <c r="I12" s="48">
        <v>185</v>
      </c>
      <c r="J12" s="47">
        <v>20657</v>
      </c>
    </row>
    <row r="13" spans="2:10" ht="13.5" x14ac:dyDescent="0.25">
      <c r="B13" s="316" t="s">
        <v>40</v>
      </c>
      <c r="C13" s="44">
        <v>4</v>
      </c>
      <c r="D13" s="45">
        <v>714</v>
      </c>
      <c r="E13" s="48">
        <v>7</v>
      </c>
      <c r="F13" s="47">
        <v>426</v>
      </c>
      <c r="G13" s="44">
        <v>351</v>
      </c>
      <c r="H13" s="45">
        <v>32620</v>
      </c>
      <c r="I13" s="48">
        <v>216</v>
      </c>
      <c r="J13" s="47">
        <v>23488</v>
      </c>
    </row>
    <row r="14" spans="2:10" ht="13.5" x14ac:dyDescent="0.25">
      <c r="B14" s="316" t="s">
        <v>41</v>
      </c>
      <c r="C14" s="44">
        <v>16</v>
      </c>
      <c r="D14" s="45">
        <v>1741</v>
      </c>
      <c r="E14" s="48">
        <v>13</v>
      </c>
      <c r="F14" s="47">
        <v>1116</v>
      </c>
      <c r="G14" s="44">
        <v>948</v>
      </c>
      <c r="H14" s="45">
        <v>86891</v>
      </c>
      <c r="I14" s="48">
        <v>597</v>
      </c>
      <c r="J14" s="47">
        <v>58532</v>
      </c>
    </row>
    <row r="15" spans="2:10" ht="13.5" x14ac:dyDescent="0.25">
      <c r="B15" s="316" t="s">
        <v>42</v>
      </c>
      <c r="C15" s="44">
        <v>11</v>
      </c>
      <c r="D15" s="45">
        <v>851</v>
      </c>
      <c r="E15" s="48">
        <v>12</v>
      </c>
      <c r="F15" s="47">
        <v>785</v>
      </c>
      <c r="G15" s="44">
        <v>522</v>
      </c>
      <c r="H15" s="45">
        <v>40907</v>
      </c>
      <c r="I15" s="48">
        <v>449</v>
      </c>
      <c r="J15" s="47">
        <v>40280</v>
      </c>
    </row>
    <row r="16" spans="2:10" ht="13.5" x14ac:dyDescent="0.25">
      <c r="B16" s="316" t="s">
        <v>43</v>
      </c>
      <c r="C16" s="44">
        <v>3</v>
      </c>
      <c r="D16" s="45">
        <v>298</v>
      </c>
      <c r="E16" s="48">
        <v>5</v>
      </c>
      <c r="F16" s="47">
        <v>338</v>
      </c>
      <c r="G16" s="44">
        <v>195</v>
      </c>
      <c r="H16" s="45">
        <v>13488</v>
      </c>
      <c r="I16" s="48">
        <v>242</v>
      </c>
      <c r="J16" s="47">
        <v>15826</v>
      </c>
    </row>
    <row r="17" spans="2:10" ht="13.5" x14ac:dyDescent="0.25">
      <c r="B17" s="316" t="s">
        <v>44</v>
      </c>
      <c r="C17" s="44">
        <v>7</v>
      </c>
      <c r="D17" s="45">
        <v>255</v>
      </c>
      <c r="E17" s="48">
        <v>6</v>
      </c>
      <c r="F17" s="47">
        <v>258</v>
      </c>
      <c r="G17" s="44">
        <v>202</v>
      </c>
      <c r="H17" s="45">
        <v>11264</v>
      </c>
      <c r="I17" s="48">
        <v>203</v>
      </c>
      <c r="J17" s="47">
        <v>11671</v>
      </c>
    </row>
    <row r="18" spans="2:10" ht="13.5" x14ac:dyDescent="0.25">
      <c r="B18" s="316" t="s">
        <v>45</v>
      </c>
      <c r="C18" s="44">
        <v>23</v>
      </c>
      <c r="D18" s="45">
        <v>588</v>
      </c>
      <c r="E18" s="48">
        <v>22</v>
      </c>
      <c r="F18" s="47">
        <v>628</v>
      </c>
      <c r="G18" s="44">
        <v>1064</v>
      </c>
      <c r="H18" s="45">
        <v>28223</v>
      </c>
      <c r="I18" s="48">
        <v>1061</v>
      </c>
      <c r="J18" s="47">
        <v>30110</v>
      </c>
    </row>
    <row r="19" spans="2:10" ht="13.5" x14ac:dyDescent="0.25">
      <c r="B19" s="316" t="s">
        <v>46</v>
      </c>
      <c r="C19" s="44">
        <v>4</v>
      </c>
      <c r="D19" s="45">
        <v>186</v>
      </c>
      <c r="E19" s="44">
        <v>1</v>
      </c>
      <c r="F19" s="47">
        <v>75</v>
      </c>
      <c r="G19" s="44">
        <v>94</v>
      </c>
      <c r="H19" s="45">
        <v>11269</v>
      </c>
      <c r="I19" s="48">
        <v>118</v>
      </c>
      <c r="J19" s="47">
        <v>6978</v>
      </c>
    </row>
    <row r="20" spans="2:10" ht="13.5" x14ac:dyDescent="0.25">
      <c r="B20" s="14" t="s">
        <v>14</v>
      </c>
      <c r="C20" s="107">
        <v>79</v>
      </c>
      <c r="D20" s="31">
        <v>6377</v>
      </c>
      <c r="E20" s="107">
        <v>76</v>
      </c>
      <c r="F20" s="31">
        <v>4683</v>
      </c>
      <c r="G20" s="107">
        <v>4114</v>
      </c>
      <c r="H20" s="31">
        <v>304720</v>
      </c>
      <c r="I20" s="107">
        <v>3334</v>
      </c>
      <c r="J20" s="31">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 </vt:lpstr>
      <vt:lpstr>Tav.2</vt:lpstr>
      <vt:lpstr>Tav.2.1</vt:lpstr>
      <vt:lpstr>Tav.3</vt:lpstr>
      <vt:lpstr>Tav.4.1</vt:lpstr>
      <vt:lpstr>Tav.4.2</vt:lpstr>
      <vt:lpstr>Tav 4.3</vt:lpstr>
      <vt:lpstr>Tavola 5</vt:lpstr>
      <vt:lpstr>Tav.5.1</vt:lpstr>
      <vt:lpstr>Tav.5.2 </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Roberto Antonello Palumbo</cp:lastModifiedBy>
  <cp:lastPrinted>2018-10-24T09:14:46Z</cp:lastPrinted>
  <dcterms:created xsi:type="dcterms:W3CDTF">2018-09-24T07:48:16Z</dcterms:created>
  <dcterms:modified xsi:type="dcterms:W3CDTF">2019-11-08T13:33:49Z</dcterms:modified>
</cp:coreProperties>
</file>