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05" windowWidth="9720" windowHeight="10620"/>
  </bookViews>
  <sheets>
    <sheet name="Tav.1" sheetId="118" r:id="rId1"/>
    <sheet name="Tav.1.1" sheetId="119" r:id="rId2"/>
    <sheet name="Tav.1.2 " sheetId="113" r:id="rId3"/>
    <sheet name="Tav.2" sheetId="83" r:id="rId4"/>
    <sheet name="Tav.2.2" sheetId="112" r:id="rId5"/>
    <sheet name="Tav.3" sheetId="114" r:id="rId6"/>
    <sheet name="Tav.4.1" sheetId="84" r:id="rId7"/>
    <sheet name="Tav.4.2" sheetId="85" r:id="rId8"/>
    <sheet name="Tav 4.3" sheetId="86" r:id="rId9"/>
    <sheet name="Tav.5" sheetId="115" r:id="rId10"/>
    <sheet name="Tav.5.1" sheetId="92" r:id="rId11"/>
    <sheet name="Tav. 5.2" sheetId="93" r:id="rId12"/>
    <sheet name="Tav.6" sheetId="87" r:id="rId13"/>
    <sheet name="Tav.6.1" sheetId="88" r:id="rId14"/>
    <sheet name="Tav.6.2" sheetId="89" r:id="rId15"/>
    <sheet name="Tav.7" sheetId="90" r:id="rId16"/>
    <sheet name="Tav.8" sheetId="91" r:id="rId17"/>
    <sheet name="Tav.9" sheetId="101" r:id="rId18"/>
    <sheet name="Tav.10" sheetId="102" r:id="rId19"/>
    <sheet name="Tav.10.1" sheetId="103" r:id="rId20"/>
    <sheet name="Tav.10.2" sheetId="104" r:id="rId21"/>
    <sheet name="Tav.11" sheetId="110" r:id="rId22"/>
    <sheet name="Tav 11.1" sheetId="120" r:id="rId23"/>
    <sheet name="Tav.12" sheetId="111" r:id="rId24"/>
    <sheet name="Tav.13" sheetId="94" r:id="rId25"/>
    <sheet name="Tav.14" sheetId="95" r:id="rId26"/>
    <sheet name="Tav.15" sheetId="116" r:id="rId27"/>
    <sheet name="Tav.16" sheetId="96" r:id="rId28"/>
    <sheet name="Tav.17" sheetId="108" r:id="rId29"/>
    <sheet name="Tav.18" sheetId="109" r:id="rId30"/>
    <sheet name="Tav.19" sheetId="117" r:id="rId31"/>
    <sheet name="Tav.20" sheetId="97" r:id="rId32"/>
    <sheet name="Tav.21" sheetId="98" r:id="rId33"/>
    <sheet name="Tav.22" sheetId="99" r:id="rId34"/>
    <sheet name="Tav.23" sheetId="105" r:id="rId35"/>
  </sheets>
  <definedNames>
    <definedName name="_xlnm.Print_Area" localSheetId="5">Tav.3!$A$2:$L$29</definedName>
  </definedNames>
  <calcPr calcId="145621"/>
</workbook>
</file>

<file path=xl/calcChain.xml><?xml version="1.0" encoding="utf-8"?>
<calcChain xmlns="http://schemas.openxmlformats.org/spreadsheetml/2006/main">
  <c r="I7" i="95" l="1"/>
  <c r="I8" i="95"/>
  <c r="I9" i="95"/>
  <c r="I10" i="95"/>
  <c r="I11" i="95"/>
  <c r="I12" i="95"/>
  <c r="I13" i="95"/>
  <c r="I14" i="95"/>
  <c r="I15" i="95"/>
  <c r="I16" i="95"/>
  <c r="I17" i="95"/>
  <c r="I18" i="95"/>
  <c r="I19" i="95"/>
  <c r="I20" i="95"/>
  <c r="I21" i="95"/>
  <c r="I22" i="95"/>
  <c r="I23" i="95"/>
  <c r="I24" i="95"/>
  <c r="I25" i="95"/>
  <c r="I26" i="95"/>
  <c r="I27" i="95"/>
  <c r="I28" i="95"/>
  <c r="I29" i="95"/>
  <c r="I6" i="95"/>
  <c r="D26" i="117" l="1"/>
</calcChain>
</file>

<file path=xl/sharedStrings.xml><?xml version="1.0" encoding="utf-8"?>
<sst xmlns="http://schemas.openxmlformats.org/spreadsheetml/2006/main" count="810" uniqueCount="308">
  <si>
    <t>PROVINCE</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</si>
  <si>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</si>
  <si>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</si>
  <si>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</si>
  <si>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</si>
  <si>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</si>
  <si>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</si>
  <si>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</si>
  <si>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TAVOLA 2. INDICE DI MORTALITA' E DI GRAVITA' PER PROVINCIA. BASILICATA.</t>
  </si>
  <si>
    <t>Potenza</t>
  </si>
  <si>
    <t>Matera</t>
  </si>
  <si>
    <t>Totale</t>
  </si>
  <si>
    <t>(b)</t>
  </si>
  <si>
    <t>Puglia</t>
  </si>
  <si>
    <t>Italia</t>
  </si>
  <si>
    <t>Valori assoluti</t>
  </si>
  <si>
    <t>Composizioni percentuali</t>
  </si>
  <si>
    <t>Bambini (0 - 14)</t>
  </si>
  <si>
    <t>Giovani (15 - 24)</t>
  </si>
  <si>
    <t>Anziani (65+)</t>
  </si>
  <si>
    <t>Altri utenti</t>
  </si>
  <si>
    <t>-</t>
  </si>
  <si>
    <t>Basilicata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</si>
  <si>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</si>
  <si>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</si>
  <si>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</si>
  <si>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</si>
  <si>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</si>
  <si>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</si>
  <si>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</si>
  <si>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</si>
  <si>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</si>
  <si>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</si>
  <si>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</si>
  <si>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</si>
  <si>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</si>
  <si>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</si>
  <si>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</si>
  <si>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</si>
  <si>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</si>
  <si>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</si>
  <si>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</si>
  <si>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</si>
  <si>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</si>
  <si>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</si>
  <si>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</si>
  <si>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</si>
  <si>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</si>
  <si>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</si>
  <si>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</si>
  <si>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</si>
  <si>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</si>
  <si>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</si>
  <si>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</si>
  <si>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TAVOLA 6. INCIDENTI STRADALI CON LESIONI A PERSONE PER PROVINCIA, CARATTERISTICA DELLA STRADA E AMBITO STRADALE. BASILICATA.</t>
  </si>
  <si>
    <t>PROVINCIA</t>
  </si>
  <si>
    <t>Anno 2018, composizioni percentuali</t>
  </si>
  <si>
    <t>Strade Urbane</t>
  </si>
  <si>
    <t xml:space="preserve">TAVOLA 6.1. INCIDENTI STRADALI CON LESIONI A PERSONE PER PROVINCIA, CARATTERISTICA DELLA STRADA E AMBITO STRADALE. BASILICATA. </t>
  </si>
  <si>
    <t>Strade ExtraUrbane</t>
  </si>
  <si>
    <t>TAVOLA  6.2. INCIDENTI STRADALI CON LESIONI A PERSONE PER PROVINCIA, CARATTERISTICA DELLA STRADA E AMBITO STRADALE. BASILICATA.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</si>
  <si>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</si>
  <si>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</si>
  <si>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</si>
  <si>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</si>
  <si>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</si>
  <si>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</si>
  <si>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</si>
  <si>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</si>
  <si>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</si>
  <si>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</si>
  <si>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</si>
  <si>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</si>
  <si>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</si>
  <si>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</si>
  <si>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</si>
  <si>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</si>
  <si>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BASILICATA. </t>
  </si>
  <si>
    <t>GIORNI DELLA SETTIMANA</t>
  </si>
  <si>
    <t>Lunedì</t>
  </si>
  <si>
    <t>Martedì</t>
  </si>
  <si>
    <t>Mercoledì</t>
  </si>
  <si>
    <t>Giovedì</t>
  </si>
  <si>
    <t>Venerdì</t>
  </si>
  <si>
    <t>Sabato</t>
  </si>
  <si>
    <t>Domenica</t>
  </si>
  <si>
    <t>TAVOLA 8. INCIDENTI STRADALI CON LESIONI A PERSONE MORTI E FERITI PER GIORNO DELLA SETTIMANA. BASILICATA.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</si>
  <si>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</si>
  <si>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</si>
  <si>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</si>
  <si>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</si>
  <si>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</si>
  <si>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</si>
  <si>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</si>
  <si>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</si>
  <si>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</si>
  <si>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</si>
  <si>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</si>
  <si>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BASILICATA.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</si>
  <si>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</si>
  <si>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</si>
  <si>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</si>
  <si>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</si>
  <si>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</si>
  <si>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</si>
  <si>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</si>
  <si>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</si>
  <si>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</si>
  <si>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</si>
  <si>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</si>
  <si>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</si>
  <si>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</si>
  <si>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</si>
  <si>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</si>
  <si>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</si>
  <si>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</si>
  <si>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</si>
  <si>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</si>
  <si>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</si>
  <si>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</si>
  <si>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</si>
  <si>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</si>
  <si>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</si>
  <si>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</si>
  <si>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</si>
  <si>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</si>
  <si>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</si>
  <si>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</si>
  <si>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</si>
  <si>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</si>
  <si>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</si>
  <si>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</si>
  <si>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</si>
  <si>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</si>
  <si>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</si>
  <si>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</si>
  <si>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</si>
  <si>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</si>
  <si>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</si>
  <si>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</si>
  <si>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</si>
  <si>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Altre cause relative al comportamento nella circolazione</t>
  </si>
  <si>
    <t>Comportamento scorretto del pedone</t>
  </si>
  <si>
    <t>Altre cause</t>
  </si>
  <si>
    <t>Totale cause</t>
  </si>
  <si>
    <t>Anno 2018, valori assoluti, composizioni percentuali e indice di gravità</t>
  </si>
  <si>
    <t>Indice di gravità (a)</t>
  </si>
  <si>
    <t>Valori   assoluti</t>
  </si>
  <si>
    <t>MASCHI</t>
  </si>
  <si>
    <t>Conducente</t>
  </si>
  <si>
    <t>Persone trasportate</t>
  </si>
  <si>
    <t>Pedone</t>
  </si>
  <si>
    <t>Totale maschi</t>
  </si>
  <si>
    <t>FEMMINE</t>
  </si>
  <si>
    <t>Totale femmine</t>
  </si>
  <si>
    <t>MASCHI e FEMMINE</t>
  </si>
  <si>
    <t>Categoria di utente</t>
  </si>
  <si>
    <t>Composizione    percentuale</t>
  </si>
  <si>
    <t>Composizione  percentuale</t>
  </si>
  <si>
    <t>(a) Rapporto tra il numero dei morti e il numero dei morti e dei feriti in incidenti stradali con lesioni a persone, moltiplicato 100</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</si>
  <si>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</si>
  <si>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</si>
  <si>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</si>
  <si>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</si>
  <si>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</si>
  <si>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</si>
  <si>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</si>
  <si>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Anni 2018 e 2017, valori assoluti e variazioni percentuali</t>
  </si>
  <si>
    <r>
      <t xml:space="preserve">(b) Rapporto percentuale tra il numero dei feriti e il numero degli incidenti </t>
    </r>
    <r>
      <rPr>
        <sz val="7.5"/>
        <color rgb="FF000000"/>
        <rFont val="Arial Narrow"/>
        <family val="2"/>
      </rPr>
      <t>con lesioni a persone.</t>
    </r>
  </si>
  <si>
    <r>
      <t xml:space="preserve">(a) Rapporto percentuale tra il numero dei morti e il numero degli incidenti </t>
    </r>
    <r>
      <rPr>
        <sz val="7.5"/>
        <color rgb="FF000000"/>
        <rFont val="Arial Narrow"/>
        <family val="2"/>
      </rPr>
      <t>con lesioni a persone.</t>
    </r>
  </si>
  <si>
    <t>ORA DEL GIORNO</t>
  </si>
  <si>
    <t>Anno 2018, valori assoluti e indicatori</t>
  </si>
  <si>
    <t>TAVOLA 9. INCIDENTI STRADALI CON LESIONI A PERSONE, MORTI E FERITI PER ORA DEL GIORNO. BASILICATA.</t>
  </si>
  <si>
    <t>(b) Rapporto tra il numero dei morti e il numero degli incidenti stradali con lesioni a persone, moltiplicato 100.</t>
  </si>
  <si>
    <t>(a) Dalle ore 22 alle ore 6.</t>
  </si>
  <si>
    <t>Indice di mortalità (b)</t>
  </si>
  <si>
    <t>Altre notti</t>
  </si>
  <si>
    <t>Sabato notte</t>
  </si>
  <si>
    <t>Venerdì notte</t>
  </si>
  <si>
    <t>Anno 2018, valori assoluti e indice di mortalità.</t>
  </si>
  <si>
    <t xml:space="preserve">TAVOLA 10. INCIDENTI STRADALI CON LESIONI A PERSONE, MORTI E FERITI E INDICE DI MORTALITA', PER PROVINCIA, GIORNO DELLA SETTIMANA E FASCIA ORARIA NOTTURNA (a). BASILICATA.  </t>
  </si>
  <si>
    <t>(a) Dalle ore 22 alle ore 6</t>
  </si>
  <si>
    <t>Anno 2018, valori assoluti e indice di mortalità</t>
  </si>
  <si>
    <t xml:space="preserve">TAVOLA 10.1. INCIDENTI STRADALI CON LESIONI A PERSONE, MORTI E FERITI E INDICE DI MORTALITA', PER PROVINCIA, GIORNO DELLA SETTIMANA E FASCIA ORARIA NOTTURNA (a). STRADE URBANE. BASILICATA. </t>
  </si>
  <si>
    <t xml:space="preserve">TAVOLA 10.2. INCIDENTI STRADALI CON LESIONI A PERSONE, MORTI E FERITI E INDICE DI MORTALITA', PER PROVINCIA, GIORNO DELLA SETTIMANA E FASCIA ORARIA NOTTURNA (a). STRADE EXTRAURBANE. BASILICATA. </t>
  </si>
  <si>
    <t>Polizia Municipale</t>
  </si>
  <si>
    <t>Carabinieri</t>
  </si>
  <si>
    <t>Polizia Stradale</t>
  </si>
  <si>
    <t xml:space="preserve">Anno 2018, valori assoluti </t>
  </si>
  <si>
    <t>TAVOLA 23. INCIDENTI STRADALI CON LESIONI A PERSONE PER ORGANO DI RILEVAZIONE E ORA DEL GIORNO. BASILICATA.</t>
  </si>
  <si>
    <t>Totale Aree interne</t>
  </si>
  <si>
    <t>Ultra periferico</t>
  </si>
  <si>
    <t>Periferico</t>
  </si>
  <si>
    <t>Intermedio</t>
  </si>
  <si>
    <t>Totale Centri</t>
  </si>
  <si>
    <t>Cintura</t>
  </si>
  <si>
    <t>Polo</t>
  </si>
  <si>
    <t>Numero comuni</t>
  </si>
  <si>
    <t>2018/2017</t>
  </si>
  <si>
    <t>TIPOLOGIA DI COMUNE</t>
  </si>
  <si>
    <t xml:space="preserve"> Indice  di      mortalità (a)</t>
  </si>
  <si>
    <t>Anno 2018 e 2017, Indicatori</t>
  </si>
  <si>
    <t>Altri comuni</t>
  </si>
  <si>
    <t>Totale comuni &gt;15.000 abitanti</t>
  </si>
  <si>
    <t>Policoro</t>
  </si>
  <si>
    <t>Pisticci</t>
  </si>
  <si>
    <t>Melfi</t>
  </si>
  <si>
    <t>Altri Comuni</t>
  </si>
  <si>
    <t>Feriti per 100.000 ab.</t>
  </si>
  <si>
    <t>Morti per 100.000 ab.</t>
  </si>
  <si>
    <t>Incidenti per 1.000 ab.</t>
  </si>
  <si>
    <t>CAPOLUOGHI</t>
  </si>
  <si>
    <t>Totale comuni &gt; 15.000 abitanti</t>
  </si>
  <si>
    <t xml:space="preserve">Strade extra-urbane </t>
  </si>
  <si>
    <r>
      <t xml:space="preserve">CAPOLUOGHI                            </t>
    </r>
    <r>
      <rPr>
        <sz val="9"/>
        <color rgb="FF000000"/>
        <rFont val="Arial Narrow"/>
        <family val="2"/>
      </rPr>
      <t>Altri Comuni</t>
    </r>
  </si>
  <si>
    <t xml:space="preserve">Variazioni </t>
  </si>
  <si>
    <t>Anni 2018 e 2010</t>
  </si>
  <si>
    <t>Variazioni %                                           2018/2010</t>
  </si>
  <si>
    <t>(c) La variazione percentuale annua è calcolata per l'anno t rispetto all'anno t-1 su base variabile.</t>
  </si>
  <si>
    <t>Variazione percentuale numero di morti rispetto al 2001</t>
  </si>
  <si>
    <t>Variazione percentuale numero di morti rispetto all'anno precedente (c)</t>
  </si>
  <si>
    <t>Anni 2001 - 2018, valori assoluti, indicatori e variazioni percentuali</t>
  </si>
  <si>
    <t>TAVOLA 3. INCIDENTI STRADALI CON LESIONI A PERSONE MORTI E FERITI. BASILICATA</t>
  </si>
  <si>
    <t>(c) Sono incluse nella categoria 'Altre strade' le strade Statali, Regionali, Provinciali fuori dell'abitato e Comunali extraurbane.</t>
  </si>
  <si>
    <t>Indice di lesività  (b)</t>
  </si>
  <si>
    <t>Indice di  mortalità (a)</t>
  </si>
  <si>
    <t xml:space="preserve">Anno 2018, valori assoluti e indicatori </t>
  </si>
  <si>
    <t>TAVOLA 5. INCIDENTI STRADALI CON LESIONI A PERSONE SECONDO LA CATEGORIA DELLA STRADA. BASILICATA.</t>
  </si>
  <si>
    <t xml:space="preserve">Totale </t>
  </si>
  <si>
    <t>Età imprecisata</t>
  </si>
  <si>
    <t>65 +</t>
  </si>
  <si>
    <t>45-64</t>
  </si>
  <si>
    <t>30-44</t>
  </si>
  <si>
    <t>15-29</t>
  </si>
  <si>
    <t>&lt; 14</t>
  </si>
  <si>
    <t>VALORI PERCENTUALI</t>
  </si>
  <si>
    <t>VALORI ASSOLUTI</t>
  </si>
  <si>
    <t>Anno 2018, valori assoluti e valori percentuali</t>
  </si>
  <si>
    <t>TAVOLA 19. COSTI SOCIALI TOTALI E PRO-CAPITE PER REGIONE. ITALIA 2018</t>
  </si>
  <si>
    <t>REGIONI</t>
  </si>
  <si>
    <t>COSTO SOCIALE (a)</t>
  </si>
  <si>
    <t>PROCAPITE (in euro)</t>
  </si>
  <si>
    <t>TOTALE (in euro)</t>
  </si>
  <si>
    <t>Campania</t>
  </si>
  <si>
    <t>Molise</t>
  </si>
  <si>
    <t>Calabria</t>
  </si>
  <si>
    <t>Sicilia</t>
  </si>
  <si>
    <t>Sardegna</t>
  </si>
  <si>
    <t>Abruzzo</t>
  </si>
  <si>
    <t>Piemonte</t>
  </si>
  <si>
    <t>Umbria</t>
  </si>
  <si>
    <t>Friuli-Venezia-Giulia</t>
  </si>
  <si>
    <t>Trentino-A.Adige</t>
  </si>
  <si>
    <t>Veneto</t>
  </si>
  <si>
    <t xml:space="preserve">Valle d'Aosta/Vallée d'Aoste </t>
  </si>
  <si>
    <t>Lombardia</t>
  </si>
  <si>
    <t>Lazio</t>
  </si>
  <si>
    <t>Marche</t>
  </si>
  <si>
    <t>Emilia-Romagna</t>
  </si>
  <si>
    <t>Toscana</t>
  </si>
  <si>
    <t>Liguria</t>
  </si>
  <si>
    <t>ITALIA</t>
  </si>
  <si>
    <t>(a) Incidentalità con danni alle persone 2018</t>
  </si>
  <si>
    <t>Morti Differenza 2018/2017  (valori assoluti)</t>
  </si>
  <si>
    <t>Morti - Variazioni % 2018/2010</t>
  </si>
  <si>
    <t>Tasso mortalità 2018</t>
  </si>
  <si>
    <t>Altro (passaggio a livello, dosso, pendenze, galleria)</t>
  </si>
  <si>
    <t>Variazioni %                                           2018/2017</t>
  </si>
  <si>
    <t>Variazioni %</t>
  </si>
  <si>
    <t>TAVOLA 1. INCIDENTI STRADALI CON LESIONI A PERSONE, MORTI E FERITI PER PROVINCIA. BASILICATA.</t>
  </si>
  <si>
    <t>(a) Tasso di mortalità stradale (Morti per centomila abitanti).</t>
  </si>
  <si>
    <t>Anni 2018 e 2010, valori assoluti e variazioni percentuali</t>
  </si>
  <si>
    <t>Anni 2018 e 2017</t>
  </si>
  <si>
    <t>Tasso di mortalità stradale (a)</t>
  </si>
  <si>
    <t xml:space="preserve">TAVOLA 4.1. UTENTI VULNERABILI  MORTI IN INCIDENTI STRADALI CON LESIONI A PERSONE PER ETA'. BASILICATA E ITALIA. </t>
  </si>
  <si>
    <t>Anni 2018 e 2010, valori assoluti e composizioni percentuali</t>
  </si>
  <si>
    <t xml:space="preserve">TAVOLA 4.2.  UTENTI VULNERABILI MORTI IN INCIDENTI STRADALI CON LESIONI A PERSONE PER CATEGORIA DI UTENTE DELLA STRADA. BASILICATA E ITALIA. </t>
  </si>
  <si>
    <t>TAVOLA 4.3. UTENTI MORTI E FERITI IN INCIDENTI STRADALI CON LESIONI A PERSONE PER CLASSI DI ETA'. BASILICATA E ITALIA</t>
  </si>
  <si>
    <t>(a) Rapporto percentuale tra il numero dei morti e il numero degli incidenti stradali con lesioni a persone,  moltiplicato 100.</t>
  </si>
  <si>
    <t>(b) Rapporto percentuale tra il numero dei feriti e il numero degli incidenti stardali con lesioni a persone,  moltiplicato 100.</t>
  </si>
  <si>
    <t>Tavola 11. INCIDENTI STRADALI CON LESIONI A PERSONE, MORTI E FERITI PER TIPOLOGIA DI COMUNE. BASILICATA.</t>
  </si>
  <si>
    <t xml:space="preserve"> Anno 2018, valori assoluti, composizioni percentuali e variazioni</t>
  </si>
  <si>
    <t xml:space="preserve"> Anno 2018, valori assoluti,composizioni percentuali e variazioni</t>
  </si>
  <si>
    <t>TAVOLA 12. INCIDENTI STRADALI CON LESIONI A PERSONE, MORTI E FERITI PER TIPOLOGIA DI COMUNE. BASILICATA.</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</si>
  <si>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</si>
  <si>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</si>
  <si>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Tavola 13. INCIDENTI STRADALI CON LESIONI A PERSONE, MORTI E FERITI SECONDO LA NATURA. BASILICATA. </t>
  </si>
  <si>
    <t xml:space="preserve"> Anno 2018, valori assoluti, composizioni percentuali e indice di mortalità.</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</si>
  <si>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</si>
  <si>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</si>
  <si>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Totale comportamento scorretto del conducente e del pedone</t>
  </si>
  <si>
    <t>Strade Extraurbane</t>
  </si>
  <si>
    <t>Anno 2018, valori assoluti e valori percentuali (a), (b)</t>
  </si>
  <si>
    <t>TAVOLA 14. CAUSE ACCERTATE O PRESUNTE DI INCIDENTE SECONDO L’AMBITO STRADALE. BASILICATA.</t>
  </si>
  <si>
    <t>TAVOLA 15. INCIDENTI STRADALI CON LESIONI A PERSONE, MORTI E FERITI PER CATEGORIA DI UTENTI E CLASSE DI ETÀ. BASILICATA.</t>
  </si>
  <si>
    <t>TAVOLA 16. INCIDENTI STRADALI CON LESIONI A PERSONE, MORTI E FERITI PER CATEGORIA DI UTENTI E GENERE. BASILICATA.</t>
  </si>
  <si>
    <t>TAVOLA 17. INCIDENTI STRADALI CON LESIONI A PERSONE, MORTI E FERITI NEI COMUNI CAPOLUOGO E NEI COMUNI CON ALMENO 15.000 ABITANTI. BASILICATA</t>
  </si>
  <si>
    <t xml:space="preserve">TAVOLA 18. INCIDENTI STRADALI CON LESIONI A PERSONE, MORTI E FERITI PER CATEGORIA DELLA STRADA NEI COMUNI CAPOLUOGO E NEI COMUNI CON ALMENO  15.000 ABITANTI. BASILICATA. </t>
  </si>
  <si>
    <t>Tavola 20. INCIDENTI STRADALI CON LESIONI A PERSONE PER ORGANO DI RILEVAZIONE, CATEGORIA DELLA STRADA E PROVINCIA. BASILICATA.</t>
  </si>
  <si>
    <t>Anno 2018, valori assoluti.</t>
  </si>
  <si>
    <t>Tavola 21. INCIDENTI STRADALI CON LESIONI A PERSONE PER ORGANO DI RILEVAZIONE E MESE. BASILICATA.</t>
  </si>
  <si>
    <t>Tavola 22. INCIDENTI STRADALI CON LESIONI A PERSONE PER ORGANO DI RILEVAZIONE E GIORNO DELLA SETTIMANA. BASILICATA.</t>
  </si>
  <si>
    <t>TAVOLA 1.1. INCIDENTI STRADALI CON LESIONI A PERSONE, MORTI E FERITI PER PROVINCIA. BASILICATA.</t>
  </si>
  <si>
    <t>TAVOLA 1.2. INCIDENTI STRADALI CON LESIONI A PERSONE, MORTI E FERITI  PER PROVINCIA. BASILICATA</t>
  </si>
  <si>
    <t>TAVOLA 2.2. INDICI DI MORTALITA' E GRAVITA' PER PROVINCIA. BASILICATA.</t>
  </si>
  <si>
    <t>TAVOLA 5.2. INCIDENTI STRADALI CON LESIONI A PERSONE SECONDO IL TIPO DI STRADA. BASILICATA.</t>
  </si>
  <si>
    <t>Tavola 11.1 INCIDENTI STRADALI CON LESIONI A PERSONE, MORTI E FERITI PER TIPOLOGIA DI COMUNE. BASILICATA.</t>
  </si>
  <si>
    <t>Anni 2018 e 2017, valori assoluti, variazioni e tasso di mortalità</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</si>
</sst>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5"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name val="Arial Narrow"/>
      <family val="2"/>
    </font>
    <font>
      <sz val="11"/>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sz val="11"/>
      <color theme="1"/>
      <name val="Arial Narrow"/>
      <family val="2"/>
    </font>
    <font>
      <sz val="8"/>
      <color theme="1"/>
      <name val="Arial Narrow"/>
      <family val="2"/>
    </font>
    <font>
      <sz val="7.5"/>
      <color theme="1"/>
      <name val="Arial Narrow"/>
      <family val="2"/>
    </font>
    <font>
      <b/>
      <sz val="10"/>
      <color theme="0"/>
      <name val="Arial"/>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top/>
      <bottom style="medium">
        <color indexed="64"/>
      </bottom>
      <diagonal/>
    </border>
    <border>
      <left/>
      <right/>
      <top style="medium">
        <color indexed="64"/>
      </top>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right/>
      <top style="thin">
        <color indexed="64"/>
      </top>
      <bottom style="thin">
        <color rgb="FF000000"/>
      </bottom>
      <diagonal/>
    </border>
    <border>
      <left/>
      <right/>
      <top style="thin">
        <color rgb="FF000000"/>
      </top>
      <bottom style="thin">
        <color rgb="FF000000"/>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20">
    <xf numFmtId="0" fontId="0" fillId="0" borderId="0" xfId="0"/>
    <xf numFmtId="0" fontId="0" fillId="0" borderId="0" xfId="0"/>
    <xf numFmtId="0" fontId="0" fillId="0" borderId="0" xfId="0" applyFont="1"/>
    <xf numFmtId="164" fontId="0" fillId="0" borderId="0" xfId="0" applyNumberFormat="1"/>
    <xf numFmtId="0" fontId="2" fillId="0" borderId="0" xfId="0" applyFont="1" applyFill="1"/>
    <xf numFmtId="0" fontId="0" fillId="0" borderId="0" xfId="0" applyAlignment="1"/>
    <xf numFmtId="0" fontId="25" fillId="0" borderId="0" xfId="0" applyFo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0" fontId="29" fillId="27" borderId="11" xfId="0" applyFont="1" applyFill="1" applyBorder="1" applyAlignment="1">
      <alignmen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3" fontId="28" fillId="0" borderId="11" xfId="0" quotePrefix="1" applyNumberFormat="1" applyFont="1" applyFill="1" applyBorder="1" applyAlignment="1">
      <alignment horizontal="right" wrapText="1"/>
    </xf>
    <xf numFmtId="164" fontId="28" fillId="26" borderId="0" xfId="100"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4" fontId="28" fillId="0" borderId="11" xfId="100" quotePrefix="1" applyNumberFormat="1" applyFont="1" applyFill="1" applyBorder="1" applyAlignment="1">
      <alignment horizontal="right" wrapText="1"/>
    </xf>
    <xf numFmtId="0" fontId="31" fillId="0" borderId="0" xfId="0" applyFont="1" applyAlignment="1">
      <alignment horizontal="right"/>
    </xf>
    <xf numFmtId="0" fontId="31" fillId="0" borderId="0" xfId="0" applyFont="1"/>
    <xf numFmtId="0" fontId="32" fillId="0" borderId="0" xfId="0" applyFont="1"/>
    <xf numFmtId="3" fontId="36" fillId="26" borderId="11" xfId="0" applyNumberFormat="1" applyFont="1" applyFill="1" applyBorder="1" applyAlignment="1">
      <alignment horizontal="right"/>
    </xf>
    <xf numFmtId="3" fontId="36"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3" fontId="35" fillId="26" borderId="11" xfId="0" quotePrefix="1" applyNumberFormat="1" applyFont="1" applyFill="1" applyBorder="1" applyAlignment="1">
      <alignment horizontal="right"/>
    </xf>
    <xf numFmtId="3" fontId="36" fillId="26" borderId="11" xfId="0" quotePrefix="1" applyNumberFormat="1" applyFont="1" applyFill="1" applyBorder="1" applyAlignment="1">
      <alignment horizontal="right"/>
    </xf>
    <xf numFmtId="0" fontId="31" fillId="0" borderId="0" xfId="0" applyFont="1" applyAlignment="1"/>
    <xf numFmtId="0" fontId="24" fillId="0" borderId="0" xfId="0" applyFont="1" applyBorder="1" applyAlignment="1"/>
    <xf numFmtId="0" fontId="32"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5" fillId="25" borderId="11" xfId="0" applyFont="1" applyFill="1" applyBorder="1" applyAlignment="1">
      <alignment horizontal="left" vertical="center" wrapText="1"/>
    </xf>
    <xf numFmtId="0" fontId="35" fillId="26" borderId="11" xfId="0" applyFont="1" applyFill="1" applyBorder="1" applyAlignment="1">
      <alignment horizontal="right" vertical="center"/>
    </xf>
    <xf numFmtId="0" fontId="35" fillId="0" borderId="11" xfId="0" applyFont="1" applyFill="1" applyBorder="1" applyAlignment="1">
      <alignment horizontal="right" vertical="center"/>
    </xf>
    <xf numFmtId="0" fontId="34" fillId="26" borderId="11" xfId="0" applyFont="1" applyFill="1" applyBorder="1" applyAlignment="1">
      <alignment horizontal="right" vertical="center"/>
    </xf>
    <xf numFmtId="0" fontId="35" fillId="0" borderId="11" xfId="0" applyFont="1" applyFill="1" applyBorder="1" applyAlignment="1">
      <alignment horizontal="right"/>
    </xf>
    <xf numFmtId="0" fontId="35" fillId="26" borderId="11" xfId="0" applyFont="1" applyFill="1" applyBorder="1" applyAlignment="1">
      <alignment horizontal="right"/>
    </xf>
    <xf numFmtId="0" fontId="34" fillId="0" borderId="11" xfId="0" applyFont="1" applyFill="1" applyBorder="1" applyAlignment="1">
      <alignment horizontal="right"/>
    </xf>
    <xf numFmtId="0" fontId="37" fillId="27" borderId="11" xfId="0" applyFont="1" applyFill="1" applyBorder="1" applyAlignment="1">
      <alignment horizontal="left" vertical="center" wrapText="1"/>
    </xf>
    <xf numFmtId="3" fontId="37" fillId="27" borderId="11" xfId="0" applyNumberFormat="1" applyFont="1" applyFill="1" applyBorder="1" applyAlignment="1">
      <alignment horizontal="right" vertical="center" wrapText="1"/>
    </xf>
    <xf numFmtId="3" fontId="37" fillId="27" borderId="11" xfId="0" applyNumberFormat="1" applyFont="1" applyFill="1" applyBorder="1" applyAlignment="1">
      <alignment horizontal="right" wrapText="1"/>
    </xf>
    <xf numFmtId="0" fontId="26" fillId="0" borderId="0" xfId="0" applyFont="1" applyAlignment="1">
      <alignment horizontal="left" vertical="center"/>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2" fillId="0" borderId="0" xfId="0" applyFont="1" applyAlignment="1">
      <alignment vertical="top"/>
    </xf>
    <xf numFmtId="164" fontId="35" fillId="26"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xf>
    <xf numFmtId="164" fontId="37" fillId="27" borderId="11" xfId="0" applyNumberFormat="1" applyFont="1" applyFill="1" applyBorder="1" applyAlignment="1">
      <alignment horizontal="right" vertical="center"/>
    </xf>
    <xf numFmtId="0" fontId="39" fillId="25" borderId="0" xfId="0" applyFont="1" applyFill="1" applyAlignment="1">
      <alignment vertical="top"/>
    </xf>
    <xf numFmtId="0" fontId="39" fillId="25" borderId="0" xfId="0" applyFont="1" applyFill="1" applyAlignment="1"/>
    <xf numFmtId="0" fontId="40" fillId="25" borderId="0" xfId="0" applyFont="1" applyFill="1"/>
    <xf numFmtId="0" fontId="38" fillId="0" borderId="0" xfId="0" applyFont="1" applyAlignment="1">
      <alignment vertical="top"/>
    </xf>
    <xf numFmtId="164" fontId="28" fillId="0" borderId="11" xfId="0" applyNumberFormat="1" applyFont="1" applyBorder="1" applyAlignment="1">
      <alignment wrapText="1"/>
    </xf>
    <xf numFmtId="0" fontId="37" fillId="27" borderId="11" xfId="0" applyFont="1" applyFill="1" applyBorder="1" applyAlignment="1">
      <alignment horizontal="left" wrapText="1"/>
    </xf>
    <xf numFmtId="164" fontId="37" fillId="27" borderId="11" xfId="0" applyNumberFormat="1" applyFont="1" applyFill="1" applyBorder="1" applyAlignment="1">
      <alignment horizontal="right"/>
    </xf>
    <xf numFmtId="0" fontId="40" fillId="0" borderId="0" xfId="0" applyFont="1" applyAlignment="1"/>
    <xf numFmtId="0" fontId="40" fillId="0" borderId="0" xfId="0" applyFont="1"/>
    <xf numFmtId="0" fontId="35" fillId="25" borderId="11" xfId="0" applyFont="1" applyFill="1" applyBorder="1" applyAlignment="1">
      <alignment horizontal="left" wrapText="1"/>
    </xf>
    <xf numFmtId="164" fontId="35" fillId="26" borderId="11" xfId="0" applyNumberFormat="1" applyFont="1" applyFill="1" applyBorder="1" applyAlignment="1">
      <alignment horizontal="right"/>
    </xf>
    <xf numFmtId="164" fontId="35"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5" fillId="28" borderId="11" xfId="0" applyFont="1" applyFill="1" applyBorder="1" applyAlignment="1">
      <alignment horizontal="left" vertical="center" wrapText="1"/>
    </xf>
    <xf numFmtId="3"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xf>
    <xf numFmtId="164" fontId="35" fillId="28" borderId="11" xfId="0" applyNumberFormat="1" applyFont="1" applyFill="1" applyBorder="1" applyAlignment="1">
      <alignment horizontal="right" vertical="center"/>
    </xf>
    <xf numFmtId="164"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wrapText="1"/>
    </xf>
    <xf numFmtId="3" fontId="35" fillId="29" borderId="11" xfId="0" applyNumberFormat="1" applyFont="1" applyFill="1" applyBorder="1" applyAlignment="1">
      <alignment horizontal="right" vertical="center" wrapText="1"/>
    </xf>
    <xf numFmtId="164" fontId="35" fillId="28" borderId="11" xfId="0" applyNumberFormat="1" applyFont="1" applyFill="1" applyBorder="1" applyAlignment="1">
      <alignment horizontal="right" vertical="center" wrapText="1"/>
    </xf>
    <xf numFmtId="164" fontId="35" fillId="29" borderId="11" xfId="0" applyNumberFormat="1" applyFont="1" applyFill="1" applyBorder="1" applyAlignment="1">
      <alignment horizontal="right" vertical="center" wrapText="1"/>
    </xf>
    <xf numFmtId="0" fontId="37" fillId="30" borderId="11" xfId="0" applyFont="1" applyFill="1" applyBorder="1" applyAlignment="1">
      <alignment horizontal="left" vertical="center" wrapText="1"/>
    </xf>
    <xf numFmtId="3" fontId="37" fillId="30" borderId="11" xfId="0" applyNumberFormat="1" applyFont="1" applyFill="1" applyBorder="1" applyAlignment="1">
      <alignment horizontal="right" vertical="center" wrapText="1"/>
    </xf>
    <xf numFmtId="164" fontId="37" fillId="30" borderId="11" xfId="0" applyNumberFormat="1" applyFont="1" applyFill="1" applyBorder="1" applyAlignment="1">
      <alignment horizontal="right" vertical="center" wrapText="1"/>
    </xf>
    <xf numFmtId="0" fontId="43" fillId="0" borderId="0" xfId="0" applyFont="1" applyAlignment="1"/>
    <xf numFmtId="168" fontId="43" fillId="0" borderId="0" xfId="0" applyNumberFormat="1" applyFont="1" applyAlignment="1"/>
    <xf numFmtId="0" fontId="41" fillId="0" borderId="0" xfId="0" applyFont="1" applyAlignment="1"/>
    <xf numFmtId="0" fontId="28" fillId="25" borderId="11" xfId="0" applyFont="1" applyFill="1" applyBorder="1" applyAlignment="1">
      <alignment wrapText="1"/>
    </xf>
    <xf numFmtId="164" fontId="37" fillId="27" borderId="11" xfId="0" applyNumberFormat="1" applyFont="1" applyFill="1" applyBorder="1" applyAlignment="1">
      <alignment horizontal="right" vertical="center" wrapText="1"/>
    </xf>
    <xf numFmtId="3" fontId="35" fillId="0" borderId="11" xfId="0" applyNumberFormat="1" applyFont="1" applyFill="1" applyBorder="1" applyAlignment="1">
      <alignment horizontal="right" vertical="center"/>
    </xf>
    <xf numFmtId="3" fontId="35" fillId="26" borderId="11" xfId="0" applyNumberFormat="1" applyFont="1" applyFill="1" applyBorder="1" applyAlignment="1">
      <alignment horizontal="right" vertical="center"/>
    </xf>
    <xf numFmtId="164" fontId="35" fillId="26" borderId="11" xfId="0" applyNumberFormat="1" applyFont="1" applyFill="1" applyBorder="1" applyAlignment="1">
      <alignment horizontal="right" vertical="center" wrapText="1"/>
    </xf>
    <xf numFmtId="164" fontId="35"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Border="1" applyAlignment="1"/>
    <xf numFmtId="0" fontId="0" fillId="0" borderId="0" xfId="0" applyAlignment="1"/>
    <xf numFmtId="3" fontId="35"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applyAlignment="1">
      <alignment horizontal="left"/>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2" fillId="0" borderId="0" xfId="0" applyFont="1" applyAlignment="1"/>
    <xf numFmtId="0" fontId="31" fillId="0" borderId="0" xfId="0" applyFont="1" applyBorder="1" applyAlignment="1"/>
    <xf numFmtId="2" fontId="31" fillId="0" borderId="0" xfId="0" applyNumberFormat="1" applyFont="1" applyBorder="1"/>
    <xf numFmtId="0" fontId="28" fillId="25" borderId="11" xfId="0"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0" fontId="34" fillId="25" borderId="11" xfId="0" applyFont="1" applyFill="1" applyBorder="1" applyAlignment="1">
      <alignment horizontal="left" vertical="center" wrapText="1"/>
    </xf>
    <xf numFmtId="3" fontId="34" fillId="26" borderId="11" xfId="0" applyNumberFormat="1" applyFont="1" applyFill="1" applyBorder="1" applyAlignment="1">
      <alignment horizontal="right" vertical="center"/>
    </xf>
    <xf numFmtId="3" fontId="34" fillId="25" borderId="11" xfId="0" applyNumberFormat="1" applyFont="1" applyFill="1" applyBorder="1" applyAlignment="1">
      <alignment horizontal="right" vertical="center"/>
    </xf>
    <xf numFmtId="164" fontId="34" fillId="25" borderId="11" xfId="0" applyNumberFormat="1" applyFont="1" applyFill="1" applyBorder="1" applyAlignment="1">
      <alignment horizontal="right" vertical="center" wrapText="1"/>
    </xf>
    <xf numFmtId="164" fontId="34" fillId="26" borderId="11" xfId="0" applyNumberFormat="1" applyFont="1" applyFill="1" applyBorder="1" applyAlignment="1">
      <alignment horizontal="right" vertical="center"/>
    </xf>
    <xf numFmtId="0" fontId="42" fillId="0" borderId="0" xfId="0" applyFont="1"/>
    <xf numFmtId="3" fontId="37" fillId="27" borderId="11" xfId="0" applyNumberFormat="1" applyFont="1" applyFill="1" applyBorder="1" applyAlignment="1">
      <alignment horizontal="right" vertical="center"/>
    </xf>
    <xf numFmtId="0" fontId="30" fillId="0" borderId="0" xfId="0" applyFont="1" applyBorder="1" applyAlignment="1">
      <alignment vertical="center"/>
    </xf>
    <xf numFmtId="0" fontId="31" fillId="0" borderId="0" xfId="0" applyFont="1" applyBorder="1"/>
    <xf numFmtId="0" fontId="31" fillId="0" borderId="0" xfId="0" applyFont="1" applyBorder="1" applyAlignment="1">
      <alignment horizontal="left"/>
    </xf>
    <xf numFmtId="0" fontId="32" fillId="0" borderId="0" xfId="0" applyFont="1" applyBorder="1" applyAlignment="1"/>
    <xf numFmtId="0" fontId="36" fillId="0" borderId="11" xfId="1" applyFont="1" applyBorder="1" applyAlignment="1">
      <alignment horizontal="right"/>
    </xf>
    <xf numFmtId="0" fontId="28" fillId="0" borderId="11" xfId="0" applyFont="1" applyBorder="1" applyAlignment="1">
      <alignment horizontal="left" wrapText="1"/>
    </xf>
    <xf numFmtId="3" fontId="35" fillId="25" borderId="11" xfId="0" applyNumberFormat="1" applyFont="1" applyFill="1" applyBorder="1" applyAlignment="1">
      <alignment horizontal="right"/>
    </xf>
    <xf numFmtId="164" fontId="31" fillId="0" borderId="13" xfId="0" applyNumberFormat="1" applyFont="1" applyBorder="1" applyAlignment="1">
      <alignment vertical="top" wrapText="1"/>
    </xf>
    <xf numFmtId="164" fontId="31" fillId="0" borderId="0" xfId="0" applyNumberFormat="1" applyFont="1"/>
    <xf numFmtId="0" fontId="24" fillId="0" borderId="0" xfId="0" applyFont="1" applyAlignment="1">
      <alignment vertical="center"/>
    </xf>
    <xf numFmtId="0" fontId="45"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5"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167" fontId="27" fillId="24" borderId="11" xfId="0" applyNumberFormat="1" applyFont="1" applyFill="1" applyBorder="1" applyAlignment="1">
      <alignment horizontal="right" wrapText="1"/>
    </xf>
    <xf numFmtId="0" fontId="28" fillId="25" borderId="10" xfId="0" applyFont="1" applyFill="1" applyBorder="1" applyAlignment="1">
      <alignment horizontal="right" wrapText="1"/>
    </xf>
    <xf numFmtId="0" fontId="27" fillId="0" borderId="11" xfId="0" applyFont="1" applyFill="1" applyBorder="1" applyAlignment="1">
      <alignment wrapText="1"/>
    </xf>
    <xf numFmtId="3" fontId="27" fillId="0" borderId="11" xfId="0" applyNumberFormat="1" applyFont="1" applyBorder="1" applyAlignment="1">
      <alignment horizontal="right" wrapText="1"/>
    </xf>
    <xf numFmtId="0" fontId="47" fillId="0" borderId="0" xfId="0" applyFont="1" applyAlignment="1">
      <alignment horizontal="left" vertical="top"/>
    </xf>
    <xf numFmtId="169" fontId="3" fillId="0" borderId="0" xfId="101" applyNumberFormat="1" applyFont="1"/>
    <xf numFmtId="0" fontId="0" fillId="0" borderId="0" xfId="0" applyBorder="1"/>
    <xf numFmtId="0" fontId="0" fillId="0" borderId="0" xfId="0" applyFont="1" applyBorder="1"/>
    <xf numFmtId="0" fontId="27" fillId="25" borderId="11" xfId="0" applyFont="1" applyFill="1" applyBorder="1" applyAlignment="1">
      <alignment wrapText="1"/>
    </xf>
    <xf numFmtId="0" fontId="32"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4" fillId="0" borderId="0" xfId="0" applyFont="1" applyAlignment="1">
      <alignment horizontal="left" vertical="top"/>
    </xf>
    <xf numFmtId="0" fontId="42" fillId="0" borderId="0" xfId="0" applyFont="1" applyAlignment="1">
      <alignment horizontal="left"/>
    </xf>
    <xf numFmtId="0" fontId="27" fillId="0" borderId="11" xfId="0" applyFont="1" applyBorder="1" applyAlignment="1">
      <alignment horizontal="left" vertical="center" wrapText="1"/>
    </xf>
    <xf numFmtId="0" fontId="48" fillId="0" borderId="0" xfId="0" applyFont="1" applyAlignment="1">
      <alignment horizontal="left" vertical="top"/>
    </xf>
    <xf numFmtId="0" fontId="0" fillId="0" borderId="0" xfId="0" applyBorder="1" applyAlignment="1"/>
    <xf numFmtId="0" fontId="28" fillId="25" borderId="11" xfId="0" applyFont="1" applyFill="1" applyBorder="1" applyAlignment="1">
      <alignment horizontal="right" wrapText="1"/>
    </xf>
    <xf numFmtId="0" fontId="38" fillId="0" borderId="0" xfId="0" applyFont="1" applyBorder="1" applyAlignment="1"/>
    <xf numFmtId="0" fontId="28" fillId="0" borderId="11" xfId="0" applyFont="1" applyFill="1" applyBorder="1" applyAlignment="1">
      <alignment horizontal="right" wrapText="1"/>
    </xf>
    <xf numFmtId="0" fontId="28" fillId="0" borderId="11" xfId="0" applyFont="1" applyBorder="1" applyAlignment="1">
      <alignment horizontal="right" wrapText="1"/>
    </xf>
    <xf numFmtId="0" fontId="26" fillId="0" borderId="0" xfId="0" applyFont="1" applyBorder="1" applyAlignment="1">
      <alignment horizontal="justify"/>
    </xf>
    <xf numFmtId="2" fontId="31" fillId="0" borderId="0" xfId="0" applyNumberFormat="1" applyFont="1"/>
    <xf numFmtId="3" fontId="31" fillId="0" borderId="0" xfId="0" applyNumberFormat="1" applyFont="1"/>
    <xf numFmtId="164" fontId="37" fillId="27" borderId="11" xfId="0" applyNumberFormat="1" applyFont="1" applyFill="1" applyBorder="1" applyAlignment="1">
      <alignment vertical="center"/>
    </xf>
    <xf numFmtId="3" fontId="37" fillId="27" borderId="11" xfId="0" applyNumberFormat="1" applyFont="1" applyFill="1" applyBorder="1" applyAlignment="1">
      <alignment vertical="center" wrapText="1"/>
    </xf>
    <xf numFmtId="0" fontId="37" fillId="27" borderId="11" xfId="0" applyFont="1" applyFill="1" applyBorder="1" applyAlignment="1">
      <alignment horizontal="left" vertical="center"/>
    </xf>
    <xf numFmtId="164" fontId="28" fillId="26" borderId="11" xfId="0" applyNumberFormat="1" applyFont="1" applyFill="1" applyBorder="1" applyAlignment="1">
      <alignment horizontal="right" wrapText="1"/>
    </xf>
    <xf numFmtId="1" fontId="28" fillId="26" borderId="11" xfId="0" applyNumberFormat="1" applyFont="1" applyFill="1" applyBorder="1" applyAlignment="1">
      <alignment horizontal="right" wrapText="1"/>
    </xf>
    <xf numFmtId="3" fontId="28" fillId="0" borderId="11" xfId="0" applyNumberFormat="1" applyFont="1" applyBorder="1" applyAlignment="1">
      <alignment horizontal="right" vertical="center" wrapText="1"/>
    </xf>
    <xf numFmtId="1" fontId="28" fillId="0" borderId="11" xfId="0" applyNumberFormat="1" applyFont="1" applyBorder="1" applyAlignment="1">
      <alignment horizontal="right" wrapText="1"/>
    </xf>
    <xf numFmtId="164" fontId="35" fillId="26" borderId="11" xfId="0" applyNumberFormat="1" applyFont="1" applyFill="1" applyBorder="1" applyAlignment="1">
      <alignment vertical="center"/>
    </xf>
    <xf numFmtId="3" fontId="28" fillId="26" borderId="11" xfId="0" applyNumberFormat="1" applyFont="1" applyFill="1" applyBorder="1" applyAlignment="1">
      <alignment vertical="center" wrapText="1"/>
    </xf>
    <xf numFmtId="0" fontId="28" fillId="0" borderId="11" xfId="0" applyFont="1" applyBorder="1" applyAlignment="1">
      <alignment horizontal="left" vertical="center"/>
    </xf>
    <xf numFmtId="164" fontId="35" fillId="0" borderId="11" xfId="0" applyNumberFormat="1" applyFont="1" applyBorder="1" applyAlignment="1">
      <alignment horizontal="right" vertical="center"/>
    </xf>
    <xf numFmtId="164" fontId="35" fillId="0" borderId="11" xfId="0" applyNumberFormat="1" applyFont="1" applyBorder="1" applyAlignment="1">
      <alignment vertical="center"/>
    </xf>
    <xf numFmtId="3" fontId="28" fillId="0" borderId="11" xfId="0" applyNumberFormat="1" applyFont="1" applyBorder="1" applyAlignment="1">
      <alignment vertical="center" wrapText="1"/>
    </xf>
    <xf numFmtId="0" fontId="28" fillId="0" borderId="11" xfId="0" applyFont="1" applyFill="1" applyBorder="1" applyAlignment="1">
      <alignment horizontal="right"/>
    </xf>
    <xf numFmtId="2" fontId="31" fillId="0" borderId="0" xfId="0" applyNumberFormat="1" applyFont="1" applyAlignment="1">
      <alignment horizontal="left"/>
    </xf>
    <xf numFmtId="0" fontId="46" fillId="0" borderId="0" xfId="0" applyFont="1" applyBorder="1" applyAlignment="1">
      <alignment horizontal="left"/>
    </xf>
    <xf numFmtId="0" fontId="30" fillId="0" borderId="0" xfId="0" applyFont="1" applyBorder="1" applyAlignment="1">
      <alignment horizontal="left" vertical="center"/>
    </xf>
    <xf numFmtId="2" fontId="50" fillId="0" borderId="0" xfId="0" applyNumberFormat="1" applyFont="1" applyAlignment="1">
      <alignment horizontal="left"/>
    </xf>
    <xf numFmtId="0" fontId="50" fillId="0" borderId="0" xfId="0" applyFont="1" applyAlignment="1">
      <alignment horizontal="left"/>
    </xf>
    <xf numFmtId="0" fontId="30" fillId="0" borderId="0" xfId="0" applyFont="1" applyBorder="1" applyAlignment="1">
      <alignment horizontal="left"/>
    </xf>
    <xf numFmtId="164" fontId="37" fillId="27" borderId="11" xfId="0" applyNumberFormat="1" applyFont="1" applyFill="1" applyBorder="1" applyAlignment="1">
      <alignment vertical="center" wrapText="1"/>
    </xf>
    <xf numFmtId="0" fontId="37" fillId="27" borderId="11" xfId="0" applyFont="1" applyFill="1" applyBorder="1" applyAlignment="1">
      <alignment vertical="center" wrapText="1"/>
    </xf>
    <xf numFmtId="0" fontId="37" fillId="27" borderId="11" xfId="0" applyFont="1" applyFill="1" applyBorder="1" applyAlignment="1">
      <alignment horizontal="right" vertical="center" wrapText="1"/>
    </xf>
    <xf numFmtId="1" fontId="37" fillId="27" borderId="11" xfId="0" applyNumberFormat="1" applyFont="1" applyFill="1" applyBorder="1" applyAlignment="1">
      <alignment horizontal="right" vertical="center" wrapText="1"/>
    </xf>
    <xf numFmtId="0" fontId="28" fillId="26"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horizontal="left" vertical="center"/>
    </xf>
    <xf numFmtId="164" fontId="28" fillId="25" borderId="11" xfId="0" applyNumberFormat="1" applyFont="1" applyFill="1" applyBorder="1" applyAlignment="1">
      <alignment vertical="center" wrapText="1"/>
    </xf>
    <xf numFmtId="0" fontId="28" fillId="25" borderId="11" xfId="0" applyFont="1" applyFill="1" applyBorder="1" applyAlignment="1">
      <alignment vertical="center" wrapText="1"/>
    </xf>
    <xf numFmtId="0" fontId="26" fillId="0" borderId="0" xfId="0" applyFont="1" applyBorder="1" applyAlignment="1">
      <alignment horizontal="left" vertical="center"/>
    </xf>
    <xf numFmtId="0" fontId="32" fillId="0" borderId="0" xfId="0" applyFont="1" applyBorder="1" applyAlignment="1">
      <alignment horizontal="left" vertical="center"/>
    </xf>
    <xf numFmtId="0" fontId="30" fillId="0" borderId="0" xfId="0" applyFont="1" applyFill="1" applyAlignment="1">
      <alignment horizontal="left"/>
    </xf>
    <xf numFmtId="0" fontId="28" fillId="26" borderId="11" xfId="0" applyFont="1" applyFill="1" applyBorder="1" applyAlignment="1">
      <alignment wrapText="1"/>
    </xf>
    <xf numFmtId="0" fontId="28" fillId="26" borderId="11" xfId="0" applyFont="1" applyFill="1" applyBorder="1" applyAlignment="1">
      <alignment horizontal="right" wrapText="1"/>
    </xf>
    <xf numFmtId="2" fontId="28" fillId="0" borderId="11" xfId="0" applyNumberFormat="1" applyFont="1" applyBorder="1" applyAlignment="1">
      <alignment horizontal="right" wrapText="1"/>
    </xf>
    <xf numFmtId="0" fontId="20" fillId="0" borderId="0" xfId="0" applyFont="1"/>
    <xf numFmtId="0" fontId="46" fillId="0" borderId="0" xfId="0" applyFont="1" applyFill="1" applyAlignment="1">
      <alignment horizontal="left"/>
    </xf>
    <xf numFmtId="1" fontId="0" fillId="0" borderId="0" xfId="0" applyNumberFormat="1"/>
    <xf numFmtId="1" fontId="27" fillId="25" borderId="11" xfId="0" applyNumberFormat="1" applyFont="1" applyFill="1" applyBorder="1" applyAlignment="1">
      <alignment horizontal="right"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64"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0" fontId="28" fillId="24" borderId="11" xfId="0" applyFont="1" applyFill="1" applyBorder="1" applyAlignment="1">
      <alignment horizontal="right" vertical="center" wrapText="1"/>
    </xf>
    <xf numFmtId="0" fontId="28" fillId="32" borderId="11" xfId="0" applyFont="1" applyFill="1" applyBorder="1" applyAlignment="1">
      <alignment vertical="center" wrapText="1"/>
    </xf>
    <xf numFmtId="0" fontId="28" fillId="24" borderId="11" xfId="0" applyFont="1" applyFill="1" applyBorder="1" applyAlignment="1">
      <alignment horizontal="right" vertical="center"/>
    </xf>
    <xf numFmtId="3" fontId="28" fillId="25" borderId="11" xfId="0" applyNumberFormat="1" applyFont="1" applyFill="1" applyBorder="1" applyAlignment="1">
      <alignment horizontal="right" vertical="center"/>
    </xf>
    <xf numFmtId="3" fontId="27" fillId="25" borderId="11" xfId="0" applyNumberFormat="1" applyFont="1" applyFill="1" applyBorder="1" applyAlignment="1">
      <alignment horizontal="right" vertical="center"/>
    </xf>
    <xf numFmtId="0" fontId="27" fillId="24" borderId="11" xfId="0" applyFont="1" applyFill="1" applyBorder="1" applyAlignment="1">
      <alignment horizontal="right" vertical="center"/>
    </xf>
    <xf numFmtId="0" fontId="27" fillId="32" borderId="11" xfId="0" applyFont="1" applyFill="1" applyBorder="1" applyAlignment="1">
      <alignmen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164" fontId="29" fillId="27" borderId="14" xfId="0" applyNumberFormat="1" applyFont="1" applyFill="1" applyBorder="1" applyAlignment="1">
      <alignment horizontal="right" wrapText="1"/>
    </xf>
    <xf numFmtId="0" fontId="29" fillId="27" borderId="14" xfId="0" applyFont="1" applyFill="1" applyBorder="1" applyAlignment="1">
      <alignment wrapText="1"/>
    </xf>
    <xf numFmtId="164" fontId="27" fillId="25" borderId="14" xfId="0" applyNumberFormat="1" applyFont="1" applyFill="1" applyBorder="1" applyAlignment="1">
      <alignment horizontal="right" wrapText="1"/>
    </xf>
    <xf numFmtId="164" fontId="27" fillId="26" borderId="14" xfId="0" applyNumberFormat="1" applyFont="1" applyFill="1" applyBorder="1" applyAlignment="1">
      <alignment horizontal="right" wrapText="1"/>
    </xf>
    <xf numFmtId="164" fontId="27" fillId="0" borderId="14" xfId="0" applyNumberFormat="1" applyFont="1" applyBorder="1" applyAlignment="1">
      <alignment horizontal="right" wrapText="1"/>
    </xf>
    <xf numFmtId="164" fontId="27" fillId="24" borderId="14" xfId="0" applyNumberFormat="1" applyFont="1" applyFill="1" applyBorder="1" applyAlignment="1">
      <alignment horizontal="right" wrapText="1"/>
    </xf>
    <xf numFmtId="0" fontId="34" fillId="0" borderId="14" xfId="0" applyFont="1" applyBorder="1" applyAlignment="1">
      <alignment wrapText="1"/>
    </xf>
    <xf numFmtId="164" fontId="28" fillId="25" borderId="14" xfId="0" applyNumberFormat="1" applyFont="1" applyFill="1" applyBorder="1" applyAlignment="1">
      <alignment horizontal="right" wrapText="1"/>
    </xf>
    <xf numFmtId="164" fontId="28" fillId="26" borderId="14" xfId="0" applyNumberFormat="1" applyFont="1" applyFill="1" applyBorder="1" applyAlignment="1">
      <alignment horizontal="right" wrapText="1"/>
    </xf>
    <xf numFmtId="164" fontId="28" fillId="0" borderId="14" xfId="0" applyNumberFormat="1" applyFont="1" applyBorder="1" applyAlignment="1">
      <alignment horizontal="right" wrapText="1"/>
    </xf>
    <xf numFmtId="164" fontId="28" fillId="24" borderId="14" xfId="0" applyNumberFormat="1" applyFont="1" applyFill="1" applyBorder="1" applyAlignment="1">
      <alignment horizontal="right" wrapText="1"/>
    </xf>
    <xf numFmtId="0" fontId="35" fillId="32" borderId="14" xfId="0" applyFont="1" applyFill="1" applyBorder="1" applyAlignment="1">
      <alignment wrapText="1"/>
    </xf>
    <xf numFmtId="0" fontId="34" fillId="32" borderId="14" xfId="0" applyFont="1" applyFill="1" applyBorder="1" applyAlignment="1">
      <alignment wrapText="1"/>
    </xf>
    <xf numFmtId="0" fontId="28" fillId="25" borderId="14" xfId="0" applyFont="1" applyFill="1" applyBorder="1" applyAlignment="1">
      <alignment horizontal="right" wrapText="1"/>
    </xf>
    <xf numFmtId="167" fontId="34" fillId="25" borderId="11" xfId="0" applyNumberFormat="1" applyFont="1" applyFill="1" applyBorder="1" applyAlignment="1">
      <alignment horizontal="right"/>
    </xf>
    <xf numFmtId="164" fontId="34" fillId="26" borderId="11" xfId="0" applyNumberFormat="1" applyFont="1" applyFill="1" applyBorder="1" applyAlignment="1">
      <alignment horizontal="right"/>
    </xf>
    <xf numFmtId="164" fontId="34" fillId="25" borderId="11" xfId="0" applyNumberFormat="1" applyFont="1" applyFill="1" applyBorder="1" applyAlignment="1">
      <alignment horizontal="right"/>
    </xf>
    <xf numFmtId="167" fontId="34" fillId="26" borderId="11" xfId="0" applyNumberFormat="1" applyFont="1" applyFill="1" applyBorder="1" applyAlignment="1">
      <alignment horizontal="right"/>
    </xf>
    <xf numFmtId="3" fontId="34" fillId="26" borderId="11" xfId="0" applyNumberFormat="1" applyFont="1" applyFill="1" applyBorder="1" applyAlignment="1">
      <alignment horizontal="right"/>
    </xf>
    <xf numFmtId="3" fontId="34" fillId="25" borderId="11" xfId="0" applyNumberFormat="1" applyFont="1" applyFill="1" applyBorder="1" applyAlignment="1">
      <alignment horizontal="right"/>
    </xf>
    <xf numFmtId="0" fontId="34" fillId="25" borderId="11" xfId="0" applyFont="1" applyFill="1" applyBorder="1" applyAlignment="1">
      <alignment horizontal="left"/>
    </xf>
    <xf numFmtId="0" fontId="35" fillId="25" borderId="11" xfId="0" applyFont="1" applyFill="1" applyBorder="1" applyAlignment="1">
      <alignment horizontal="left"/>
    </xf>
    <xf numFmtId="0" fontId="34" fillId="25" borderId="11" xfId="0" applyFont="1" applyFill="1" applyBorder="1" applyAlignment="1"/>
    <xf numFmtId="0" fontId="35" fillId="0" borderId="0" xfId="0" applyNumberFormat="1" applyFont="1" applyAlignment="1">
      <alignment horizontal="right"/>
    </xf>
    <xf numFmtId="0" fontId="35" fillId="26" borderId="0" xfId="0" applyNumberFormat="1" applyFont="1" applyFill="1" applyAlignment="1">
      <alignment horizontal="right"/>
    </xf>
    <xf numFmtId="0" fontId="35" fillId="26" borderId="0" xfId="0" applyFont="1" applyFill="1" applyAlignment="1">
      <alignment horizontal="right"/>
    </xf>
    <xf numFmtId="0" fontId="35" fillId="0" borderId="0" xfId="0" applyFont="1" applyAlignment="1">
      <alignment horizontal="right"/>
    </xf>
    <xf numFmtId="0" fontId="35" fillId="0" borderId="11" xfId="0" applyNumberFormat="1" applyFont="1" applyBorder="1" applyAlignment="1">
      <alignment horizontal="right"/>
    </xf>
    <xf numFmtId="0" fontId="35" fillId="26" borderId="11" xfId="0" applyNumberFormat="1" applyFont="1" applyFill="1" applyBorder="1" applyAlignment="1">
      <alignment horizontal="right"/>
    </xf>
    <xf numFmtId="0" fontId="35" fillId="0" borderId="11" xfId="0" applyFont="1" applyBorder="1" applyAlignment="1">
      <alignment horizontal="right"/>
    </xf>
    <xf numFmtId="0" fontId="34" fillId="0" borderId="11" xfId="0" applyNumberFormat="1" applyFont="1" applyBorder="1" applyAlignment="1">
      <alignment horizontal="right"/>
    </xf>
    <xf numFmtId="0" fontId="34" fillId="26" borderId="11" xfId="0" applyNumberFormat="1" applyFont="1" applyFill="1" applyBorder="1" applyAlignment="1">
      <alignment horizontal="right"/>
    </xf>
    <xf numFmtId="0" fontId="34" fillId="26" borderId="11" xfId="0" applyFont="1" applyFill="1" applyBorder="1" applyAlignment="1">
      <alignment horizontal="right"/>
    </xf>
    <xf numFmtId="0" fontId="28" fillId="25" borderId="11" xfId="0" applyFont="1" applyFill="1" applyBorder="1" applyAlignment="1">
      <alignment horizontal="right" wrapText="1"/>
    </xf>
    <xf numFmtId="1" fontId="28"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24" fillId="0" borderId="0" xfId="0" applyFont="1" applyAlignment="1">
      <alignment horizontal="justify"/>
    </xf>
    <xf numFmtId="164" fontId="28" fillId="0" borderId="11" xfId="0" applyNumberFormat="1" applyFont="1" applyFill="1" applyBorder="1" applyAlignment="1">
      <alignment horizontal="right" wrapText="1"/>
    </xf>
    <xf numFmtId="0" fontId="0" fillId="0" borderId="0" xfId="0" applyAlignment="1"/>
    <xf numFmtId="0" fontId="28" fillId="25" borderId="11" xfId="0" applyFont="1" applyFill="1" applyBorder="1" applyAlignment="1">
      <alignment horizontal="right" wrapText="1"/>
    </xf>
    <xf numFmtId="0" fontId="51" fillId="0" borderId="0" xfId="0" applyFont="1"/>
    <xf numFmtId="0" fontId="51" fillId="0" borderId="16" xfId="0" applyFont="1" applyBorder="1"/>
    <xf numFmtId="0" fontId="30" fillId="31" borderId="16" xfId="0" applyFont="1" applyFill="1" applyBorder="1" applyAlignment="1">
      <alignment vertical="top"/>
    </xf>
    <xf numFmtId="0" fontId="30" fillId="31" borderId="17" xfId="0" applyFont="1" applyFill="1" applyBorder="1" applyAlignment="1">
      <alignment vertical="top"/>
    </xf>
    <xf numFmtId="0" fontId="28" fillId="0" borderId="18" xfId="0" applyFont="1" applyBorder="1" applyAlignment="1">
      <alignment horizontal="left" wrapText="1"/>
    </xf>
    <xf numFmtId="2" fontId="51" fillId="0" borderId="0" xfId="0" applyNumberFormat="1" applyFont="1"/>
    <xf numFmtId="0" fontId="51" fillId="25" borderId="0" xfId="0" applyFont="1" applyFill="1"/>
    <xf numFmtId="2" fontId="51" fillId="25" borderId="0" xfId="0" applyNumberFormat="1" applyFont="1" applyFill="1"/>
    <xf numFmtId="0" fontId="35" fillId="32" borderId="11" xfId="0" applyFont="1" applyFill="1" applyBorder="1" applyAlignment="1">
      <alignment horizontal="right" wrapText="1"/>
    </xf>
    <xf numFmtId="0" fontId="35" fillId="25" borderId="11" xfId="0" applyFont="1" applyFill="1" applyBorder="1" applyAlignment="1">
      <alignment horizontal="right" wrapText="1"/>
    </xf>
    <xf numFmtId="0" fontId="53"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1" xfId="0" applyNumberFormat="1"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4" fontId="29" fillId="27" borderId="0" xfId="0" applyNumberFormat="1" applyFont="1" applyFill="1" applyBorder="1" applyAlignment="1">
      <alignment wrapText="1"/>
    </xf>
    <xf numFmtId="0" fontId="35" fillId="25" borderId="11" xfId="0" applyFont="1" applyFill="1" applyBorder="1" applyAlignment="1">
      <alignment horizontal="right"/>
    </xf>
    <xf numFmtId="0" fontId="0" fillId="0" borderId="0" xfId="0" applyAlignment="1"/>
    <xf numFmtId="0" fontId="27" fillId="25" borderId="11" xfId="0" applyFont="1" applyFill="1" applyBorder="1" applyAlignment="1">
      <alignment horizontal="right" wrapText="1"/>
    </xf>
    <xf numFmtId="0" fontId="28" fillId="24" borderId="11" xfId="0" applyFont="1" applyFill="1" applyBorder="1" applyAlignment="1">
      <alignment horizontal="right" wrapText="1"/>
    </xf>
    <xf numFmtId="164" fontId="28" fillId="32" borderId="11" xfId="0" applyNumberFormat="1"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32"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0" fontId="28" fillId="25" borderId="12" xfId="0" applyFont="1" applyFill="1" applyBorder="1" applyAlignment="1">
      <alignment horizontal="right" vertical="center" wrapText="1"/>
    </xf>
    <xf numFmtId="3" fontId="28" fillId="25" borderId="11" xfId="0" applyNumberFormat="1" applyFont="1" applyFill="1" applyBorder="1" applyAlignment="1">
      <alignment horizontal="right" vertical="center" wrapText="1"/>
    </xf>
    <xf numFmtId="0" fontId="36" fillId="25" borderId="12" xfId="0" applyFont="1" applyFill="1" applyBorder="1" applyAlignment="1">
      <alignment vertical="top" wrapText="1"/>
    </xf>
    <xf numFmtId="0" fontId="36" fillId="25" borderId="11" xfId="0" applyFont="1" applyFill="1" applyBorder="1" applyAlignment="1">
      <alignment vertical="top" wrapText="1"/>
    </xf>
    <xf numFmtId="0" fontId="31" fillId="0" borderId="19" xfId="0" applyFont="1" applyBorder="1" applyAlignment="1">
      <alignment horizontal="left" vertical="top"/>
    </xf>
    <xf numFmtId="0" fontId="31" fillId="0" borderId="20" xfId="0" applyFont="1" applyBorder="1" applyAlignment="1">
      <alignment horizontal="left" vertical="top"/>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28" fillId="0" borderId="11" xfId="0" applyFont="1" applyBorder="1" applyAlignment="1">
      <alignment horizontal="left" vertical="top"/>
    </xf>
    <xf numFmtId="49" fontId="52" fillId="33" borderId="11" xfId="0" applyNumberFormat="1" applyFont="1" applyFill="1" applyBorder="1"/>
    <xf numFmtId="164" fontId="37" fillId="33" borderId="11" xfId="0" applyNumberFormat="1" applyFont="1" applyFill="1" applyBorder="1" applyAlignment="1">
      <alignment horizontal="right" wrapText="1"/>
    </xf>
    <xf numFmtId="3" fontId="37" fillId="33" borderId="11" xfId="0" applyNumberFormat="1" applyFont="1" applyFill="1" applyBorder="1" applyAlignment="1">
      <alignment horizontal="right"/>
    </xf>
    <xf numFmtId="0" fontId="0" fillId="0" borderId="10" xfId="0" applyBorder="1" applyAlignment="1"/>
    <xf numFmtId="0" fontId="26" fillId="0" borderId="0" xfId="0" applyFont="1" applyBorder="1" applyAlignment="1">
      <alignment horizontal="justify"/>
    </xf>
    <xf numFmtId="0" fontId="0" fillId="0" borderId="0" xfId="0" applyBorder="1" applyAlignment="1"/>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1" xfId="0" applyFont="1" applyBorder="1" applyAlignment="1">
      <alignment horizontal="justify"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25" borderId="11" xfId="0" applyFont="1" applyFill="1" applyBorder="1" applyAlignment="1">
      <alignment horizontal="right" wrapText="1"/>
    </xf>
    <xf numFmtId="0" fontId="54" fillId="25" borderId="11" xfId="0" applyFont="1" applyFill="1" applyBorder="1" applyAlignment="1">
      <alignment horizontal="right" wrapText="1"/>
    </xf>
    <xf numFmtId="0" fontId="27" fillId="25" borderId="11" xfId="0" applyFont="1" applyFill="1" applyBorder="1" applyAlignment="1">
      <alignment horizontal="center" wrapText="1"/>
    </xf>
    <xf numFmtId="0" fontId="54" fillId="25" borderId="11" xfId="0" applyFont="1" applyFill="1" applyBorder="1" applyAlignment="1">
      <alignment horizontal="center" wrapText="1"/>
    </xf>
    <xf numFmtId="0" fontId="27" fillId="25" borderId="11" xfId="0" applyFont="1" applyFill="1" applyBorder="1" applyAlignment="1">
      <alignment horizontal="left"/>
    </xf>
    <xf numFmtId="0" fontId="27" fillId="0" borderId="11" xfId="0" applyFont="1"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33" fillId="25" borderId="10" xfId="0" applyFont="1" applyFill="1" applyBorder="1" applyAlignment="1">
      <alignment horizontal="left" vertical="center" wrapText="1"/>
    </xf>
    <xf numFmtId="0" fontId="33" fillId="25" borderId="0" xfId="0" applyFont="1" applyFill="1" applyBorder="1" applyAlignment="1">
      <alignment horizontal="left" vertical="center" wrapText="1"/>
    </xf>
    <xf numFmtId="0" fontId="33" fillId="25" borderId="12" xfId="0" applyFont="1" applyFill="1" applyBorder="1" applyAlignment="1">
      <alignment horizontal="left" vertical="center" wrapText="1"/>
    </xf>
    <xf numFmtId="0" fontId="34" fillId="26" borderId="11" xfId="0" applyFont="1" applyFill="1" applyBorder="1" applyAlignment="1">
      <alignment horizontal="center"/>
    </xf>
    <xf numFmtId="0" fontId="34" fillId="0" borderId="11" xfId="0" applyFont="1" applyBorder="1" applyAlignment="1">
      <alignment horizontal="center"/>
    </xf>
    <xf numFmtId="0" fontId="35" fillId="0" borderId="11" xfId="0" applyFont="1" applyBorder="1" applyAlignment="1">
      <alignment horizontal="center"/>
    </xf>
    <xf numFmtId="0" fontId="35" fillId="26" borderId="11" xfId="0" applyFont="1" applyFill="1" applyBorder="1" applyAlignment="1">
      <alignment horizontal="center"/>
    </xf>
    <xf numFmtId="0" fontId="28" fillId="25" borderId="11" xfId="0" applyFont="1" applyFill="1" applyBorder="1" applyAlignment="1">
      <alignment horizontal="right" wrapText="1"/>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3" fillId="26" borderId="11" xfId="0" applyFont="1" applyFill="1" applyBorder="1" applyAlignment="1">
      <alignment horizontal="center" vertical="center"/>
    </xf>
    <xf numFmtId="0" fontId="33" fillId="0" borderId="11" xfId="0" applyFont="1" applyFill="1" applyBorder="1" applyAlignment="1">
      <alignment horizontal="center" vertical="center"/>
    </xf>
    <xf numFmtId="0" fontId="32" fillId="0" borderId="0" xfId="0" applyFont="1" applyBorder="1" applyAlignment="1">
      <alignment horizontal="justify"/>
    </xf>
    <xf numFmtId="0" fontId="38" fillId="0" borderId="0" xfId="0" applyFont="1" applyBorder="1" applyAlignment="1"/>
    <xf numFmtId="0" fontId="27" fillId="28" borderId="10" xfId="0" applyFont="1" applyFill="1" applyBorder="1" applyAlignment="1">
      <alignment horizontal="left" vertical="center" wrapText="1"/>
    </xf>
    <xf numFmtId="0" fontId="34" fillId="28" borderId="12" xfId="0" applyFont="1" applyFill="1" applyBorder="1" applyAlignment="1">
      <alignment horizontal="left" vertical="center" wrapText="1"/>
    </xf>
    <xf numFmtId="0" fontId="42"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justify" vertical="center"/>
    </xf>
    <xf numFmtId="0" fontId="49" fillId="0" borderId="0" xfId="0" applyFont="1" applyBorder="1" applyAlignment="1">
      <alignment vertical="center"/>
    </xf>
    <xf numFmtId="0" fontId="30" fillId="0" borderId="0" xfId="0" applyFont="1" applyBorder="1" applyAlignment="1">
      <alignment horizontal="left" wrapText="1"/>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27" fillId="0" borderId="15" xfId="0" applyFont="1" applyBorder="1" applyAlignment="1">
      <alignment horizontal="center" wrapText="1"/>
    </xf>
    <xf numFmtId="0" fontId="27" fillId="0" borderId="14" xfId="0" applyFont="1" applyBorder="1" applyAlignment="1">
      <alignment horizontal="center" wrapText="1"/>
    </xf>
    <xf numFmtId="0" fontId="30" fillId="0" borderId="0" xfId="0" applyFont="1" applyAlignment="1">
      <alignment horizontal="justify"/>
    </xf>
    <xf numFmtId="0" fontId="49" fillId="0" borderId="0" xfId="0" applyFont="1" applyAlignment="1"/>
    <xf numFmtId="0" fontId="27" fillId="32" borderId="15" xfId="0" applyFont="1" applyFill="1" applyBorder="1" applyAlignment="1">
      <alignment horizontal="justify" wrapText="1"/>
    </xf>
    <xf numFmtId="0" fontId="27" fillId="32" borderId="0" xfId="0" applyFont="1" applyFill="1" applyBorder="1" applyAlignment="1">
      <alignment horizontal="justify" wrapText="1"/>
    </xf>
    <xf numFmtId="0" fontId="27" fillId="32" borderId="14" xfId="0" applyFont="1" applyFill="1" applyBorder="1" applyAlignment="1">
      <alignment horizontal="justify" wrapText="1"/>
    </xf>
    <xf numFmtId="0" fontId="27" fillId="24" borderId="15" xfId="0" applyFont="1" applyFill="1" applyBorder="1" applyAlignment="1">
      <alignment horizontal="center" wrapText="1"/>
    </xf>
    <xf numFmtId="0" fontId="27" fillId="24" borderId="14" xfId="0" applyFont="1" applyFill="1" applyBorder="1" applyAlignment="1">
      <alignment horizontal="center" wrapText="1"/>
    </xf>
    <xf numFmtId="0" fontId="32" fillId="0" borderId="12" xfId="0" applyFont="1" applyBorder="1" applyAlignment="1">
      <alignment horizontal="justify"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4" fillId="0" borderId="0" xfId="0" applyFont="1" applyAlignment="1">
      <alignment horizontal="left" vertical="top" wrapText="1"/>
    </xf>
    <xf numFmtId="0" fontId="27" fillId="28" borderId="10" xfId="0" applyFont="1" applyFill="1" applyBorder="1" applyAlignment="1">
      <alignment horizontal="left" vertical="center"/>
    </xf>
    <xf numFmtId="0" fontId="27" fillId="28" borderId="12"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5" fillId="25" borderId="11" xfId="0" applyFont="1" applyFill="1" applyBorder="1" applyAlignment="1">
      <alignment horizontal="center" wrapText="1"/>
    </xf>
    <xf numFmtId="0" fontId="30" fillId="0" borderId="0" xfId="0" applyFont="1" applyBorder="1" applyAlignment="1">
      <alignment horizontal="justify"/>
    </xf>
    <xf numFmtId="0" fontId="27" fillId="28" borderId="1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0" fillId="0" borderId="0" xfId="0" applyAlignment="1"/>
    <xf numFmtId="0" fontId="27" fillId="26" borderId="11" xfId="0" applyFont="1" applyFill="1" applyBorder="1" applyAlignment="1">
      <alignment horizontal="center" wrapText="1"/>
    </xf>
    <xf numFmtId="0" fontId="32" fillId="25" borderId="0" xfId="0" applyFont="1" applyFill="1" applyBorder="1" applyAlignment="1">
      <alignment horizontal="justify"/>
    </xf>
    <xf numFmtId="0" fontId="32" fillId="25" borderId="0" xfId="0" applyFont="1" applyFill="1" applyBorder="1" applyAlignment="1"/>
    <xf numFmtId="0" fontId="33" fillId="0" borderId="11" xfId="1" applyFont="1" applyBorder="1" applyAlignment="1"/>
    <xf numFmtId="0" fontId="32" fillId="0" borderId="12" xfId="0" applyFont="1" applyBorder="1" applyAlignment="1">
      <alignment horizontal="justify"/>
    </xf>
    <xf numFmtId="0" fontId="27" fillId="25" borderId="10" xfId="0" applyFont="1" applyFill="1" applyBorder="1" applyAlignment="1">
      <alignment horizontal="center" wrapText="1"/>
    </xf>
    <xf numFmtId="0" fontId="0" fillId="0" borderId="10" xfId="0" applyBorder="1" applyAlignment="1"/>
    <xf numFmtId="0" fontId="27" fillId="24" borderId="0" xfId="0" applyFont="1" applyFill="1" applyBorder="1" applyAlignment="1">
      <alignment horizontal="center" wrapText="1"/>
    </xf>
    <xf numFmtId="0" fontId="27" fillId="25" borderId="0" xfId="0" applyFont="1" applyFill="1" applyBorder="1" applyAlignment="1">
      <alignment horizontal="center"/>
    </xf>
    <xf numFmtId="0" fontId="27" fillId="25" borderId="11" xfId="0" applyFont="1" applyFill="1" applyBorder="1" applyAlignment="1">
      <alignment horizontal="left" wrapText="1"/>
    </xf>
    <xf numFmtId="0" fontId="30" fillId="0" borderId="10" xfId="0" applyFont="1" applyBorder="1" applyAlignment="1"/>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11"/>
  <sheetViews>
    <sheetView showGridLines="0" tabSelected="1" workbookViewId="0">
      <selection activeCell="E27" sqref="E27"/>
    </sheetView>
  </sheetViews>
  <sheetFormatPr defaultRowHeight="15" x14ac:dyDescent="0.25"/>
  <cols>
    <col min="1" max="1" width="0.85546875" style="1" customWidth="1"/>
    <col min="2" max="2" width="12.85546875" style="1" customWidth="1"/>
    <col min="3" max="8" width="9.140625" style="1"/>
    <col min="9" max="9" width="7.85546875" style="1" customWidth="1"/>
    <col min="10" max="10" width="7.7109375" style="1" customWidth="1"/>
    <col min="11" max="11" width="6.7109375" style="1" customWidth="1"/>
    <col min="12" max="16384" width="9.140625" style="1"/>
  </cols>
  <sheetData>
    <row r="2" spans="2:12" x14ac:dyDescent="0.25">
      <c r="B2" s="19" t="s">
        <v>269</v>
      </c>
      <c r="C2" s="298"/>
      <c r="D2" s="298"/>
      <c r="E2" s="298"/>
      <c r="F2" s="298"/>
      <c r="G2" s="298"/>
      <c r="H2" s="298"/>
      <c r="I2" s="298"/>
      <c r="J2" s="298"/>
      <c r="K2" s="298"/>
    </row>
    <row r="3" spans="2:12" x14ac:dyDescent="0.25">
      <c r="B3" s="318" t="s">
        <v>307</v>
      </c>
      <c r="C3" s="319"/>
      <c r="D3" s="319"/>
      <c r="E3" s="319"/>
      <c r="F3" s="319"/>
      <c r="G3" s="319"/>
      <c r="H3" s="319"/>
      <c r="I3" s="319"/>
      <c r="J3" s="319"/>
      <c r="K3" s="319"/>
    </row>
    <row r="4" spans="2:12" x14ac:dyDescent="0.25">
      <c r="B4" s="320" t="s">
        <v>0</v>
      </c>
      <c r="C4" s="323">
        <v>2018</v>
      </c>
      <c r="D4" s="323"/>
      <c r="E4" s="323"/>
      <c r="F4" s="323">
        <v>2017</v>
      </c>
      <c r="G4" s="323"/>
      <c r="H4" s="323"/>
      <c r="I4" s="325" t="s">
        <v>263</v>
      </c>
      <c r="J4" s="325" t="s">
        <v>264</v>
      </c>
      <c r="K4" s="325" t="s">
        <v>265</v>
      </c>
      <c r="L4" s="289"/>
    </row>
    <row r="5" spans="2:12" x14ac:dyDescent="0.25">
      <c r="B5" s="321"/>
      <c r="C5" s="324"/>
      <c r="D5" s="324"/>
      <c r="E5" s="324"/>
      <c r="F5" s="324"/>
      <c r="G5" s="324"/>
      <c r="H5" s="324"/>
      <c r="I5" s="326"/>
      <c r="J5" s="326"/>
      <c r="K5" s="326"/>
      <c r="L5" s="289"/>
    </row>
    <row r="6" spans="2:12" x14ac:dyDescent="0.25">
      <c r="B6" s="322"/>
      <c r="C6" s="305" t="s">
        <v>63</v>
      </c>
      <c r="D6" s="305" t="s">
        <v>64</v>
      </c>
      <c r="E6" s="305" t="s">
        <v>31</v>
      </c>
      <c r="F6" s="305" t="s">
        <v>63</v>
      </c>
      <c r="G6" s="305" t="s">
        <v>64</v>
      </c>
      <c r="H6" s="305" t="s">
        <v>31</v>
      </c>
      <c r="I6" s="327"/>
      <c r="J6" s="327"/>
      <c r="K6" s="327"/>
      <c r="L6" s="289"/>
    </row>
    <row r="7" spans="2:12" x14ac:dyDescent="0.25">
      <c r="B7" s="22" t="s">
        <v>9</v>
      </c>
      <c r="C7" s="306">
        <v>557</v>
      </c>
      <c r="D7" s="306">
        <v>24</v>
      </c>
      <c r="E7" s="306">
        <v>919</v>
      </c>
      <c r="F7" s="306">
        <v>481</v>
      </c>
      <c r="G7" s="306">
        <v>20</v>
      </c>
      <c r="H7" s="306">
        <v>765</v>
      </c>
      <c r="I7" s="203">
        <v>4</v>
      </c>
      <c r="J7" s="12">
        <v>-4</v>
      </c>
      <c r="K7" s="12">
        <v>6.55</v>
      </c>
      <c r="L7" s="289"/>
    </row>
    <row r="8" spans="2:12" x14ac:dyDescent="0.25">
      <c r="B8" s="22" t="s">
        <v>10</v>
      </c>
      <c r="C8" s="306">
        <v>422</v>
      </c>
      <c r="D8" s="306">
        <v>21</v>
      </c>
      <c r="E8" s="306">
        <v>690</v>
      </c>
      <c r="F8" s="306">
        <v>367</v>
      </c>
      <c r="G8" s="306">
        <v>13</v>
      </c>
      <c r="H8" s="306">
        <v>590</v>
      </c>
      <c r="I8" s="203">
        <v>8</v>
      </c>
      <c r="J8" s="12">
        <v>-8.6999999999999993</v>
      </c>
      <c r="K8" s="12">
        <v>10.59</v>
      </c>
      <c r="L8" s="289"/>
    </row>
    <row r="9" spans="2:12" x14ac:dyDescent="0.25">
      <c r="B9" s="13" t="s">
        <v>22</v>
      </c>
      <c r="C9" s="218">
        <v>979</v>
      </c>
      <c r="D9" s="218">
        <v>45</v>
      </c>
      <c r="E9" s="218">
        <v>1609</v>
      </c>
      <c r="F9" s="218">
        <v>848</v>
      </c>
      <c r="G9" s="218">
        <v>33</v>
      </c>
      <c r="H9" s="218">
        <v>1355</v>
      </c>
      <c r="I9" s="219">
        <v>12</v>
      </c>
      <c r="J9" s="293">
        <v>-6.25</v>
      </c>
      <c r="K9" s="293">
        <v>7.96</v>
      </c>
      <c r="L9" s="289"/>
    </row>
    <row r="10" spans="2:12" x14ac:dyDescent="0.25">
      <c r="B10" s="290" t="s">
        <v>14</v>
      </c>
      <c r="C10" s="291">
        <v>172553</v>
      </c>
      <c r="D10" s="291">
        <v>3334</v>
      </c>
      <c r="E10" s="291">
        <v>242919</v>
      </c>
      <c r="F10" s="291">
        <v>174933</v>
      </c>
      <c r="G10" s="291">
        <v>3378</v>
      </c>
      <c r="H10" s="291">
        <v>246750</v>
      </c>
      <c r="I10" s="292">
        <v>-44</v>
      </c>
      <c r="J10" s="294">
        <v>-18.96</v>
      </c>
      <c r="K10" s="294">
        <v>5.52</v>
      </c>
      <c r="L10" s="289"/>
    </row>
    <row r="11" spans="2:12" ht="11.25" customHeight="1" x14ac:dyDescent="0.25">
      <c r="B11" s="15" t="s">
        <v>270</v>
      </c>
    </row>
  </sheetData>
  <mergeCells count="7">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25"/>
  <sheetViews>
    <sheetView showGridLines="0" workbookViewId="0">
      <selection activeCell="B30" sqref="B30"/>
    </sheetView>
  </sheetViews>
  <sheetFormatPr defaultRowHeight="11.25" x14ac:dyDescent="0.2"/>
  <cols>
    <col min="1" max="1" width="0.85546875" style="41" customWidth="1"/>
    <col min="2" max="2" width="28.42578125" style="120" customWidth="1"/>
    <col min="3" max="16384" width="9.140625" style="41"/>
  </cols>
  <sheetData>
    <row r="2" spans="2:8" ht="15" customHeight="1" x14ac:dyDescent="0.2">
      <c r="B2" s="19" t="s">
        <v>227</v>
      </c>
    </row>
    <row r="3" spans="2:8" ht="15" customHeight="1" x14ac:dyDescent="0.2">
      <c r="B3" s="123" t="s">
        <v>226</v>
      </c>
    </row>
    <row r="4" spans="2:8" ht="15" customHeight="1" x14ac:dyDescent="0.2">
      <c r="B4" s="356" t="s">
        <v>88</v>
      </c>
      <c r="C4" s="355" t="s">
        <v>63</v>
      </c>
      <c r="D4" s="355" t="s">
        <v>64</v>
      </c>
      <c r="E4" s="355" t="s">
        <v>31</v>
      </c>
      <c r="F4" s="355" t="s">
        <v>225</v>
      </c>
      <c r="G4" s="355" t="s">
        <v>224</v>
      </c>
    </row>
    <row r="5" spans="2:8" ht="15" customHeight="1" x14ac:dyDescent="0.2">
      <c r="B5" s="357"/>
      <c r="C5" s="355"/>
      <c r="D5" s="355"/>
      <c r="E5" s="355"/>
      <c r="F5" s="355"/>
      <c r="G5" s="355"/>
    </row>
    <row r="6" spans="2:8" ht="15" customHeight="1" x14ac:dyDescent="0.25">
      <c r="B6" s="84" t="s">
        <v>92</v>
      </c>
      <c r="C6" s="107">
        <v>542</v>
      </c>
      <c r="D6" s="116">
        <v>3</v>
      </c>
      <c r="E6" s="107">
        <v>798</v>
      </c>
      <c r="F6" s="73">
        <v>0.55000000000000004</v>
      </c>
      <c r="G6" s="72">
        <v>147.22999999999999</v>
      </c>
    </row>
    <row r="7" spans="2:8" ht="15" customHeight="1" x14ac:dyDescent="0.25">
      <c r="B7" s="84" t="s">
        <v>93</v>
      </c>
      <c r="C7" s="107">
        <v>51</v>
      </c>
      <c r="D7" s="116">
        <v>2</v>
      </c>
      <c r="E7" s="107">
        <v>108</v>
      </c>
      <c r="F7" s="73">
        <v>3.92</v>
      </c>
      <c r="G7" s="72">
        <v>211.76</v>
      </c>
    </row>
    <row r="8" spans="2:8" ht="15" customHeight="1" x14ac:dyDescent="0.25">
      <c r="B8" s="84" t="s">
        <v>94</v>
      </c>
      <c r="C8" s="107">
        <v>386</v>
      </c>
      <c r="D8" s="116">
        <v>40</v>
      </c>
      <c r="E8" s="107">
        <v>703</v>
      </c>
      <c r="F8" s="73">
        <v>10.36</v>
      </c>
      <c r="G8" s="72">
        <v>182.12</v>
      </c>
    </row>
    <row r="9" spans="2:8" ht="15" customHeight="1" x14ac:dyDescent="0.25">
      <c r="B9" s="80" t="s">
        <v>11</v>
      </c>
      <c r="C9" s="63">
        <v>979</v>
      </c>
      <c r="D9" s="63">
        <v>45</v>
      </c>
      <c r="E9" s="63">
        <v>1609</v>
      </c>
      <c r="F9" s="105">
        <v>4.5999999999999996</v>
      </c>
      <c r="G9" s="105">
        <v>164.35</v>
      </c>
    </row>
    <row r="10" spans="2:8" ht="11.25" customHeight="1" x14ac:dyDescent="0.2">
      <c r="B10" s="117" t="s">
        <v>278</v>
      </c>
      <c r="F10" s="176"/>
      <c r="G10" s="176"/>
    </row>
    <row r="11" spans="2:8" ht="11.25" customHeight="1" x14ac:dyDescent="0.2">
      <c r="B11" s="118" t="s">
        <v>279</v>
      </c>
      <c r="C11" s="285"/>
      <c r="D11" s="285"/>
      <c r="E11" s="285"/>
      <c r="F11" s="286"/>
      <c r="G11" s="286"/>
      <c r="H11" s="285"/>
    </row>
    <row r="12" spans="2:8" ht="11.25" customHeight="1" x14ac:dyDescent="0.2">
      <c r="B12" s="117" t="s">
        <v>223</v>
      </c>
      <c r="C12" s="279"/>
      <c r="D12" s="279"/>
      <c r="E12" s="279"/>
      <c r="F12" s="284"/>
      <c r="G12" s="284"/>
      <c r="H12" s="279"/>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sheetData>
  <mergeCells count="6">
    <mergeCell ref="F4:F5"/>
    <mergeCell ref="G4:G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G12"/>
  <sheetViews>
    <sheetView showGridLines="0" zoomScaleNormal="100" workbookViewId="0">
      <selection activeCell="B36" sqref="B36"/>
    </sheetView>
  </sheetViews>
  <sheetFormatPr defaultRowHeight="11.25" x14ac:dyDescent="0.2"/>
  <cols>
    <col min="1" max="1" width="0.85546875" style="41" customWidth="1"/>
    <col min="2" max="2" width="19.28515625" style="120" customWidth="1"/>
    <col min="3" max="16384" width="9.140625" style="41"/>
  </cols>
  <sheetData>
    <row r="2" spans="2:7" ht="15" customHeight="1" x14ac:dyDescent="0.2">
      <c r="B2" s="19" t="s">
        <v>98</v>
      </c>
    </row>
    <row r="3" spans="2:7" ht="15" customHeight="1" x14ac:dyDescent="0.2">
      <c r="B3" s="52" t="s">
        <v>87</v>
      </c>
    </row>
    <row r="4" spans="2:7" ht="15" customHeight="1" x14ac:dyDescent="0.2">
      <c r="B4" s="356" t="s">
        <v>88</v>
      </c>
      <c r="C4" s="355" t="s">
        <v>63</v>
      </c>
      <c r="D4" s="355" t="s">
        <v>64</v>
      </c>
      <c r="E4" s="355" t="s">
        <v>31</v>
      </c>
      <c r="F4" s="355" t="s">
        <v>89</v>
      </c>
      <c r="G4" s="355" t="s">
        <v>90</v>
      </c>
    </row>
    <row r="5" spans="2:7" ht="15" customHeight="1" x14ac:dyDescent="0.2">
      <c r="B5" s="357"/>
      <c r="C5" s="355"/>
      <c r="D5" s="355"/>
      <c r="E5" s="355"/>
      <c r="F5" s="355" t="s">
        <v>91</v>
      </c>
      <c r="G5" s="355" t="s">
        <v>12</v>
      </c>
    </row>
    <row r="6" spans="2:7" ht="15" customHeight="1" x14ac:dyDescent="0.25">
      <c r="B6" s="84" t="s">
        <v>92</v>
      </c>
      <c r="C6" s="107">
        <v>487</v>
      </c>
      <c r="D6" s="116">
        <v>7</v>
      </c>
      <c r="E6" s="107">
        <v>711</v>
      </c>
      <c r="F6" s="73">
        <v>1.44</v>
      </c>
      <c r="G6" s="72">
        <v>146</v>
      </c>
    </row>
    <row r="7" spans="2:7" ht="15" customHeight="1" x14ac:dyDescent="0.25">
      <c r="B7" s="84" t="s">
        <v>93</v>
      </c>
      <c r="C7" s="107">
        <v>37</v>
      </c>
      <c r="D7" s="116">
        <v>1</v>
      </c>
      <c r="E7" s="107">
        <v>74</v>
      </c>
      <c r="F7" s="73">
        <v>2.7</v>
      </c>
      <c r="G7" s="72">
        <v>200</v>
      </c>
    </row>
    <row r="8" spans="2:7" ht="15" customHeight="1" x14ac:dyDescent="0.25">
      <c r="B8" s="84" t="s">
        <v>94</v>
      </c>
      <c r="C8" s="107">
        <v>324</v>
      </c>
      <c r="D8" s="116">
        <v>25</v>
      </c>
      <c r="E8" s="107">
        <v>570</v>
      </c>
      <c r="F8" s="73">
        <v>7.72</v>
      </c>
      <c r="G8" s="72">
        <v>175.93</v>
      </c>
    </row>
    <row r="9" spans="2:7" ht="15" customHeight="1" x14ac:dyDescent="0.25">
      <c r="B9" s="80" t="s">
        <v>11</v>
      </c>
      <c r="C9" s="63">
        <v>848</v>
      </c>
      <c r="D9" s="63">
        <v>33</v>
      </c>
      <c r="E9" s="63">
        <v>1355</v>
      </c>
      <c r="F9" s="105">
        <v>3.89</v>
      </c>
      <c r="G9" s="105">
        <v>159.79</v>
      </c>
    </row>
    <row r="10" spans="2:7" ht="11.25" customHeight="1" x14ac:dyDescent="0.2">
      <c r="B10" s="117" t="s">
        <v>95</v>
      </c>
    </row>
    <row r="11" spans="2:7" ht="11.25" customHeight="1" x14ac:dyDescent="0.2">
      <c r="B11" s="118" t="s">
        <v>96</v>
      </c>
    </row>
    <row r="12" spans="2:7" ht="11.25" customHeight="1" x14ac:dyDescent="0.2">
      <c r="B12" s="119" t="s">
        <v>97</v>
      </c>
    </row>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1"/>
  <sheetViews>
    <sheetView showGridLines="0" workbookViewId="0">
      <selection activeCell="B37" sqref="B37"/>
    </sheetView>
  </sheetViews>
  <sheetFormatPr defaultRowHeight="11.25" x14ac:dyDescent="0.2"/>
  <cols>
    <col min="1" max="1" width="0.85546875" style="41" customWidth="1"/>
    <col min="2" max="2" width="34.42578125" style="120" customWidth="1"/>
    <col min="3" max="16384" width="9.140625" style="41"/>
  </cols>
  <sheetData>
    <row r="2" spans="2:6" ht="15" customHeight="1" x14ac:dyDescent="0.2">
      <c r="B2" s="19" t="s">
        <v>305</v>
      </c>
    </row>
    <row r="3" spans="2:6" ht="15" customHeight="1" x14ac:dyDescent="0.2">
      <c r="B3" s="123" t="s">
        <v>104</v>
      </c>
    </row>
    <row r="4" spans="2:6" ht="15" customHeight="1" x14ac:dyDescent="0.2">
      <c r="B4" s="356" t="s">
        <v>103</v>
      </c>
      <c r="C4" s="355" t="s">
        <v>63</v>
      </c>
      <c r="D4" s="355" t="s">
        <v>64</v>
      </c>
      <c r="E4" s="355" t="s">
        <v>31</v>
      </c>
      <c r="F4" s="355" t="s">
        <v>102</v>
      </c>
    </row>
    <row r="5" spans="2:6" ht="15" customHeight="1" x14ac:dyDescent="0.2">
      <c r="B5" s="357"/>
      <c r="C5" s="355"/>
      <c r="D5" s="355"/>
      <c r="E5" s="355"/>
      <c r="F5" s="355" t="s">
        <v>91</v>
      </c>
    </row>
    <row r="6" spans="2:6" ht="15" customHeight="1" x14ac:dyDescent="0.25">
      <c r="B6" s="22" t="s">
        <v>101</v>
      </c>
      <c r="C6" s="36">
        <v>106</v>
      </c>
      <c r="D6" s="67">
        <v>2</v>
      </c>
      <c r="E6" s="38">
        <v>147</v>
      </c>
      <c r="F6" s="122">
        <v>1.89</v>
      </c>
    </row>
    <row r="7" spans="2:6" ht="15" customHeight="1" x14ac:dyDescent="0.25">
      <c r="B7" s="22" t="s">
        <v>100</v>
      </c>
      <c r="C7" s="36">
        <v>760</v>
      </c>
      <c r="D7" s="67">
        <v>34</v>
      </c>
      <c r="E7" s="38">
        <v>1262</v>
      </c>
      <c r="F7" s="122">
        <v>4.47</v>
      </c>
    </row>
    <row r="8" spans="2:6" ht="15" customHeight="1" x14ac:dyDescent="0.25">
      <c r="B8" s="22" t="s">
        <v>99</v>
      </c>
      <c r="C8" s="36">
        <v>113</v>
      </c>
      <c r="D8" s="67">
        <v>9</v>
      </c>
      <c r="E8" s="38">
        <v>200</v>
      </c>
      <c r="F8" s="122">
        <v>7.96</v>
      </c>
    </row>
    <row r="9" spans="2:6" ht="15" customHeight="1" x14ac:dyDescent="0.25">
      <c r="B9" s="13" t="s">
        <v>11</v>
      </c>
      <c r="C9" s="112">
        <v>979</v>
      </c>
      <c r="D9" s="112">
        <v>45</v>
      </c>
      <c r="E9" s="112">
        <v>1609</v>
      </c>
      <c r="F9" s="121">
        <v>4.5999999999999996</v>
      </c>
    </row>
    <row r="10" spans="2:6" ht="15" customHeight="1" x14ac:dyDescent="0.2">
      <c r="B10" s="117" t="s">
        <v>5</v>
      </c>
    </row>
    <row r="11" spans="2:6" ht="15" customHeight="1" x14ac:dyDescent="0.2">
      <c r="B11" s="117" t="s">
        <v>95</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8"/>
  <sheetViews>
    <sheetView showGridLines="0" workbookViewId="0">
      <selection activeCell="C24" sqref="C24"/>
    </sheetView>
  </sheetViews>
  <sheetFormatPr defaultRowHeight="15" x14ac:dyDescent="0.25"/>
  <cols>
    <col min="1" max="1" width="0.85546875" style="1" customWidth="1"/>
    <col min="2" max="16384" width="9.140625" style="1"/>
  </cols>
  <sheetData>
    <row r="2" spans="2:16" x14ac:dyDescent="0.25">
      <c r="B2" s="19" t="s">
        <v>54</v>
      </c>
      <c r="C2" s="19"/>
      <c r="D2" s="19"/>
      <c r="E2" s="19"/>
    </row>
    <row r="3" spans="2:16" x14ac:dyDescent="0.25">
      <c r="B3" s="52" t="s">
        <v>45</v>
      </c>
      <c r="C3" s="65"/>
      <c r="D3" s="65"/>
      <c r="E3" s="65"/>
      <c r="F3" s="65"/>
      <c r="G3" s="65"/>
      <c r="H3" s="65"/>
      <c r="I3" s="65"/>
    </row>
    <row r="4" spans="2:16" x14ac:dyDescent="0.25">
      <c r="B4" s="358"/>
      <c r="C4" s="360" t="s">
        <v>46</v>
      </c>
      <c r="D4" s="360"/>
      <c r="E4" s="360"/>
      <c r="F4" s="360"/>
      <c r="G4" s="360"/>
      <c r="H4" s="360"/>
      <c r="I4" s="360"/>
      <c r="J4" s="361" t="s">
        <v>47</v>
      </c>
      <c r="K4" s="361"/>
      <c r="L4" s="361"/>
      <c r="M4" s="361"/>
      <c r="N4" s="361"/>
      <c r="O4" s="361"/>
      <c r="P4" s="361"/>
    </row>
    <row r="5" spans="2:16" ht="71.25" customHeight="1" x14ac:dyDescent="0.25">
      <c r="B5" s="359"/>
      <c r="C5" s="53" t="s">
        <v>48</v>
      </c>
      <c r="D5" s="53" t="s">
        <v>49</v>
      </c>
      <c r="E5" s="53" t="s">
        <v>50</v>
      </c>
      <c r="F5" s="53" t="s">
        <v>51</v>
      </c>
      <c r="G5" s="53" t="s">
        <v>52</v>
      </c>
      <c r="H5" s="7" t="s">
        <v>53</v>
      </c>
      <c r="I5" s="54" t="s">
        <v>11</v>
      </c>
      <c r="J5" s="53" t="s">
        <v>48</v>
      </c>
      <c r="K5" s="53" t="s">
        <v>49</v>
      </c>
      <c r="L5" s="53" t="s">
        <v>50</v>
      </c>
      <c r="M5" s="53" t="s">
        <v>51</v>
      </c>
      <c r="N5" s="53" t="s">
        <v>52</v>
      </c>
      <c r="O5" s="7" t="s">
        <v>53</v>
      </c>
      <c r="P5" s="54" t="s">
        <v>11</v>
      </c>
    </row>
    <row r="6" spans="2:16" x14ac:dyDescent="0.25">
      <c r="B6" s="55" t="s">
        <v>9</v>
      </c>
      <c r="C6" s="56">
        <v>41</v>
      </c>
      <c r="D6" s="57">
        <v>8</v>
      </c>
      <c r="E6" s="56">
        <v>23</v>
      </c>
      <c r="F6" s="57">
        <v>129</v>
      </c>
      <c r="G6" s="56">
        <v>60</v>
      </c>
      <c r="H6" s="57">
        <v>18</v>
      </c>
      <c r="I6" s="58">
        <v>279</v>
      </c>
      <c r="J6" s="59">
        <v>9</v>
      </c>
      <c r="K6" s="60" t="s">
        <v>21</v>
      </c>
      <c r="L6" s="59">
        <v>9</v>
      </c>
      <c r="M6" s="60">
        <v>131</v>
      </c>
      <c r="N6" s="59">
        <v>122</v>
      </c>
      <c r="O6" s="60">
        <v>7</v>
      </c>
      <c r="P6" s="61">
        <v>278</v>
      </c>
    </row>
    <row r="7" spans="2:16" x14ac:dyDescent="0.25">
      <c r="B7" s="55" t="s">
        <v>10</v>
      </c>
      <c r="C7" s="56">
        <v>71</v>
      </c>
      <c r="D7" s="57">
        <v>18</v>
      </c>
      <c r="E7" s="56">
        <v>17</v>
      </c>
      <c r="F7" s="57">
        <v>139</v>
      </c>
      <c r="G7" s="56">
        <v>12</v>
      </c>
      <c r="H7" s="57">
        <v>6</v>
      </c>
      <c r="I7" s="58">
        <v>263</v>
      </c>
      <c r="J7" s="59">
        <v>5</v>
      </c>
      <c r="K7" s="60">
        <v>1</v>
      </c>
      <c r="L7" s="59">
        <v>9</v>
      </c>
      <c r="M7" s="60">
        <v>94</v>
      </c>
      <c r="N7" s="59">
        <v>48</v>
      </c>
      <c r="O7" s="60">
        <v>2</v>
      </c>
      <c r="P7" s="61">
        <v>159</v>
      </c>
    </row>
    <row r="8" spans="2:16" x14ac:dyDescent="0.25">
      <c r="B8" s="62" t="s">
        <v>11</v>
      </c>
      <c r="C8" s="63">
        <v>112</v>
      </c>
      <c r="D8" s="63">
        <v>26</v>
      </c>
      <c r="E8" s="63">
        <v>40</v>
      </c>
      <c r="F8" s="63">
        <v>268</v>
      </c>
      <c r="G8" s="63">
        <v>72</v>
      </c>
      <c r="H8" s="63">
        <v>24</v>
      </c>
      <c r="I8" s="63">
        <v>542</v>
      </c>
      <c r="J8" s="64">
        <v>14</v>
      </c>
      <c r="K8" s="64">
        <v>1</v>
      </c>
      <c r="L8" s="64">
        <v>18</v>
      </c>
      <c r="M8" s="64">
        <v>225</v>
      </c>
      <c r="N8" s="64">
        <v>170</v>
      </c>
      <c r="O8" s="64">
        <v>9</v>
      </c>
      <c r="P8" s="64">
        <v>437</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8"/>
  <sheetViews>
    <sheetView showGridLines="0" workbookViewId="0">
      <selection activeCell="C23" sqref="C23"/>
    </sheetView>
  </sheetViews>
  <sheetFormatPr defaultRowHeight="15" x14ac:dyDescent="0.25"/>
  <cols>
    <col min="1" max="1" width="0.85546875" style="1" customWidth="1"/>
    <col min="2" max="2" width="15.42578125" style="1" customWidth="1"/>
    <col min="3" max="7" width="11" style="1" customWidth="1"/>
    <col min="8" max="8" width="9.42578125" style="1" customWidth="1"/>
    <col min="9" max="9" width="11" style="1" customWidth="1"/>
    <col min="10" max="11" width="9.140625" style="1"/>
    <col min="12" max="12" width="31.85546875" style="1" customWidth="1"/>
    <col min="13" max="16384" width="9.140625" style="1"/>
  </cols>
  <sheetData>
    <row r="2" spans="2:9" x14ac:dyDescent="0.25">
      <c r="B2" s="70" t="s">
        <v>58</v>
      </c>
      <c r="C2" s="75"/>
      <c r="D2" s="76"/>
      <c r="E2" s="77"/>
      <c r="F2" s="77"/>
      <c r="G2" s="77"/>
      <c r="H2" s="77"/>
      <c r="I2" s="77"/>
    </row>
    <row r="3" spans="2:9" x14ac:dyDescent="0.25">
      <c r="B3" s="71" t="s">
        <v>56</v>
      </c>
      <c r="C3" s="78"/>
      <c r="D3" s="65"/>
      <c r="E3" s="65"/>
      <c r="F3" s="65"/>
      <c r="G3" s="65"/>
      <c r="H3" s="65"/>
      <c r="I3" s="65"/>
    </row>
    <row r="4" spans="2:9" x14ac:dyDescent="0.25">
      <c r="B4" s="358" t="s">
        <v>0</v>
      </c>
      <c r="C4" s="361" t="s">
        <v>57</v>
      </c>
      <c r="D4" s="361"/>
      <c r="E4" s="361"/>
      <c r="F4" s="361"/>
      <c r="G4" s="361"/>
      <c r="H4" s="361"/>
      <c r="I4" s="361"/>
    </row>
    <row r="5" spans="2:9" ht="65.25" customHeight="1" x14ac:dyDescent="0.25">
      <c r="B5" s="359"/>
      <c r="C5" s="53" t="s">
        <v>48</v>
      </c>
      <c r="D5" s="53" t="s">
        <v>49</v>
      </c>
      <c r="E5" s="53" t="s">
        <v>50</v>
      </c>
      <c r="F5" s="53" t="s">
        <v>51</v>
      </c>
      <c r="G5" s="53" t="s">
        <v>52</v>
      </c>
      <c r="H5" s="7" t="s">
        <v>266</v>
      </c>
      <c r="I5" s="54" t="s">
        <v>11</v>
      </c>
    </row>
    <row r="6" spans="2:9" x14ac:dyDescent="0.25">
      <c r="B6" s="55" t="s">
        <v>9</v>
      </c>
      <c r="C6" s="72">
        <v>14.7</v>
      </c>
      <c r="D6" s="73">
        <v>2.87</v>
      </c>
      <c r="E6" s="72">
        <v>8.24</v>
      </c>
      <c r="F6" s="73">
        <v>46.24</v>
      </c>
      <c r="G6" s="72">
        <v>21.51</v>
      </c>
      <c r="H6" s="73">
        <v>6.45</v>
      </c>
      <c r="I6" s="72">
        <v>100</v>
      </c>
    </row>
    <row r="7" spans="2:9" x14ac:dyDescent="0.25">
      <c r="B7" s="55" t="s">
        <v>10</v>
      </c>
      <c r="C7" s="72">
        <v>27</v>
      </c>
      <c r="D7" s="73">
        <v>6.84</v>
      </c>
      <c r="E7" s="72">
        <v>6.46</v>
      </c>
      <c r="F7" s="73">
        <v>52.85</v>
      </c>
      <c r="G7" s="72">
        <v>4.5599999999999996</v>
      </c>
      <c r="H7" s="73">
        <v>2.2799999999999998</v>
      </c>
      <c r="I7" s="72">
        <v>100</v>
      </c>
    </row>
    <row r="8" spans="2:9" x14ac:dyDescent="0.25">
      <c r="B8" s="62" t="s">
        <v>11</v>
      </c>
      <c r="C8" s="74">
        <v>20.66</v>
      </c>
      <c r="D8" s="74">
        <v>4.8</v>
      </c>
      <c r="E8" s="74">
        <v>7.38</v>
      </c>
      <c r="F8" s="74">
        <v>49.45</v>
      </c>
      <c r="G8" s="74">
        <v>13.28</v>
      </c>
      <c r="H8" s="74">
        <v>4.43</v>
      </c>
      <c r="I8" s="74">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8"/>
  <sheetViews>
    <sheetView showGridLines="0" workbookViewId="0">
      <selection activeCell="C19" sqref="C19"/>
    </sheetView>
  </sheetViews>
  <sheetFormatPr defaultRowHeight="15" x14ac:dyDescent="0.25"/>
  <cols>
    <col min="1" max="1" width="0.85546875" style="1" customWidth="1"/>
    <col min="2" max="16384" width="9.140625" style="1"/>
  </cols>
  <sheetData>
    <row r="2" spans="2:9" x14ac:dyDescent="0.25">
      <c r="B2" s="19" t="s">
        <v>60</v>
      </c>
      <c r="C2" s="82"/>
      <c r="D2" s="83"/>
      <c r="E2" s="83"/>
      <c r="F2" s="83"/>
      <c r="G2" s="83"/>
      <c r="H2" s="83"/>
      <c r="I2" s="83"/>
    </row>
    <row r="3" spans="2:9" x14ac:dyDescent="0.25">
      <c r="B3" s="362" t="s">
        <v>56</v>
      </c>
      <c r="C3" s="363"/>
      <c r="D3" s="363"/>
      <c r="E3" s="363"/>
      <c r="F3" s="363"/>
      <c r="G3" s="363"/>
      <c r="H3" s="363"/>
      <c r="I3" s="65"/>
    </row>
    <row r="4" spans="2:9" x14ac:dyDescent="0.25">
      <c r="B4" s="358" t="s">
        <v>0</v>
      </c>
      <c r="C4" s="361" t="s">
        <v>59</v>
      </c>
      <c r="D4" s="361"/>
      <c r="E4" s="361"/>
      <c r="F4" s="361"/>
      <c r="G4" s="361"/>
      <c r="H4" s="361"/>
      <c r="I4" s="361"/>
    </row>
    <row r="5" spans="2:9" ht="67.5" customHeight="1" x14ac:dyDescent="0.25">
      <c r="B5" s="359"/>
      <c r="C5" s="53" t="s">
        <v>48</v>
      </c>
      <c r="D5" s="53" t="s">
        <v>49</v>
      </c>
      <c r="E5" s="53" t="s">
        <v>50</v>
      </c>
      <c r="F5" s="53" t="s">
        <v>51</v>
      </c>
      <c r="G5" s="53" t="s">
        <v>52</v>
      </c>
      <c r="H5" s="7" t="s">
        <v>53</v>
      </c>
      <c r="I5" s="7" t="s">
        <v>11</v>
      </c>
    </row>
    <row r="6" spans="2:9" x14ac:dyDescent="0.25">
      <c r="B6" s="84" t="s">
        <v>9</v>
      </c>
      <c r="C6" s="85">
        <v>3.24</v>
      </c>
      <c r="D6" s="86" t="s">
        <v>21</v>
      </c>
      <c r="E6" s="85">
        <v>3.24</v>
      </c>
      <c r="F6" s="86">
        <v>47.12</v>
      </c>
      <c r="G6" s="85">
        <v>43.88</v>
      </c>
      <c r="H6" s="86">
        <v>2.52</v>
      </c>
      <c r="I6" s="85">
        <v>100</v>
      </c>
    </row>
    <row r="7" spans="2:9" x14ac:dyDescent="0.25">
      <c r="B7" s="84" t="s">
        <v>10</v>
      </c>
      <c r="C7" s="85">
        <v>3.14</v>
      </c>
      <c r="D7" s="86">
        <v>0.63</v>
      </c>
      <c r="E7" s="85">
        <v>5.66</v>
      </c>
      <c r="F7" s="86">
        <v>59.12</v>
      </c>
      <c r="G7" s="85">
        <v>30.19</v>
      </c>
      <c r="H7" s="86">
        <v>1.26</v>
      </c>
      <c r="I7" s="85">
        <v>100</v>
      </c>
    </row>
    <row r="8" spans="2:9" x14ac:dyDescent="0.25">
      <c r="B8" s="80" t="s">
        <v>11</v>
      </c>
      <c r="C8" s="81">
        <v>3.2</v>
      </c>
      <c r="D8" s="81">
        <v>0.23</v>
      </c>
      <c r="E8" s="81">
        <v>4.12</v>
      </c>
      <c r="F8" s="81">
        <v>51.49</v>
      </c>
      <c r="G8" s="81">
        <v>38.9</v>
      </c>
      <c r="H8" s="81">
        <v>2.06</v>
      </c>
      <c r="I8" s="81">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B29" sqref="B29"/>
    </sheetView>
  </sheetViews>
  <sheetFormatPr defaultRowHeight="15" x14ac:dyDescent="0.25"/>
  <cols>
    <col min="1" max="1" width="0.85546875" style="1" customWidth="1"/>
    <col min="2" max="16384" width="9.140625" style="1"/>
  </cols>
  <sheetData>
    <row r="2" spans="2:8" x14ac:dyDescent="0.25">
      <c r="B2" s="19" t="s">
        <v>77</v>
      </c>
      <c r="C2" s="19"/>
      <c r="D2" s="19"/>
      <c r="E2" s="19"/>
      <c r="F2" s="19"/>
      <c r="G2" s="19"/>
    </row>
    <row r="3" spans="2:8" x14ac:dyDescent="0.25">
      <c r="B3" s="52" t="s">
        <v>61</v>
      </c>
      <c r="C3" s="65"/>
      <c r="D3" s="65"/>
      <c r="E3" s="65"/>
      <c r="F3" s="65"/>
      <c r="G3" s="65"/>
      <c r="H3" s="65"/>
    </row>
    <row r="4" spans="2:8" x14ac:dyDescent="0.25">
      <c r="B4" s="364" t="s">
        <v>62</v>
      </c>
      <c r="C4" s="366" t="s">
        <v>15</v>
      </c>
      <c r="D4" s="366"/>
      <c r="E4" s="366"/>
      <c r="F4" s="367" t="s">
        <v>16</v>
      </c>
      <c r="G4" s="367"/>
      <c r="H4" s="367"/>
    </row>
    <row r="5" spans="2:8" x14ac:dyDescent="0.25">
      <c r="B5" s="365"/>
      <c r="C5" s="88" t="s">
        <v>63</v>
      </c>
      <c r="D5" s="88" t="s">
        <v>64</v>
      </c>
      <c r="E5" s="88" t="s">
        <v>31</v>
      </c>
      <c r="F5" s="88" t="s">
        <v>63</v>
      </c>
      <c r="G5" s="88" t="s">
        <v>64</v>
      </c>
      <c r="H5" s="88" t="s">
        <v>31</v>
      </c>
    </row>
    <row r="6" spans="2:8" x14ac:dyDescent="0.25">
      <c r="B6" s="89" t="s">
        <v>65</v>
      </c>
      <c r="C6" s="90">
        <v>69</v>
      </c>
      <c r="D6" s="91">
        <v>6</v>
      </c>
      <c r="E6" s="90">
        <v>107</v>
      </c>
      <c r="F6" s="92">
        <v>7.048</v>
      </c>
      <c r="G6" s="93">
        <v>13.333299999999999</v>
      </c>
      <c r="H6" s="92">
        <v>6.6501000000000001</v>
      </c>
    </row>
    <row r="7" spans="2:8" x14ac:dyDescent="0.25">
      <c r="B7" s="89" t="s">
        <v>66</v>
      </c>
      <c r="C7" s="90">
        <v>66</v>
      </c>
      <c r="D7" s="91" t="s">
        <v>21</v>
      </c>
      <c r="E7" s="90">
        <v>100</v>
      </c>
      <c r="F7" s="92">
        <v>6.7416</v>
      </c>
      <c r="G7" s="93" t="s">
        <v>21</v>
      </c>
      <c r="H7" s="92">
        <v>6.2149999999999999</v>
      </c>
    </row>
    <row r="8" spans="2:8" x14ac:dyDescent="0.25">
      <c r="B8" s="89" t="s">
        <v>67</v>
      </c>
      <c r="C8" s="90">
        <v>80</v>
      </c>
      <c r="D8" s="91">
        <v>2</v>
      </c>
      <c r="E8" s="90">
        <v>132</v>
      </c>
      <c r="F8" s="92">
        <v>8.1715999999999998</v>
      </c>
      <c r="G8" s="93">
        <v>4.4443999999999999</v>
      </c>
      <c r="H8" s="92">
        <v>8.2039000000000009</v>
      </c>
    </row>
    <row r="9" spans="2:8" x14ac:dyDescent="0.25">
      <c r="B9" s="89" t="s">
        <v>68</v>
      </c>
      <c r="C9" s="90">
        <v>67</v>
      </c>
      <c r="D9" s="91">
        <v>7</v>
      </c>
      <c r="E9" s="90">
        <v>113</v>
      </c>
      <c r="F9" s="92">
        <v>6.8437000000000001</v>
      </c>
      <c r="G9" s="93">
        <v>15.5556</v>
      </c>
      <c r="H9" s="92">
        <v>7.0229999999999997</v>
      </c>
    </row>
    <row r="10" spans="2:8" x14ac:dyDescent="0.25">
      <c r="B10" s="89" t="s">
        <v>69</v>
      </c>
      <c r="C10" s="90">
        <v>91</v>
      </c>
      <c r="D10" s="91">
        <v>4</v>
      </c>
      <c r="E10" s="90">
        <v>163</v>
      </c>
      <c r="F10" s="92">
        <v>9.2951999999999995</v>
      </c>
      <c r="G10" s="93">
        <v>8.8888999999999996</v>
      </c>
      <c r="H10" s="92">
        <v>10.1305</v>
      </c>
    </row>
    <row r="11" spans="2:8" x14ac:dyDescent="0.25">
      <c r="B11" s="89" t="s">
        <v>70</v>
      </c>
      <c r="C11" s="90">
        <v>105</v>
      </c>
      <c r="D11" s="91">
        <v>3</v>
      </c>
      <c r="E11" s="90">
        <v>161</v>
      </c>
      <c r="F11" s="92">
        <v>10.725199999999999</v>
      </c>
      <c r="G11" s="93">
        <v>6.6666999999999996</v>
      </c>
      <c r="H11" s="92">
        <v>10.0062</v>
      </c>
    </row>
    <row r="12" spans="2:8" x14ac:dyDescent="0.25">
      <c r="B12" s="89" t="s">
        <v>71</v>
      </c>
      <c r="C12" s="90">
        <v>82</v>
      </c>
      <c r="D12" s="91">
        <v>2</v>
      </c>
      <c r="E12" s="90">
        <v>137</v>
      </c>
      <c r="F12" s="92">
        <v>8.3758999999999997</v>
      </c>
      <c r="G12" s="93">
        <v>4.4443999999999999</v>
      </c>
      <c r="H12" s="92">
        <v>8.5145999999999997</v>
      </c>
    </row>
    <row r="13" spans="2:8" x14ac:dyDescent="0.25">
      <c r="B13" s="89" t="s">
        <v>72</v>
      </c>
      <c r="C13" s="90">
        <v>92</v>
      </c>
      <c r="D13" s="91">
        <v>4</v>
      </c>
      <c r="E13" s="90">
        <v>163</v>
      </c>
      <c r="F13" s="92">
        <v>9.3972999999999995</v>
      </c>
      <c r="G13" s="93">
        <v>8.8888999999999996</v>
      </c>
      <c r="H13" s="92">
        <v>10.1305</v>
      </c>
    </row>
    <row r="14" spans="2:8" x14ac:dyDescent="0.25">
      <c r="B14" s="89" t="s">
        <v>73</v>
      </c>
      <c r="C14" s="90">
        <v>70</v>
      </c>
      <c r="D14" s="91">
        <v>5</v>
      </c>
      <c r="E14" s="90">
        <v>124</v>
      </c>
      <c r="F14" s="92">
        <v>7.1501999999999999</v>
      </c>
      <c r="G14" s="93">
        <v>11.1111</v>
      </c>
      <c r="H14" s="92">
        <v>7.7066999999999997</v>
      </c>
    </row>
    <row r="15" spans="2:8" x14ac:dyDescent="0.25">
      <c r="B15" s="89" t="s">
        <v>74</v>
      </c>
      <c r="C15" s="90">
        <v>87</v>
      </c>
      <c r="D15" s="91">
        <v>2</v>
      </c>
      <c r="E15" s="90">
        <v>151</v>
      </c>
      <c r="F15" s="92">
        <v>8.8865999999999996</v>
      </c>
      <c r="G15" s="93">
        <v>4.4443999999999999</v>
      </c>
      <c r="H15" s="92">
        <v>9.3847000000000005</v>
      </c>
    </row>
    <row r="16" spans="2:8" x14ac:dyDescent="0.25">
      <c r="B16" s="89" t="s">
        <v>75</v>
      </c>
      <c r="C16" s="90">
        <v>75</v>
      </c>
      <c r="D16" s="91">
        <v>3</v>
      </c>
      <c r="E16" s="90">
        <v>109</v>
      </c>
      <c r="F16" s="92">
        <v>7.6608999999999998</v>
      </c>
      <c r="G16" s="93">
        <v>6.6666999999999996</v>
      </c>
      <c r="H16" s="92">
        <v>6.7744</v>
      </c>
    </row>
    <row r="17" spans="2:8" x14ac:dyDescent="0.25">
      <c r="B17" s="89" t="s">
        <v>76</v>
      </c>
      <c r="C17" s="90">
        <v>95</v>
      </c>
      <c r="D17" s="94">
        <v>7</v>
      </c>
      <c r="E17" s="95">
        <v>149</v>
      </c>
      <c r="F17" s="96">
        <v>9.7037999999999993</v>
      </c>
      <c r="G17" s="97">
        <v>15.5556</v>
      </c>
      <c r="H17" s="96">
        <v>9.2604000000000006</v>
      </c>
    </row>
    <row r="18" spans="2:8" x14ac:dyDescent="0.25">
      <c r="B18" s="98" t="s">
        <v>11</v>
      </c>
      <c r="C18" s="99">
        <v>979</v>
      </c>
      <c r="D18" s="99">
        <v>45</v>
      </c>
      <c r="E18" s="99">
        <v>1609</v>
      </c>
      <c r="F18" s="100">
        <v>100</v>
      </c>
      <c r="G18" s="100">
        <v>100</v>
      </c>
      <c r="H18" s="100">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C30" sqref="C30"/>
    </sheetView>
  </sheetViews>
  <sheetFormatPr defaultRowHeight="15" x14ac:dyDescent="0.25"/>
  <cols>
    <col min="1" max="1" width="0.85546875" style="1" customWidth="1"/>
    <col min="2" max="2" width="10.85546875" style="1" customWidth="1"/>
    <col min="3" max="16384" width="9.140625" style="1"/>
  </cols>
  <sheetData>
    <row r="2" spans="2:8" x14ac:dyDescent="0.25">
      <c r="B2" s="19" t="s">
        <v>86</v>
      </c>
      <c r="C2" s="19"/>
      <c r="D2" s="19"/>
      <c r="E2" s="19"/>
      <c r="F2" s="19"/>
      <c r="G2" s="19"/>
    </row>
    <row r="3" spans="2:8" x14ac:dyDescent="0.25">
      <c r="B3" s="52" t="s">
        <v>61</v>
      </c>
      <c r="C3" s="65"/>
      <c r="D3" s="65"/>
      <c r="E3" s="65"/>
      <c r="F3" s="65"/>
      <c r="G3" s="65"/>
      <c r="H3" s="65"/>
    </row>
    <row r="4" spans="2:8" x14ac:dyDescent="0.25">
      <c r="B4" s="368" t="s">
        <v>78</v>
      </c>
      <c r="C4" s="370" t="s">
        <v>15</v>
      </c>
      <c r="D4" s="370"/>
      <c r="E4" s="370"/>
      <c r="F4" s="371" t="s">
        <v>16</v>
      </c>
      <c r="G4" s="371"/>
      <c r="H4" s="371"/>
    </row>
    <row r="5" spans="2:8" x14ac:dyDescent="0.25">
      <c r="B5" s="369"/>
      <c r="C5" s="53" t="s">
        <v>63</v>
      </c>
      <c r="D5" s="53" t="s">
        <v>64</v>
      </c>
      <c r="E5" s="53" t="s">
        <v>31</v>
      </c>
      <c r="F5" s="53" t="s">
        <v>63</v>
      </c>
      <c r="G5" s="53" t="s">
        <v>64</v>
      </c>
      <c r="H5" s="53" t="s">
        <v>31</v>
      </c>
    </row>
    <row r="6" spans="2:8" x14ac:dyDescent="0.25">
      <c r="B6" s="55" t="s">
        <v>79</v>
      </c>
      <c r="C6" s="106">
        <v>138</v>
      </c>
      <c r="D6" s="107">
        <v>2</v>
      </c>
      <c r="E6" s="106">
        <v>256</v>
      </c>
      <c r="F6" s="108">
        <v>14.096</v>
      </c>
      <c r="G6" s="109">
        <v>4.4443999999999999</v>
      </c>
      <c r="H6" s="108">
        <v>15.910500000000001</v>
      </c>
    </row>
    <row r="7" spans="2:8" x14ac:dyDescent="0.25">
      <c r="B7" s="55" t="s">
        <v>80</v>
      </c>
      <c r="C7" s="106">
        <v>151</v>
      </c>
      <c r="D7" s="107">
        <v>1</v>
      </c>
      <c r="E7" s="106">
        <v>248</v>
      </c>
      <c r="F7" s="108">
        <v>15.4239</v>
      </c>
      <c r="G7" s="109">
        <v>2.2222</v>
      </c>
      <c r="H7" s="108">
        <v>15.4133</v>
      </c>
    </row>
    <row r="8" spans="2:8" x14ac:dyDescent="0.25">
      <c r="B8" s="55" t="s">
        <v>81</v>
      </c>
      <c r="C8" s="106">
        <v>142</v>
      </c>
      <c r="D8" s="107">
        <v>18</v>
      </c>
      <c r="E8" s="106">
        <v>206</v>
      </c>
      <c r="F8" s="108">
        <v>14.5046</v>
      </c>
      <c r="G8" s="109">
        <v>40</v>
      </c>
      <c r="H8" s="108">
        <v>12.803000000000001</v>
      </c>
    </row>
    <row r="9" spans="2:8" x14ac:dyDescent="0.25">
      <c r="B9" s="55" t="s">
        <v>82</v>
      </c>
      <c r="C9" s="106">
        <v>116</v>
      </c>
      <c r="D9" s="107">
        <v>4</v>
      </c>
      <c r="E9" s="106">
        <v>177</v>
      </c>
      <c r="F9" s="108">
        <v>11.848800000000001</v>
      </c>
      <c r="G9" s="109">
        <v>8.8888999999999996</v>
      </c>
      <c r="H9" s="108">
        <v>11.0006</v>
      </c>
    </row>
    <row r="10" spans="2:8" x14ac:dyDescent="0.25">
      <c r="B10" s="55" t="s">
        <v>83</v>
      </c>
      <c r="C10" s="106">
        <v>161</v>
      </c>
      <c r="D10" s="107">
        <v>10</v>
      </c>
      <c r="E10" s="106">
        <v>256</v>
      </c>
      <c r="F10" s="108">
        <v>16.445399999999999</v>
      </c>
      <c r="G10" s="109">
        <v>22.222200000000001</v>
      </c>
      <c r="H10" s="108">
        <v>15.910500000000001</v>
      </c>
    </row>
    <row r="11" spans="2:8" x14ac:dyDescent="0.25">
      <c r="B11" s="55" t="s">
        <v>84</v>
      </c>
      <c r="C11" s="106">
        <v>132</v>
      </c>
      <c r="D11" s="107">
        <v>6</v>
      </c>
      <c r="E11" s="106">
        <v>213</v>
      </c>
      <c r="F11" s="108">
        <v>13.4831</v>
      </c>
      <c r="G11" s="109">
        <v>13.333299999999999</v>
      </c>
      <c r="H11" s="108">
        <v>13.238</v>
      </c>
    </row>
    <row r="12" spans="2:8" x14ac:dyDescent="0.25">
      <c r="B12" s="55" t="s">
        <v>85</v>
      </c>
      <c r="C12" s="106">
        <v>139</v>
      </c>
      <c r="D12" s="107">
        <v>4</v>
      </c>
      <c r="E12" s="106">
        <v>253</v>
      </c>
      <c r="F12" s="108">
        <v>14.1982</v>
      </c>
      <c r="G12" s="109">
        <v>8.8888999999999996</v>
      </c>
      <c r="H12" s="108">
        <v>15.7241</v>
      </c>
    </row>
    <row r="13" spans="2:8" x14ac:dyDescent="0.25">
      <c r="B13" s="62" t="s">
        <v>11</v>
      </c>
      <c r="C13" s="63">
        <v>979</v>
      </c>
      <c r="D13" s="63">
        <v>45</v>
      </c>
      <c r="E13" s="63">
        <v>1609</v>
      </c>
      <c r="F13" s="105">
        <v>100</v>
      </c>
      <c r="G13" s="105">
        <v>100</v>
      </c>
      <c r="H13" s="105">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L33"/>
  <sheetViews>
    <sheetView showGridLines="0" workbookViewId="0">
      <selection activeCell="B34" sqref="B34"/>
    </sheetView>
  </sheetViews>
  <sheetFormatPr defaultRowHeight="15" x14ac:dyDescent="0.25"/>
  <cols>
    <col min="1" max="1" width="0.85546875" style="1" customWidth="1"/>
    <col min="2" max="2" width="14.85546875" style="41" customWidth="1"/>
    <col min="3" max="3" width="10.85546875" style="50" customWidth="1"/>
    <col min="4" max="6" width="10.85546875" style="41" customWidth="1"/>
    <col min="7" max="7" width="10" style="176" customWidth="1"/>
    <col min="8" max="16384" width="9.140625" style="1"/>
  </cols>
  <sheetData>
    <row r="1" spans="2:8" s="41" customFormat="1" ht="11.25" x14ac:dyDescent="0.2">
      <c r="C1" s="50"/>
      <c r="G1" s="176"/>
      <c r="H1" s="176"/>
    </row>
    <row r="2" spans="2:8" s="41" customFormat="1" ht="12.75" x14ac:dyDescent="0.2">
      <c r="B2" s="19" t="s">
        <v>172</v>
      </c>
      <c r="C2" s="19"/>
      <c r="D2" s="19"/>
      <c r="E2" s="19"/>
      <c r="F2" s="19"/>
      <c r="G2" s="19"/>
      <c r="H2" s="176"/>
    </row>
    <row r="3" spans="2:8" s="41" customFormat="1" ht="12.75" x14ac:dyDescent="0.2">
      <c r="B3" s="52" t="s">
        <v>171</v>
      </c>
      <c r="C3" s="65"/>
      <c r="D3" s="65"/>
      <c r="E3" s="65"/>
      <c r="F3" s="65"/>
      <c r="G3" s="65"/>
      <c r="H3" s="176"/>
    </row>
    <row r="4" spans="2:8" s="41" customFormat="1" ht="27" x14ac:dyDescent="0.25">
      <c r="B4" s="160" t="s">
        <v>170</v>
      </c>
      <c r="C4" s="191" t="s">
        <v>63</v>
      </c>
      <c r="D4" s="191" t="s">
        <v>64</v>
      </c>
      <c r="E4" s="191" t="s">
        <v>31</v>
      </c>
      <c r="F4" s="173" t="s">
        <v>89</v>
      </c>
      <c r="G4" s="173" t="s">
        <v>90</v>
      </c>
      <c r="H4" s="176"/>
    </row>
    <row r="5" spans="2:8" s="41" customFormat="1" ht="13.5" x14ac:dyDescent="0.2">
      <c r="B5" s="187">
        <v>1</v>
      </c>
      <c r="C5" s="186">
        <v>20</v>
      </c>
      <c r="D5" s="190">
        <v>5</v>
      </c>
      <c r="E5" s="186">
        <v>36</v>
      </c>
      <c r="F5" s="189">
        <v>25</v>
      </c>
      <c r="G5" s="185">
        <v>180</v>
      </c>
      <c r="H5" s="176"/>
    </row>
    <row r="6" spans="2:8" s="41" customFormat="1" ht="13.5" x14ac:dyDescent="0.2">
      <c r="B6" s="187">
        <v>2</v>
      </c>
      <c r="C6" s="186">
        <v>9</v>
      </c>
      <c r="D6" s="183" t="s">
        <v>21</v>
      </c>
      <c r="E6" s="186">
        <v>11</v>
      </c>
      <c r="F6" s="10" t="s">
        <v>21</v>
      </c>
      <c r="G6" s="185">
        <v>122.22</v>
      </c>
      <c r="H6" s="176"/>
    </row>
    <row r="7" spans="2:8" s="41" customFormat="1" ht="13.5" x14ac:dyDescent="0.2">
      <c r="B7" s="187">
        <v>3</v>
      </c>
      <c r="C7" s="186">
        <v>11</v>
      </c>
      <c r="D7" s="183" t="s">
        <v>21</v>
      </c>
      <c r="E7" s="186">
        <v>17</v>
      </c>
      <c r="F7" s="10" t="s">
        <v>21</v>
      </c>
      <c r="G7" s="185">
        <v>154.55000000000001</v>
      </c>
      <c r="H7" s="176"/>
    </row>
    <row r="8" spans="2:8" s="41" customFormat="1" ht="13.5" x14ac:dyDescent="0.2">
      <c r="B8" s="187">
        <v>4</v>
      </c>
      <c r="C8" s="186">
        <v>14</v>
      </c>
      <c r="D8" s="183" t="s">
        <v>21</v>
      </c>
      <c r="E8" s="186">
        <v>21</v>
      </c>
      <c r="F8" s="10" t="s">
        <v>21</v>
      </c>
      <c r="G8" s="185">
        <v>150</v>
      </c>
      <c r="H8" s="176"/>
    </row>
    <row r="9" spans="2:8" s="41" customFormat="1" ht="13.5" x14ac:dyDescent="0.2">
      <c r="B9" s="187">
        <v>5</v>
      </c>
      <c r="C9" s="186">
        <v>11</v>
      </c>
      <c r="D9" s="183" t="s">
        <v>21</v>
      </c>
      <c r="E9" s="186">
        <v>19</v>
      </c>
      <c r="F9" s="10" t="s">
        <v>21</v>
      </c>
      <c r="G9" s="185">
        <v>172.73</v>
      </c>
      <c r="H9" s="176"/>
    </row>
    <row r="10" spans="2:8" s="41" customFormat="1" ht="13.5" x14ac:dyDescent="0.2">
      <c r="B10" s="187">
        <v>6</v>
      </c>
      <c r="C10" s="186">
        <v>16</v>
      </c>
      <c r="D10" s="190">
        <v>1</v>
      </c>
      <c r="E10" s="186">
        <v>40</v>
      </c>
      <c r="F10" s="189">
        <v>6.25</v>
      </c>
      <c r="G10" s="185">
        <v>250</v>
      </c>
      <c r="H10" s="176"/>
    </row>
    <row r="11" spans="2:8" s="41" customFormat="1" ht="13.5" x14ac:dyDescent="0.2">
      <c r="B11" s="187">
        <v>7</v>
      </c>
      <c r="C11" s="186">
        <v>15</v>
      </c>
      <c r="D11" s="183">
        <v>1</v>
      </c>
      <c r="E11" s="186">
        <v>27</v>
      </c>
      <c r="F11" s="188">
        <v>6.67</v>
      </c>
      <c r="G11" s="185">
        <v>180</v>
      </c>
      <c r="H11" s="176"/>
    </row>
    <row r="12" spans="2:8" s="41" customFormat="1" ht="13.5" x14ac:dyDescent="0.2">
      <c r="B12" s="187">
        <v>8</v>
      </c>
      <c r="C12" s="186">
        <v>36</v>
      </c>
      <c r="D12" s="190">
        <v>3</v>
      </c>
      <c r="E12" s="186">
        <v>50</v>
      </c>
      <c r="F12" s="189">
        <v>8.33</v>
      </c>
      <c r="G12" s="185">
        <v>138.88999999999999</v>
      </c>
      <c r="H12" s="176"/>
    </row>
    <row r="13" spans="2:8" s="41" customFormat="1" ht="13.5" x14ac:dyDescent="0.2">
      <c r="B13" s="187">
        <v>9</v>
      </c>
      <c r="C13" s="186">
        <v>75</v>
      </c>
      <c r="D13" s="183">
        <v>3</v>
      </c>
      <c r="E13" s="186">
        <v>114</v>
      </c>
      <c r="F13" s="10">
        <v>4</v>
      </c>
      <c r="G13" s="185">
        <v>152</v>
      </c>
      <c r="H13" s="176"/>
    </row>
    <row r="14" spans="2:8" s="41" customFormat="1" ht="13.5" x14ac:dyDescent="0.2">
      <c r="B14" s="187">
        <v>10</v>
      </c>
      <c r="C14" s="186">
        <v>64</v>
      </c>
      <c r="D14" s="190">
        <v>4</v>
      </c>
      <c r="E14" s="186">
        <v>103</v>
      </c>
      <c r="F14" s="189">
        <v>6.25</v>
      </c>
      <c r="G14" s="185">
        <v>160.94</v>
      </c>
      <c r="H14" s="176"/>
    </row>
    <row r="15" spans="2:8" s="41" customFormat="1" ht="13.5" x14ac:dyDescent="0.2">
      <c r="B15" s="187">
        <v>11</v>
      </c>
      <c r="C15" s="186">
        <v>54</v>
      </c>
      <c r="D15" s="190">
        <v>2</v>
      </c>
      <c r="E15" s="186">
        <v>80</v>
      </c>
      <c r="F15" s="189">
        <v>3.7</v>
      </c>
      <c r="G15" s="185">
        <v>148.15</v>
      </c>
      <c r="H15" s="176"/>
    </row>
    <row r="16" spans="2:8" s="41" customFormat="1" ht="13.5" x14ac:dyDescent="0.2">
      <c r="B16" s="187">
        <v>12</v>
      </c>
      <c r="C16" s="186">
        <v>59</v>
      </c>
      <c r="D16" s="190">
        <v>3</v>
      </c>
      <c r="E16" s="186">
        <v>90</v>
      </c>
      <c r="F16" s="189">
        <v>5.08</v>
      </c>
      <c r="G16" s="185">
        <v>152.54</v>
      </c>
      <c r="H16" s="176"/>
    </row>
    <row r="17" spans="2:12" s="41" customFormat="1" ht="13.5" x14ac:dyDescent="0.2">
      <c r="B17" s="187">
        <v>13</v>
      </c>
      <c r="C17" s="186">
        <v>91</v>
      </c>
      <c r="D17" s="183" t="s">
        <v>21</v>
      </c>
      <c r="E17" s="186">
        <v>134</v>
      </c>
      <c r="F17" s="188" t="s">
        <v>21</v>
      </c>
      <c r="G17" s="185">
        <v>147.25</v>
      </c>
      <c r="H17" s="176"/>
    </row>
    <row r="18" spans="2:12" s="41" customFormat="1" ht="13.5" x14ac:dyDescent="0.2">
      <c r="B18" s="187">
        <v>14</v>
      </c>
      <c r="C18" s="186">
        <v>63</v>
      </c>
      <c r="D18" s="190">
        <v>3</v>
      </c>
      <c r="E18" s="186">
        <v>104</v>
      </c>
      <c r="F18" s="189">
        <v>4.76</v>
      </c>
      <c r="G18" s="185">
        <v>165.08</v>
      </c>
      <c r="H18" s="176"/>
    </row>
    <row r="19" spans="2:12" s="41" customFormat="1" ht="13.5" x14ac:dyDescent="0.2">
      <c r="B19" s="187">
        <v>15</v>
      </c>
      <c r="C19" s="186">
        <v>47</v>
      </c>
      <c r="D19" s="190">
        <v>1</v>
      </c>
      <c r="E19" s="186">
        <v>79</v>
      </c>
      <c r="F19" s="189">
        <v>2.13</v>
      </c>
      <c r="G19" s="185">
        <v>168.09</v>
      </c>
      <c r="H19" s="176"/>
    </row>
    <row r="20" spans="2:12" s="41" customFormat="1" ht="13.5" x14ac:dyDescent="0.2">
      <c r="B20" s="187">
        <v>16</v>
      </c>
      <c r="C20" s="186">
        <v>41</v>
      </c>
      <c r="D20" s="183" t="s">
        <v>21</v>
      </c>
      <c r="E20" s="186">
        <v>71</v>
      </c>
      <c r="F20" s="188" t="s">
        <v>21</v>
      </c>
      <c r="G20" s="185">
        <v>173.17</v>
      </c>
      <c r="H20" s="176"/>
    </row>
    <row r="21" spans="2:12" s="41" customFormat="1" ht="13.5" x14ac:dyDescent="0.2">
      <c r="B21" s="187">
        <v>17</v>
      </c>
      <c r="C21" s="186">
        <v>52</v>
      </c>
      <c r="D21" s="190">
        <v>1</v>
      </c>
      <c r="E21" s="186">
        <v>94</v>
      </c>
      <c r="F21" s="189">
        <v>1.92</v>
      </c>
      <c r="G21" s="185">
        <v>180.77</v>
      </c>
      <c r="H21" s="176"/>
    </row>
    <row r="22" spans="2:12" s="41" customFormat="1" ht="13.5" x14ac:dyDescent="0.2">
      <c r="B22" s="187">
        <v>18</v>
      </c>
      <c r="C22" s="186">
        <v>83</v>
      </c>
      <c r="D22" s="190">
        <v>2</v>
      </c>
      <c r="E22" s="186">
        <v>137</v>
      </c>
      <c r="F22" s="189">
        <v>2.41</v>
      </c>
      <c r="G22" s="185">
        <v>165.06</v>
      </c>
      <c r="H22" s="176"/>
    </row>
    <row r="23" spans="2:12" s="41" customFormat="1" ht="13.5" x14ac:dyDescent="0.2">
      <c r="B23" s="187">
        <v>19</v>
      </c>
      <c r="C23" s="186">
        <v>73</v>
      </c>
      <c r="D23" s="190">
        <v>4</v>
      </c>
      <c r="E23" s="186">
        <v>135</v>
      </c>
      <c r="F23" s="189">
        <v>5.48</v>
      </c>
      <c r="G23" s="185">
        <v>184.93</v>
      </c>
      <c r="H23" s="176"/>
    </row>
    <row r="24" spans="2:12" s="41" customFormat="1" ht="13.5" x14ac:dyDescent="0.2">
      <c r="B24" s="187">
        <v>20</v>
      </c>
      <c r="C24" s="186">
        <v>63</v>
      </c>
      <c r="D24" s="183">
        <v>6</v>
      </c>
      <c r="E24" s="186">
        <v>107</v>
      </c>
      <c r="F24" s="188">
        <v>9.52</v>
      </c>
      <c r="G24" s="185">
        <v>169.84</v>
      </c>
      <c r="H24" s="176"/>
      <c r="K24" s="177"/>
      <c r="L24" s="177"/>
    </row>
    <row r="25" spans="2:12" s="41" customFormat="1" ht="13.5" x14ac:dyDescent="0.2">
      <c r="B25" s="187">
        <v>21</v>
      </c>
      <c r="C25" s="186">
        <v>31</v>
      </c>
      <c r="D25" s="183">
        <v>2</v>
      </c>
      <c r="E25" s="186">
        <v>50</v>
      </c>
      <c r="F25" s="10">
        <v>6.45</v>
      </c>
      <c r="G25" s="185">
        <v>161.29</v>
      </c>
      <c r="H25" s="176"/>
    </row>
    <row r="26" spans="2:12" s="41" customFormat="1" ht="13.5" x14ac:dyDescent="0.2">
      <c r="B26" s="187">
        <v>22</v>
      </c>
      <c r="C26" s="186">
        <v>19</v>
      </c>
      <c r="D26" s="183">
        <v>2</v>
      </c>
      <c r="E26" s="186">
        <v>27</v>
      </c>
      <c r="F26" s="10">
        <v>10.53</v>
      </c>
      <c r="G26" s="185">
        <v>142.11000000000001</v>
      </c>
      <c r="H26" s="176"/>
    </row>
    <row r="27" spans="2:12" s="41" customFormat="1" ht="13.5" x14ac:dyDescent="0.25">
      <c r="B27" s="140">
        <v>23</v>
      </c>
      <c r="C27" s="146">
        <v>21</v>
      </c>
      <c r="D27" s="184">
        <v>2</v>
      </c>
      <c r="E27" s="182">
        <v>38</v>
      </c>
      <c r="F27" s="111">
        <v>9.52</v>
      </c>
      <c r="G27" s="181">
        <v>180.95</v>
      </c>
      <c r="H27" s="176"/>
    </row>
    <row r="28" spans="2:12" s="41" customFormat="1" ht="13.5" x14ac:dyDescent="0.25">
      <c r="B28" s="140">
        <v>24</v>
      </c>
      <c r="C28" s="146">
        <v>11</v>
      </c>
      <c r="D28" s="183" t="s">
        <v>21</v>
      </c>
      <c r="E28" s="182">
        <v>25</v>
      </c>
      <c r="F28" s="10" t="s">
        <v>21</v>
      </c>
      <c r="G28" s="181">
        <v>227.27</v>
      </c>
      <c r="H28" s="176"/>
    </row>
    <row r="29" spans="2:12" s="41" customFormat="1" ht="13.5" x14ac:dyDescent="0.2">
      <c r="B29" s="180" t="s">
        <v>11</v>
      </c>
      <c r="C29" s="179">
        <v>979</v>
      </c>
      <c r="D29" s="179">
        <v>45</v>
      </c>
      <c r="E29" s="179">
        <v>1609</v>
      </c>
      <c r="F29" s="178">
        <v>4.5999999999999996</v>
      </c>
      <c r="G29" s="178">
        <v>164.35</v>
      </c>
      <c r="H29" s="176"/>
    </row>
    <row r="30" spans="2:12" s="41" customFormat="1" ht="11.25" customHeight="1" x14ac:dyDescent="0.2">
      <c r="B30" s="372" t="s">
        <v>169</v>
      </c>
      <c r="C30" s="373"/>
      <c r="D30" s="373"/>
      <c r="E30" s="373"/>
      <c r="F30" s="373"/>
      <c r="G30" s="373"/>
      <c r="H30" s="176"/>
    </row>
    <row r="31" spans="2:12" s="41" customFormat="1" ht="11.25" customHeight="1" x14ac:dyDescent="0.2">
      <c r="B31" s="374" t="s">
        <v>168</v>
      </c>
      <c r="C31" s="374"/>
      <c r="D31" s="374"/>
      <c r="E31" s="374"/>
      <c r="F31" s="374"/>
      <c r="G31" s="374"/>
      <c r="H31" s="176"/>
    </row>
    <row r="33" spans="4:4" x14ac:dyDescent="0.25">
      <c r="D33" s="177"/>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6"/>
  <sheetViews>
    <sheetView showGridLines="0" workbookViewId="0">
      <selection activeCell="C28" sqref="C28"/>
    </sheetView>
  </sheetViews>
  <sheetFormatPr defaultRowHeight="15" x14ac:dyDescent="0.25"/>
  <cols>
    <col min="1" max="1" width="0.85546875" style="1" customWidth="1"/>
    <col min="2" max="2" width="11.42578125" style="41" customWidth="1"/>
    <col min="3" max="3" width="6.140625" style="41" customWidth="1"/>
    <col min="4" max="4" width="4.7109375" style="41" customWidth="1"/>
    <col min="5" max="5" width="7.5703125" style="120" customWidth="1"/>
    <col min="6" max="6" width="8.42578125" style="41" customWidth="1"/>
    <col min="7" max="7" width="6.85546875" style="41" customWidth="1"/>
    <col min="8" max="8" width="4.85546875" style="41" customWidth="1"/>
    <col min="9" max="9" width="7.140625" style="176" customWidth="1"/>
    <col min="10" max="10" width="8.140625" style="41" customWidth="1"/>
    <col min="11" max="11" width="6.42578125" style="41" customWidth="1"/>
    <col min="12" max="12" width="4.5703125" style="41" customWidth="1"/>
    <col min="13" max="13" width="7.42578125" style="176" customWidth="1"/>
    <col min="14" max="14" width="8" style="41" customWidth="1"/>
    <col min="15" max="15" width="6" style="41" customWidth="1"/>
    <col min="16" max="16" width="4.5703125" style="41" customWidth="1"/>
    <col min="17" max="17" width="7.5703125" style="176" customWidth="1"/>
    <col min="18" max="18" width="8.5703125" style="41" customWidth="1"/>
    <col min="19" max="16384" width="9.140625" style="1"/>
  </cols>
  <sheetData>
    <row r="1" spans="2:21" s="41" customFormat="1" ht="11.25" x14ac:dyDescent="0.2">
      <c r="E1" s="120"/>
      <c r="I1" s="176"/>
      <c r="M1" s="176"/>
      <c r="Q1" s="176"/>
      <c r="U1" s="176"/>
    </row>
    <row r="2" spans="2:21" s="41" customFormat="1" x14ac:dyDescent="0.25">
      <c r="B2" s="51" t="s">
        <v>180</v>
      </c>
      <c r="C2" s="51"/>
      <c r="D2" s="51"/>
      <c r="E2" s="51"/>
      <c r="F2" s="51"/>
      <c r="G2" s="51"/>
      <c r="H2" s="158"/>
      <c r="I2" s="136"/>
      <c r="J2" s="136"/>
      <c r="K2" s="136"/>
      <c r="L2" s="136"/>
      <c r="M2" s="136"/>
      <c r="N2" s="136"/>
      <c r="O2" s="136"/>
      <c r="P2" s="136"/>
      <c r="Q2" s="136"/>
      <c r="R2" s="136"/>
      <c r="U2" s="176"/>
    </row>
    <row r="3" spans="2:21" s="41" customFormat="1" ht="12.75" x14ac:dyDescent="0.2">
      <c r="B3" s="208" t="s">
        <v>179</v>
      </c>
      <c r="C3" s="207"/>
      <c r="D3" s="207"/>
      <c r="E3" s="207"/>
      <c r="F3" s="207"/>
      <c r="G3" s="207"/>
      <c r="H3" s="207"/>
      <c r="I3" s="136"/>
      <c r="J3" s="136"/>
      <c r="K3" s="136"/>
      <c r="L3" s="136"/>
      <c r="M3" s="136"/>
      <c r="N3" s="136"/>
      <c r="O3" s="136"/>
      <c r="P3" s="136"/>
      <c r="Q3" s="136"/>
      <c r="R3" s="136"/>
      <c r="U3" s="176"/>
    </row>
    <row r="4" spans="2:21" s="41" customFormat="1" ht="13.5" x14ac:dyDescent="0.2">
      <c r="B4" s="358" t="s">
        <v>55</v>
      </c>
      <c r="C4" s="376" t="s">
        <v>78</v>
      </c>
      <c r="D4" s="376"/>
      <c r="E4" s="376"/>
      <c r="F4" s="376"/>
      <c r="G4" s="376"/>
      <c r="H4" s="376"/>
      <c r="I4" s="376"/>
      <c r="J4" s="376"/>
      <c r="K4" s="376"/>
      <c r="L4" s="376"/>
      <c r="M4" s="376"/>
      <c r="N4" s="376"/>
      <c r="O4" s="376"/>
      <c r="P4" s="376"/>
      <c r="Q4" s="376"/>
      <c r="R4" s="376"/>
      <c r="U4" s="176"/>
    </row>
    <row r="5" spans="2:21" s="41" customFormat="1" ht="13.5" x14ac:dyDescent="0.2">
      <c r="B5" s="375"/>
      <c r="C5" s="377" t="s">
        <v>178</v>
      </c>
      <c r="D5" s="377"/>
      <c r="E5" s="377"/>
      <c r="F5" s="377"/>
      <c r="G5" s="376" t="s">
        <v>177</v>
      </c>
      <c r="H5" s="376"/>
      <c r="I5" s="376"/>
      <c r="J5" s="376"/>
      <c r="K5" s="377" t="s">
        <v>176</v>
      </c>
      <c r="L5" s="377"/>
      <c r="M5" s="377"/>
      <c r="N5" s="377"/>
      <c r="O5" s="376" t="s">
        <v>11</v>
      </c>
      <c r="P5" s="376"/>
      <c r="Q5" s="376"/>
      <c r="R5" s="376"/>
      <c r="U5" s="176"/>
    </row>
    <row r="6" spans="2:21" s="41" customFormat="1" ht="27" x14ac:dyDescent="0.25">
      <c r="B6" s="359"/>
      <c r="C6" s="171" t="s">
        <v>63</v>
      </c>
      <c r="D6" s="171" t="s">
        <v>64</v>
      </c>
      <c r="E6" s="171" t="s">
        <v>31</v>
      </c>
      <c r="F6" s="87" t="s">
        <v>175</v>
      </c>
      <c r="G6" s="171" t="s">
        <v>63</v>
      </c>
      <c r="H6" s="171" t="s">
        <v>64</v>
      </c>
      <c r="I6" s="171" t="s">
        <v>31</v>
      </c>
      <c r="J6" s="87" t="s">
        <v>175</v>
      </c>
      <c r="K6" s="171" t="s">
        <v>63</v>
      </c>
      <c r="L6" s="171" t="s">
        <v>64</v>
      </c>
      <c r="M6" s="171" t="s">
        <v>31</v>
      </c>
      <c r="N6" s="87" t="s">
        <v>175</v>
      </c>
      <c r="O6" s="171" t="s">
        <v>63</v>
      </c>
      <c r="P6" s="171" t="s">
        <v>64</v>
      </c>
      <c r="Q6" s="171" t="s">
        <v>31</v>
      </c>
      <c r="R6" s="87" t="s">
        <v>175</v>
      </c>
      <c r="U6" s="176"/>
    </row>
    <row r="7" spans="2:21" s="41" customFormat="1" ht="13.5" x14ac:dyDescent="0.2">
      <c r="B7" s="204" t="s">
        <v>9</v>
      </c>
      <c r="C7" s="202">
        <v>13</v>
      </c>
      <c r="D7" s="203" t="s">
        <v>21</v>
      </c>
      <c r="E7" s="202">
        <v>30</v>
      </c>
      <c r="F7" s="12" t="s">
        <v>21</v>
      </c>
      <c r="G7" s="202">
        <v>17</v>
      </c>
      <c r="H7" s="203" t="s">
        <v>21</v>
      </c>
      <c r="I7" s="202">
        <v>31</v>
      </c>
      <c r="J7" s="12" t="s">
        <v>21</v>
      </c>
      <c r="K7" s="202">
        <v>45</v>
      </c>
      <c r="L7" s="206">
        <v>1</v>
      </c>
      <c r="M7" s="202">
        <v>82</v>
      </c>
      <c r="N7" s="205">
        <v>2.2200000000000002</v>
      </c>
      <c r="O7" s="202">
        <v>75</v>
      </c>
      <c r="P7" s="206">
        <v>1</v>
      </c>
      <c r="Q7" s="202">
        <v>143</v>
      </c>
      <c r="R7" s="205">
        <v>1.33</v>
      </c>
      <c r="U7" s="176"/>
    </row>
    <row r="8" spans="2:21" s="41" customFormat="1" ht="13.5" x14ac:dyDescent="0.2">
      <c r="B8" s="204" t="s">
        <v>10</v>
      </c>
      <c r="C8" s="202">
        <v>10</v>
      </c>
      <c r="D8" s="203">
        <v>2</v>
      </c>
      <c r="E8" s="202">
        <v>17</v>
      </c>
      <c r="F8" s="12">
        <v>20</v>
      </c>
      <c r="G8" s="202">
        <v>11</v>
      </c>
      <c r="H8" s="203">
        <v>2</v>
      </c>
      <c r="I8" s="202">
        <v>19</v>
      </c>
      <c r="J8" s="12">
        <v>18.18</v>
      </c>
      <c r="K8" s="202">
        <v>36</v>
      </c>
      <c r="L8" s="203">
        <v>5</v>
      </c>
      <c r="M8" s="202">
        <v>55</v>
      </c>
      <c r="N8" s="12">
        <v>13.89</v>
      </c>
      <c r="O8" s="202">
        <v>57</v>
      </c>
      <c r="P8" s="203">
        <v>9</v>
      </c>
      <c r="Q8" s="202">
        <v>91</v>
      </c>
      <c r="R8" s="12">
        <v>15.79</v>
      </c>
      <c r="U8" s="176"/>
    </row>
    <row r="9" spans="2:21" s="41" customFormat="1" ht="13.5" x14ac:dyDescent="0.2">
      <c r="B9" s="180" t="s">
        <v>11</v>
      </c>
      <c r="C9" s="199">
        <v>23</v>
      </c>
      <c r="D9" s="201">
        <v>2</v>
      </c>
      <c r="E9" s="199">
        <v>47</v>
      </c>
      <c r="F9" s="105">
        <v>8.6999999999999993</v>
      </c>
      <c r="G9" s="199">
        <v>28</v>
      </c>
      <c r="H9" s="200">
        <v>2</v>
      </c>
      <c r="I9" s="199">
        <v>50</v>
      </c>
      <c r="J9" s="105">
        <v>7.14</v>
      </c>
      <c r="K9" s="199">
        <v>81</v>
      </c>
      <c r="L9" s="199">
        <v>6</v>
      </c>
      <c r="M9" s="199">
        <v>137</v>
      </c>
      <c r="N9" s="198">
        <v>7.41</v>
      </c>
      <c r="O9" s="199">
        <v>132</v>
      </c>
      <c r="P9" s="199">
        <v>10</v>
      </c>
      <c r="Q9" s="199">
        <v>234</v>
      </c>
      <c r="R9" s="198">
        <v>7.58</v>
      </c>
      <c r="U9" s="176"/>
    </row>
    <row r="10" spans="2:21" s="41" customFormat="1" ht="11.25" customHeight="1" x14ac:dyDescent="0.25">
      <c r="B10" s="194" t="s">
        <v>174</v>
      </c>
      <c r="C10" s="194"/>
      <c r="D10" s="197"/>
      <c r="E10" s="197"/>
      <c r="F10" s="197"/>
      <c r="G10" s="197"/>
      <c r="H10" s="196"/>
      <c r="I10" s="195"/>
      <c r="J10" s="120"/>
      <c r="K10" s="120"/>
      <c r="L10" s="120"/>
      <c r="M10" s="192"/>
      <c r="N10" s="120"/>
      <c r="O10" s="120"/>
      <c r="P10" s="120"/>
      <c r="Q10" s="192"/>
      <c r="R10" s="120"/>
      <c r="U10" s="176"/>
    </row>
    <row r="11" spans="2:21" s="41" customFormat="1" ht="11.25" customHeight="1" x14ac:dyDescent="0.2">
      <c r="B11" s="194" t="s">
        <v>173</v>
      </c>
      <c r="C11" s="193"/>
      <c r="D11" s="193"/>
      <c r="E11" s="193"/>
      <c r="F11" s="193"/>
      <c r="G11" s="193"/>
      <c r="H11" s="137"/>
      <c r="I11" s="192"/>
      <c r="J11" s="120"/>
      <c r="K11" s="120"/>
      <c r="L11" s="120"/>
      <c r="M11" s="192"/>
      <c r="N11" s="120"/>
      <c r="O11" s="120"/>
      <c r="P11" s="120"/>
      <c r="Q11" s="192"/>
      <c r="R11" s="120"/>
      <c r="U11" s="176"/>
    </row>
    <row r="12" spans="2:21" x14ac:dyDescent="0.25">
      <c r="S12" s="41"/>
    </row>
    <row r="13" spans="2:21" x14ac:dyDescent="0.25">
      <c r="S13" s="41"/>
    </row>
    <row r="14" spans="2:21" x14ac:dyDescent="0.25">
      <c r="E14" s="41"/>
      <c r="S14" s="41"/>
    </row>
    <row r="15" spans="2:21" x14ac:dyDescent="0.25">
      <c r="C15" s="143"/>
      <c r="D15" s="143"/>
      <c r="E15" s="143"/>
      <c r="S15" s="41"/>
    </row>
    <row r="16" spans="2:21" x14ac:dyDescent="0.25">
      <c r="S16" s="4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10"/>
  <sheetViews>
    <sheetView showGridLines="0" workbookViewId="0">
      <selection activeCell="C32" sqref="C32"/>
    </sheetView>
  </sheetViews>
  <sheetFormatPr defaultRowHeight="15" x14ac:dyDescent="0.25"/>
  <cols>
    <col min="1" max="1" width="0.85546875" style="1" customWidth="1"/>
    <col min="2" max="2" width="12.85546875" style="1" customWidth="1"/>
    <col min="3" max="16384" width="9.140625" style="1"/>
  </cols>
  <sheetData>
    <row r="2" spans="2:11" x14ac:dyDescent="0.25">
      <c r="B2" s="19" t="s">
        <v>302</v>
      </c>
      <c r="C2" s="298"/>
      <c r="D2" s="298"/>
      <c r="E2" s="298"/>
      <c r="F2" s="298"/>
      <c r="G2" s="298"/>
      <c r="H2" s="298"/>
      <c r="I2" s="298"/>
      <c r="J2" s="298"/>
      <c r="K2" s="298"/>
    </row>
    <row r="3" spans="2:11" x14ac:dyDescent="0.25">
      <c r="B3" s="318" t="s">
        <v>167</v>
      </c>
      <c r="C3" s="319"/>
      <c r="D3" s="319"/>
      <c r="E3" s="319"/>
      <c r="F3" s="319"/>
      <c r="G3" s="319"/>
      <c r="H3" s="319"/>
      <c r="I3" s="319"/>
      <c r="J3" s="319"/>
      <c r="K3" s="319"/>
    </row>
    <row r="4" spans="2:11" x14ac:dyDescent="0.25">
      <c r="B4" s="328" t="s">
        <v>0</v>
      </c>
      <c r="C4" s="331">
        <v>2018</v>
      </c>
      <c r="D4" s="331"/>
      <c r="E4" s="331"/>
      <c r="F4" s="332">
        <v>2017</v>
      </c>
      <c r="G4" s="332"/>
      <c r="H4" s="332"/>
      <c r="I4" s="331" t="s">
        <v>267</v>
      </c>
      <c r="J4" s="331"/>
      <c r="K4" s="331"/>
    </row>
    <row r="5" spans="2:11" x14ac:dyDescent="0.25">
      <c r="B5" s="329"/>
      <c r="C5" s="331"/>
      <c r="D5" s="331"/>
      <c r="E5" s="331"/>
      <c r="F5" s="332"/>
      <c r="G5" s="332"/>
      <c r="H5" s="332"/>
      <c r="I5" s="333"/>
      <c r="J5" s="333"/>
      <c r="K5" s="333"/>
    </row>
    <row r="6" spans="2:11" x14ac:dyDescent="0.25">
      <c r="B6" s="330"/>
      <c r="C6" s="153" t="s">
        <v>63</v>
      </c>
      <c r="D6" s="153" t="s">
        <v>64</v>
      </c>
      <c r="E6" s="153" t="s">
        <v>31</v>
      </c>
      <c r="F6" s="153" t="s">
        <v>63</v>
      </c>
      <c r="G6" s="153" t="s">
        <v>64</v>
      </c>
      <c r="H6" s="153" t="s">
        <v>31</v>
      </c>
      <c r="I6" s="153" t="s">
        <v>63</v>
      </c>
      <c r="J6" s="153" t="s">
        <v>64</v>
      </c>
      <c r="K6" s="153" t="s">
        <v>31</v>
      </c>
    </row>
    <row r="7" spans="2:11" x14ac:dyDescent="0.25">
      <c r="B7" s="22" t="s">
        <v>9</v>
      </c>
      <c r="C7" s="36">
        <v>557</v>
      </c>
      <c r="D7" s="174">
        <v>24</v>
      </c>
      <c r="E7" s="36">
        <v>919</v>
      </c>
      <c r="F7" s="67">
        <v>481</v>
      </c>
      <c r="G7" s="300">
        <v>20</v>
      </c>
      <c r="H7" s="67">
        <v>765</v>
      </c>
      <c r="I7" s="110">
        <v>15.8</v>
      </c>
      <c r="J7" s="111">
        <v>20</v>
      </c>
      <c r="K7" s="110">
        <v>20.13</v>
      </c>
    </row>
    <row r="8" spans="2:11" x14ac:dyDescent="0.25">
      <c r="B8" s="22" t="s">
        <v>10</v>
      </c>
      <c r="C8" s="300">
        <v>422</v>
      </c>
      <c r="D8" s="174">
        <v>21</v>
      </c>
      <c r="E8" s="300">
        <v>690</v>
      </c>
      <c r="F8" s="174">
        <v>367</v>
      </c>
      <c r="G8" s="300">
        <v>13</v>
      </c>
      <c r="H8" s="174">
        <v>590</v>
      </c>
      <c r="I8" s="110">
        <v>14.99</v>
      </c>
      <c r="J8" s="111">
        <v>61.54</v>
      </c>
      <c r="K8" s="110">
        <v>16.95</v>
      </c>
    </row>
    <row r="9" spans="2:11" x14ac:dyDescent="0.25">
      <c r="B9" s="13" t="s">
        <v>22</v>
      </c>
      <c r="C9" s="112">
        <v>979</v>
      </c>
      <c r="D9" s="113">
        <v>45</v>
      </c>
      <c r="E9" s="112">
        <v>1609</v>
      </c>
      <c r="F9" s="112">
        <v>848</v>
      </c>
      <c r="G9" s="113">
        <v>33</v>
      </c>
      <c r="H9" s="112">
        <v>1355</v>
      </c>
      <c r="I9" s="121">
        <v>15.45</v>
      </c>
      <c r="J9" s="121">
        <v>36.36</v>
      </c>
      <c r="K9" s="121">
        <v>18.75</v>
      </c>
    </row>
    <row r="10" spans="2:11" x14ac:dyDescent="0.25">
      <c r="B10" s="13" t="s">
        <v>14</v>
      </c>
      <c r="C10" s="112">
        <v>172553</v>
      </c>
      <c r="D10" s="112">
        <v>3334</v>
      </c>
      <c r="E10" s="112">
        <v>242919</v>
      </c>
      <c r="F10" s="112">
        <v>174933</v>
      </c>
      <c r="G10" s="112">
        <v>3378</v>
      </c>
      <c r="H10" s="112">
        <v>246750</v>
      </c>
      <c r="I10" s="121">
        <v>-1.36</v>
      </c>
      <c r="J10" s="121">
        <v>-1.3</v>
      </c>
      <c r="K10" s="121">
        <v>-1.55</v>
      </c>
    </row>
  </sheetData>
  <mergeCells count="5">
    <mergeCell ref="B3:K3"/>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12"/>
  <sheetViews>
    <sheetView showGridLines="0" workbookViewId="0">
      <selection activeCell="C27" sqref="C27"/>
    </sheetView>
  </sheetViews>
  <sheetFormatPr defaultRowHeight="15" x14ac:dyDescent="0.25"/>
  <cols>
    <col min="1" max="1" width="0.85546875" style="1" customWidth="1"/>
    <col min="2" max="2" width="12.85546875" style="120" customWidth="1"/>
    <col min="3" max="5" width="9.140625" style="41"/>
    <col min="6" max="6" width="9.140625" style="176"/>
    <col min="7" max="9" width="9.140625" style="41"/>
    <col min="10" max="10" width="9.140625" style="176"/>
    <col min="11" max="13" width="9.140625" style="41"/>
    <col min="14" max="14" width="9.140625" style="176"/>
    <col min="15" max="17" width="9.140625" style="41"/>
    <col min="18" max="18" width="9.140625" style="176"/>
    <col min="19" max="16384" width="9.140625" style="1"/>
  </cols>
  <sheetData>
    <row r="1" spans="2:19" s="41" customFormat="1" ht="15" customHeight="1" x14ac:dyDescent="0.2">
      <c r="B1" s="120"/>
      <c r="F1" s="176"/>
      <c r="J1" s="176"/>
      <c r="N1" s="176"/>
      <c r="R1" s="176"/>
    </row>
    <row r="2" spans="2:19" s="41" customFormat="1" ht="15" customHeight="1" x14ac:dyDescent="0.25">
      <c r="B2" s="103" t="s">
        <v>183</v>
      </c>
      <c r="E2" s="51"/>
      <c r="F2" s="51"/>
      <c r="G2" s="51"/>
      <c r="H2" s="158"/>
      <c r="I2" s="136"/>
      <c r="J2" s="136"/>
      <c r="K2" s="136"/>
      <c r="L2" s="136"/>
      <c r="M2" s="136"/>
      <c r="N2" s="51"/>
      <c r="O2" s="136"/>
      <c r="P2" s="136"/>
      <c r="Q2" s="136"/>
      <c r="R2" s="136"/>
    </row>
    <row r="3" spans="2:19" s="41" customFormat="1" ht="15" customHeight="1" x14ac:dyDescent="0.2">
      <c r="B3" s="123" t="s">
        <v>182</v>
      </c>
      <c r="C3" s="213"/>
      <c r="E3" s="207"/>
      <c r="F3" s="207"/>
      <c r="G3" s="207"/>
      <c r="H3" s="207"/>
      <c r="I3" s="136"/>
      <c r="J3" s="136"/>
      <c r="K3" s="136"/>
      <c r="L3" s="136"/>
      <c r="M3" s="136"/>
      <c r="N3" s="136"/>
      <c r="O3" s="136"/>
      <c r="P3" s="136"/>
      <c r="Q3" s="136"/>
      <c r="R3" s="136"/>
    </row>
    <row r="4" spans="2:19" s="41" customFormat="1" ht="15" customHeight="1" x14ac:dyDescent="0.2">
      <c r="B4" s="378" t="s">
        <v>55</v>
      </c>
      <c r="C4" s="379" t="s">
        <v>78</v>
      </c>
      <c r="D4" s="379"/>
      <c r="E4" s="379"/>
      <c r="F4" s="379"/>
      <c r="G4" s="379"/>
      <c r="H4" s="379"/>
      <c r="I4" s="379"/>
      <c r="J4" s="379"/>
      <c r="K4" s="379"/>
      <c r="L4" s="379"/>
      <c r="M4" s="379"/>
      <c r="N4" s="379"/>
      <c r="O4" s="379"/>
      <c r="P4" s="379"/>
      <c r="Q4" s="379"/>
      <c r="R4" s="379"/>
    </row>
    <row r="5" spans="2:19" s="41" customFormat="1" ht="15" customHeight="1" x14ac:dyDescent="0.2">
      <c r="B5" s="378"/>
      <c r="C5" s="377" t="s">
        <v>178</v>
      </c>
      <c r="D5" s="377"/>
      <c r="E5" s="377"/>
      <c r="F5" s="377"/>
      <c r="G5" s="379" t="s">
        <v>177</v>
      </c>
      <c r="H5" s="379"/>
      <c r="I5" s="379"/>
      <c r="J5" s="379"/>
      <c r="K5" s="377" t="s">
        <v>176</v>
      </c>
      <c r="L5" s="377"/>
      <c r="M5" s="377"/>
      <c r="N5" s="377"/>
      <c r="O5" s="379" t="s">
        <v>11</v>
      </c>
      <c r="P5" s="379"/>
      <c r="Q5" s="379"/>
      <c r="R5" s="379"/>
    </row>
    <row r="6" spans="2:19" s="41" customFormat="1" ht="30" customHeight="1" x14ac:dyDescent="0.25">
      <c r="B6" s="378"/>
      <c r="C6" s="174" t="s">
        <v>63</v>
      </c>
      <c r="D6" s="174" t="s">
        <v>64</v>
      </c>
      <c r="E6" s="174" t="s">
        <v>31</v>
      </c>
      <c r="F6" s="212" t="s">
        <v>175</v>
      </c>
      <c r="G6" s="174" t="s">
        <v>63</v>
      </c>
      <c r="H6" s="174" t="s">
        <v>64</v>
      </c>
      <c r="I6" s="174" t="s">
        <v>31</v>
      </c>
      <c r="J6" s="212" t="s">
        <v>175</v>
      </c>
      <c r="K6" s="174" t="s">
        <v>63</v>
      </c>
      <c r="L6" s="174" t="s">
        <v>64</v>
      </c>
      <c r="M6" s="174" t="s">
        <v>31</v>
      </c>
      <c r="N6" s="212" t="s">
        <v>175</v>
      </c>
      <c r="O6" s="174" t="s">
        <v>63</v>
      </c>
      <c r="P6" s="174" t="s">
        <v>64</v>
      </c>
      <c r="Q6" s="174" t="s">
        <v>31</v>
      </c>
      <c r="R6" s="212" t="s">
        <v>175</v>
      </c>
    </row>
    <row r="7" spans="2:19" s="41" customFormat="1" ht="15" customHeight="1" x14ac:dyDescent="0.25">
      <c r="B7" s="204" t="s">
        <v>9</v>
      </c>
      <c r="C7" s="210">
        <v>5</v>
      </c>
      <c r="D7" s="184" t="s">
        <v>21</v>
      </c>
      <c r="E7" s="210">
        <v>12</v>
      </c>
      <c r="F7" s="111" t="s">
        <v>21</v>
      </c>
      <c r="G7" s="210">
        <v>3</v>
      </c>
      <c r="H7" s="174" t="s">
        <v>21</v>
      </c>
      <c r="I7" s="210">
        <v>6</v>
      </c>
      <c r="J7" s="111" t="s">
        <v>21</v>
      </c>
      <c r="K7" s="210">
        <v>14</v>
      </c>
      <c r="L7" s="174" t="s">
        <v>21</v>
      </c>
      <c r="M7" s="210">
        <v>24</v>
      </c>
      <c r="N7" s="111" t="s">
        <v>21</v>
      </c>
      <c r="O7" s="210">
        <v>22</v>
      </c>
      <c r="P7" s="174" t="s">
        <v>21</v>
      </c>
      <c r="Q7" s="211">
        <v>42</v>
      </c>
      <c r="R7" s="111" t="s">
        <v>21</v>
      </c>
    </row>
    <row r="8" spans="2:19" s="41" customFormat="1" ht="15" customHeight="1" x14ac:dyDescent="0.25">
      <c r="B8" s="204" t="s">
        <v>10</v>
      </c>
      <c r="C8" s="210">
        <v>5</v>
      </c>
      <c r="D8" s="184">
        <v>1</v>
      </c>
      <c r="E8" s="210">
        <v>7</v>
      </c>
      <c r="F8" s="111">
        <v>20</v>
      </c>
      <c r="G8" s="210">
        <v>5</v>
      </c>
      <c r="H8" s="174" t="s">
        <v>21</v>
      </c>
      <c r="I8" s="210">
        <v>7</v>
      </c>
      <c r="J8" s="111" t="s">
        <v>21</v>
      </c>
      <c r="K8" s="210">
        <v>16</v>
      </c>
      <c r="L8" s="184" t="s">
        <v>21</v>
      </c>
      <c r="M8" s="210">
        <v>23</v>
      </c>
      <c r="N8" s="111" t="s">
        <v>21</v>
      </c>
      <c r="O8" s="210">
        <v>26</v>
      </c>
      <c r="P8" s="174">
        <v>1</v>
      </c>
      <c r="Q8" s="210">
        <v>37</v>
      </c>
      <c r="R8" s="111">
        <v>3.85</v>
      </c>
    </row>
    <row r="9" spans="2:19" s="41" customFormat="1" ht="15" customHeight="1" x14ac:dyDescent="0.25">
      <c r="B9" s="13" t="s">
        <v>11</v>
      </c>
      <c r="C9" s="13">
        <v>10</v>
      </c>
      <c r="D9" s="151">
        <v>1</v>
      </c>
      <c r="E9" s="13">
        <v>19</v>
      </c>
      <c r="F9" s="121">
        <v>10</v>
      </c>
      <c r="G9" s="13">
        <v>8</v>
      </c>
      <c r="H9" s="113" t="s">
        <v>21</v>
      </c>
      <c r="I9" s="13">
        <v>13</v>
      </c>
      <c r="J9" s="121" t="s">
        <v>21</v>
      </c>
      <c r="K9" s="13">
        <v>30</v>
      </c>
      <c r="L9" s="113" t="s">
        <v>21</v>
      </c>
      <c r="M9" s="13">
        <v>47</v>
      </c>
      <c r="N9" s="121" t="s">
        <v>21</v>
      </c>
      <c r="O9" s="13">
        <v>48</v>
      </c>
      <c r="P9" s="13">
        <v>1</v>
      </c>
      <c r="Q9" s="13">
        <v>79</v>
      </c>
      <c r="R9" s="14">
        <v>2.08</v>
      </c>
    </row>
    <row r="10" spans="2:19" s="41" customFormat="1" ht="11.25" customHeight="1" x14ac:dyDescent="0.2">
      <c r="B10" s="209" t="s">
        <v>181</v>
      </c>
      <c r="F10" s="176"/>
      <c r="J10" s="176"/>
      <c r="N10" s="176"/>
      <c r="R10" s="176"/>
    </row>
    <row r="11" spans="2:19" s="41" customFormat="1" ht="11.25" customHeight="1" x14ac:dyDescent="0.2">
      <c r="B11" s="209" t="s">
        <v>173</v>
      </c>
      <c r="F11" s="176"/>
      <c r="I11" s="192"/>
      <c r="J11" s="120"/>
      <c r="K11" s="120"/>
      <c r="L11" s="120"/>
      <c r="M11" s="192"/>
      <c r="N11" s="120"/>
      <c r="O11" s="120"/>
      <c r="P11" s="120"/>
      <c r="Q11" s="192"/>
      <c r="R11" s="120"/>
    </row>
    <row r="12" spans="2:19" x14ac:dyDescent="0.25">
      <c r="S12" s="4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17"/>
  <sheetViews>
    <sheetView showGridLines="0" workbookViewId="0">
      <selection activeCell="C31" sqref="C31"/>
    </sheetView>
  </sheetViews>
  <sheetFormatPr defaultRowHeight="15" x14ac:dyDescent="0.25"/>
  <cols>
    <col min="1" max="1" width="0.85546875" style="1" customWidth="1"/>
    <col min="2" max="2" width="12.85546875" style="120" customWidth="1"/>
    <col min="3" max="5" width="9.140625" style="41"/>
    <col min="6" max="6" width="9.140625" style="176"/>
    <col min="7" max="9" width="9.140625" style="41"/>
    <col min="10" max="10" width="9.140625" style="176"/>
    <col min="11" max="13" width="9.140625" style="41"/>
    <col min="14" max="14" width="9.140625" style="176"/>
    <col min="15" max="17" width="9.140625" style="41"/>
    <col min="18" max="18" width="9.140625" style="176"/>
    <col min="19" max="16384" width="9.140625" style="1"/>
  </cols>
  <sheetData>
    <row r="1" spans="2:20" s="41" customFormat="1" ht="15" customHeight="1" x14ac:dyDescent="0.2">
      <c r="B1" s="120"/>
      <c r="F1" s="176"/>
      <c r="J1" s="176"/>
      <c r="N1" s="176"/>
      <c r="R1" s="176"/>
    </row>
    <row r="2" spans="2:20" s="41" customFormat="1" ht="15" customHeight="1" x14ac:dyDescent="0.25">
      <c r="B2" s="51" t="s">
        <v>184</v>
      </c>
      <c r="C2" s="51"/>
      <c r="D2" s="51"/>
      <c r="E2" s="51"/>
      <c r="F2" s="51"/>
      <c r="G2" s="51"/>
      <c r="H2" s="158"/>
      <c r="I2" s="136"/>
      <c r="J2" s="136"/>
      <c r="K2" s="136"/>
      <c r="L2" s="136"/>
      <c r="M2" s="136"/>
      <c r="N2" s="136"/>
      <c r="O2" s="136"/>
      <c r="P2" s="136"/>
      <c r="Q2" s="136"/>
      <c r="R2" s="136"/>
    </row>
    <row r="3" spans="2:20" s="41" customFormat="1" ht="15" customHeight="1" x14ac:dyDescent="0.2">
      <c r="B3" s="208" t="s">
        <v>182</v>
      </c>
      <c r="C3" s="207"/>
      <c r="D3" s="207"/>
      <c r="E3" s="207"/>
      <c r="F3" s="207"/>
      <c r="G3" s="207"/>
      <c r="H3" s="207"/>
      <c r="I3" s="136"/>
      <c r="J3" s="136"/>
      <c r="K3" s="136"/>
      <c r="L3" s="136"/>
      <c r="M3" s="136"/>
      <c r="N3" s="136"/>
      <c r="O3" s="136"/>
      <c r="P3" s="136"/>
      <c r="Q3" s="136"/>
      <c r="R3" s="136"/>
    </row>
    <row r="4" spans="2:20" s="41" customFormat="1" ht="15" customHeight="1" x14ac:dyDescent="0.2">
      <c r="B4" s="378" t="s">
        <v>55</v>
      </c>
      <c r="C4" s="379" t="s">
        <v>78</v>
      </c>
      <c r="D4" s="379"/>
      <c r="E4" s="379"/>
      <c r="F4" s="379"/>
      <c r="G4" s="379"/>
      <c r="H4" s="379"/>
      <c r="I4" s="379"/>
      <c r="J4" s="379"/>
      <c r="K4" s="379"/>
      <c r="L4" s="379"/>
      <c r="M4" s="379"/>
      <c r="N4" s="379"/>
      <c r="O4" s="379"/>
      <c r="P4" s="379"/>
      <c r="Q4" s="379"/>
      <c r="R4" s="379"/>
    </row>
    <row r="5" spans="2:20" s="41" customFormat="1" ht="15" customHeight="1" x14ac:dyDescent="0.2">
      <c r="B5" s="378"/>
      <c r="C5" s="377" t="s">
        <v>178</v>
      </c>
      <c r="D5" s="377"/>
      <c r="E5" s="377"/>
      <c r="F5" s="377"/>
      <c r="G5" s="379" t="s">
        <v>177</v>
      </c>
      <c r="H5" s="379"/>
      <c r="I5" s="379"/>
      <c r="J5" s="379"/>
      <c r="K5" s="377" t="s">
        <v>176</v>
      </c>
      <c r="L5" s="377"/>
      <c r="M5" s="377"/>
      <c r="N5" s="377"/>
      <c r="O5" s="379" t="s">
        <v>11</v>
      </c>
      <c r="P5" s="379"/>
      <c r="Q5" s="379"/>
      <c r="R5" s="379"/>
    </row>
    <row r="6" spans="2:20" s="41" customFormat="1" ht="28.5" customHeight="1" x14ac:dyDescent="0.25">
      <c r="B6" s="378"/>
      <c r="C6" s="174" t="s">
        <v>63</v>
      </c>
      <c r="D6" s="174" t="s">
        <v>64</v>
      </c>
      <c r="E6" s="174" t="s">
        <v>31</v>
      </c>
      <c r="F6" s="212" t="s">
        <v>175</v>
      </c>
      <c r="G6" s="174" t="s">
        <v>63</v>
      </c>
      <c r="H6" s="174" t="s">
        <v>64</v>
      </c>
      <c r="I6" s="174" t="s">
        <v>31</v>
      </c>
      <c r="J6" s="212" t="s">
        <v>175</v>
      </c>
      <c r="K6" s="174" t="s">
        <v>63</v>
      </c>
      <c r="L6" s="174" t="s">
        <v>64</v>
      </c>
      <c r="M6" s="174" t="s">
        <v>31</v>
      </c>
      <c r="N6" s="212" t="s">
        <v>175</v>
      </c>
      <c r="O6" s="174" t="s">
        <v>63</v>
      </c>
      <c r="P6" s="174" t="s">
        <v>64</v>
      </c>
      <c r="Q6" s="174" t="s">
        <v>31</v>
      </c>
      <c r="R6" s="212" t="s">
        <v>175</v>
      </c>
    </row>
    <row r="7" spans="2:20" s="41" customFormat="1" ht="15" customHeight="1" x14ac:dyDescent="0.25">
      <c r="B7" s="204" t="s">
        <v>9</v>
      </c>
      <c r="C7" s="210">
        <v>8</v>
      </c>
      <c r="D7" s="174" t="s">
        <v>21</v>
      </c>
      <c r="E7" s="210">
        <v>18</v>
      </c>
      <c r="F7" s="111" t="s">
        <v>21</v>
      </c>
      <c r="G7" s="210">
        <v>14</v>
      </c>
      <c r="H7" s="174" t="s">
        <v>21</v>
      </c>
      <c r="I7" s="210">
        <v>25</v>
      </c>
      <c r="J7" s="111" t="s">
        <v>21</v>
      </c>
      <c r="K7" s="210">
        <v>31</v>
      </c>
      <c r="L7" s="174">
        <v>1</v>
      </c>
      <c r="M7" s="210">
        <v>58</v>
      </c>
      <c r="N7" s="111">
        <v>3.23</v>
      </c>
      <c r="O7" s="210">
        <v>53</v>
      </c>
      <c r="P7" s="22">
        <v>1</v>
      </c>
      <c r="Q7" s="210">
        <v>101</v>
      </c>
      <c r="R7" s="79">
        <v>1.89</v>
      </c>
    </row>
    <row r="8" spans="2:20" s="41" customFormat="1" ht="15" customHeight="1" x14ac:dyDescent="0.25">
      <c r="B8" s="204" t="s">
        <v>10</v>
      </c>
      <c r="C8" s="210">
        <v>5</v>
      </c>
      <c r="D8" s="174">
        <v>1</v>
      </c>
      <c r="E8" s="210">
        <v>10</v>
      </c>
      <c r="F8" s="111">
        <v>20</v>
      </c>
      <c r="G8" s="210">
        <v>6</v>
      </c>
      <c r="H8" s="174">
        <v>2</v>
      </c>
      <c r="I8" s="210">
        <v>12</v>
      </c>
      <c r="J8" s="111">
        <v>33.33</v>
      </c>
      <c r="K8" s="210">
        <v>20</v>
      </c>
      <c r="L8" s="174">
        <v>5</v>
      </c>
      <c r="M8" s="210">
        <v>32</v>
      </c>
      <c r="N8" s="111">
        <v>25</v>
      </c>
      <c r="O8" s="210">
        <v>31</v>
      </c>
      <c r="P8" s="174">
        <v>8</v>
      </c>
      <c r="Q8" s="210">
        <v>54</v>
      </c>
      <c r="R8" s="111">
        <v>25.81</v>
      </c>
    </row>
    <row r="9" spans="2:20" s="41" customFormat="1" ht="15" customHeight="1" x14ac:dyDescent="0.25">
      <c r="B9" s="13" t="s">
        <v>11</v>
      </c>
      <c r="C9" s="13">
        <v>13</v>
      </c>
      <c r="D9" s="113">
        <v>1</v>
      </c>
      <c r="E9" s="13">
        <v>28</v>
      </c>
      <c r="F9" s="121">
        <v>7.69</v>
      </c>
      <c r="G9" s="13">
        <v>20</v>
      </c>
      <c r="H9" s="113">
        <v>2</v>
      </c>
      <c r="I9" s="13">
        <v>37</v>
      </c>
      <c r="J9" s="121">
        <v>10</v>
      </c>
      <c r="K9" s="13">
        <v>51</v>
      </c>
      <c r="L9" s="113">
        <v>6</v>
      </c>
      <c r="M9" s="13">
        <v>90</v>
      </c>
      <c r="N9" s="121">
        <v>11.76</v>
      </c>
      <c r="O9" s="13">
        <v>84</v>
      </c>
      <c r="P9" s="13">
        <v>9</v>
      </c>
      <c r="Q9" s="13">
        <v>155</v>
      </c>
      <c r="R9" s="14">
        <v>10.71</v>
      </c>
    </row>
    <row r="10" spans="2:20" s="41" customFormat="1" ht="11.25" customHeight="1" x14ac:dyDescent="0.2">
      <c r="B10" s="214" t="s">
        <v>181</v>
      </c>
      <c r="F10" s="176"/>
      <c r="J10" s="176"/>
      <c r="N10" s="176"/>
      <c r="R10" s="176"/>
    </row>
    <row r="11" spans="2:20" s="41" customFormat="1" ht="11.25" customHeight="1" x14ac:dyDescent="0.2">
      <c r="B11" s="209" t="s">
        <v>173</v>
      </c>
      <c r="C11" s="193"/>
      <c r="D11" s="193"/>
      <c r="E11" s="193"/>
      <c r="F11" s="193"/>
      <c r="G11" s="193"/>
      <c r="H11" s="137"/>
      <c r="I11" s="192"/>
      <c r="J11" s="120"/>
      <c r="K11" s="120"/>
      <c r="L11" s="120"/>
      <c r="M11" s="192"/>
      <c r="N11" s="120"/>
      <c r="O11" s="120"/>
      <c r="P11" s="120"/>
      <c r="Q11" s="192"/>
      <c r="R11" s="120"/>
    </row>
    <row r="12" spans="2:20" x14ac:dyDescent="0.25">
      <c r="S12" s="41"/>
      <c r="T12" s="41"/>
    </row>
    <row r="13" spans="2:20" x14ac:dyDescent="0.25">
      <c r="S13" s="41"/>
      <c r="T13" s="41"/>
    </row>
    <row r="14" spans="2:20" x14ac:dyDescent="0.25">
      <c r="S14" s="41"/>
      <c r="T14" s="41"/>
    </row>
    <row r="15" spans="2:20" x14ac:dyDescent="0.25">
      <c r="S15" s="41"/>
      <c r="T15" s="41"/>
    </row>
    <row r="16" spans="2:20" x14ac:dyDescent="0.25">
      <c r="S16" s="41"/>
      <c r="T16" s="41"/>
    </row>
    <row r="17" spans="19:20" x14ac:dyDescent="0.25">
      <c r="S17" s="41"/>
      <c r="T17" s="4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16"/>
  <sheetViews>
    <sheetView showGridLines="0" workbookViewId="0">
      <selection activeCell="C27" sqref="C27"/>
    </sheetView>
  </sheetViews>
  <sheetFormatPr defaultRowHeight="15" x14ac:dyDescent="0.25"/>
  <cols>
    <col min="1" max="1" width="0.85546875" style="1" customWidth="1"/>
    <col min="2" max="2" width="20" style="1" customWidth="1"/>
    <col min="3" max="3" width="6.7109375" style="1" customWidth="1"/>
    <col min="4" max="4" width="5" style="1" customWidth="1"/>
    <col min="5" max="5" width="6.28515625" style="1" customWidth="1"/>
    <col min="6" max="6" width="4.42578125" style="1" customWidth="1"/>
    <col min="7" max="7" width="5.28515625" style="1" customWidth="1"/>
    <col min="8" max="8" width="4.85546875" style="1" customWidth="1"/>
    <col min="9" max="9" width="5.5703125" style="1" customWidth="1"/>
    <col min="10" max="10" width="4.140625" style="1" customWidth="1"/>
    <col min="11" max="12" width="6.5703125" style="1" customWidth="1"/>
    <col min="13" max="13" width="6.7109375" style="1" customWidth="1"/>
    <col min="14" max="16384" width="9.140625" style="1"/>
  </cols>
  <sheetData>
    <row r="2" spans="2:13" x14ac:dyDescent="0.25">
      <c r="B2" s="103" t="s">
        <v>280</v>
      </c>
    </row>
    <row r="3" spans="2:13" x14ac:dyDescent="0.25">
      <c r="B3" s="123" t="s">
        <v>281</v>
      </c>
    </row>
    <row r="4" spans="2:13" ht="15" customHeight="1" x14ac:dyDescent="0.25">
      <c r="B4" s="380" t="s">
        <v>199</v>
      </c>
      <c r="C4" s="381">
        <v>2018</v>
      </c>
      <c r="D4" s="381"/>
      <c r="E4" s="381"/>
      <c r="F4" s="381"/>
      <c r="G4" s="381"/>
      <c r="H4" s="381"/>
      <c r="I4" s="381"/>
      <c r="J4" s="381"/>
      <c r="K4" s="382" t="s">
        <v>215</v>
      </c>
      <c r="L4" s="382"/>
      <c r="M4" s="382"/>
    </row>
    <row r="5" spans="2:13" ht="15.75" customHeight="1" x14ac:dyDescent="0.25">
      <c r="B5" s="380"/>
      <c r="C5" s="381"/>
      <c r="D5" s="381"/>
      <c r="E5" s="381"/>
      <c r="F5" s="381"/>
      <c r="G5" s="381"/>
      <c r="H5" s="381"/>
      <c r="I5" s="381"/>
      <c r="J5" s="381"/>
      <c r="K5" s="383" t="s">
        <v>198</v>
      </c>
      <c r="L5" s="383"/>
      <c r="M5" s="383"/>
    </row>
    <row r="6" spans="2:13" ht="27" x14ac:dyDescent="0.25">
      <c r="B6" s="380"/>
      <c r="C6" s="234" t="s">
        <v>197</v>
      </c>
      <c r="D6" s="233" t="s">
        <v>121</v>
      </c>
      <c r="E6" s="234" t="s">
        <v>63</v>
      </c>
      <c r="F6" s="233" t="s">
        <v>121</v>
      </c>
      <c r="G6" s="234" t="s">
        <v>64</v>
      </c>
      <c r="H6" s="233" t="s">
        <v>121</v>
      </c>
      <c r="I6" s="234" t="s">
        <v>31</v>
      </c>
      <c r="J6" s="233" t="s">
        <v>121</v>
      </c>
      <c r="K6" s="232" t="s">
        <v>63</v>
      </c>
      <c r="L6" s="232" t="s">
        <v>64</v>
      </c>
      <c r="M6" s="232" t="s">
        <v>31</v>
      </c>
    </row>
    <row r="7" spans="2:13" x14ac:dyDescent="0.25">
      <c r="B7" s="226" t="s">
        <v>196</v>
      </c>
      <c r="C7" s="225">
        <v>2</v>
      </c>
      <c r="D7" s="11">
        <v>1.5267175572519083</v>
      </c>
      <c r="E7" s="228">
        <v>422</v>
      </c>
      <c r="F7" s="12">
        <v>43.11</v>
      </c>
      <c r="G7" s="227">
        <v>4</v>
      </c>
      <c r="H7" s="11">
        <v>8.89</v>
      </c>
      <c r="I7" s="228">
        <v>624</v>
      </c>
      <c r="J7" s="12">
        <v>38.78</v>
      </c>
      <c r="K7" s="269">
        <v>63</v>
      </c>
      <c r="L7" s="270">
        <v>-1</v>
      </c>
      <c r="M7" s="269">
        <v>91</v>
      </c>
    </row>
    <row r="8" spans="2:13" x14ac:dyDescent="0.25">
      <c r="B8" s="226" t="s">
        <v>195</v>
      </c>
      <c r="C8" s="225">
        <v>3</v>
      </c>
      <c r="D8" s="11">
        <v>2.2900763358778624</v>
      </c>
      <c r="E8" s="228">
        <v>37</v>
      </c>
      <c r="F8" s="12">
        <v>3.78</v>
      </c>
      <c r="G8" s="227">
        <v>1</v>
      </c>
      <c r="H8" s="11">
        <v>2.2200000000000002</v>
      </c>
      <c r="I8" s="228">
        <v>73</v>
      </c>
      <c r="J8" s="12">
        <v>4.54</v>
      </c>
      <c r="K8" s="269">
        <v>6</v>
      </c>
      <c r="L8" s="271" t="s">
        <v>21</v>
      </c>
      <c r="M8" s="269">
        <v>16</v>
      </c>
    </row>
    <row r="9" spans="2:13" x14ac:dyDescent="0.25">
      <c r="B9" s="231" t="s">
        <v>194</v>
      </c>
      <c r="C9" s="223">
        <v>5</v>
      </c>
      <c r="D9" s="222">
        <v>3.8167938931297711</v>
      </c>
      <c r="E9" s="229">
        <v>459</v>
      </c>
      <c r="F9" s="220">
        <v>46.88</v>
      </c>
      <c r="G9" s="230">
        <v>5</v>
      </c>
      <c r="H9" s="222">
        <v>11.11</v>
      </c>
      <c r="I9" s="229">
        <v>697</v>
      </c>
      <c r="J9" s="220">
        <v>43.32</v>
      </c>
      <c r="K9" s="272">
        <v>69</v>
      </c>
      <c r="L9" s="273">
        <v>-1</v>
      </c>
      <c r="M9" s="272">
        <v>107</v>
      </c>
    </row>
    <row r="10" spans="2:13" x14ac:dyDescent="0.25">
      <c r="B10" s="226" t="s">
        <v>193</v>
      </c>
      <c r="C10" s="225">
        <v>16</v>
      </c>
      <c r="D10" s="11">
        <v>12.213740458015266</v>
      </c>
      <c r="E10" s="126">
        <v>83</v>
      </c>
      <c r="F10" s="12">
        <v>8.48</v>
      </c>
      <c r="G10" s="227">
        <v>3</v>
      </c>
      <c r="H10" s="11">
        <v>6.67</v>
      </c>
      <c r="I10" s="228">
        <v>140</v>
      </c>
      <c r="J10" s="12">
        <v>8.6999999999999993</v>
      </c>
      <c r="K10" s="269">
        <v>18</v>
      </c>
      <c r="L10" s="271">
        <v>-2</v>
      </c>
      <c r="M10" s="269">
        <v>31</v>
      </c>
    </row>
    <row r="11" spans="2:13" x14ac:dyDescent="0.25">
      <c r="B11" s="226" t="s">
        <v>192</v>
      </c>
      <c r="C11" s="225">
        <v>59</v>
      </c>
      <c r="D11" s="11">
        <v>45.038167938931295</v>
      </c>
      <c r="E11" s="126">
        <v>342</v>
      </c>
      <c r="F11" s="12">
        <v>34.93</v>
      </c>
      <c r="G11" s="227">
        <v>26</v>
      </c>
      <c r="H11" s="11">
        <v>57.78</v>
      </c>
      <c r="I11" s="126">
        <v>590</v>
      </c>
      <c r="J11" s="12">
        <v>36.67</v>
      </c>
      <c r="K11" s="269">
        <v>42</v>
      </c>
      <c r="L11" s="271">
        <v>14</v>
      </c>
      <c r="M11" s="269">
        <v>85</v>
      </c>
    </row>
    <row r="12" spans="2:13" x14ac:dyDescent="0.25">
      <c r="B12" s="226" t="s">
        <v>191</v>
      </c>
      <c r="C12" s="225">
        <v>51</v>
      </c>
      <c r="D12" s="11">
        <v>38.931297709923662</v>
      </c>
      <c r="E12" s="203">
        <v>95</v>
      </c>
      <c r="F12" s="12">
        <v>9.6999999999999993</v>
      </c>
      <c r="G12" s="225">
        <v>11</v>
      </c>
      <c r="H12" s="11">
        <v>24.44</v>
      </c>
      <c r="I12" s="203">
        <v>182</v>
      </c>
      <c r="J12" s="12">
        <v>11.31</v>
      </c>
      <c r="K12" s="269">
        <v>2</v>
      </c>
      <c r="L12" s="271">
        <v>1</v>
      </c>
      <c r="M12" s="269">
        <v>31</v>
      </c>
    </row>
    <row r="13" spans="2:13" x14ac:dyDescent="0.25">
      <c r="B13" s="224" t="s">
        <v>190</v>
      </c>
      <c r="C13" s="223">
        <v>126</v>
      </c>
      <c r="D13" s="222">
        <v>96.18320610687023</v>
      </c>
      <c r="E13" s="221">
        <v>520</v>
      </c>
      <c r="F13" s="220">
        <v>53.12</v>
      </c>
      <c r="G13" s="223">
        <v>40</v>
      </c>
      <c r="H13" s="222">
        <v>88.89</v>
      </c>
      <c r="I13" s="221">
        <v>912</v>
      </c>
      <c r="J13" s="220">
        <v>56.68</v>
      </c>
      <c r="K13" s="272">
        <v>62</v>
      </c>
      <c r="L13" s="274">
        <v>13</v>
      </c>
      <c r="M13" s="272">
        <v>147</v>
      </c>
    </row>
    <row r="14" spans="2:13" x14ac:dyDescent="0.25">
      <c r="B14" s="18" t="s">
        <v>11</v>
      </c>
      <c r="C14" s="219">
        <v>131</v>
      </c>
      <c r="D14" s="293">
        <v>100</v>
      </c>
      <c r="E14" s="218">
        <v>979</v>
      </c>
      <c r="F14" s="293">
        <v>100</v>
      </c>
      <c r="G14" s="218">
        <v>45</v>
      </c>
      <c r="H14" s="293">
        <v>100</v>
      </c>
      <c r="I14" s="218">
        <v>1609</v>
      </c>
      <c r="J14" s="293">
        <v>100</v>
      </c>
      <c r="K14" s="217">
        <v>131</v>
      </c>
      <c r="L14" s="217">
        <v>12</v>
      </c>
      <c r="M14" s="217">
        <v>254</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6"/>
  <sheetViews>
    <sheetView showGridLines="0" workbookViewId="0">
      <selection activeCell="D28" sqref="D28"/>
    </sheetView>
  </sheetViews>
  <sheetFormatPr defaultRowHeight="15" x14ac:dyDescent="0.25"/>
  <cols>
    <col min="1" max="1" width="0.85546875" style="1" customWidth="1"/>
    <col min="2" max="2" width="20" style="1" customWidth="1"/>
    <col min="3" max="3" width="6.7109375" style="1" customWidth="1"/>
    <col min="4" max="4" width="5" style="1" customWidth="1"/>
    <col min="5" max="5" width="6.28515625" style="1" customWidth="1"/>
    <col min="6" max="6" width="4.42578125" style="1" customWidth="1"/>
    <col min="7" max="7" width="5.28515625" style="1" customWidth="1"/>
    <col min="8" max="8" width="4.85546875" style="1" customWidth="1"/>
    <col min="9" max="9" width="5.5703125" style="1" customWidth="1"/>
    <col min="10" max="10" width="4.140625" style="1" customWidth="1"/>
    <col min="11" max="12" width="6.5703125" style="1" customWidth="1"/>
    <col min="13" max="13" width="6.7109375" style="1" customWidth="1"/>
    <col min="14" max="16384" width="9.140625" style="1"/>
  </cols>
  <sheetData>
    <row r="2" spans="2:13" x14ac:dyDescent="0.25">
      <c r="B2" s="103" t="s">
        <v>306</v>
      </c>
    </row>
    <row r="3" spans="2:13" x14ac:dyDescent="0.25">
      <c r="B3" s="123" t="s">
        <v>282</v>
      </c>
    </row>
    <row r="4" spans="2:13" x14ac:dyDescent="0.25">
      <c r="B4" s="380" t="s">
        <v>199</v>
      </c>
      <c r="C4" s="381">
        <v>2018</v>
      </c>
      <c r="D4" s="381"/>
      <c r="E4" s="381"/>
      <c r="F4" s="381"/>
      <c r="G4" s="381"/>
      <c r="H4" s="381"/>
      <c r="I4" s="381"/>
      <c r="J4" s="381"/>
      <c r="K4" s="382" t="s">
        <v>268</v>
      </c>
      <c r="L4" s="382"/>
      <c r="M4" s="382"/>
    </row>
    <row r="5" spans="2:13" x14ac:dyDescent="0.25">
      <c r="B5" s="380"/>
      <c r="C5" s="381"/>
      <c r="D5" s="381"/>
      <c r="E5" s="381"/>
      <c r="F5" s="381"/>
      <c r="G5" s="381"/>
      <c r="H5" s="381"/>
      <c r="I5" s="381"/>
      <c r="J5" s="381"/>
      <c r="K5" s="383" t="s">
        <v>198</v>
      </c>
      <c r="L5" s="383"/>
      <c r="M5" s="383"/>
    </row>
    <row r="6" spans="2:13" ht="27" x14ac:dyDescent="0.25">
      <c r="B6" s="380"/>
      <c r="C6" s="234" t="s">
        <v>197</v>
      </c>
      <c r="D6" s="233" t="s">
        <v>121</v>
      </c>
      <c r="E6" s="234" t="s">
        <v>63</v>
      </c>
      <c r="F6" s="233" t="s">
        <v>121</v>
      </c>
      <c r="G6" s="234" t="s">
        <v>64</v>
      </c>
      <c r="H6" s="233" t="s">
        <v>121</v>
      </c>
      <c r="I6" s="234" t="s">
        <v>31</v>
      </c>
      <c r="J6" s="233" t="s">
        <v>121</v>
      </c>
      <c r="K6" s="232" t="s">
        <v>63</v>
      </c>
      <c r="L6" s="232" t="s">
        <v>64</v>
      </c>
      <c r="M6" s="232" t="s">
        <v>31</v>
      </c>
    </row>
    <row r="7" spans="2:13" x14ac:dyDescent="0.25">
      <c r="B7" s="226" t="s">
        <v>196</v>
      </c>
      <c r="C7" s="225">
        <v>2</v>
      </c>
      <c r="D7" s="11">
        <v>1.5267175572519083</v>
      </c>
      <c r="E7" s="228">
        <v>422</v>
      </c>
      <c r="F7" s="12">
        <v>43.11</v>
      </c>
      <c r="G7" s="227">
        <v>4</v>
      </c>
      <c r="H7" s="11">
        <v>8.89</v>
      </c>
      <c r="I7" s="228">
        <v>624</v>
      </c>
      <c r="J7" s="12">
        <v>38.78</v>
      </c>
      <c r="K7" s="9">
        <v>17.877094972067038</v>
      </c>
      <c r="L7" s="12">
        <v>-20</v>
      </c>
      <c r="M7" s="9">
        <v>17.514124293785311</v>
      </c>
    </row>
    <row r="8" spans="2:13" x14ac:dyDescent="0.25">
      <c r="B8" s="226" t="s">
        <v>195</v>
      </c>
      <c r="C8" s="225">
        <v>3</v>
      </c>
      <c r="D8" s="11">
        <v>2.2900763358778624</v>
      </c>
      <c r="E8" s="228">
        <v>37</v>
      </c>
      <c r="F8" s="12">
        <v>3.78</v>
      </c>
      <c r="G8" s="227">
        <v>1</v>
      </c>
      <c r="H8" s="11">
        <v>2.2200000000000002</v>
      </c>
      <c r="I8" s="228">
        <v>73</v>
      </c>
      <c r="J8" s="12">
        <v>4.54</v>
      </c>
      <c r="K8" s="9">
        <v>15.625</v>
      </c>
      <c r="L8" s="301">
        <v>0</v>
      </c>
      <c r="M8" s="9">
        <v>23.728813559322035</v>
      </c>
    </row>
    <row r="9" spans="2:13" x14ac:dyDescent="0.25">
      <c r="B9" s="231" t="s">
        <v>194</v>
      </c>
      <c r="C9" s="223">
        <v>5</v>
      </c>
      <c r="D9" s="222">
        <v>3.8167938931297711</v>
      </c>
      <c r="E9" s="229">
        <v>459</v>
      </c>
      <c r="F9" s="220">
        <v>46.88</v>
      </c>
      <c r="G9" s="230">
        <v>5</v>
      </c>
      <c r="H9" s="222">
        <v>11.11</v>
      </c>
      <c r="I9" s="229">
        <v>697</v>
      </c>
      <c r="J9" s="220">
        <v>43.32</v>
      </c>
      <c r="K9" s="302">
        <v>17.692307692307693</v>
      </c>
      <c r="L9" s="303">
        <v>-16.666666666666664</v>
      </c>
      <c r="M9" s="302">
        <v>18.135593220338983</v>
      </c>
    </row>
    <row r="10" spans="2:13" x14ac:dyDescent="0.25">
      <c r="B10" s="226" t="s">
        <v>193</v>
      </c>
      <c r="C10" s="225">
        <v>16</v>
      </c>
      <c r="D10" s="11">
        <v>12.213740458015266</v>
      </c>
      <c r="E10" s="126">
        <v>83</v>
      </c>
      <c r="F10" s="12">
        <v>8.48</v>
      </c>
      <c r="G10" s="227">
        <v>3</v>
      </c>
      <c r="H10" s="11">
        <v>6.67</v>
      </c>
      <c r="I10" s="228">
        <v>140</v>
      </c>
      <c r="J10" s="12">
        <v>8.6999999999999993</v>
      </c>
      <c r="K10" s="9">
        <v>27.692307692307693</v>
      </c>
      <c r="L10" s="301">
        <v>-40</v>
      </c>
      <c r="M10" s="9">
        <v>28.440366972477065</v>
      </c>
    </row>
    <row r="11" spans="2:13" x14ac:dyDescent="0.25">
      <c r="B11" s="226" t="s">
        <v>192</v>
      </c>
      <c r="C11" s="225">
        <v>59</v>
      </c>
      <c r="D11" s="11">
        <v>45.038167938931295</v>
      </c>
      <c r="E11" s="126">
        <v>342</v>
      </c>
      <c r="F11" s="12">
        <v>34.93</v>
      </c>
      <c r="G11" s="227">
        <v>26</v>
      </c>
      <c r="H11" s="11">
        <v>57.78</v>
      </c>
      <c r="I11" s="126">
        <v>590</v>
      </c>
      <c r="J11" s="12">
        <v>36.67</v>
      </c>
      <c r="K11" s="9">
        <v>14.381270903010032</v>
      </c>
      <c r="L11" s="301">
        <v>116.66666666666667</v>
      </c>
      <c r="M11" s="9">
        <v>17.063492063492063</v>
      </c>
    </row>
    <row r="12" spans="2:13" x14ac:dyDescent="0.25">
      <c r="B12" s="226" t="s">
        <v>191</v>
      </c>
      <c r="C12" s="225">
        <v>51</v>
      </c>
      <c r="D12" s="11">
        <v>38.931297709923662</v>
      </c>
      <c r="E12" s="203">
        <v>95</v>
      </c>
      <c r="F12" s="12">
        <v>9.6999999999999993</v>
      </c>
      <c r="G12" s="225">
        <v>11</v>
      </c>
      <c r="H12" s="11">
        <v>24.44</v>
      </c>
      <c r="I12" s="203">
        <v>182</v>
      </c>
      <c r="J12" s="12">
        <v>11.31</v>
      </c>
      <c r="K12" s="9">
        <v>1.0638297872340425</v>
      </c>
      <c r="L12" s="301">
        <v>10</v>
      </c>
      <c r="M12" s="9">
        <v>19.736842105263158</v>
      </c>
    </row>
    <row r="13" spans="2:13" x14ac:dyDescent="0.25">
      <c r="B13" s="224" t="s">
        <v>190</v>
      </c>
      <c r="C13" s="223">
        <v>126</v>
      </c>
      <c r="D13" s="222">
        <v>96.18320610687023</v>
      </c>
      <c r="E13" s="221">
        <v>520</v>
      </c>
      <c r="F13" s="220">
        <v>53.12</v>
      </c>
      <c r="G13" s="223">
        <v>40</v>
      </c>
      <c r="H13" s="222">
        <v>88.89</v>
      </c>
      <c r="I13" s="221">
        <v>912</v>
      </c>
      <c r="J13" s="220">
        <v>56.68</v>
      </c>
      <c r="K13" s="302">
        <v>13.537117903930133</v>
      </c>
      <c r="L13" s="304">
        <v>48.148148148148145</v>
      </c>
      <c r="M13" s="302">
        <v>19.215686274509807</v>
      </c>
    </row>
    <row r="14" spans="2:13" x14ac:dyDescent="0.25">
      <c r="B14" s="18" t="s">
        <v>11</v>
      </c>
      <c r="C14" s="219">
        <v>131</v>
      </c>
      <c r="D14" s="217">
        <v>100</v>
      </c>
      <c r="E14" s="218">
        <v>979</v>
      </c>
      <c r="F14" s="217">
        <v>100</v>
      </c>
      <c r="G14" s="218">
        <v>45</v>
      </c>
      <c r="H14" s="217">
        <v>100</v>
      </c>
      <c r="I14" s="218">
        <v>1609</v>
      </c>
      <c r="J14" s="217">
        <v>100</v>
      </c>
      <c r="K14" s="293">
        <v>15.44811320754717</v>
      </c>
      <c r="L14" s="293">
        <v>36.363636363636367</v>
      </c>
      <c r="M14" s="293">
        <v>18.745387453874539</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I16"/>
  <sheetViews>
    <sheetView showGridLines="0" workbookViewId="0">
      <selection activeCell="A15" sqref="A15:XFD16"/>
    </sheetView>
  </sheetViews>
  <sheetFormatPr defaultRowHeight="15" x14ac:dyDescent="0.25"/>
  <cols>
    <col min="1" max="1" width="0.85546875" style="1" customWidth="1"/>
    <col min="2" max="2" width="24.85546875" style="1" customWidth="1"/>
    <col min="3" max="16384" width="9.140625" style="1"/>
  </cols>
  <sheetData>
    <row r="2" spans="2:9" x14ac:dyDescent="0.25">
      <c r="B2" s="19" t="s">
        <v>283</v>
      </c>
      <c r="C2" s="19"/>
      <c r="D2" s="19"/>
      <c r="E2" s="19"/>
      <c r="F2" s="19"/>
    </row>
    <row r="3" spans="2:9" ht="15.75" thickBot="1" x14ac:dyDescent="0.3">
      <c r="B3" s="175" t="s">
        <v>201</v>
      </c>
      <c r="C3" s="175"/>
      <c r="D3" s="175"/>
      <c r="E3" s="175"/>
      <c r="F3" s="175"/>
    </row>
    <row r="4" spans="2:9" ht="15" customHeight="1" x14ac:dyDescent="0.25">
      <c r="B4" s="388" t="s">
        <v>199</v>
      </c>
      <c r="C4" s="391">
        <v>2018</v>
      </c>
      <c r="D4" s="391"/>
      <c r="E4" s="384">
        <v>2017</v>
      </c>
      <c r="F4" s="384"/>
    </row>
    <row r="5" spans="2:9" ht="15.75" customHeight="1" thickBot="1" x14ac:dyDescent="0.3">
      <c r="B5" s="389"/>
      <c r="C5" s="392"/>
      <c r="D5" s="392"/>
      <c r="E5" s="385"/>
      <c r="F5" s="385"/>
    </row>
    <row r="6" spans="2:9" ht="27.75" thickBot="1" x14ac:dyDescent="0.3">
      <c r="B6" s="390"/>
      <c r="C6" s="248" t="s">
        <v>200</v>
      </c>
      <c r="D6" s="248" t="s">
        <v>4</v>
      </c>
      <c r="E6" s="248" t="s">
        <v>200</v>
      </c>
      <c r="F6" s="248" t="s">
        <v>4</v>
      </c>
    </row>
    <row r="7" spans="2:9" ht="15.75" thickBot="1" x14ac:dyDescent="0.3">
      <c r="B7" s="246" t="s">
        <v>196</v>
      </c>
      <c r="C7" s="245">
        <v>0.94786729857819907</v>
      </c>
      <c r="D7" s="244">
        <v>0.63694267515923575</v>
      </c>
      <c r="E7" s="243">
        <v>1.3966480446927374</v>
      </c>
      <c r="F7" s="242">
        <v>0.93283582089552231</v>
      </c>
    </row>
    <row r="8" spans="2:9" ht="15.75" thickBot="1" x14ac:dyDescent="0.3">
      <c r="B8" s="246" t="s">
        <v>195</v>
      </c>
      <c r="C8" s="245">
        <v>2.7027027027027026</v>
      </c>
      <c r="D8" s="244">
        <v>1.3513513513513513</v>
      </c>
      <c r="E8" s="243">
        <v>3.125</v>
      </c>
      <c r="F8" s="242">
        <v>1.6666666666666667</v>
      </c>
    </row>
    <row r="9" spans="2:9" ht="15.75" thickBot="1" x14ac:dyDescent="0.3">
      <c r="B9" s="247" t="s">
        <v>194</v>
      </c>
      <c r="C9" s="240">
        <v>1.0893246187363834</v>
      </c>
      <c r="D9" s="239">
        <v>0.71225071225071224</v>
      </c>
      <c r="E9" s="238">
        <v>1.5384615384615385</v>
      </c>
      <c r="F9" s="237">
        <v>1.006711409395973</v>
      </c>
    </row>
    <row r="10" spans="2:9" ht="15.75" thickBot="1" x14ac:dyDescent="0.3">
      <c r="B10" s="246" t="s">
        <v>193</v>
      </c>
      <c r="C10" s="245">
        <v>3.6144578313253009</v>
      </c>
      <c r="D10" s="244">
        <v>2.0979020979020979</v>
      </c>
      <c r="E10" s="243">
        <v>7.6923076923076925</v>
      </c>
      <c r="F10" s="242">
        <v>4.3859649122807012</v>
      </c>
    </row>
    <row r="11" spans="2:9" ht="15.75" thickBot="1" x14ac:dyDescent="0.3">
      <c r="B11" s="246" t="s">
        <v>192</v>
      </c>
      <c r="C11" s="245">
        <v>7.6023391812865491</v>
      </c>
      <c r="D11" s="244">
        <v>4.220779220779221</v>
      </c>
      <c r="E11" s="243">
        <v>4.0133779264214047</v>
      </c>
      <c r="F11" s="242">
        <v>2.3255813953488373</v>
      </c>
    </row>
    <row r="12" spans="2:9" ht="15.75" thickBot="1" x14ac:dyDescent="0.3">
      <c r="B12" s="246" t="s">
        <v>191</v>
      </c>
      <c r="C12" s="245">
        <v>11.578947368421053</v>
      </c>
      <c r="D12" s="244">
        <v>5.6994818652849739</v>
      </c>
      <c r="E12" s="243">
        <v>10.638297872340425</v>
      </c>
      <c r="F12" s="242">
        <v>6.1728395061728394</v>
      </c>
    </row>
    <row r="13" spans="2:9" ht="15.75" thickBot="1" x14ac:dyDescent="0.3">
      <c r="B13" s="241" t="s">
        <v>190</v>
      </c>
      <c r="C13" s="240">
        <v>7.6923076923076925</v>
      </c>
      <c r="D13" s="239">
        <v>4.2016806722689077</v>
      </c>
      <c r="E13" s="238">
        <v>5.8951965065502181</v>
      </c>
      <c r="F13" s="237">
        <v>3.4090909090909087</v>
      </c>
    </row>
    <row r="14" spans="2:9" ht="15.75" thickBot="1" x14ac:dyDescent="0.3">
      <c r="B14" s="236" t="s">
        <v>11</v>
      </c>
      <c r="C14" s="235">
        <v>4.5965270684371804</v>
      </c>
      <c r="D14" s="235">
        <v>2.7206771463119712</v>
      </c>
      <c r="E14" s="235">
        <v>3.891509433962264</v>
      </c>
      <c r="F14" s="235">
        <v>2.3775216138328532</v>
      </c>
    </row>
    <row r="15" spans="2:9" ht="11.25" customHeight="1" x14ac:dyDescent="0.3">
      <c r="B15" s="386" t="s">
        <v>284</v>
      </c>
      <c r="C15" s="387"/>
      <c r="D15" s="387"/>
      <c r="E15" s="387"/>
      <c r="F15" s="387"/>
      <c r="G15" s="387"/>
      <c r="H15" s="387"/>
      <c r="I15" s="387"/>
    </row>
    <row r="16" spans="2:9" ht="11.25" customHeight="1" x14ac:dyDescent="0.3">
      <c r="B16" s="386" t="s">
        <v>285</v>
      </c>
      <c r="C16" s="387"/>
      <c r="D16" s="387"/>
      <c r="E16" s="387"/>
      <c r="F16" s="387"/>
      <c r="G16" s="387"/>
      <c r="H16" s="387"/>
      <c r="I16" s="387"/>
    </row>
  </sheetData>
  <mergeCells count="5">
    <mergeCell ref="E4:F5"/>
    <mergeCell ref="B15:I15"/>
    <mergeCell ref="B16:I16"/>
    <mergeCell ref="B4:B6"/>
    <mergeCell ref="C4:D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0"/>
  <sheetViews>
    <sheetView showGridLines="0" workbookViewId="0">
      <selection activeCell="B33" sqref="B33"/>
    </sheetView>
  </sheetViews>
  <sheetFormatPr defaultRowHeight="11.25" x14ac:dyDescent="0.2"/>
  <cols>
    <col min="1" max="1" width="0.85546875" style="41" customWidth="1"/>
    <col min="2" max="2" width="40.42578125" style="120" customWidth="1"/>
    <col min="3" max="16384" width="9.140625" style="41"/>
  </cols>
  <sheetData>
    <row r="2" spans="2:9" ht="12.75" x14ac:dyDescent="0.2">
      <c r="B2" s="51" t="s">
        <v>286</v>
      </c>
      <c r="C2" s="51"/>
      <c r="D2" s="51"/>
      <c r="E2" s="51"/>
      <c r="F2" s="51"/>
      <c r="G2" s="51"/>
      <c r="H2" s="51"/>
      <c r="I2" s="51"/>
    </row>
    <row r="3" spans="2:9" ht="12.75" x14ac:dyDescent="0.2">
      <c r="B3" s="393" t="s">
        <v>287</v>
      </c>
      <c r="C3" s="393"/>
      <c r="D3" s="393"/>
      <c r="E3" s="393"/>
      <c r="F3" s="124"/>
      <c r="G3" s="124"/>
      <c r="H3" s="124"/>
      <c r="I3" s="125"/>
    </row>
    <row r="4" spans="2:9" ht="30" customHeight="1" x14ac:dyDescent="0.2">
      <c r="B4" s="394" t="s">
        <v>105</v>
      </c>
      <c r="C4" s="395" t="s">
        <v>15</v>
      </c>
      <c r="D4" s="395"/>
      <c r="E4" s="395"/>
      <c r="F4" s="396" t="s">
        <v>106</v>
      </c>
      <c r="G4" s="396"/>
      <c r="H4" s="396"/>
      <c r="I4" s="397" t="s">
        <v>89</v>
      </c>
    </row>
    <row r="5" spans="2:9" ht="13.5" x14ac:dyDescent="0.2">
      <c r="B5" s="394"/>
      <c r="C5" s="126" t="s">
        <v>63</v>
      </c>
      <c r="D5" s="126" t="s">
        <v>64</v>
      </c>
      <c r="E5" s="126" t="s">
        <v>31</v>
      </c>
      <c r="F5" s="126" t="s">
        <v>63</v>
      </c>
      <c r="G5" s="126" t="s">
        <v>64</v>
      </c>
      <c r="H5" s="126" t="s">
        <v>31</v>
      </c>
      <c r="I5" s="397"/>
    </row>
    <row r="6" spans="2:9" ht="13.5" x14ac:dyDescent="0.2">
      <c r="B6" s="55" t="s">
        <v>107</v>
      </c>
      <c r="C6" s="107">
        <v>66</v>
      </c>
      <c r="D6" s="116">
        <v>21</v>
      </c>
      <c r="E6" s="107">
        <v>151</v>
      </c>
      <c r="F6" s="127">
        <v>6.74</v>
      </c>
      <c r="G6" s="72">
        <v>46.67</v>
      </c>
      <c r="H6" s="127">
        <v>9.3800000000000008</v>
      </c>
      <c r="I6" s="72">
        <v>31.818181818181817</v>
      </c>
    </row>
    <row r="7" spans="2:9" ht="13.5" x14ac:dyDescent="0.2">
      <c r="B7" s="55" t="s">
        <v>108</v>
      </c>
      <c r="C7" s="107">
        <v>274</v>
      </c>
      <c r="D7" s="116">
        <v>11</v>
      </c>
      <c r="E7" s="107">
        <v>510</v>
      </c>
      <c r="F7" s="127">
        <v>27.99</v>
      </c>
      <c r="G7" s="72">
        <v>24.44</v>
      </c>
      <c r="H7" s="127">
        <v>31.7</v>
      </c>
      <c r="I7" s="72">
        <v>4.0145985401459852</v>
      </c>
    </row>
    <row r="8" spans="2:9" ht="13.5" x14ac:dyDescent="0.2">
      <c r="B8" s="55" t="s">
        <v>109</v>
      </c>
      <c r="C8" s="107">
        <v>51</v>
      </c>
      <c r="D8" s="116" t="s">
        <v>21</v>
      </c>
      <c r="E8" s="107">
        <v>87</v>
      </c>
      <c r="F8" s="127">
        <v>5.21</v>
      </c>
      <c r="G8" s="72" t="s">
        <v>21</v>
      </c>
      <c r="H8" s="127">
        <v>5.41</v>
      </c>
      <c r="I8" s="72" t="s">
        <v>21</v>
      </c>
    </row>
    <row r="9" spans="2:9" ht="13.5" x14ac:dyDescent="0.2">
      <c r="B9" s="55" t="s">
        <v>110</v>
      </c>
      <c r="C9" s="107">
        <v>171</v>
      </c>
      <c r="D9" s="116">
        <v>1</v>
      </c>
      <c r="E9" s="107">
        <v>334</v>
      </c>
      <c r="F9" s="127">
        <v>17.47</v>
      </c>
      <c r="G9" s="72">
        <v>2.2200000000000002</v>
      </c>
      <c r="H9" s="127">
        <v>20.76</v>
      </c>
      <c r="I9" s="72">
        <v>0.58479532163742687</v>
      </c>
    </row>
    <row r="10" spans="2:9" ht="13.5" x14ac:dyDescent="0.2">
      <c r="B10" s="55" t="s">
        <v>111</v>
      </c>
      <c r="C10" s="107">
        <v>11</v>
      </c>
      <c r="D10" s="116" t="s">
        <v>21</v>
      </c>
      <c r="E10" s="107">
        <v>13</v>
      </c>
      <c r="F10" s="127">
        <v>1.1200000000000001</v>
      </c>
      <c r="G10" s="72" t="s">
        <v>21</v>
      </c>
      <c r="H10" s="127">
        <v>0.81</v>
      </c>
      <c r="I10" s="72" t="s">
        <v>21</v>
      </c>
    </row>
    <row r="11" spans="2:9" ht="13.5" x14ac:dyDescent="0.2">
      <c r="B11" s="128" t="s">
        <v>112</v>
      </c>
      <c r="C11" s="129">
        <v>573</v>
      </c>
      <c r="D11" s="130">
        <v>33</v>
      </c>
      <c r="E11" s="129">
        <v>1095</v>
      </c>
      <c r="F11" s="131">
        <v>58.53</v>
      </c>
      <c r="G11" s="132">
        <v>73.33</v>
      </c>
      <c r="H11" s="131">
        <v>68.05</v>
      </c>
      <c r="I11" s="132">
        <v>5.7591623036649215</v>
      </c>
    </row>
    <row r="12" spans="2:9" ht="13.5" x14ac:dyDescent="0.2">
      <c r="B12" s="55" t="s">
        <v>113</v>
      </c>
      <c r="C12" s="107">
        <v>125</v>
      </c>
      <c r="D12" s="116">
        <v>4</v>
      </c>
      <c r="E12" s="107">
        <v>135</v>
      </c>
      <c r="F12" s="127">
        <v>12.77</v>
      </c>
      <c r="G12" s="72">
        <v>8.89</v>
      </c>
      <c r="H12" s="127">
        <v>8.39</v>
      </c>
      <c r="I12" s="72">
        <v>3.2</v>
      </c>
    </row>
    <row r="13" spans="2:9" ht="13.5" x14ac:dyDescent="0.2">
      <c r="B13" s="55" t="s">
        <v>114</v>
      </c>
      <c r="C13" s="107">
        <v>15</v>
      </c>
      <c r="D13" s="116" t="s">
        <v>21</v>
      </c>
      <c r="E13" s="107">
        <v>19</v>
      </c>
      <c r="F13" s="127">
        <v>1.53</v>
      </c>
      <c r="G13" s="72" t="s">
        <v>21</v>
      </c>
      <c r="H13" s="127">
        <v>1.18</v>
      </c>
      <c r="I13" s="72" t="s">
        <v>21</v>
      </c>
    </row>
    <row r="14" spans="2:9" ht="13.5" x14ac:dyDescent="0.2">
      <c r="B14" s="55" t="s">
        <v>115</v>
      </c>
      <c r="C14" s="107">
        <v>63</v>
      </c>
      <c r="D14" s="116">
        <v>1</v>
      </c>
      <c r="E14" s="107">
        <v>86</v>
      </c>
      <c r="F14" s="127">
        <v>6.44</v>
      </c>
      <c r="G14" s="72">
        <v>2.2200000000000002</v>
      </c>
      <c r="H14" s="127">
        <v>5.34</v>
      </c>
      <c r="I14" s="72">
        <v>1.5873015873015872</v>
      </c>
    </row>
    <row r="15" spans="2:9" ht="13.5" x14ac:dyDescent="0.2">
      <c r="B15" s="55" t="s">
        <v>116</v>
      </c>
      <c r="C15" s="107">
        <v>197</v>
      </c>
      <c r="D15" s="116">
        <v>7</v>
      </c>
      <c r="E15" s="107">
        <v>268</v>
      </c>
      <c r="F15" s="127">
        <v>20.12</v>
      </c>
      <c r="G15" s="72">
        <v>15.56</v>
      </c>
      <c r="H15" s="127">
        <v>16.66</v>
      </c>
      <c r="I15" s="72">
        <v>3.5532994923857872</v>
      </c>
    </row>
    <row r="16" spans="2:9" ht="13.5" x14ac:dyDescent="0.2">
      <c r="B16" s="55" t="s">
        <v>119</v>
      </c>
      <c r="C16" s="107">
        <v>2</v>
      </c>
      <c r="D16" s="116" t="s">
        <v>21</v>
      </c>
      <c r="E16" s="107">
        <v>2</v>
      </c>
      <c r="F16" s="127">
        <v>0.2</v>
      </c>
      <c r="G16" s="72" t="s">
        <v>21</v>
      </c>
      <c r="H16" s="127">
        <v>0.12</v>
      </c>
      <c r="I16" s="72" t="s">
        <v>21</v>
      </c>
    </row>
    <row r="17" spans="2:9" ht="13.5" x14ac:dyDescent="0.2">
      <c r="B17" s="55" t="s">
        <v>117</v>
      </c>
      <c r="C17" s="107">
        <v>4</v>
      </c>
      <c r="D17" s="116" t="s">
        <v>21</v>
      </c>
      <c r="E17" s="107">
        <v>4</v>
      </c>
      <c r="F17" s="127">
        <v>0.41</v>
      </c>
      <c r="G17" s="72" t="s">
        <v>21</v>
      </c>
      <c r="H17" s="127">
        <v>0.25</v>
      </c>
      <c r="I17" s="72" t="s">
        <v>21</v>
      </c>
    </row>
    <row r="18" spans="2:9" s="133" customFormat="1" ht="13.5" x14ac:dyDescent="0.2">
      <c r="B18" s="128" t="s">
        <v>118</v>
      </c>
      <c r="C18" s="129">
        <v>406</v>
      </c>
      <c r="D18" s="130">
        <v>12</v>
      </c>
      <c r="E18" s="129">
        <v>514</v>
      </c>
      <c r="F18" s="131">
        <v>41.47</v>
      </c>
      <c r="G18" s="132">
        <v>26.67</v>
      </c>
      <c r="H18" s="131">
        <v>31.95</v>
      </c>
      <c r="I18" s="132">
        <v>2.9556650246305418</v>
      </c>
    </row>
    <row r="19" spans="2:9" ht="13.5" x14ac:dyDescent="0.2">
      <c r="B19" s="62" t="s">
        <v>11</v>
      </c>
      <c r="C19" s="134">
        <v>979</v>
      </c>
      <c r="D19" s="134">
        <v>45</v>
      </c>
      <c r="E19" s="134">
        <v>1609</v>
      </c>
      <c r="F19" s="105">
        <v>100</v>
      </c>
      <c r="G19" s="74">
        <v>100</v>
      </c>
      <c r="H19" s="105">
        <v>100</v>
      </c>
      <c r="I19" s="105">
        <v>4.5965270684371804</v>
      </c>
    </row>
    <row r="20" spans="2:9" ht="11.25" customHeight="1" x14ac:dyDescent="0.2">
      <c r="B20" s="135" t="s">
        <v>95</v>
      </c>
    </row>
  </sheetData>
  <mergeCells count="5">
    <mergeCell ref="B3:E3"/>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1"/>
  <sheetViews>
    <sheetView showGridLines="0" workbookViewId="0">
      <selection activeCell="O6" sqref="O6"/>
    </sheetView>
  </sheetViews>
  <sheetFormatPr defaultRowHeight="11.25" x14ac:dyDescent="0.2"/>
  <cols>
    <col min="1" max="1" width="0.85546875" style="41" customWidth="1"/>
    <col min="2" max="2" width="61" style="120" customWidth="1"/>
    <col min="3" max="3" width="9.140625" style="41"/>
    <col min="4" max="4" width="7" style="143" customWidth="1"/>
    <col min="5" max="5" width="9.140625" style="41"/>
    <col min="6" max="6" width="7" style="143" customWidth="1"/>
    <col min="7" max="7" width="9" style="41" customWidth="1"/>
    <col min="8" max="8" width="41.42578125" style="143" hidden="1" customWidth="1"/>
    <col min="9" max="9" width="7" style="41" customWidth="1"/>
    <col min="10" max="16384" width="9.140625" style="41"/>
  </cols>
  <sheetData>
    <row r="2" spans="2:9" ht="12.75" x14ac:dyDescent="0.2">
      <c r="B2" s="51" t="s">
        <v>293</v>
      </c>
      <c r="C2" s="51"/>
      <c r="D2" s="51"/>
      <c r="E2" s="51"/>
      <c r="F2" s="51"/>
      <c r="G2" s="51"/>
      <c r="H2" s="51"/>
    </row>
    <row r="3" spans="2:9" ht="15" x14ac:dyDescent="0.25">
      <c r="B3" s="138" t="s">
        <v>292</v>
      </c>
      <c r="C3" s="138"/>
      <c r="D3" s="138"/>
      <c r="E3" s="1"/>
      <c r="F3" s="1"/>
      <c r="G3" s="1"/>
      <c r="H3" s="1"/>
    </row>
    <row r="4" spans="2:9" ht="30" customHeight="1" x14ac:dyDescent="0.25">
      <c r="B4" s="399" t="s">
        <v>120</v>
      </c>
      <c r="C4" s="401" t="s">
        <v>57</v>
      </c>
      <c r="D4" s="401"/>
      <c r="E4" s="367" t="s">
        <v>291</v>
      </c>
      <c r="F4" s="367"/>
      <c r="G4" s="401" t="s">
        <v>11</v>
      </c>
      <c r="H4" s="401"/>
      <c r="I4" s="401"/>
    </row>
    <row r="5" spans="2:9" ht="13.5" x14ac:dyDescent="0.25">
      <c r="B5" s="400"/>
      <c r="C5" s="139" t="s">
        <v>15</v>
      </c>
      <c r="D5" s="88" t="s">
        <v>121</v>
      </c>
      <c r="E5" s="139" t="s">
        <v>15</v>
      </c>
      <c r="F5" s="88" t="s">
        <v>121</v>
      </c>
      <c r="G5" s="139" t="s">
        <v>15</v>
      </c>
      <c r="H5" s="88" t="s">
        <v>121</v>
      </c>
      <c r="I5" s="88" t="s">
        <v>121</v>
      </c>
    </row>
    <row r="6" spans="2:9" ht="13.5" x14ac:dyDescent="0.25">
      <c r="B6" s="140" t="s">
        <v>122</v>
      </c>
      <c r="C6" s="23">
        <v>79</v>
      </c>
      <c r="D6" s="79">
        <v>11.1</v>
      </c>
      <c r="E6" s="23">
        <v>92</v>
      </c>
      <c r="F6" s="79">
        <v>17</v>
      </c>
      <c r="G6" s="23">
        <v>171</v>
      </c>
      <c r="H6" s="79">
        <v>13.7</v>
      </c>
      <c r="I6" s="79">
        <f>G6/$G$29*100</f>
        <v>13.658146964856229</v>
      </c>
    </row>
    <row r="7" spans="2:9" ht="13.5" x14ac:dyDescent="0.25">
      <c r="B7" s="140" t="s">
        <v>123</v>
      </c>
      <c r="C7" s="23">
        <v>105</v>
      </c>
      <c r="D7" s="79">
        <v>14.8</v>
      </c>
      <c r="E7" s="23">
        <v>22</v>
      </c>
      <c r="F7" s="79">
        <v>4.0999999999999996</v>
      </c>
      <c r="G7" s="23">
        <v>127</v>
      </c>
      <c r="H7" s="79">
        <v>10.1</v>
      </c>
      <c r="I7" s="79">
        <f t="shared" ref="I7:I29" si="0">G7/$G$29*100</f>
        <v>10.143769968051117</v>
      </c>
    </row>
    <row r="8" spans="2:9" ht="13.5" x14ac:dyDescent="0.25">
      <c r="B8" s="140" t="s">
        <v>124</v>
      </c>
      <c r="C8" s="23">
        <v>30</v>
      </c>
      <c r="D8" s="79">
        <v>4.2</v>
      </c>
      <c r="E8" s="23">
        <v>10</v>
      </c>
      <c r="F8" s="79">
        <v>1.8</v>
      </c>
      <c r="G8" s="23">
        <v>40</v>
      </c>
      <c r="H8" s="79">
        <v>3.2</v>
      </c>
      <c r="I8" s="79">
        <f t="shared" si="0"/>
        <v>3.1948881789137378</v>
      </c>
    </row>
    <row r="9" spans="2:9" ht="13.5" x14ac:dyDescent="0.25">
      <c r="B9" s="140" t="s">
        <v>125</v>
      </c>
      <c r="C9" s="23">
        <v>40</v>
      </c>
      <c r="D9" s="79">
        <v>5.6</v>
      </c>
      <c r="E9" s="23">
        <v>7</v>
      </c>
      <c r="F9" s="79">
        <v>1.3</v>
      </c>
      <c r="G9" s="23">
        <v>47</v>
      </c>
      <c r="H9" s="79">
        <v>3.8</v>
      </c>
      <c r="I9" s="79">
        <f t="shared" si="0"/>
        <v>3.7539936102236422</v>
      </c>
    </row>
    <row r="10" spans="2:9" ht="13.5" x14ac:dyDescent="0.25">
      <c r="B10" s="140" t="s">
        <v>126</v>
      </c>
      <c r="C10" s="23">
        <v>34</v>
      </c>
      <c r="D10" s="79">
        <v>4.8</v>
      </c>
      <c r="E10" s="23">
        <v>4</v>
      </c>
      <c r="F10" s="79">
        <v>0.7</v>
      </c>
      <c r="G10" s="23">
        <v>38</v>
      </c>
      <c r="H10" s="79">
        <v>3</v>
      </c>
      <c r="I10" s="79">
        <f t="shared" si="0"/>
        <v>3.0351437699680508</v>
      </c>
    </row>
    <row r="11" spans="2:9" ht="13.5" x14ac:dyDescent="0.25">
      <c r="B11" s="140" t="s">
        <v>127</v>
      </c>
      <c r="C11" s="23">
        <v>1</v>
      </c>
      <c r="D11" s="79">
        <v>0.1</v>
      </c>
      <c r="E11" s="45">
        <v>1</v>
      </c>
      <c r="F11" s="86">
        <v>0.2</v>
      </c>
      <c r="G11" s="23">
        <v>2</v>
      </c>
      <c r="H11" s="79">
        <v>0.2</v>
      </c>
      <c r="I11" s="86">
        <f t="shared" si="0"/>
        <v>0.15974440894568689</v>
      </c>
    </row>
    <row r="12" spans="2:9" ht="13.5" x14ac:dyDescent="0.25">
      <c r="B12" s="309" t="s">
        <v>128</v>
      </c>
      <c r="C12" s="23">
        <v>123</v>
      </c>
      <c r="D12" s="79">
        <v>17.3</v>
      </c>
      <c r="E12" s="23">
        <v>136</v>
      </c>
      <c r="F12" s="79">
        <v>25.1</v>
      </c>
      <c r="G12" s="23">
        <v>259</v>
      </c>
      <c r="H12" s="142">
        <v>20.7</v>
      </c>
      <c r="I12" s="79">
        <f t="shared" si="0"/>
        <v>20.686900958466452</v>
      </c>
    </row>
    <row r="13" spans="2:9" ht="13.5" x14ac:dyDescent="0.25">
      <c r="B13" s="310" t="s">
        <v>129</v>
      </c>
      <c r="C13" s="23">
        <v>118</v>
      </c>
      <c r="D13" s="79">
        <v>16.600000000000001</v>
      </c>
      <c r="E13" s="23">
        <v>127</v>
      </c>
      <c r="F13" s="79">
        <v>23.4</v>
      </c>
      <c r="G13" s="23">
        <v>245</v>
      </c>
      <c r="H13" s="142">
        <v>19.600000000000001</v>
      </c>
      <c r="I13" s="79">
        <f t="shared" si="0"/>
        <v>19.568690095846645</v>
      </c>
    </row>
    <row r="14" spans="2:9" ht="13.5" x14ac:dyDescent="0.25">
      <c r="B14" s="310" t="s">
        <v>130</v>
      </c>
      <c r="C14" s="23">
        <v>5</v>
      </c>
      <c r="D14" s="79">
        <v>0.7</v>
      </c>
      <c r="E14" s="23">
        <v>9</v>
      </c>
      <c r="F14" s="79">
        <v>1.7</v>
      </c>
      <c r="G14" s="23">
        <v>14</v>
      </c>
      <c r="H14" s="142">
        <v>1.1000000000000001</v>
      </c>
      <c r="I14" s="79">
        <f t="shared" si="0"/>
        <v>1.1182108626198082</v>
      </c>
    </row>
    <row r="15" spans="2:9" ht="13.5" x14ac:dyDescent="0.25">
      <c r="B15" s="310" t="s">
        <v>131</v>
      </c>
      <c r="C15" s="23">
        <v>80</v>
      </c>
      <c r="D15" s="79">
        <v>11.3</v>
      </c>
      <c r="E15" s="23">
        <v>64</v>
      </c>
      <c r="F15" s="79">
        <v>11.8</v>
      </c>
      <c r="G15" s="23">
        <v>144</v>
      </c>
      <c r="H15" s="142">
        <v>11.5</v>
      </c>
      <c r="I15" s="79">
        <f t="shared" si="0"/>
        <v>11.501597444089457</v>
      </c>
    </row>
    <row r="16" spans="2:9" ht="13.5" x14ac:dyDescent="0.25">
      <c r="B16" s="310" t="s">
        <v>132</v>
      </c>
      <c r="C16" s="23">
        <v>81</v>
      </c>
      <c r="D16" s="79">
        <v>11.4</v>
      </c>
      <c r="E16" s="23">
        <v>30</v>
      </c>
      <c r="F16" s="79">
        <v>5.5</v>
      </c>
      <c r="G16" s="23">
        <v>111</v>
      </c>
      <c r="H16" s="142">
        <v>8.9</v>
      </c>
      <c r="I16" s="79">
        <f t="shared" si="0"/>
        <v>8.8658146964856233</v>
      </c>
    </row>
    <row r="17" spans="2:9" ht="13.5" x14ac:dyDescent="0.25">
      <c r="B17" s="310" t="s">
        <v>133</v>
      </c>
      <c r="C17" s="23">
        <v>7</v>
      </c>
      <c r="D17" s="79">
        <v>1</v>
      </c>
      <c r="E17" s="45">
        <v>3</v>
      </c>
      <c r="F17" s="86">
        <v>0.6</v>
      </c>
      <c r="G17" s="23">
        <v>10</v>
      </c>
      <c r="H17" s="142">
        <v>0.8</v>
      </c>
      <c r="I17" s="86">
        <f t="shared" si="0"/>
        <v>0.79872204472843444</v>
      </c>
    </row>
    <row r="18" spans="2:9" ht="13.5" x14ac:dyDescent="0.25">
      <c r="B18" s="310" t="s">
        <v>134</v>
      </c>
      <c r="C18" s="23">
        <v>8</v>
      </c>
      <c r="D18" s="79">
        <v>1.1000000000000001</v>
      </c>
      <c r="E18" s="23">
        <v>19</v>
      </c>
      <c r="F18" s="79">
        <v>3.5</v>
      </c>
      <c r="G18" s="23">
        <v>27</v>
      </c>
      <c r="H18" s="142">
        <v>2.2000000000000002</v>
      </c>
      <c r="I18" s="79">
        <f t="shared" si="0"/>
        <v>2.1565495207667729</v>
      </c>
    </row>
    <row r="19" spans="2:9" ht="13.5" x14ac:dyDescent="0.25">
      <c r="B19" s="310" t="s">
        <v>135</v>
      </c>
      <c r="C19" s="23">
        <v>9</v>
      </c>
      <c r="D19" s="79">
        <v>1.3</v>
      </c>
      <c r="E19" s="23">
        <v>15</v>
      </c>
      <c r="F19" s="79">
        <v>2.8</v>
      </c>
      <c r="G19" s="23">
        <v>24</v>
      </c>
      <c r="H19" s="142">
        <v>1.9</v>
      </c>
      <c r="I19" s="79">
        <f t="shared" si="0"/>
        <v>1.9169329073482428</v>
      </c>
    </row>
    <row r="20" spans="2:9" ht="13.5" x14ac:dyDescent="0.25">
      <c r="B20" s="310" t="s">
        <v>136</v>
      </c>
      <c r="C20" s="23">
        <v>51</v>
      </c>
      <c r="D20" s="79">
        <v>7.2</v>
      </c>
      <c r="E20" s="23">
        <v>1</v>
      </c>
      <c r="F20" s="79">
        <v>0.2</v>
      </c>
      <c r="G20" s="23">
        <v>52</v>
      </c>
      <c r="H20" s="142">
        <v>4.2</v>
      </c>
      <c r="I20" s="79">
        <f t="shared" si="0"/>
        <v>4.1533546325878596</v>
      </c>
    </row>
    <row r="21" spans="2:9" ht="13.5" x14ac:dyDescent="0.25">
      <c r="B21" s="310" t="s">
        <v>137</v>
      </c>
      <c r="C21" s="23">
        <v>16</v>
      </c>
      <c r="D21" s="79">
        <v>2.2999999999999998</v>
      </c>
      <c r="E21" s="23">
        <v>28</v>
      </c>
      <c r="F21" s="79">
        <v>5.2</v>
      </c>
      <c r="G21" s="23">
        <v>44</v>
      </c>
      <c r="H21" s="142">
        <v>3.5</v>
      </c>
      <c r="I21" s="79">
        <f t="shared" si="0"/>
        <v>3.5143769968051117</v>
      </c>
    </row>
    <row r="22" spans="2:9" ht="13.5" x14ac:dyDescent="0.25">
      <c r="B22" s="310" t="s">
        <v>138</v>
      </c>
      <c r="C22" s="23">
        <v>3</v>
      </c>
      <c r="D22" s="79">
        <v>0.4</v>
      </c>
      <c r="E22" s="45">
        <v>4</v>
      </c>
      <c r="F22" s="86">
        <v>0.7</v>
      </c>
      <c r="G22" s="23">
        <v>7</v>
      </c>
      <c r="H22" s="142">
        <v>0.6</v>
      </c>
      <c r="I22" s="86">
        <f t="shared" si="0"/>
        <v>0.55910543130990409</v>
      </c>
    </row>
    <row r="23" spans="2:9" ht="13.5" x14ac:dyDescent="0.25">
      <c r="B23" s="310" t="s">
        <v>139</v>
      </c>
      <c r="C23" s="23">
        <v>5</v>
      </c>
      <c r="D23" s="79">
        <v>0.7</v>
      </c>
      <c r="E23" s="23">
        <v>6</v>
      </c>
      <c r="F23" s="79">
        <v>1.1000000000000001</v>
      </c>
      <c r="G23" s="23">
        <v>11</v>
      </c>
      <c r="H23" s="142">
        <v>0.9</v>
      </c>
      <c r="I23" s="79">
        <f t="shared" si="0"/>
        <v>0.87859424920127793</v>
      </c>
    </row>
    <row r="24" spans="2:9" ht="13.5" x14ac:dyDescent="0.25">
      <c r="B24" s="310" t="s">
        <v>140</v>
      </c>
      <c r="C24" s="23">
        <v>3</v>
      </c>
      <c r="D24" s="79">
        <v>0.4</v>
      </c>
      <c r="E24" s="45">
        <v>4</v>
      </c>
      <c r="F24" s="86">
        <v>0.7</v>
      </c>
      <c r="G24" s="23">
        <v>7</v>
      </c>
      <c r="H24" s="142">
        <v>0.6</v>
      </c>
      <c r="I24" s="86">
        <f t="shared" si="0"/>
        <v>0.55910543130990409</v>
      </c>
    </row>
    <row r="25" spans="2:9" ht="13.5" x14ac:dyDescent="0.25">
      <c r="B25" s="310" t="s">
        <v>141</v>
      </c>
      <c r="C25" s="23">
        <v>32</v>
      </c>
      <c r="D25" s="79">
        <v>4.5</v>
      </c>
      <c r="E25" s="23">
        <v>32</v>
      </c>
      <c r="F25" s="79">
        <v>5.9</v>
      </c>
      <c r="G25" s="23">
        <v>64</v>
      </c>
      <c r="H25" s="142">
        <v>5.0999999999999996</v>
      </c>
      <c r="I25" s="79">
        <f t="shared" si="0"/>
        <v>5.1118210862619806</v>
      </c>
    </row>
    <row r="26" spans="2:9" ht="13.5" x14ac:dyDescent="0.25">
      <c r="B26" s="310" t="s">
        <v>142</v>
      </c>
      <c r="C26" s="23">
        <v>49</v>
      </c>
      <c r="D26" s="79">
        <v>6.9</v>
      </c>
      <c r="E26" s="45">
        <v>5</v>
      </c>
      <c r="F26" s="86">
        <v>0.9</v>
      </c>
      <c r="G26" s="23">
        <v>54</v>
      </c>
      <c r="H26" s="142">
        <v>4.3</v>
      </c>
      <c r="I26" s="86">
        <f t="shared" si="0"/>
        <v>4.3130990415335457</v>
      </c>
    </row>
    <row r="27" spans="2:9" ht="13.5" x14ac:dyDescent="0.25">
      <c r="B27" s="147" t="s">
        <v>290</v>
      </c>
      <c r="C27" s="311">
        <v>651</v>
      </c>
      <c r="D27" s="312">
        <v>91.7</v>
      </c>
      <c r="E27" s="253">
        <v>461</v>
      </c>
      <c r="F27" s="251">
        <v>85.1</v>
      </c>
      <c r="G27" s="311">
        <v>1112</v>
      </c>
      <c r="H27" s="142">
        <v>88.8</v>
      </c>
      <c r="I27" s="251">
        <f t="shared" si="0"/>
        <v>88.817891373801913</v>
      </c>
    </row>
    <row r="28" spans="2:9" ht="13.5" x14ac:dyDescent="0.25">
      <c r="B28" s="147" t="s">
        <v>143</v>
      </c>
      <c r="C28" s="311">
        <v>59</v>
      </c>
      <c r="D28" s="312">
        <v>8.3000000000000007</v>
      </c>
      <c r="E28" s="253">
        <v>81</v>
      </c>
      <c r="F28" s="251">
        <v>14.9</v>
      </c>
      <c r="G28" s="311">
        <v>140</v>
      </c>
      <c r="H28" s="142">
        <v>11.2</v>
      </c>
      <c r="I28" s="251">
        <f t="shared" si="0"/>
        <v>11.182108626198083</v>
      </c>
    </row>
    <row r="29" spans="2:9" ht="13.5" x14ac:dyDescent="0.25">
      <c r="B29" s="13" t="s">
        <v>144</v>
      </c>
      <c r="C29" s="29">
        <v>710</v>
      </c>
      <c r="D29" s="14">
        <v>100</v>
      </c>
      <c r="E29" s="29">
        <v>542</v>
      </c>
      <c r="F29" s="14">
        <v>100</v>
      </c>
      <c r="G29" s="29">
        <v>1252</v>
      </c>
      <c r="H29" s="14">
        <v>100</v>
      </c>
      <c r="I29" s="14">
        <f t="shared" si="0"/>
        <v>100</v>
      </c>
    </row>
    <row r="30" spans="2:9" ht="33.75" customHeight="1" x14ac:dyDescent="0.2">
      <c r="B30" s="398" t="s">
        <v>288</v>
      </c>
      <c r="C30" s="398"/>
      <c r="D30" s="398"/>
      <c r="E30" s="398"/>
      <c r="F30" s="398"/>
      <c r="G30" s="398"/>
      <c r="H30" s="398"/>
    </row>
    <row r="31" spans="2:9" ht="62.25" customHeight="1" x14ac:dyDescent="0.2">
      <c r="B31" s="398" t="s">
        <v>289</v>
      </c>
      <c r="C31" s="398"/>
      <c r="D31" s="398"/>
      <c r="E31" s="398"/>
      <c r="F31" s="398"/>
      <c r="G31" s="398"/>
      <c r="H31" s="398"/>
    </row>
  </sheetData>
  <mergeCells count="6">
    <mergeCell ref="B30:H30"/>
    <mergeCell ref="B31:H31"/>
    <mergeCell ref="B4:B5"/>
    <mergeCell ref="C4:D4"/>
    <mergeCell ref="E4:F4"/>
    <mergeCell ref="G4:I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showGridLines="0" workbookViewId="0">
      <selection activeCell="B3" sqref="B3"/>
    </sheetView>
  </sheetViews>
  <sheetFormatPr defaultRowHeight="15" x14ac:dyDescent="0.25"/>
  <cols>
    <col min="1" max="1" width="0.85546875" style="1" customWidth="1"/>
    <col min="2" max="2" width="12.85546875" style="1" customWidth="1"/>
    <col min="3" max="16384" width="9.140625" style="1"/>
  </cols>
  <sheetData>
    <row r="2" spans="2:10" x14ac:dyDescent="0.25">
      <c r="B2" s="144" t="s">
        <v>294</v>
      </c>
    </row>
    <row r="3" spans="2:10" x14ac:dyDescent="0.25">
      <c r="B3" s="123" t="s">
        <v>237</v>
      </c>
    </row>
    <row r="4" spans="2:10" ht="15.75" customHeight="1" x14ac:dyDescent="0.25">
      <c r="B4" s="368" t="s">
        <v>29</v>
      </c>
      <c r="C4" s="371" t="s">
        <v>64</v>
      </c>
      <c r="D4" s="371"/>
      <c r="E4" s="371"/>
      <c r="F4" s="371"/>
      <c r="G4" s="370" t="s">
        <v>31</v>
      </c>
      <c r="H4" s="370"/>
      <c r="I4" s="370"/>
      <c r="J4" s="370"/>
    </row>
    <row r="5" spans="2:10" ht="27" x14ac:dyDescent="0.25">
      <c r="B5" s="402"/>
      <c r="C5" s="288" t="s">
        <v>149</v>
      </c>
      <c r="D5" s="288" t="s">
        <v>150</v>
      </c>
      <c r="E5" s="288" t="s">
        <v>151</v>
      </c>
      <c r="F5" s="278" t="s">
        <v>11</v>
      </c>
      <c r="G5" s="288" t="s">
        <v>149</v>
      </c>
      <c r="H5" s="288" t="s">
        <v>150</v>
      </c>
      <c r="I5" s="288" t="s">
        <v>151</v>
      </c>
      <c r="J5" s="278" t="s">
        <v>11</v>
      </c>
    </row>
    <row r="6" spans="2:10" ht="15.75" customHeight="1" x14ac:dyDescent="0.25">
      <c r="B6" s="369"/>
      <c r="C6" s="403" t="s">
        <v>236</v>
      </c>
      <c r="D6" s="403"/>
      <c r="E6" s="403"/>
      <c r="F6" s="403"/>
      <c r="G6" s="403"/>
      <c r="H6" s="403"/>
      <c r="I6" s="403"/>
      <c r="J6" s="403"/>
    </row>
    <row r="7" spans="2:10" ht="15" customHeight="1" x14ac:dyDescent="0.25">
      <c r="B7" s="140" t="s">
        <v>234</v>
      </c>
      <c r="C7" s="36" t="s">
        <v>21</v>
      </c>
      <c r="D7" s="67">
        <v>1</v>
      </c>
      <c r="E7" s="36" t="s">
        <v>21</v>
      </c>
      <c r="F7" s="67">
        <v>1</v>
      </c>
      <c r="G7" s="36">
        <v>4</v>
      </c>
      <c r="H7" s="67">
        <v>60</v>
      </c>
      <c r="I7" s="36">
        <v>16</v>
      </c>
      <c r="J7" s="67">
        <v>80</v>
      </c>
    </row>
    <row r="8" spans="2:10" ht="15" customHeight="1" x14ac:dyDescent="0.25">
      <c r="B8" s="140" t="s">
        <v>233</v>
      </c>
      <c r="C8" s="23">
        <v>2</v>
      </c>
      <c r="D8" s="67">
        <v>3</v>
      </c>
      <c r="E8" s="36">
        <v>2</v>
      </c>
      <c r="F8" s="67">
        <v>7</v>
      </c>
      <c r="G8" s="36">
        <v>277</v>
      </c>
      <c r="H8" s="67">
        <v>169</v>
      </c>
      <c r="I8" s="36">
        <v>24</v>
      </c>
      <c r="J8" s="67">
        <v>470</v>
      </c>
    </row>
    <row r="9" spans="2:10" ht="15" customHeight="1" x14ac:dyDescent="0.25">
      <c r="B9" s="140" t="s">
        <v>232</v>
      </c>
      <c r="C9" s="23">
        <v>12</v>
      </c>
      <c r="D9" s="67">
        <v>1</v>
      </c>
      <c r="E9" s="36" t="s">
        <v>21</v>
      </c>
      <c r="F9" s="67">
        <v>13</v>
      </c>
      <c r="G9" s="36">
        <v>286</v>
      </c>
      <c r="H9" s="67">
        <v>103</v>
      </c>
      <c r="I9" s="36">
        <v>18</v>
      </c>
      <c r="J9" s="67">
        <v>407</v>
      </c>
    </row>
    <row r="10" spans="2:10" ht="15" customHeight="1" x14ac:dyDescent="0.25">
      <c r="B10" s="140" t="s">
        <v>231</v>
      </c>
      <c r="C10" s="23">
        <v>12</v>
      </c>
      <c r="D10" s="287">
        <v>3</v>
      </c>
      <c r="E10" s="36" t="s">
        <v>21</v>
      </c>
      <c r="F10" s="67">
        <v>15</v>
      </c>
      <c r="G10" s="36">
        <v>326</v>
      </c>
      <c r="H10" s="67">
        <v>100</v>
      </c>
      <c r="I10" s="36">
        <v>33</v>
      </c>
      <c r="J10" s="67">
        <v>459</v>
      </c>
    </row>
    <row r="11" spans="2:10" ht="15" customHeight="1" x14ac:dyDescent="0.25">
      <c r="B11" s="140" t="s">
        <v>230</v>
      </c>
      <c r="C11" s="23">
        <v>3</v>
      </c>
      <c r="D11" s="67">
        <v>2</v>
      </c>
      <c r="E11" s="36">
        <v>3</v>
      </c>
      <c r="F11" s="67">
        <v>8</v>
      </c>
      <c r="G11" s="36">
        <v>91</v>
      </c>
      <c r="H11" s="67">
        <v>51</v>
      </c>
      <c r="I11" s="36">
        <v>38</v>
      </c>
      <c r="J11" s="67">
        <v>180</v>
      </c>
    </row>
    <row r="12" spans="2:10" x14ac:dyDescent="0.25">
      <c r="B12" s="140" t="s">
        <v>229</v>
      </c>
      <c r="C12" s="36" t="s">
        <v>21</v>
      </c>
      <c r="D12" s="67">
        <v>1</v>
      </c>
      <c r="E12" s="36" t="s">
        <v>21</v>
      </c>
      <c r="F12" s="67">
        <v>1</v>
      </c>
      <c r="G12" s="36">
        <v>5</v>
      </c>
      <c r="H12" s="67">
        <v>8</v>
      </c>
      <c r="I12" s="36" t="s">
        <v>21</v>
      </c>
      <c r="J12" s="67">
        <v>13</v>
      </c>
    </row>
    <row r="13" spans="2:10" x14ac:dyDescent="0.25">
      <c r="B13" s="13" t="s">
        <v>228</v>
      </c>
      <c r="C13" s="112">
        <v>29</v>
      </c>
      <c r="D13" s="29">
        <v>11</v>
      </c>
      <c r="E13" s="112">
        <v>5</v>
      </c>
      <c r="F13" s="112">
        <v>45</v>
      </c>
      <c r="G13" s="112">
        <v>989</v>
      </c>
      <c r="H13" s="112">
        <v>491</v>
      </c>
      <c r="I13" s="29">
        <v>129</v>
      </c>
      <c r="J13" s="112">
        <v>1609</v>
      </c>
    </row>
    <row r="14" spans="2:10" ht="15.75" customHeight="1" x14ac:dyDescent="0.25">
      <c r="B14" s="145"/>
      <c r="C14" s="403" t="s">
        <v>235</v>
      </c>
      <c r="D14" s="403"/>
      <c r="E14" s="403"/>
      <c r="F14" s="403"/>
      <c r="G14" s="403"/>
      <c r="H14" s="403"/>
      <c r="I14" s="403"/>
      <c r="J14" s="403"/>
    </row>
    <row r="15" spans="2:10" x14ac:dyDescent="0.25">
      <c r="B15" s="140" t="s">
        <v>234</v>
      </c>
      <c r="C15" s="110" t="s">
        <v>21</v>
      </c>
      <c r="D15" s="111">
        <v>9.0909090909090917</v>
      </c>
      <c r="E15" s="110" t="s">
        <v>21</v>
      </c>
      <c r="F15" s="122">
        <v>2.2222222222222223</v>
      </c>
      <c r="G15" s="110">
        <v>0.40444893832153694</v>
      </c>
      <c r="H15" s="111">
        <v>12.219959266802444</v>
      </c>
      <c r="I15" s="110">
        <v>12.403100775193799</v>
      </c>
      <c r="J15" s="111">
        <v>4.9720323182100685</v>
      </c>
    </row>
    <row r="16" spans="2:10" x14ac:dyDescent="0.25">
      <c r="B16" s="140" t="s">
        <v>233</v>
      </c>
      <c r="C16" s="110">
        <v>6.8965517241379306</v>
      </c>
      <c r="D16" s="111">
        <v>27.27272727272727</v>
      </c>
      <c r="E16" s="110">
        <v>40</v>
      </c>
      <c r="F16" s="122">
        <v>15.555555555555555</v>
      </c>
      <c r="G16" s="110">
        <v>28.00808897876643</v>
      </c>
      <c r="H16" s="111">
        <v>34.419551934826885</v>
      </c>
      <c r="I16" s="110">
        <v>18.604651162790699</v>
      </c>
      <c r="J16" s="111">
        <v>29.210689869484153</v>
      </c>
    </row>
    <row r="17" spans="2:10" x14ac:dyDescent="0.25">
      <c r="B17" s="140" t="s">
        <v>232</v>
      </c>
      <c r="C17" s="110">
        <v>41.379310344827587</v>
      </c>
      <c r="D17" s="111">
        <v>9.0909090909090917</v>
      </c>
      <c r="E17" s="110" t="s">
        <v>21</v>
      </c>
      <c r="F17" s="122">
        <v>28.888888888888886</v>
      </c>
      <c r="G17" s="110">
        <v>28.918099089989891</v>
      </c>
      <c r="H17" s="111">
        <v>20.977596741344197</v>
      </c>
      <c r="I17" s="110">
        <v>13.953488372093023</v>
      </c>
      <c r="J17" s="111">
        <v>25.295214418893725</v>
      </c>
    </row>
    <row r="18" spans="2:10" x14ac:dyDescent="0.25">
      <c r="B18" s="140" t="s">
        <v>231</v>
      </c>
      <c r="C18" s="110">
        <v>41.379310344827587</v>
      </c>
      <c r="D18" s="111">
        <v>27.27272727272727</v>
      </c>
      <c r="E18" s="110" t="s">
        <v>21</v>
      </c>
      <c r="F18" s="122">
        <v>33.333333333333329</v>
      </c>
      <c r="G18" s="110">
        <v>32.962588473205258</v>
      </c>
      <c r="H18" s="111">
        <v>20.366598778004075</v>
      </c>
      <c r="I18" s="110">
        <v>25.581395348837212</v>
      </c>
      <c r="J18" s="111">
        <v>28.527035425730269</v>
      </c>
    </row>
    <row r="19" spans="2:10" x14ac:dyDescent="0.25">
      <c r="B19" s="140" t="s">
        <v>230</v>
      </c>
      <c r="C19" s="110">
        <v>10.344827586206897</v>
      </c>
      <c r="D19" s="111">
        <v>18.181818181818183</v>
      </c>
      <c r="E19" s="110">
        <v>60</v>
      </c>
      <c r="F19" s="122">
        <v>17.777777777777779</v>
      </c>
      <c r="G19" s="110">
        <v>9.2012133468149635</v>
      </c>
      <c r="H19" s="111">
        <v>10.386965376782078</v>
      </c>
      <c r="I19" s="110">
        <v>29.457364341085274</v>
      </c>
      <c r="J19" s="111">
        <v>11.187072715972654</v>
      </c>
    </row>
    <row r="20" spans="2:10" x14ac:dyDescent="0.25">
      <c r="B20" s="140" t="s">
        <v>229</v>
      </c>
      <c r="C20" s="110" t="s">
        <v>21</v>
      </c>
      <c r="D20" s="110">
        <v>9.0909090909090917</v>
      </c>
      <c r="E20" s="110" t="s">
        <v>21</v>
      </c>
      <c r="F20" s="122">
        <v>2.2222222222222223</v>
      </c>
      <c r="G20" s="110">
        <v>0.50556117290192115</v>
      </c>
      <c r="H20" s="111">
        <v>1.6293279022403258</v>
      </c>
      <c r="I20" s="110" t="s">
        <v>21</v>
      </c>
      <c r="J20" s="111">
        <v>0.80795525170913618</v>
      </c>
    </row>
    <row r="21" spans="2:10" x14ac:dyDescent="0.25">
      <c r="B21" s="13" t="s">
        <v>228</v>
      </c>
      <c r="C21" s="121">
        <v>100</v>
      </c>
      <c r="D21" s="14">
        <v>100</v>
      </c>
      <c r="E21" s="121">
        <v>100</v>
      </c>
      <c r="F21" s="121">
        <v>100</v>
      </c>
      <c r="G21" s="121">
        <v>100</v>
      </c>
      <c r="H21" s="121">
        <v>100</v>
      </c>
      <c r="I21" s="14">
        <v>100</v>
      </c>
      <c r="J21" s="121">
        <v>100</v>
      </c>
    </row>
  </sheetData>
  <mergeCells count="5">
    <mergeCell ref="B4:B6"/>
    <mergeCell ref="G4:J4"/>
    <mergeCell ref="C6:J6"/>
    <mergeCell ref="C14:J14"/>
    <mergeCell ref="C4:F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B25" sqref="B25"/>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44" t="s">
        <v>295</v>
      </c>
    </row>
    <row r="3" spans="2:7" x14ac:dyDescent="0.25">
      <c r="B3" s="123" t="s">
        <v>145</v>
      </c>
    </row>
    <row r="4" spans="2:7" x14ac:dyDescent="0.25">
      <c r="B4" s="364" t="s">
        <v>156</v>
      </c>
      <c r="C4" s="331" t="s">
        <v>64</v>
      </c>
      <c r="D4" s="331"/>
      <c r="E4" s="332" t="s">
        <v>31</v>
      </c>
      <c r="F4" s="332"/>
      <c r="G4" s="355" t="s">
        <v>146</v>
      </c>
    </row>
    <row r="5" spans="2:7" ht="40.5" x14ac:dyDescent="0.25">
      <c r="B5" s="405"/>
      <c r="C5" s="7" t="s">
        <v>15</v>
      </c>
      <c r="D5" s="7" t="s">
        <v>157</v>
      </c>
      <c r="E5" s="7" t="s">
        <v>147</v>
      </c>
      <c r="F5" s="7" t="s">
        <v>158</v>
      </c>
      <c r="G5" s="355"/>
    </row>
    <row r="6" spans="2:7" x14ac:dyDescent="0.25">
      <c r="B6" s="145"/>
      <c r="C6" s="403" t="s">
        <v>148</v>
      </c>
      <c r="D6" s="403"/>
      <c r="E6" s="403"/>
      <c r="F6" s="403"/>
      <c r="G6" s="145"/>
    </row>
    <row r="7" spans="2:7" x14ac:dyDescent="0.25">
      <c r="B7" s="140" t="s">
        <v>149</v>
      </c>
      <c r="C7" s="146">
        <v>26</v>
      </c>
      <c r="D7" s="111">
        <v>68.421052631578945</v>
      </c>
      <c r="E7" s="146">
        <v>706</v>
      </c>
      <c r="F7" s="111">
        <v>71.894093686354381</v>
      </c>
      <c r="G7" s="110">
        <v>3.5519125683060109</v>
      </c>
    </row>
    <row r="8" spans="2:7" x14ac:dyDescent="0.25">
      <c r="B8" s="140" t="s">
        <v>150</v>
      </c>
      <c r="C8" s="146">
        <v>7</v>
      </c>
      <c r="D8" s="111">
        <v>18.421052631578945</v>
      </c>
      <c r="E8" s="146">
        <v>213</v>
      </c>
      <c r="F8" s="111">
        <v>21.690427698574339</v>
      </c>
      <c r="G8" s="110">
        <v>3.1818181818181817</v>
      </c>
    </row>
    <row r="9" spans="2:7" x14ac:dyDescent="0.25">
      <c r="B9" s="140" t="s">
        <v>151</v>
      </c>
      <c r="C9" s="146">
        <v>5</v>
      </c>
      <c r="D9" s="111">
        <v>13.157894736842104</v>
      </c>
      <c r="E9" s="146">
        <v>63</v>
      </c>
      <c r="F9" s="111">
        <v>6.4154786150712839</v>
      </c>
      <c r="G9" s="110">
        <v>7.3529411764705888</v>
      </c>
    </row>
    <row r="10" spans="2:7" x14ac:dyDescent="0.25">
      <c r="B10" s="147" t="s">
        <v>152</v>
      </c>
      <c r="C10" s="148">
        <v>38</v>
      </c>
      <c r="D10" s="152">
        <v>100</v>
      </c>
      <c r="E10" s="148">
        <v>982</v>
      </c>
      <c r="F10" s="152">
        <v>100</v>
      </c>
      <c r="G10" s="149">
        <v>3.7254901960784315</v>
      </c>
    </row>
    <row r="11" spans="2:7" x14ac:dyDescent="0.25">
      <c r="B11" s="145"/>
      <c r="C11" s="403" t="s">
        <v>153</v>
      </c>
      <c r="D11" s="403"/>
      <c r="E11" s="403"/>
      <c r="F11" s="403"/>
      <c r="G11" s="150"/>
    </row>
    <row r="12" spans="2:7" x14ac:dyDescent="0.25">
      <c r="B12" s="140" t="s">
        <v>149</v>
      </c>
      <c r="C12" s="146">
        <v>3</v>
      </c>
      <c r="D12" s="111">
        <v>42.857142857142854</v>
      </c>
      <c r="E12" s="146">
        <v>283</v>
      </c>
      <c r="F12" s="111">
        <v>45.135566188197771</v>
      </c>
      <c r="G12" s="110">
        <v>1.048951048951049</v>
      </c>
    </row>
    <row r="13" spans="2:7" x14ac:dyDescent="0.25">
      <c r="B13" s="140" t="s">
        <v>150</v>
      </c>
      <c r="C13" s="146">
        <v>4</v>
      </c>
      <c r="D13" s="111">
        <v>57.142857142857139</v>
      </c>
      <c r="E13" s="146">
        <v>278</v>
      </c>
      <c r="F13" s="111">
        <v>44.338118022328551</v>
      </c>
      <c r="G13" s="110">
        <v>1.4184397163120568</v>
      </c>
    </row>
    <row r="14" spans="2:7" x14ac:dyDescent="0.25">
      <c r="B14" s="140" t="s">
        <v>151</v>
      </c>
      <c r="C14" s="146" t="s">
        <v>21</v>
      </c>
      <c r="D14" s="111" t="s">
        <v>21</v>
      </c>
      <c r="E14" s="146">
        <v>66</v>
      </c>
      <c r="F14" s="111">
        <v>10.526315789473683</v>
      </c>
      <c r="G14" s="110" t="s">
        <v>21</v>
      </c>
    </row>
    <row r="15" spans="2:7" x14ac:dyDescent="0.25">
      <c r="B15" s="147" t="s">
        <v>154</v>
      </c>
      <c r="C15" s="148">
        <v>7</v>
      </c>
      <c r="D15" s="152">
        <v>100</v>
      </c>
      <c r="E15" s="148">
        <v>627</v>
      </c>
      <c r="F15" s="152">
        <v>100</v>
      </c>
      <c r="G15" s="149">
        <v>1.1041009463722398</v>
      </c>
    </row>
    <row r="16" spans="2:7" x14ac:dyDescent="0.25">
      <c r="B16" s="145"/>
      <c r="C16" s="403" t="s">
        <v>155</v>
      </c>
      <c r="D16" s="403"/>
      <c r="E16" s="403"/>
      <c r="F16" s="403"/>
      <c r="G16" s="150"/>
    </row>
    <row r="17" spans="2:7" x14ac:dyDescent="0.25">
      <c r="B17" s="140" t="s">
        <v>149</v>
      </c>
      <c r="C17" s="146">
        <v>29</v>
      </c>
      <c r="D17" s="111">
        <v>64.444444444444443</v>
      </c>
      <c r="E17" s="146">
        <v>989</v>
      </c>
      <c r="F17" s="111">
        <v>61.466749533871969</v>
      </c>
      <c r="G17" s="110">
        <v>2.8487229862475441</v>
      </c>
    </row>
    <row r="18" spans="2:7" x14ac:dyDescent="0.25">
      <c r="B18" s="140" t="s">
        <v>150</v>
      </c>
      <c r="C18" s="146">
        <v>11</v>
      </c>
      <c r="D18" s="111">
        <v>24.444444444444443</v>
      </c>
      <c r="E18" s="146">
        <v>491</v>
      </c>
      <c r="F18" s="111">
        <v>30.515848353014295</v>
      </c>
      <c r="G18" s="110">
        <v>2.1912350597609564</v>
      </c>
    </row>
    <row r="19" spans="2:7" x14ac:dyDescent="0.25">
      <c r="B19" s="140" t="s">
        <v>151</v>
      </c>
      <c r="C19" s="146">
        <v>5</v>
      </c>
      <c r="D19" s="111">
        <v>11.111111111111111</v>
      </c>
      <c r="E19" s="146">
        <v>129</v>
      </c>
      <c r="F19" s="111">
        <v>8.0174021131137341</v>
      </c>
      <c r="G19" s="110">
        <v>3.7313432835820892</v>
      </c>
    </row>
    <row r="20" spans="2:7" x14ac:dyDescent="0.25">
      <c r="B20" s="13" t="s">
        <v>11</v>
      </c>
      <c r="C20" s="151">
        <v>45</v>
      </c>
      <c r="D20" s="30">
        <v>100</v>
      </c>
      <c r="E20" s="112">
        <v>1609</v>
      </c>
      <c r="F20" s="30">
        <v>100</v>
      </c>
      <c r="G20" s="121">
        <v>2.7206771463119712</v>
      </c>
    </row>
    <row r="21" spans="2:7" ht="11.25" customHeight="1" x14ac:dyDescent="0.25">
      <c r="B21" s="419" t="s">
        <v>159</v>
      </c>
      <c r="C21" s="317"/>
      <c r="D21" s="317"/>
      <c r="E21" s="317"/>
      <c r="F21" s="317"/>
      <c r="G21" s="317"/>
    </row>
  </sheetData>
  <mergeCells count="7">
    <mergeCell ref="C11:F11"/>
    <mergeCell ref="C16:F16"/>
    <mergeCell ref="B4:B5"/>
    <mergeCell ref="C4:D4"/>
    <mergeCell ref="E4:F4"/>
    <mergeCell ref="G4:G5"/>
    <mergeCell ref="C6:F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5"/>
  <sheetViews>
    <sheetView showGridLines="0" workbookViewId="0">
      <selection activeCell="H30" sqref="H30"/>
    </sheetView>
  </sheetViews>
  <sheetFormatPr defaultRowHeight="15" x14ac:dyDescent="0.25"/>
  <cols>
    <col min="1" max="1" width="0.85546875" style="1" customWidth="1"/>
    <col min="2" max="2" width="24.7109375" style="1" customWidth="1"/>
    <col min="3" max="7" width="9.140625" style="1"/>
    <col min="8" max="8" width="9.140625" style="1" customWidth="1"/>
    <col min="9" max="11" width="9.140625" style="1"/>
    <col min="12" max="12" width="9.5703125" style="1" bestFit="1" customWidth="1"/>
    <col min="13" max="16384" width="9.140625" style="1"/>
  </cols>
  <sheetData>
    <row r="2" spans="2:15" x14ac:dyDescent="0.25">
      <c r="B2" s="144" t="s">
        <v>296</v>
      </c>
      <c r="C2" s="170"/>
    </row>
    <row r="3" spans="2:15" x14ac:dyDescent="0.25">
      <c r="B3" s="123" t="s">
        <v>171</v>
      </c>
      <c r="C3" s="170"/>
      <c r="D3" s="170"/>
      <c r="E3" s="170"/>
      <c r="F3" s="170"/>
      <c r="G3" s="170"/>
      <c r="H3" s="170"/>
      <c r="I3" s="170"/>
      <c r="J3" s="170"/>
    </row>
    <row r="4" spans="2:15" x14ac:dyDescent="0.25">
      <c r="B4" s="160" t="s">
        <v>211</v>
      </c>
      <c r="C4" s="355" t="s">
        <v>63</v>
      </c>
      <c r="D4" s="355" t="s">
        <v>64</v>
      </c>
      <c r="E4" s="355" t="s">
        <v>31</v>
      </c>
      <c r="F4" s="355" t="s">
        <v>210</v>
      </c>
      <c r="G4" s="355" t="s">
        <v>209</v>
      </c>
      <c r="H4" s="355" t="s">
        <v>208</v>
      </c>
      <c r="I4" s="355" t="s">
        <v>89</v>
      </c>
      <c r="J4" s="355" t="s">
        <v>90</v>
      </c>
    </row>
    <row r="5" spans="2:15" x14ac:dyDescent="0.25">
      <c r="B5" s="104" t="s">
        <v>207</v>
      </c>
      <c r="C5" s="355"/>
      <c r="D5" s="355"/>
      <c r="E5" s="355"/>
      <c r="F5" s="355"/>
      <c r="G5" s="355"/>
      <c r="H5" s="355"/>
      <c r="I5" s="355"/>
      <c r="J5" s="355"/>
    </row>
    <row r="6" spans="2:15" x14ac:dyDescent="0.25">
      <c r="B6" s="256" t="s">
        <v>206</v>
      </c>
      <c r="C6" s="45">
        <v>41</v>
      </c>
      <c r="D6" s="141">
        <v>4</v>
      </c>
      <c r="E6" s="45">
        <v>74</v>
      </c>
      <c r="F6" s="86">
        <v>2.30227138725889</v>
      </c>
      <c r="G6" s="85">
        <v>22.4611842659404</v>
      </c>
      <c r="H6" s="86">
        <v>415.53190891989698</v>
      </c>
      <c r="I6" s="85">
        <v>9.7560975609756095</v>
      </c>
      <c r="J6" s="86">
        <v>180.48780487804899</v>
      </c>
    </row>
    <row r="7" spans="2:15" x14ac:dyDescent="0.25">
      <c r="B7" s="255" t="s">
        <v>9</v>
      </c>
      <c r="C7" s="253">
        <v>214</v>
      </c>
      <c r="D7" s="254">
        <v>2</v>
      </c>
      <c r="E7" s="253">
        <v>317</v>
      </c>
      <c r="F7" s="251">
        <v>3.19450664278251</v>
      </c>
      <c r="G7" s="250">
        <v>2.9855202268995402</v>
      </c>
      <c r="H7" s="251">
        <v>473.20495596357603</v>
      </c>
      <c r="I7" s="250">
        <v>0.934579439252336</v>
      </c>
      <c r="J7" s="251">
        <v>148.130841121495</v>
      </c>
    </row>
    <row r="8" spans="2:15" x14ac:dyDescent="0.25">
      <c r="B8" s="255" t="s">
        <v>10</v>
      </c>
      <c r="C8" s="253">
        <v>208</v>
      </c>
      <c r="D8" s="254">
        <v>2</v>
      </c>
      <c r="E8" s="253">
        <v>307</v>
      </c>
      <c r="F8" s="251">
        <v>3.44350906818313</v>
      </c>
      <c r="G8" s="250">
        <v>3.3110664117145499</v>
      </c>
      <c r="H8" s="251">
        <v>508.24869419818299</v>
      </c>
      <c r="I8" s="250">
        <v>0.96153846153846201</v>
      </c>
      <c r="J8" s="251">
        <v>147.59615384615401</v>
      </c>
    </row>
    <row r="9" spans="2:15" x14ac:dyDescent="0.25">
      <c r="B9" s="256" t="s">
        <v>205</v>
      </c>
      <c r="C9" s="45">
        <v>44</v>
      </c>
      <c r="D9" s="141">
        <v>5</v>
      </c>
      <c r="E9" s="45">
        <v>67</v>
      </c>
      <c r="F9" s="86">
        <v>2.5042686397268099</v>
      </c>
      <c r="G9" s="85">
        <v>28.457598178713699</v>
      </c>
      <c r="H9" s="86">
        <v>381.33181559476299</v>
      </c>
      <c r="I9" s="85">
        <v>11.363636363636401</v>
      </c>
      <c r="J9" s="86">
        <v>152.272727272727</v>
      </c>
    </row>
    <row r="10" spans="2:15" x14ac:dyDescent="0.25">
      <c r="B10" s="256" t="s">
        <v>204</v>
      </c>
      <c r="C10" s="45">
        <v>56</v>
      </c>
      <c r="D10" s="141">
        <v>3</v>
      </c>
      <c r="E10" s="45">
        <v>99</v>
      </c>
      <c r="F10" s="86">
        <v>3.14880935646209</v>
      </c>
      <c r="G10" s="85">
        <v>16.868621552475499</v>
      </c>
      <c r="H10" s="86">
        <v>556.66451123168997</v>
      </c>
      <c r="I10" s="85">
        <v>5.3571428571428603</v>
      </c>
      <c r="J10" s="86">
        <v>176.78571428571399</v>
      </c>
    </row>
    <row r="11" spans="2:15" x14ac:dyDescent="0.25">
      <c r="B11" s="255" t="s">
        <v>203</v>
      </c>
      <c r="C11" s="253">
        <v>563</v>
      </c>
      <c r="D11" s="254">
        <v>16</v>
      </c>
      <c r="E11" s="253">
        <v>864</v>
      </c>
      <c r="F11" s="249">
        <v>3.1181375358959662</v>
      </c>
      <c r="G11" s="252">
        <v>8.8614921091181973</v>
      </c>
      <c r="H11" s="251">
        <v>478.52057389238274</v>
      </c>
      <c r="I11" s="250">
        <v>2.8419182948490231</v>
      </c>
      <c r="J11" s="249">
        <v>153.46358792184725</v>
      </c>
    </row>
    <row r="12" spans="2:15" x14ac:dyDescent="0.25">
      <c r="B12" s="255" t="s">
        <v>202</v>
      </c>
      <c r="C12" s="253">
        <v>416</v>
      </c>
      <c r="D12" s="254">
        <v>29</v>
      </c>
      <c r="E12" s="253">
        <v>745</v>
      </c>
      <c r="F12" s="249">
        <v>1.0821018788514114</v>
      </c>
      <c r="G12" s="252">
        <v>7.5434986746853196</v>
      </c>
      <c r="H12" s="251">
        <v>193.78987974622632</v>
      </c>
      <c r="I12" s="250">
        <v>6.9711538461538467</v>
      </c>
      <c r="J12" s="249">
        <v>179.08653846153845</v>
      </c>
    </row>
    <row r="13" spans="2:15" x14ac:dyDescent="0.25">
      <c r="B13" s="13" t="s">
        <v>11</v>
      </c>
      <c r="C13" s="112">
        <v>979</v>
      </c>
      <c r="D13" s="29">
        <v>45</v>
      </c>
      <c r="E13" s="112">
        <v>1609</v>
      </c>
      <c r="F13" s="30">
        <v>1.7327632972768714</v>
      </c>
      <c r="G13" s="30">
        <v>7.9646933991276008</v>
      </c>
      <c r="H13" s="30">
        <v>284.78203731547353</v>
      </c>
      <c r="I13" s="14">
        <v>4.5965270684371804</v>
      </c>
      <c r="J13" s="30">
        <v>164.35137895812053</v>
      </c>
      <c r="M13" s="31"/>
      <c r="N13" s="31"/>
      <c r="O13" s="31"/>
    </row>
    <row r="14" spans="2:15" ht="11.25" customHeight="1" x14ac:dyDescent="0.25">
      <c r="B14" s="406" t="s">
        <v>95</v>
      </c>
      <c r="C14" s="319"/>
      <c r="D14" s="319"/>
      <c r="E14" s="319"/>
      <c r="F14" s="319"/>
      <c r="G14" s="319"/>
      <c r="H14" s="319"/>
      <c r="I14" s="319"/>
      <c r="J14" s="319"/>
    </row>
    <row r="15" spans="2:15" ht="11.25" customHeight="1" x14ac:dyDescent="0.25">
      <c r="B15" s="407" t="s">
        <v>96</v>
      </c>
      <c r="C15" s="408"/>
      <c r="D15" s="408"/>
      <c r="E15" s="408"/>
      <c r="F15" s="408"/>
      <c r="G15" s="408"/>
      <c r="H15" s="408"/>
      <c r="I15" s="408"/>
      <c r="J15" s="408"/>
    </row>
  </sheetData>
  <mergeCells count="10">
    <mergeCell ref="I4:I5"/>
    <mergeCell ref="J4:J5"/>
    <mergeCell ref="B14:J14"/>
    <mergeCell ref="B15:J1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0"/>
  <sheetViews>
    <sheetView showGridLines="0" workbookViewId="0">
      <selection activeCell="D32" sqref="D32"/>
    </sheetView>
  </sheetViews>
  <sheetFormatPr defaultRowHeight="15" x14ac:dyDescent="0.25"/>
  <cols>
    <col min="1" max="1" width="0.85546875" style="1" customWidth="1"/>
    <col min="2" max="7" width="9.140625" style="1"/>
    <col min="8" max="8" width="11.7109375" style="1" customWidth="1"/>
    <col min="9" max="16384" width="9.140625" style="1"/>
  </cols>
  <sheetData>
    <row r="2" spans="2:11" x14ac:dyDescent="0.25">
      <c r="B2" s="19" t="s">
        <v>303</v>
      </c>
      <c r="C2" s="298"/>
      <c r="D2" s="298"/>
      <c r="E2" s="298"/>
      <c r="F2" s="298"/>
      <c r="G2" s="298"/>
      <c r="H2" s="298"/>
    </row>
    <row r="3" spans="2:11" x14ac:dyDescent="0.25">
      <c r="B3" s="318" t="s">
        <v>271</v>
      </c>
      <c r="C3" s="319"/>
      <c r="D3" s="319"/>
      <c r="E3" s="319"/>
      <c r="F3" s="319"/>
    </row>
    <row r="4" spans="2:11" x14ac:dyDescent="0.25">
      <c r="B4" s="336" t="s">
        <v>0</v>
      </c>
      <c r="C4" s="334">
        <v>2018</v>
      </c>
      <c r="D4" s="334"/>
      <c r="E4" s="334"/>
      <c r="F4" s="337">
        <v>2010</v>
      </c>
      <c r="G4" s="337"/>
      <c r="H4" s="337"/>
      <c r="I4" s="334" t="s">
        <v>217</v>
      </c>
      <c r="J4" s="334"/>
      <c r="K4" s="334"/>
    </row>
    <row r="5" spans="2:11" x14ac:dyDescent="0.25">
      <c r="B5" s="336"/>
      <c r="C5" s="335"/>
      <c r="D5" s="335"/>
      <c r="E5" s="335"/>
      <c r="F5" s="338"/>
      <c r="G5" s="338"/>
      <c r="H5" s="338"/>
      <c r="I5" s="335"/>
      <c r="J5" s="335"/>
      <c r="K5" s="335"/>
    </row>
    <row r="6" spans="2:11" x14ac:dyDescent="0.25">
      <c r="B6" s="336"/>
      <c r="C6" s="153" t="s">
        <v>63</v>
      </c>
      <c r="D6" s="153" t="s">
        <v>64</v>
      </c>
      <c r="E6" s="153" t="s">
        <v>31</v>
      </c>
      <c r="F6" s="153" t="s">
        <v>63</v>
      </c>
      <c r="G6" s="153" t="s">
        <v>64</v>
      </c>
      <c r="H6" s="153" t="s">
        <v>31</v>
      </c>
      <c r="I6" s="153" t="s">
        <v>63</v>
      </c>
      <c r="J6" s="153" t="s">
        <v>64</v>
      </c>
      <c r="K6" s="153" t="s">
        <v>31</v>
      </c>
    </row>
    <row r="7" spans="2:11" x14ac:dyDescent="0.25">
      <c r="B7" s="22" t="s">
        <v>9</v>
      </c>
      <c r="C7" s="36">
        <v>557</v>
      </c>
      <c r="D7" s="37">
        <v>24</v>
      </c>
      <c r="E7" s="36">
        <v>919</v>
      </c>
      <c r="F7" s="295">
        <v>666</v>
      </c>
      <c r="G7" s="36">
        <v>25</v>
      </c>
      <c r="H7" s="295">
        <v>1177</v>
      </c>
      <c r="I7" s="110">
        <v>-16.37</v>
      </c>
      <c r="J7" s="122">
        <v>-4</v>
      </c>
      <c r="K7" s="110">
        <v>-21.92</v>
      </c>
    </row>
    <row r="8" spans="2:11" x14ac:dyDescent="0.25">
      <c r="B8" s="22" t="s">
        <v>10</v>
      </c>
      <c r="C8" s="36">
        <v>422</v>
      </c>
      <c r="D8" s="37">
        <v>21</v>
      </c>
      <c r="E8" s="36">
        <v>690</v>
      </c>
      <c r="F8" s="295">
        <v>481</v>
      </c>
      <c r="G8" s="36">
        <v>23</v>
      </c>
      <c r="H8" s="295">
        <v>838</v>
      </c>
      <c r="I8" s="110">
        <v>-12.27</v>
      </c>
      <c r="J8" s="122">
        <v>-8.6999999999999993</v>
      </c>
      <c r="K8" s="110">
        <v>-17.66</v>
      </c>
    </row>
    <row r="9" spans="2:11" x14ac:dyDescent="0.25">
      <c r="B9" s="13" t="s">
        <v>22</v>
      </c>
      <c r="C9" s="112">
        <v>979</v>
      </c>
      <c r="D9" s="112">
        <v>45</v>
      </c>
      <c r="E9" s="112">
        <v>1609</v>
      </c>
      <c r="F9" s="112">
        <v>1147</v>
      </c>
      <c r="G9" s="112">
        <v>48</v>
      </c>
      <c r="H9" s="112">
        <v>2015</v>
      </c>
      <c r="I9" s="121">
        <v>-14.65</v>
      </c>
      <c r="J9" s="121">
        <v>-6.25</v>
      </c>
      <c r="K9" s="121">
        <v>-20.149999999999999</v>
      </c>
    </row>
    <row r="10" spans="2:11" x14ac:dyDescent="0.25">
      <c r="B10" s="13" t="s">
        <v>14</v>
      </c>
      <c r="C10" s="112">
        <v>172553</v>
      </c>
      <c r="D10" s="112">
        <v>3334</v>
      </c>
      <c r="E10" s="112">
        <v>242919</v>
      </c>
      <c r="F10" s="112">
        <v>212997</v>
      </c>
      <c r="G10" s="112">
        <v>4114</v>
      </c>
      <c r="H10" s="112">
        <v>304720</v>
      </c>
      <c r="I10" s="121">
        <v>-18.989999999999998</v>
      </c>
      <c r="J10" s="121">
        <v>-18.96</v>
      </c>
      <c r="K10" s="121">
        <v>-20.28</v>
      </c>
    </row>
  </sheetData>
  <mergeCells count="5">
    <mergeCell ref="I4:K5"/>
    <mergeCell ref="B3:F3"/>
    <mergeCell ref="B4:B6"/>
    <mergeCell ref="C4:E5"/>
    <mergeCell ref="F4:H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13"/>
  <sheetViews>
    <sheetView showGridLines="0" workbookViewId="0">
      <selection activeCell="B14" sqref="B14"/>
    </sheetView>
  </sheetViews>
  <sheetFormatPr defaultRowHeight="15" x14ac:dyDescent="0.25"/>
  <cols>
    <col min="1" max="1" width="0.85546875" style="1" customWidth="1"/>
    <col min="2" max="2" width="22.85546875" style="1" customWidth="1"/>
    <col min="3" max="16384" width="9.140625" style="1"/>
  </cols>
  <sheetData>
    <row r="2" spans="2:8" x14ac:dyDescent="0.25">
      <c r="B2" s="51" t="s">
        <v>297</v>
      </c>
    </row>
    <row r="3" spans="2:8" x14ac:dyDescent="0.25">
      <c r="B3" s="410" t="s">
        <v>188</v>
      </c>
      <c r="C3" s="411"/>
      <c r="D3" s="411"/>
      <c r="E3" s="411"/>
      <c r="F3" s="411"/>
      <c r="G3" s="411"/>
    </row>
    <row r="4" spans="2:8" x14ac:dyDescent="0.25">
      <c r="B4" s="368" t="s">
        <v>214</v>
      </c>
      <c r="C4" s="409" t="s">
        <v>92</v>
      </c>
      <c r="D4" s="409"/>
      <c r="E4" s="409"/>
      <c r="F4" s="341" t="s">
        <v>213</v>
      </c>
      <c r="G4" s="341"/>
      <c r="H4" s="341"/>
    </row>
    <row r="5" spans="2:8" x14ac:dyDescent="0.25">
      <c r="B5" s="369"/>
      <c r="C5" s="171" t="s">
        <v>63</v>
      </c>
      <c r="D5" s="171" t="s">
        <v>64</v>
      </c>
      <c r="E5" s="171" t="s">
        <v>31</v>
      </c>
      <c r="F5" s="171" t="s">
        <v>63</v>
      </c>
      <c r="G5" s="171" t="s">
        <v>64</v>
      </c>
      <c r="H5" s="171" t="s">
        <v>31</v>
      </c>
    </row>
    <row r="6" spans="2:8" x14ac:dyDescent="0.25">
      <c r="B6" s="256" t="s">
        <v>206</v>
      </c>
      <c r="C6" s="60">
        <v>15</v>
      </c>
      <c r="D6" s="264" t="s">
        <v>21</v>
      </c>
      <c r="E6" s="60">
        <v>27</v>
      </c>
      <c r="F6" s="262">
        <v>26</v>
      </c>
      <c r="G6" s="263">
        <v>4</v>
      </c>
      <c r="H6" s="262">
        <v>47</v>
      </c>
    </row>
    <row r="7" spans="2:8" x14ac:dyDescent="0.25">
      <c r="B7" s="255" t="s">
        <v>9</v>
      </c>
      <c r="C7" s="267">
        <v>168</v>
      </c>
      <c r="D7" s="264" t="s">
        <v>21</v>
      </c>
      <c r="E7" s="267">
        <v>231</v>
      </c>
      <c r="F7" s="265">
        <v>46</v>
      </c>
      <c r="G7" s="266">
        <v>2</v>
      </c>
      <c r="H7" s="265">
        <v>86</v>
      </c>
    </row>
    <row r="8" spans="2:8" x14ac:dyDescent="0.25">
      <c r="B8" s="255" t="s">
        <v>10</v>
      </c>
      <c r="C8" s="267">
        <v>170</v>
      </c>
      <c r="D8" s="264" t="s">
        <v>21</v>
      </c>
      <c r="E8" s="266">
        <v>241</v>
      </c>
      <c r="F8" s="265">
        <v>38</v>
      </c>
      <c r="G8" s="266">
        <v>2</v>
      </c>
      <c r="H8" s="265">
        <v>66</v>
      </c>
    </row>
    <row r="9" spans="2:8" x14ac:dyDescent="0.25">
      <c r="B9" s="256" t="s">
        <v>205</v>
      </c>
      <c r="C9" s="60">
        <v>22</v>
      </c>
      <c r="D9" s="264" t="s">
        <v>21</v>
      </c>
      <c r="E9" s="60">
        <v>38</v>
      </c>
      <c r="F9" s="262">
        <v>22</v>
      </c>
      <c r="G9" s="263">
        <v>5</v>
      </c>
      <c r="H9" s="262">
        <v>29</v>
      </c>
    </row>
    <row r="10" spans="2:8" x14ac:dyDescent="0.25">
      <c r="B10" s="256" t="s">
        <v>204</v>
      </c>
      <c r="C10" s="260">
        <v>38</v>
      </c>
      <c r="D10" s="261">
        <v>2</v>
      </c>
      <c r="E10" s="260">
        <v>68</v>
      </c>
      <c r="F10" s="258">
        <v>18</v>
      </c>
      <c r="G10" s="259">
        <v>1</v>
      </c>
      <c r="H10" s="258">
        <v>31</v>
      </c>
    </row>
    <row r="11" spans="2:8" x14ac:dyDescent="0.25">
      <c r="B11" s="257" t="s">
        <v>212</v>
      </c>
      <c r="C11" s="253">
        <v>413</v>
      </c>
      <c r="D11" s="254">
        <v>2</v>
      </c>
      <c r="E11" s="253">
        <v>605</v>
      </c>
      <c r="F11" s="254">
        <v>150</v>
      </c>
      <c r="G11" s="253">
        <v>14</v>
      </c>
      <c r="H11" s="254">
        <v>259</v>
      </c>
    </row>
    <row r="12" spans="2:8" x14ac:dyDescent="0.25">
      <c r="B12" s="255" t="s">
        <v>202</v>
      </c>
      <c r="C12" s="253">
        <v>129</v>
      </c>
      <c r="D12" s="253">
        <v>1</v>
      </c>
      <c r="E12" s="253">
        <v>193</v>
      </c>
      <c r="F12" s="253">
        <v>287</v>
      </c>
      <c r="G12" s="253">
        <v>28</v>
      </c>
      <c r="H12" s="253">
        <v>552</v>
      </c>
    </row>
    <row r="13" spans="2:8" x14ac:dyDescent="0.25">
      <c r="B13" s="13" t="s">
        <v>11</v>
      </c>
      <c r="C13" s="112">
        <v>542</v>
      </c>
      <c r="D13" s="112">
        <v>3</v>
      </c>
      <c r="E13" s="112">
        <v>798</v>
      </c>
      <c r="F13" s="112">
        <v>437</v>
      </c>
      <c r="G13" s="112">
        <v>42</v>
      </c>
      <c r="H13" s="112">
        <v>811</v>
      </c>
    </row>
  </sheetData>
  <mergeCells count="4">
    <mergeCell ref="B4:B5"/>
    <mergeCell ref="C4:E4"/>
    <mergeCell ref="F4:H4"/>
    <mergeCell ref="B3:G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A27" sqref="A27:XFD27"/>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19" t="s">
        <v>238</v>
      </c>
      <c r="C2" s="277"/>
      <c r="D2" s="277"/>
    </row>
    <row r="4" spans="2:4" x14ac:dyDescent="0.25">
      <c r="B4" s="412" t="s">
        <v>239</v>
      </c>
      <c r="C4" s="331" t="s">
        <v>240</v>
      </c>
      <c r="D4" s="331"/>
    </row>
    <row r="5" spans="2:4" x14ac:dyDescent="0.25">
      <c r="B5" s="412"/>
      <c r="C5" s="299" t="s">
        <v>241</v>
      </c>
      <c r="D5" s="299" t="s">
        <v>242</v>
      </c>
    </row>
    <row r="6" spans="2:4" x14ac:dyDescent="0.25">
      <c r="B6" s="140" t="s">
        <v>243</v>
      </c>
      <c r="C6" s="110">
        <v>177.04627981646431</v>
      </c>
      <c r="D6" s="141">
        <v>1034829663</v>
      </c>
    </row>
    <row r="7" spans="2:4" x14ac:dyDescent="0.25">
      <c r="B7" s="140" t="s">
        <v>244</v>
      </c>
      <c r="C7" s="110">
        <v>188.51569217126445</v>
      </c>
      <c r="D7" s="141">
        <v>58673247</v>
      </c>
    </row>
    <row r="8" spans="2:4" x14ac:dyDescent="0.25">
      <c r="B8" s="140" t="s">
        <v>245</v>
      </c>
      <c r="C8" s="110">
        <v>217.72952923393322</v>
      </c>
      <c r="D8" s="141">
        <v>428453502</v>
      </c>
    </row>
    <row r="9" spans="2:4" x14ac:dyDescent="0.25">
      <c r="B9" s="140" t="s">
        <v>246</v>
      </c>
      <c r="C9" s="110">
        <v>223.0885613146786</v>
      </c>
      <c r="D9" s="141">
        <v>1130044176</v>
      </c>
    </row>
    <row r="10" spans="2:4" x14ac:dyDescent="0.25">
      <c r="B10" s="140" t="s">
        <v>247</v>
      </c>
      <c r="C10" s="110">
        <v>247.02195802037465</v>
      </c>
      <c r="D10" s="141">
        <v>408978570</v>
      </c>
    </row>
    <row r="11" spans="2:4" x14ac:dyDescent="0.25">
      <c r="B11" s="140" t="s">
        <v>22</v>
      </c>
      <c r="C11" s="110">
        <v>255.87004691191626</v>
      </c>
      <c r="D11" s="141">
        <v>146365215</v>
      </c>
    </row>
    <row r="12" spans="2:4" x14ac:dyDescent="0.25">
      <c r="B12" s="140" t="s">
        <v>248</v>
      </c>
      <c r="C12" s="110">
        <v>261.68153173560461</v>
      </c>
      <c r="D12" s="141">
        <v>346565787</v>
      </c>
    </row>
    <row r="13" spans="2:4" x14ac:dyDescent="0.25">
      <c r="B13" s="140" t="s">
        <v>249</v>
      </c>
      <c r="C13" s="110">
        <v>264.00542790014339</v>
      </c>
      <c r="D13" s="141">
        <v>1161197778</v>
      </c>
    </row>
    <row r="14" spans="2:4" x14ac:dyDescent="0.25">
      <c r="B14" s="140" t="s">
        <v>13</v>
      </c>
      <c r="C14" s="110">
        <v>267.92204522903302</v>
      </c>
      <c r="D14" s="141">
        <v>1090583919</v>
      </c>
    </row>
    <row r="15" spans="2:4" x14ac:dyDescent="0.25">
      <c r="B15" s="140" t="s">
        <v>250</v>
      </c>
      <c r="C15" s="110">
        <v>271.82655473967873</v>
      </c>
      <c r="D15" s="141">
        <v>241937730</v>
      </c>
    </row>
    <row r="16" spans="2:4" x14ac:dyDescent="0.25">
      <c r="B16" s="140" t="s">
        <v>251</v>
      </c>
      <c r="C16" s="110">
        <v>282.21092210619537</v>
      </c>
      <c r="D16" s="141">
        <v>344168919</v>
      </c>
    </row>
    <row r="17" spans="2:5" x14ac:dyDescent="0.25">
      <c r="B17" s="140" t="s">
        <v>252</v>
      </c>
      <c r="C17" s="110">
        <v>285.77510657529263</v>
      </c>
      <c r="D17" s="141">
        <v>303203673</v>
      </c>
    </row>
    <row r="18" spans="2:5" x14ac:dyDescent="0.25">
      <c r="B18" s="140" t="s">
        <v>253</v>
      </c>
      <c r="C18" s="110">
        <v>292.81851214926479</v>
      </c>
      <c r="D18" s="141">
        <v>1438127172</v>
      </c>
    </row>
    <row r="19" spans="2:5" x14ac:dyDescent="0.25">
      <c r="B19" s="140" t="s">
        <v>254</v>
      </c>
      <c r="C19" s="110">
        <v>294.94100199833213</v>
      </c>
      <c r="D19" s="141">
        <v>37488771</v>
      </c>
    </row>
    <row r="20" spans="2:5" x14ac:dyDescent="0.25">
      <c r="B20" s="140" t="s">
        <v>255</v>
      </c>
      <c r="C20" s="110">
        <v>296.39995805770212</v>
      </c>
      <c r="D20" s="141">
        <v>2968077303</v>
      </c>
    </row>
    <row r="21" spans="2:5" x14ac:dyDescent="0.25">
      <c r="B21" s="140" t="s">
        <v>256</v>
      </c>
      <c r="C21" s="110">
        <v>303.82194010891692</v>
      </c>
      <c r="D21" s="141">
        <v>1790513232</v>
      </c>
    </row>
    <row r="22" spans="2:5" x14ac:dyDescent="0.25">
      <c r="B22" s="140" t="s">
        <v>257</v>
      </c>
      <c r="C22" s="110">
        <v>322.06064039701386</v>
      </c>
      <c r="D22" s="141">
        <v>496264368</v>
      </c>
    </row>
    <row r="23" spans="2:5" x14ac:dyDescent="0.25">
      <c r="B23" s="140" t="s">
        <v>258</v>
      </c>
      <c r="C23" s="110">
        <v>360.4333736803257</v>
      </c>
      <c r="D23" s="141">
        <v>1603385520</v>
      </c>
    </row>
    <row r="24" spans="2:5" x14ac:dyDescent="0.25">
      <c r="B24" s="140" t="s">
        <v>259</v>
      </c>
      <c r="C24" s="110">
        <v>379.13238451228057</v>
      </c>
      <c r="D24" s="141">
        <v>1419250803</v>
      </c>
    </row>
    <row r="25" spans="2:5" x14ac:dyDescent="0.25">
      <c r="B25" s="140" t="s">
        <v>260</v>
      </c>
      <c r="C25" s="110">
        <v>457.63740833322703</v>
      </c>
      <c r="D25" s="141">
        <v>717657831</v>
      </c>
    </row>
    <row r="26" spans="2:5" x14ac:dyDescent="0.25">
      <c r="B26" s="314" t="s">
        <v>261</v>
      </c>
      <c r="C26" s="315">
        <v>283.13500878759669</v>
      </c>
      <c r="D26" s="316">
        <f>SUM(D6:D25)</f>
        <v>17165767179</v>
      </c>
    </row>
    <row r="27" spans="2:5" ht="11.25" customHeight="1" x14ac:dyDescent="0.25">
      <c r="B27" s="404" t="s">
        <v>262</v>
      </c>
      <c r="C27" s="319"/>
      <c r="D27" s="319"/>
      <c r="E27" s="319"/>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{41045938-0069-4948-83E7-486265BB64F3}</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{562713BD-370E-4CC0-A60B-8FF2728E2829}</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41045938-0069-4948-83E7-486265BB64F3}">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562713BD-370E-4CC0-A60B-8FF2728E2829}">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R10"/>
  <sheetViews>
    <sheetView showGridLines="0" zoomScaleNormal="100" workbookViewId="0">
      <selection activeCell="D22" sqref="D22"/>
    </sheetView>
  </sheetViews>
  <sheetFormatPr defaultRowHeight="11.25" x14ac:dyDescent="0.2"/>
  <cols>
    <col min="1" max="1" width="0.85546875" style="41" customWidth="1"/>
    <col min="2" max="2" width="15.85546875" style="120" customWidth="1"/>
    <col min="3" max="16384" width="9.140625" style="41"/>
  </cols>
  <sheetData>
    <row r="2" spans="2:18" ht="15" customHeight="1" x14ac:dyDescent="0.25">
      <c r="B2" s="103" t="s">
        <v>298</v>
      </c>
      <c r="C2" s="1"/>
      <c r="D2" s="1"/>
      <c r="E2" s="1"/>
      <c r="F2" s="1"/>
      <c r="G2" s="1"/>
      <c r="H2" s="1"/>
      <c r="I2" s="157"/>
      <c r="J2" s="1"/>
      <c r="K2" s="1"/>
      <c r="L2" s="1"/>
      <c r="M2" s="1"/>
      <c r="N2" s="1"/>
      <c r="O2" s="1"/>
      <c r="P2" s="1"/>
      <c r="Q2" s="1"/>
      <c r="R2" s="2"/>
    </row>
    <row r="3" spans="2:18" ht="11.25" customHeight="1" x14ac:dyDescent="0.25">
      <c r="B3" s="362" t="s">
        <v>299</v>
      </c>
      <c r="C3" s="413"/>
      <c r="D3" s="413"/>
      <c r="E3" s="413"/>
      <c r="F3" s="413"/>
      <c r="G3" s="1"/>
      <c r="H3" s="1"/>
      <c r="I3" s="157"/>
      <c r="J3" s="1"/>
      <c r="K3" s="1"/>
      <c r="L3" s="1"/>
      <c r="M3" s="1"/>
      <c r="N3" s="1"/>
      <c r="O3" s="1"/>
      <c r="P3" s="1"/>
      <c r="Q3" s="158"/>
      <c r="R3" s="159"/>
    </row>
    <row r="4" spans="2:18" ht="15" customHeight="1" x14ac:dyDescent="0.25">
      <c r="B4" s="328" t="s">
        <v>55</v>
      </c>
      <c r="C4" s="414" t="s">
        <v>160</v>
      </c>
      <c r="D4" s="415"/>
      <c r="E4" s="415"/>
      <c r="F4" s="415"/>
      <c r="G4" s="415"/>
      <c r="H4" s="415"/>
      <c r="I4" s="415"/>
      <c r="J4" s="415"/>
      <c r="K4" s="415"/>
      <c r="L4" s="415"/>
      <c r="M4" s="114"/>
      <c r="N4" s="114"/>
      <c r="O4" s="114"/>
      <c r="P4" s="114"/>
      <c r="Q4" s="114"/>
      <c r="R4" s="159"/>
    </row>
    <row r="5" spans="2:18" ht="30" customHeight="1" x14ac:dyDescent="0.25">
      <c r="B5" s="329"/>
      <c r="C5" s="416" t="s">
        <v>92</v>
      </c>
      <c r="D5" s="416"/>
      <c r="E5" s="416"/>
      <c r="F5" s="416"/>
      <c r="G5" s="417" t="s">
        <v>93</v>
      </c>
      <c r="H5" s="319"/>
      <c r="I5" s="416" t="s">
        <v>161</v>
      </c>
      <c r="J5" s="416"/>
      <c r="K5" s="416"/>
      <c r="L5" s="416"/>
      <c r="M5" s="114"/>
      <c r="N5" s="136"/>
    </row>
    <row r="6" spans="2:18" ht="40.5" x14ac:dyDescent="0.25">
      <c r="B6" s="329"/>
      <c r="C6" s="69" t="s">
        <v>162</v>
      </c>
      <c r="D6" s="69" t="s">
        <v>163</v>
      </c>
      <c r="E6" s="69" t="s">
        <v>164</v>
      </c>
      <c r="F6" s="69" t="s">
        <v>11</v>
      </c>
      <c r="G6" s="69" t="s">
        <v>162</v>
      </c>
      <c r="H6" s="69" t="s">
        <v>11</v>
      </c>
      <c r="I6" s="69" t="s">
        <v>162</v>
      </c>
      <c r="J6" s="69" t="s">
        <v>163</v>
      </c>
      <c r="K6" s="69" t="s">
        <v>164</v>
      </c>
      <c r="L6" s="69" t="s">
        <v>11</v>
      </c>
    </row>
    <row r="7" spans="2:18" ht="13.5" x14ac:dyDescent="0.25">
      <c r="B7" s="154" t="s">
        <v>9</v>
      </c>
      <c r="C7" s="36">
        <v>7</v>
      </c>
      <c r="D7" s="67">
        <v>90</v>
      </c>
      <c r="E7" s="36">
        <v>182</v>
      </c>
      <c r="F7" s="155">
        <v>279</v>
      </c>
      <c r="G7" s="36">
        <v>51</v>
      </c>
      <c r="H7" s="67">
        <v>51</v>
      </c>
      <c r="I7" s="148">
        <v>43</v>
      </c>
      <c r="J7" s="67">
        <v>166</v>
      </c>
      <c r="K7" s="36">
        <v>18</v>
      </c>
      <c r="L7" s="155">
        <v>227</v>
      </c>
    </row>
    <row r="8" spans="2:18" ht="13.5" x14ac:dyDescent="0.25">
      <c r="B8" s="154" t="s">
        <v>10</v>
      </c>
      <c r="C8" s="36">
        <v>31</v>
      </c>
      <c r="D8" s="67">
        <v>69</v>
      </c>
      <c r="E8" s="36">
        <v>163</v>
      </c>
      <c r="F8" s="155">
        <v>263</v>
      </c>
      <c r="G8" s="36" t="s">
        <v>21</v>
      </c>
      <c r="H8" s="67" t="s">
        <v>21</v>
      </c>
      <c r="I8" s="148">
        <v>65</v>
      </c>
      <c r="J8" s="67">
        <v>62</v>
      </c>
      <c r="K8" s="36">
        <v>32</v>
      </c>
      <c r="L8" s="155">
        <v>159</v>
      </c>
    </row>
    <row r="9" spans="2:18" ht="13.5" x14ac:dyDescent="0.25">
      <c r="B9" s="13" t="s">
        <v>11</v>
      </c>
      <c r="C9" s="112">
        <v>38</v>
      </c>
      <c r="D9" s="112">
        <v>159</v>
      </c>
      <c r="E9" s="112">
        <v>345</v>
      </c>
      <c r="F9" s="112">
        <v>542</v>
      </c>
      <c r="G9" s="112">
        <v>51</v>
      </c>
      <c r="H9" s="112">
        <v>51</v>
      </c>
      <c r="I9" s="112">
        <v>108</v>
      </c>
      <c r="J9" s="112">
        <v>228</v>
      </c>
      <c r="K9" s="112">
        <v>50</v>
      </c>
      <c r="L9" s="112">
        <v>386</v>
      </c>
    </row>
    <row r="10" spans="2:18" x14ac:dyDescent="0.2">
      <c r="B10" s="156" t="s">
        <v>165</v>
      </c>
    </row>
  </sheetData>
  <mergeCells count="6">
    <mergeCell ref="B3:F3"/>
    <mergeCell ref="B4:B6"/>
    <mergeCell ref="C4:L4"/>
    <mergeCell ref="C5:F5"/>
    <mergeCell ref="G5:H5"/>
    <mergeCell ref="I5:L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showGridLines="0" zoomScaleNormal="100" workbookViewId="0">
      <selection activeCell="B18" sqref="B18"/>
    </sheetView>
  </sheetViews>
  <sheetFormatPr defaultRowHeight="11.25" x14ac:dyDescent="0.2"/>
  <cols>
    <col min="1" max="1" width="0.85546875" style="41" customWidth="1"/>
    <col min="2" max="2" width="14.42578125" style="167" customWidth="1"/>
    <col min="3" max="3" width="9.140625" style="41"/>
    <col min="4" max="4" width="11" style="41" customWidth="1"/>
    <col min="5" max="5" width="10.5703125" style="41" customWidth="1"/>
    <col min="6" max="6" width="9.5703125" style="41" customWidth="1"/>
    <col min="7" max="7" width="9.140625" style="41"/>
    <col min="8" max="8" width="10.7109375" style="41" customWidth="1"/>
    <col min="9" max="16384" width="9.140625" style="41"/>
  </cols>
  <sheetData>
    <row r="2" spans="2:6" ht="12.75" x14ac:dyDescent="0.2">
      <c r="B2" s="19" t="s">
        <v>300</v>
      </c>
      <c r="C2" s="101"/>
      <c r="D2" s="101"/>
      <c r="E2" s="101"/>
      <c r="F2" s="102"/>
    </row>
    <row r="3" spans="2:6" ht="12.75" x14ac:dyDescent="0.2">
      <c r="B3" s="413" t="s">
        <v>299</v>
      </c>
      <c r="C3" s="413"/>
      <c r="D3" s="413"/>
      <c r="E3" s="413"/>
      <c r="F3" s="161"/>
    </row>
    <row r="4" spans="2:6" s="40" customFormat="1" ht="40.5" x14ac:dyDescent="0.25">
      <c r="B4" s="162" t="s">
        <v>62</v>
      </c>
      <c r="C4" s="69" t="s">
        <v>162</v>
      </c>
      <c r="D4" s="69" t="s">
        <v>163</v>
      </c>
      <c r="E4" s="69" t="s">
        <v>164</v>
      </c>
      <c r="F4" s="69" t="s">
        <v>11</v>
      </c>
    </row>
    <row r="5" spans="2:6" ht="11.25" customHeight="1" x14ac:dyDescent="0.2">
      <c r="B5" s="313" t="s">
        <v>65</v>
      </c>
      <c r="C5" s="163">
        <v>11</v>
      </c>
      <c r="D5" s="164">
        <v>29</v>
      </c>
      <c r="E5" s="163">
        <v>29</v>
      </c>
      <c r="F5" s="165">
        <v>69</v>
      </c>
    </row>
    <row r="6" spans="2:6" ht="13.5" x14ac:dyDescent="0.2">
      <c r="B6" s="313" t="s">
        <v>66</v>
      </c>
      <c r="C6" s="163">
        <v>12</v>
      </c>
      <c r="D6" s="164">
        <v>26</v>
      </c>
      <c r="E6" s="163">
        <v>28</v>
      </c>
      <c r="F6" s="165">
        <v>66</v>
      </c>
    </row>
    <row r="7" spans="2:6" ht="13.5" x14ac:dyDescent="0.2">
      <c r="B7" s="313" t="s">
        <v>67</v>
      </c>
      <c r="C7" s="163">
        <v>19</v>
      </c>
      <c r="D7" s="164">
        <v>29</v>
      </c>
      <c r="E7" s="163">
        <v>32</v>
      </c>
      <c r="F7" s="165">
        <v>80</v>
      </c>
    </row>
    <row r="8" spans="2:6" ht="13.5" x14ac:dyDescent="0.2">
      <c r="B8" s="313" t="s">
        <v>68</v>
      </c>
      <c r="C8" s="163">
        <v>16</v>
      </c>
      <c r="D8" s="164">
        <v>23</v>
      </c>
      <c r="E8" s="163">
        <v>28</v>
      </c>
      <c r="F8" s="165">
        <v>67</v>
      </c>
    </row>
    <row r="9" spans="2:6" ht="13.5" x14ac:dyDescent="0.2">
      <c r="B9" s="313" t="s">
        <v>69</v>
      </c>
      <c r="C9" s="163">
        <v>10</v>
      </c>
      <c r="D9" s="164">
        <v>46</v>
      </c>
      <c r="E9" s="163">
        <v>35</v>
      </c>
      <c r="F9" s="165">
        <v>91</v>
      </c>
    </row>
    <row r="10" spans="2:6" ht="13.5" x14ac:dyDescent="0.2">
      <c r="B10" s="313" t="s">
        <v>70</v>
      </c>
      <c r="C10" s="163">
        <v>25</v>
      </c>
      <c r="D10" s="164">
        <v>42</v>
      </c>
      <c r="E10" s="163">
        <v>38</v>
      </c>
      <c r="F10" s="165">
        <v>105</v>
      </c>
    </row>
    <row r="11" spans="2:6" ht="13.5" x14ac:dyDescent="0.2">
      <c r="B11" s="313" t="s">
        <v>71</v>
      </c>
      <c r="C11" s="163">
        <v>17</v>
      </c>
      <c r="D11" s="164">
        <v>30</v>
      </c>
      <c r="E11" s="163">
        <v>35</v>
      </c>
      <c r="F11" s="165">
        <v>82</v>
      </c>
    </row>
    <row r="12" spans="2:6" ht="13.5" x14ac:dyDescent="0.2">
      <c r="B12" s="313" t="s">
        <v>72</v>
      </c>
      <c r="C12" s="163">
        <v>16</v>
      </c>
      <c r="D12" s="164">
        <v>37</v>
      </c>
      <c r="E12" s="163">
        <v>39</v>
      </c>
      <c r="F12" s="165">
        <v>92</v>
      </c>
    </row>
    <row r="13" spans="2:6" ht="13.5" x14ac:dyDescent="0.2">
      <c r="B13" s="313" t="s">
        <v>73</v>
      </c>
      <c r="C13" s="163">
        <v>17</v>
      </c>
      <c r="D13" s="164">
        <v>26</v>
      </c>
      <c r="E13" s="163">
        <v>27</v>
      </c>
      <c r="F13" s="165">
        <v>70</v>
      </c>
    </row>
    <row r="14" spans="2:6" ht="13.5" x14ac:dyDescent="0.2">
      <c r="B14" s="313" t="s">
        <v>74</v>
      </c>
      <c r="C14" s="163">
        <v>15</v>
      </c>
      <c r="D14" s="164">
        <v>45</v>
      </c>
      <c r="E14" s="163">
        <v>27</v>
      </c>
      <c r="F14" s="165">
        <v>87</v>
      </c>
    </row>
    <row r="15" spans="2:6" ht="13.5" x14ac:dyDescent="0.2">
      <c r="B15" s="313" t="s">
        <v>75</v>
      </c>
      <c r="C15" s="163">
        <v>17</v>
      </c>
      <c r="D15" s="164">
        <v>20</v>
      </c>
      <c r="E15" s="163">
        <v>38</v>
      </c>
      <c r="F15" s="165">
        <v>75</v>
      </c>
    </row>
    <row r="16" spans="2:6" ht="13.5" x14ac:dyDescent="0.2">
      <c r="B16" s="313" t="s">
        <v>76</v>
      </c>
      <c r="C16" s="163">
        <v>22</v>
      </c>
      <c r="D16" s="164">
        <v>34</v>
      </c>
      <c r="E16" s="163">
        <v>39</v>
      </c>
      <c r="F16" s="165">
        <v>95</v>
      </c>
    </row>
    <row r="17" spans="2:6" ht="13.5" x14ac:dyDescent="0.25">
      <c r="B17" s="13" t="s">
        <v>11</v>
      </c>
      <c r="C17" s="29">
        <v>197</v>
      </c>
      <c r="D17" s="29">
        <v>387</v>
      </c>
      <c r="E17" s="29">
        <v>395</v>
      </c>
      <c r="F17" s="29">
        <v>979</v>
      </c>
    </row>
    <row r="18" spans="2:6" x14ac:dyDescent="0.2">
      <c r="B18" s="166"/>
    </row>
  </sheetData>
  <mergeCells count="1">
    <mergeCell ref="B3:E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3"/>
  <sheetViews>
    <sheetView showGridLines="0" zoomScaleNormal="100" workbookViewId="0">
      <selection activeCell="N39" sqref="N39"/>
    </sheetView>
  </sheetViews>
  <sheetFormatPr defaultRowHeight="11.25" x14ac:dyDescent="0.2"/>
  <cols>
    <col min="1" max="1" width="0.85546875" style="41" customWidth="1"/>
    <col min="2" max="2" width="16" style="167" customWidth="1"/>
    <col min="3" max="4" width="9.140625" style="41"/>
    <col min="5" max="5" width="9.7109375" style="41" customWidth="1"/>
    <col min="6" max="16384" width="9.140625" style="41"/>
  </cols>
  <sheetData>
    <row r="2" spans="2:6" ht="15" x14ac:dyDescent="0.25">
      <c r="B2" s="19" t="s">
        <v>301</v>
      </c>
      <c r="C2" s="115"/>
      <c r="D2" s="115"/>
      <c r="E2" s="115"/>
      <c r="F2" s="115"/>
    </row>
    <row r="3" spans="2:6" ht="12.75" x14ac:dyDescent="0.2">
      <c r="B3" s="413" t="s">
        <v>299</v>
      </c>
      <c r="C3" s="413"/>
      <c r="D3" s="413"/>
      <c r="E3" s="413"/>
      <c r="F3" s="125"/>
    </row>
    <row r="4" spans="2:6" ht="40.5" x14ac:dyDescent="0.25">
      <c r="B4" s="168" t="s">
        <v>78</v>
      </c>
      <c r="C4" s="66" t="s">
        <v>162</v>
      </c>
      <c r="D4" s="66" t="s">
        <v>163</v>
      </c>
      <c r="E4" s="66" t="s">
        <v>164</v>
      </c>
      <c r="F4" s="66" t="s">
        <v>11</v>
      </c>
    </row>
    <row r="5" spans="2:6" ht="13.5" x14ac:dyDescent="0.25">
      <c r="B5" s="104" t="s">
        <v>79</v>
      </c>
      <c r="C5" s="36">
        <v>37</v>
      </c>
      <c r="D5" s="68">
        <v>33</v>
      </c>
      <c r="E5" s="36">
        <v>68</v>
      </c>
      <c r="F5" s="155">
        <v>138</v>
      </c>
    </row>
    <row r="6" spans="2:6" ht="13.5" x14ac:dyDescent="0.25">
      <c r="B6" s="104" t="s">
        <v>80</v>
      </c>
      <c r="C6" s="36">
        <v>23</v>
      </c>
      <c r="D6" s="68">
        <v>68</v>
      </c>
      <c r="E6" s="36">
        <v>60</v>
      </c>
      <c r="F6" s="155">
        <v>151</v>
      </c>
    </row>
    <row r="7" spans="2:6" ht="13.5" x14ac:dyDescent="0.25">
      <c r="B7" s="104" t="s">
        <v>81</v>
      </c>
      <c r="C7" s="36">
        <v>23</v>
      </c>
      <c r="D7" s="68">
        <v>54</v>
      </c>
      <c r="E7" s="36">
        <v>65</v>
      </c>
      <c r="F7" s="155">
        <v>142</v>
      </c>
    </row>
    <row r="8" spans="2:6" ht="13.5" x14ac:dyDescent="0.25">
      <c r="B8" s="104" t="s">
        <v>82</v>
      </c>
      <c r="C8" s="36">
        <v>20</v>
      </c>
      <c r="D8" s="68">
        <v>42</v>
      </c>
      <c r="E8" s="36">
        <v>54</v>
      </c>
      <c r="F8" s="155">
        <v>116</v>
      </c>
    </row>
    <row r="9" spans="2:6" ht="13.5" x14ac:dyDescent="0.25">
      <c r="B9" s="104" t="s">
        <v>83</v>
      </c>
      <c r="C9" s="36">
        <v>35</v>
      </c>
      <c r="D9" s="68">
        <v>56</v>
      </c>
      <c r="E9" s="36">
        <v>70</v>
      </c>
      <c r="F9" s="155">
        <v>161</v>
      </c>
    </row>
    <row r="10" spans="2:6" ht="13.5" x14ac:dyDescent="0.25">
      <c r="B10" s="104" t="s">
        <v>84</v>
      </c>
      <c r="C10" s="36">
        <v>21</v>
      </c>
      <c r="D10" s="68">
        <v>66</v>
      </c>
      <c r="E10" s="36">
        <v>45</v>
      </c>
      <c r="F10" s="155">
        <v>132</v>
      </c>
    </row>
    <row r="11" spans="2:6" ht="13.5" x14ac:dyDescent="0.25">
      <c r="B11" s="104" t="s">
        <v>85</v>
      </c>
      <c r="C11" s="36">
        <v>38</v>
      </c>
      <c r="D11" s="68">
        <v>68</v>
      </c>
      <c r="E11" s="36">
        <v>33</v>
      </c>
      <c r="F11" s="155">
        <v>139</v>
      </c>
    </row>
    <row r="12" spans="2:6" ht="13.5" x14ac:dyDescent="0.25">
      <c r="B12" s="13" t="s">
        <v>11</v>
      </c>
      <c r="C12" s="112">
        <v>197</v>
      </c>
      <c r="D12" s="112">
        <v>387</v>
      </c>
      <c r="E12" s="112">
        <v>395</v>
      </c>
      <c r="F12" s="112">
        <v>979</v>
      </c>
    </row>
    <row r="13" spans="2:6" x14ac:dyDescent="0.2">
      <c r="B13" s="169"/>
    </row>
  </sheetData>
  <mergeCells count="1">
    <mergeCell ref="B3:E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30"/>
  <sheetViews>
    <sheetView showGridLines="0" workbookViewId="0">
      <selection activeCell="P29" sqref="P29"/>
    </sheetView>
  </sheetViews>
  <sheetFormatPr defaultRowHeight="15" x14ac:dyDescent="0.25"/>
  <cols>
    <col min="1" max="1" width="0.85546875" style="1" customWidth="1"/>
    <col min="2" max="16384" width="9.140625" style="1"/>
  </cols>
  <sheetData>
    <row r="2" spans="2:6" x14ac:dyDescent="0.25">
      <c r="B2" s="19" t="s">
        <v>189</v>
      </c>
      <c r="C2" s="101"/>
      <c r="D2" s="101"/>
      <c r="E2" s="101"/>
      <c r="F2" s="102"/>
    </row>
    <row r="3" spans="2:6" x14ac:dyDescent="0.25">
      <c r="B3" s="138" t="s">
        <v>188</v>
      </c>
      <c r="C3" s="172"/>
      <c r="D3" s="172"/>
      <c r="E3" s="172"/>
      <c r="F3" s="172"/>
    </row>
    <row r="4" spans="2:6" x14ac:dyDescent="0.25">
      <c r="B4" s="418" t="s">
        <v>170</v>
      </c>
      <c r="C4" s="355" t="s">
        <v>187</v>
      </c>
      <c r="D4" s="355" t="s">
        <v>186</v>
      </c>
      <c r="E4" s="355" t="s">
        <v>185</v>
      </c>
      <c r="F4" s="339" t="s">
        <v>11</v>
      </c>
    </row>
    <row r="5" spans="2:6" x14ac:dyDescent="0.25">
      <c r="B5" s="418"/>
      <c r="C5" s="355"/>
      <c r="D5" s="355"/>
      <c r="E5" s="355"/>
      <c r="F5" s="339"/>
    </row>
    <row r="6" spans="2:6" x14ac:dyDescent="0.25">
      <c r="B6" s="140">
        <v>1</v>
      </c>
      <c r="C6" s="146">
        <v>10</v>
      </c>
      <c r="D6" s="184">
        <v>10</v>
      </c>
      <c r="E6" s="182" t="s">
        <v>21</v>
      </c>
      <c r="F6" s="216">
        <v>20</v>
      </c>
    </row>
    <row r="7" spans="2:6" x14ac:dyDescent="0.25">
      <c r="B7" s="140">
        <v>2</v>
      </c>
      <c r="C7" s="146">
        <v>1</v>
      </c>
      <c r="D7" s="184">
        <v>8</v>
      </c>
      <c r="E7" s="182" t="s">
        <v>21</v>
      </c>
      <c r="F7" s="216">
        <v>9</v>
      </c>
    </row>
    <row r="8" spans="2:6" x14ac:dyDescent="0.25">
      <c r="B8" s="140">
        <v>3</v>
      </c>
      <c r="C8" s="146">
        <v>2</v>
      </c>
      <c r="D8" s="184">
        <v>9</v>
      </c>
      <c r="E8" s="182" t="s">
        <v>21</v>
      </c>
      <c r="F8" s="216">
        <v>11</v>
      </c>
    </row>
    <row r="9" spans="2:6" x14ac:dyDescent="0.25">
      <c r="B9" s="140">
        <v>4</v>
      </c>
      <c r="C9" s="146">
        <v>2</v>
      </c>
      <c r="D9" s="184">
        <v>12</v>
      </c>
      <c r="E9" s="182" t="s">
        <v>21</v>
      </c>
      <c r="F9" s="216">
        <v>14</v>
      </c>
    </row>
    <row r="10" spans="2:6" x14ac:dyDescent="0.25">
      <c r="B10" s="140">
        <v>5</v>
      </c>
      <c r="C10" s="146">
        <v>6</v>
      </c>
      <c r="D10" s="184">
        <v>5</v>
      </c>
      <c r="E10" s="182" t="s">
        <v>21</v>
      </c>
      <c r="F10" s="216">
        <v>11</v>
      </c>
    </row>
    <row r="11" spans="2:6" x14ac:dyDescent="0.25">
      <c r="B11" s="140">
        <v>6</v>
      </c>
      <c r="C11" s="146">
        <v>5</v>
      </c>
      <c r="D11" s="184">
        <v>11</v>
      </c>
      <c r="E11" s="182" t="s">
        <v>21</v>
      </c>
      <c r="F11" s="216">
        <v>16</v>
      </c>
    </row>
    <row r="12" spans="2:6" x14ac:dyDescent="0.25">
      <c r="B12" s="140">
        <v>7</v>
      </c>
      <c r="C12" s="146">
        <v>7</v>
      </c>
      <c r="D12" s="184">
        <v>8</v>
      </c>
      <c r="E12" s="182" t="s">
        <v>21</v>
      </c>
      <c r="F12" s="216">
        <v>15</v>
      </c>
    </row>
    <row r="13" spans="2:6" x14ac:dyDescent="0.25">
      <c r="B13" s="140">
        <v>8</v>
      </c>
      <c r="C13" s="146">
        <v>12</v>
      </c>
      <c r="D13" s="184">
        <v>9</v>
      </c>
      <c r="E13" s="182">
        <v>15</v>
      </c>
      <c r="F13" s="216">
        <v>36</v>
      </c>
    </row>
    <row r="14" spans="2:6" x14ac:dyDescent="0.25">
      <c r="B14" s="140">
        <v>9</v>
      </c>
      <c r="C14" s="146">
        <v>15</v>
      </c>
      <c r="D14" s="184">
        <v>17</v>
      </c>
      <c r="E14" s="182">
        <v>43</v>
      </c>
      <c r="F14" s="216">
        <v>75</v>
      </c>
    </row>
    <row r="15" spans="2:6" x14ac:dyDescent="0.25">
      <c r="B15" s="140">
        <v>10</v>
      </c>
      <c r="C15" s="146">
        <v>11</v>
      </c>
      <c r="D15" s="184">
        <v>20</v>
      </c>
      <c r="E15" s="182">
        <v>33</v>
      </c>
      <c r="F15" s="216">
        <v>64</v>
      </c>
    </row>
    <row r="16" spans="2:6" x14ac:dyDescent="0.25">
      <c r="B16" s="140">
        <v>11</v>
      </c>
      <c r="C16" s="146">
        <v>5</v>
      </c>
      <c r="D16" s="184">
        <v>17</v>
      </c>
      <c r="E16" s="182">
        <v>32</v>
      </c>
      <c r="F16" s="216">
        <v>54</v>
      </c>
    </row>
    <row r="17" spans="2:7" x14ac:dyDescent="0.25">
      <c r="B17" s="140">
        <v>12</v>
      </c>
      <c r="C17" s="146">
        <v>8</v>
      </c>
      <c r="D17" s="184">
        <v>20</v>
      </c>
      <c r="E17" s="182">
        <v>31</v>
      </c>
      <c r="F17" s="216">
        <v>59</v>
      </c>
    </row>
    <row r="18" spans="2:7" x14ac:dyDescent="0.25">
      <c r="B18" s="140">
        <v>13</v>
      </c>
      <c r="C18" s="146">
        <v>14</v>
      </c>
      <c r="D18" s="184">
        <v>29</v>
      </c>
      <c r="E18" s="182">
        <v>48</v>
      </c>
      <c r="F18" s="216">
        <v>91</v>
      </c>
    </row>
    <row r="19" spans="2:7" x14ac:dyDescent="0.25">
      <c r="B19" s="140">
        <v>14</v>
      </c>
      <c r="C19" s="146">
        <v>11</v>
      </c>
      <c r="D19" s="184">
        <v>28</v>
      </c>
      <c r="E19" s="182">
        <v>24</v>
      </c>
      <c r="F19" s="216">
        <v>63</v>
      </c>
    </row>
    <row r="20" spans="2:7" x14ac:dyDescent="0.25">
      <c r="B20" s="140">
        <v>15</v>
      </c>
      <c r="C20" s="146">
        <v>7</v>
      </c>
      <c r="D20" s="184">
        <v>16</v>
      </c>
      <c r="E20" s="182">
        <v>24</v>
      </c>
      <c r="F20" s="216">
        <v>47</v>
      </c>
    </row>
    <row r="21" spans="2:7" x14ac:dyDescent="0.25">
      <c r="B21" s="140">
        <v>16</v>
      </c>
      <c r="C21" s="146">
        <v>9</v>
      </c>
      <c r="D21" s="184">
        <v>14</v>
      </c>
      <c r="E21" s="182">
        <v>18</v>
      </c>
      <c r="F21" s="216">
        <v>41</v>
      </c>
    </row>
    <row r="22" spans="2:7" x14ac:dyDescent="0.25">
      <c r="B22" s="140">
        <v>17</v>
      </c>
      <c r="C22" s="146">
        <v>12</v>
      </c>
      <c r="D22" s="184">
        <v>16</v>
      </c>
      <c r="E22" s="182">
        <v>24</v>
      </c>
      <c r="F22" s="216">
        <v>52</v>
      </c>
    </row>
    <row r="23" spans="2:7" x14ac:dyDescent="0.25">
      <c r="B23" s="140">
        <v>18</v>
      </c>
      <c r="C23" s="146">
        <v>11</v>
      </c>
      <c r="D23" s="184">
        <v>33</v>
      </c>
      <c r="E23" s="182">
        <v>39</v>
      </c>
      <c r="F23" s="216">
        <v>83</v>
      </c>
    </row>
    <row r="24" spans="2:7" x14ac:dyDescent="0.25">
      <c r="B24" s="140">
        <v>19</v>
      </c>
      <c r="C24" s="146">
        <v>11</v>
      </c>
      <c r="D24" s="184">
        <v>35</v>
      </c>
      <c r="E24" s="182">
        <v>27</v>
      </c>
      <c r="F24" s="216">
        <v>73</v>
      </c>
    </row>
    <row r="25" spans="2:7" x14ac:dyDescent="0.25">
      <c r="B25" s="140">
        <v>20</v>
      </c>
      <c r="C25" s="146">
        <v>10</v>
      </c>
      <c r="D25" s="184">
        <v>26</v>
      </c>
      <c r="E25" s="182">
        <v>27</v>
      </c>
      <c r="F25" s="216">
        <v>63</v>
      </c>
    </row>
    <row r="26" spans="2:7" x14ac:dyDescent="0.25">
      <c r="B26" s="140">
        <v>21</v>
      </c>
      <c r="C26" s="146">
        <v>5</v>
      </c>
      <c r="D26" s="184">
        <v>17</v>
      </c>
      <c r="E26" s="182">
        <v>9</v>
      </c>
      <c r="F26" s="216">
        <v>31</v>
      </c>
    </row>
    <row r="27" spans="2:7" x14ac:dyDescent="0.25">
      <c r="B27" s="140">
        <v>22</v>
      </c>
      <c r="C27" s="146">
        <v>7</v>
      </c>
      <c r="D27" s="184">
        <v>11</v>
      </c>
      <c r="E27" s="182">
        <v>1</v>
      </c>
      <c r="F27" s="216">
        <v>19</v>
      </c>
    </row>
    <row r="28" spans="2:7" x14ac:dyDescent="0.25">
      <c r="B28" s="140">
        <v>23</v>
      </c>
      <c r="C28" s="146">
        <v>12</v>
      </c>
      <c r="D28" s="184">
        <v>9</v>
      </c>
      <c r="E28" s="182" t="s">
        <v>21</v>
      </c>
      <c r="F28" s="216">
        <v>21</v>
      </c>
    </row>
    <row r="29" spans="2:7" x14ac:dyDescent="0.25">
      <c r="B29" s="140">
        <v>24</v>
      </c>
      <c r="C29" s="146">
        <v>4</v>
      </c>
      <c r="D29" s="184">
        <v>7</v>
      </c>
      <c r="E29" s="182" t="s">
        <v>21</v>
      </c>
      <c r="F29" s="216">
        <v>11</v>
      </c>
    </row>
    <row r="30" spans="2:7" x14ac:dyDescent="0.25">
      <c r="B30" s="13" t="s">
        <v>11</v>
      </c>
      <c r="C30" s="112">
        <v>197</v>
      </c>
      <c r="D30" s="112">
        <v>387</v>
      </c>
      <c r="E30" s="112">
        <v>395</v>
      </c>
      <c r="F30" s="112">
        <v>979</v>
      </c>
      <c r="G30" s="215"/>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L12"/>
  <sheetViews>
    <sheetView showGridLines="0" workbookViewId="0">
      <selection activeCell="C32" sqref="C32"/>
    </sheetView>
  </sheetViews>
  <sheetFormatPr defaultRowHeight="11.25" x14ac:dyDescent="0.2"/>
  <cols>
    <col min="1" max="1" width="0.85546875" style="6" customWidth="1"/>
    <col min="2" max="2" width="9.140625" style="16"/>
    <col min="3" max="6" width="11.28515625" style="17" customWidth="1"/>
    <col min="7" max="16384" width="9.140625" style="6"/>
  </cols>
  <sheetData>
    <row r="2" spans="2:12" ht="15" x14ac:dyDescent="0.25">
      <c r="B2" s="19" t="s">
        <v>8</v>
      </c>
      <c r="C2" s="298"/>
      <c r="D2" s="298"/>
      <c r="E2" s="298"/>
      <c r="F2" s="298"/>
      <c r="G2" s="298"/>
      <c r="H2" s="298"/>
      <c r="I2" s="298"/>
    </row>
    <row r="3" spans="2:12" ht="15" x14ac:dyDescent="0.25">
      <c r="B3" s="318" t="s">
        <v>272</v>
      </c>
      <c r="C3" s="319"/>
      <c r="D3" s="319"/>
      <c r="E3" s="319"/>
      <c r="F3" s="319"/>
    </row>
    <row r="4" spans="2:12" ht="11.25" customHeight="1" x14ac:dyDescent="0.2">
      <c r="B4" s="328" t="s">
        <v>0</v>
      </c>
      <c r="C4" s="331">
        <v>2018</v>
      </c>
      <c r="D4" s="331">
        <v>2017</v>
      </c>
      <c r="E4" s="332">
        <v>2017</v>
      </c>
      <c r="F4" s="332">
        <v>2016</v>
      </c>
    </row>
    <row r="5" spans="2:12" ht="11.25" customHeight="1" x14ac:dyDescent="0.2">
      <c r="B5" s="329"/>
      <c r="C5" s="331" t="s">
        <v>1</v>
      </c>
      <c r="D5" s="331" t="s">
        <v>2</v>
      </c>
      <c r="E5" s="332" t="s">
        <v>1</v>
      </c>
      <c r="F5" s="332" t="s">
        <v>2</v>
      </c>
    </row>
    <row r="6" spans="2:12" ht="30" customHeight="1" x14ac:dyDescent="0.25">
      <c r="B6" s="330"/>
      <c r="C6" s="7" t="s">
        <v>3</v>
      </c>
      <c r="D6" s="7" t="s">
        <v>4</v>
      </c>
      <c r="E6" s="7" t="s">
        <v>3</v>
      </c>
      <c r="F6" s="7" t="s">
        <v>4</v>
      </c>
    </row>
    <row r="7" spans="2:12" ht="13.5" x14ac:dyDescent="0.2">
      <c r="B7" s="8" t="s">
        <v>9</v>
      </c>
      <c r="C7" s="9">
        <v>4.3099999999999996</v>
      </c>
      <c r="D7" s="10">
        <v>2.5499999999999998</v>
      </c>
      <c r="E7" s="11">
        <v>4.16</v>
      </c>
      <c r="F7" s="12">
        <v>2.5499999999999998</v>
      </c>
    </row>
    <row r="8" spans="2:12" ht="13.5" x14ac:dyDescent="0.2">
      <c r="B8" s="8" t="s">
        <v>10</v>
      </c>
      <c r="C8" s="9">
        <v>4.9800000000000004</v>
      </c>
      <c r="D8" s="10">
        <v>2.95</v>
      </c>
      <c r="E8" s="11">
        <v>3.54</v>
      </c>
      <c r="F8" s="12">
        <v>2.16</v>
      </c>
    </row>
    <row r="9" spans="2:12" ht="13.5" x14ac:dyDescent="0.25">
      <c r="B9" s="13" t="s">
        <v>22</v>
      </c>
      <c r="C9" s="14">
        <v>4.5999999999999996</v>
      </c>
      <c r="D9" s="14">
        <v>2.72</v>
      </c>
      <c r="E9" s="14">
        <v>3.89</v>
      </c>
      <c r="F9" s="14">
        <v>2.38</v>
      </c>
    </row>
    <row r="10" spans="2:12" ht="13.5" x14ac:dyDescent="0.25">
      <c r="B10" s="13" t="s">
        <v>14</v>
      </c>
      <c r="C10" s="296">
        <v>1.9321599739999999</v>
      </c>
      <c r="D10" s="296">
        <v>1.3538921349999999</v>
      </c>
      <c r="E10" s="296">
        <v>1.931025021</v>
      </c>
      <c r="F10" s="296">
        <v>1.3505085400000001</v>
      </c>
    </row>
    <row r="11" spans="2:12" ht="11.25" customHeight="1" x14ac:dyDescent="0.25">
      <c r="B11" s="15" t="s">
        <v>6</v>
      </c>
      <c r="C11" s="1"/>
      <c r="D11" s="1"/>
      <c r="E11" s="1"/>
      <c r="F11" s="1"/>
      <c r="G11" s="1"/>
      <c r="H11" s="1"/>
      <c r="I11" s="1"/>
      <c r="J11" s="15"/>
      <c r="K11" s="1"/>
      <c r="L11" s="1"/>
    </row>
    <row r="12" spans="2:12" ht="11.25" customHeight="1" x14ac:dyDescent="0.25">
      <c r="B12" s="15" t="s">
        <v>7</v>
      </c>
      <c r="C12" s="1"/>
      <c r="D12" s="1"/>
      <c r="E12" s="1"/>
      <c r="F12" s="1"/>
      <c r="G12" s="1"/>
      <c r="H12" s="1"/>
      <c r="I12" s="1"/>
      <c r="J12" s="15"/>
      <c r="K12" s="1"/>
      <c r="L12" s="1"/>
    </row>
  </sheetData>
  <mergeCells count="4">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2"/>
  <sheetViews>
    <sheetView showGridLines="0" workbookViewId="0">
      <selection activeCell="C31" sqref="C31"/>
    </sheetView>
  </sheetViews>
  <sheetFormatPr defaultRowHeight="15" x14ac:dyDescent="0.25"/>
  <cols>
    <col min="1" max="1" width="0.85546875" style="1" customWidth="1"/>
    <col min="2" max="7" width="9.140625" style="1"/>
    <col min="8" max="8" width="20.7109375" style="1" customWidth="1"/>
    <col min="9" max="16384" width="9.140625" style="1"/>
  </cols>
  <sheetData>
    <row r="2" spans="2:13" ht="14.45" customHeight="1" x14ac:dyDescent="0.25">
      <c r="B2" s="19" t="s">
        <v>304</v>
      </c>
      <c r="C2" s="19"/>
      <c r="D2" s="19"/>
      <c r="E2" s="19"/>
      <c r="F2" s="19"/>
      <c r="G2" s="19"/>
      <c r="H2" s="19"/>
    </row>
    <row r="3" spans="2:13" x14ac:dyDescent="0.25">
      <c r="B3" s="318" t="s">
        <v>216</v>
      </c>
      <c r="C3" s="319"/>
      <c r="D3" s="319"/>
      <c r="E3" s="319"/>
      <c r="F3" s="319"/>
    </row>
    <row r="4" spans="2:13" x14ac:dyDescent="0.25">
      <c r="B4" s="336" t="s">
        <v>0</v>
      </c>
      <c r="C4" s="331">
        <v>2018</v>
      </c>
      <c r="D4" s="331"/>
      <c r="E4" s="332">
        <v>2010</v>
      </c>
      <c r="F4" s="332"/>
    </row>
    <row r="5" spans="2:13" x14ac:dyDescent="0.25">
      <c r="B5" s="336"/>
      <c r="C5" s="331"/>
      <c r="D5" s="331"/>
      <c r="E5" s="332"/>
      <c r="F5" s="332"/>
    </row>
    <row r="6" spans="2:13" ht="27" x14ac:dyDescent="0.25">
      <c r="B6" s="336"/>
      <c r="C6" s="268" t="s">
        <v>200</v>
      </c>
      <c r="D6" s="268" t="s">
        <v>4</v>
      </c>
      <c r="E6" s="268" t="s">
        <v>200</v>
      </c>
      <c r="F6" s="268" t="s">
        <v>4</v>
      </c>
    </row>
    <row r="7" spans="2:13" x14ac:dyDescent="0.25">
      <c r="B7" s="22" t="s">
        <v>9</v>
      </c>
      <c r="C7" s="110">
        <v>4.3099999999999996</v>
      </c>
      <c r="D7" s="276">
        <v>2.5499999999999998</v>
      </c>
      <c r="E7" s="110">
        <v>3.75</v>
      </c>
      <c r="F7" s="122">
        <v>2.08</v>
      </c>
    </row>
    <row r="8" spans="2:13" x14ac:dyDescent="0.25">
      <c r="B8" s="22" t="s">
        <v>10</v>
      </c>
      <c r="C8" s="110">
        <v>4.9800000000000004</v>
      </c>
      <c r="D8" s="276">
        <v>2.95</v>
      </c>
      <c r="E8" s="110">
        <v>4.78</v>
      </c>
      <c r="F8" s="122">
        <v>2.67</v>
      </c>
      <c r="L8" s="3"/>
      <c r="M8" s="3"/>
    </row>
    <row r="9" spans="2:13" x14ac:dyDescent="0.25">
      <c r="B9" s="13" t="s">
        <v>22</v>
      </c>
      <c r="C9" s="121">
        <v>4.5999999999999996</v>
      </c>
      <c r="D9" s="121">
        <v>2.72</v>
      </c>
      <c r="E9" s="121">
        <v>4.18</v>
      </c>
      <c r="F9" s="121">
        <v>2.33</v>
      </c>
    </row>
    <row r="10" spans="2:13" x14ac:dyDescent="0.25">
      <c r="B10" s="13" t="s">
        <v>14</v>
      </c>
      <c r="C10" s="121">
        <v>1.93</v>
      </c>
      <c r="D10" s="121">
        <v>1.35</v>
      </c>
      <c r="E10" s="121">
        <v>1.93</v>
      </c>
      <c r="F10" s="121">
        <v>1.33</v>
      </c>
    </row>
    <row r="11" spans="2:13" ht="11.25" customHeight="1" x14ac:dyDescent="0.25">
      <c r="B11" s="15" t="s">
        <v>95</v>
      </c>
      <c r="C11" s="15"/>
      <c r="D11" s="15"/>
      <c r="E11" s="15"/>
      <c r="F11" s="15"/>
      <c r="G11" s="15"/>
      <c r="H11" s="15"/>
    </row>
    <row r="12" spans="2:13" ht="11.25" customHeight="1" x14ac:dyDescent="0.25">
      <c r="B12" s="15" t="s">
        <v>7</v>
      </c>
      <c r="C12" s="15"/>
      <c r="D12" s="15"/>
      <c r="E12" s="15"/>
      <c r="F12" s="15"/>
      <c r="G12" s="15"/>
      <c r="H12" s="15"/>
    </row>
  </sheetData>
  <mergeCells count="4">
    <mergeCell ref="B3:F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9"/>
  <sheetViews>
    <sheetView showGridLines="0" zoomScaleNormal="100" zoomScaleSheetLayoutView="100" workbookViewId="0">
      <selection activeCell="C34" sqref="C34"/>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19" t="s">
        <v>222</v>
      </c>
      <c r="C2" s="19"/>
      <c r="D2" s="19"/>
      <c r="E2" s="19"/>
      <c r="F2" s="19"/>
      <c r="G2" s="19"/>
      <c r="H2" s="19"/>
      <c r="I2" s="19"/>
    </row>
    <row r="3" spans="2:9" ht="14.45" customHeight="1" x14ac:dyDescent="0.25">
      <c r="B3" s="318" t="s">
        <v>221</v>
      </c>
      <c r="C3" s="319"/>
      <c r="D3" s="319"/>
      <c r="E3" s="319"/>
      <c r="F3" s="319"/>
      <c r="I3" s="275"/>
    </row>
    <row r="4" spans="2:9" ht="11.25" customHeight="1" x14ac:dyDescent="0.25">
      <c r="B4" s="343" t="s">
        <v>166</v>
      </c>
      <c r="C4" s="339" t="s">
        <v>63</v>
      </c>
      <c r="D4" s="339" t="s">
        <v>64</v>
      </c>
      <c r="E4" s="339" t="s">
        <v>31</v>
      </c>
      <c r="F4" s="339" t="s">
        <v>273</v>
      </c>
      <c r="G4" s="339" t="s">
        <v>175</v>
      </c>
      <c r="H4" s="341" t="s">
        <v>220</v>
      </c>
      <c r="I4" s="341" t="s">
        <v>219</v>
      </c>
    </row>
    <row r="5" spans="2:9" x14ac:dyDescent="0.25">
      <c r="B5" s="343"/>
      <c r="C5" s="339"/>
      <c r="D5" s="339"/>
      <c r="E5" s="339"/>
      <c r="F5" s="340"/>
      <c r="G5" s="340"/>
      <c r="H5" s="342"/>
      <c r="I5" s="342"/>
    </row>
    <row r="6" spans="2:9" x14ac:dyDescent="0.25">
      <c r="B6" s="343"/>
      <c r="C6" s="339"/>
      <c r="D6" s="339"/>
      <c r="E6" s="339"/>
      <c r="F6" s="340"/>
      <c r="G6" s="340"/>
      <c r="H6" s="342"/>
      <c r="I6" s="342"/>
    </row>
    <row r="7" spans="2:9" x14ac:dyDescent="0.25">
      <c r="B7" s="343"/>
      <c r="C7" s="339"/>
      <c r="D7" s="339"/>
      <c r="E7" s="339"/>
      <c r="F7" s="340"/>
      <c r="G7" s="340"/>
      <c r="H7" s="342"/>
      <c r="I7" s="342"/>
    </row>
    <row r="8" spans="2:9" x14ac:dyDescent="0.25">
      <c r="B8" s="343"/>
      <c r="C8" s="339"/>
      <c r="D8" s="339"/>
      <c r="E8" s="339"/>
      <c r="F8" s="340"/>
      <c r="G8" s="340"/>
      <c r="H8" s="342"/>
      <c r="I8" s="342"/>
    </row>
    <row r="9" spans="2:9" x14ac:dyDescent="0.25">
      <c r="B9" s="140">
        <v>2001</v>
      </c>
      <c r="C9" s="36">
        <v>911</v>
      </c>
      <c r="D9" s="67">
        <v>59</v>
      </c>
      <c r="E9" s="36">
        <v>1434</v>
      </c>
      <c r="F9" s="111">
        <v>9.8619000000000003</v>
      </c>
      <c r="G9" s="110">
        <v>6.4763999999999999</v>
      </c>
      <c r="H9" s="111" t="s">
        <v>21</v>
      </c>
      <c r="I9" s="110" t="s">
        <v>21</v>
      </c>
    </row>
    <row r="10" spans="2:9" x14ac:dyDescent="0.25">
      <c r="B10" s="140">
        <v>2002</v>
      </c>
      <c r="C10" s="36">
        <v>918</v>
      </c>
      <c r="D10" s="67">
        <v>69</v>
      </c>
      <c r="E10" s="36">
        <v>1556</v>
      </c>
      <c r="F10" s="111">
        <v>11.5753</v>
      </c>
      <c r="G10" s="110">
        <v>7.5163399999999996</v>
      </c>
      <c r="H10" s="111">
        <v>16.949200000000001</v>
      </c>
      <c r="I10" s="110">
        <v>16.949200000000001</v>
      </c>
    </row>
    <row r="11" spans="2:9" x14ac:dyDescent="0.25">
      <c r="B11" s="140">
        <v>2003</v>
      </c>
      <c r="C11" s="36">
        <v>888</v>
      </c>
      <c r="D11" s="67">
        <v>49</v>
      </c>
      <c r="E11" s="36">
        <v>1482</v>
      </c>
      <c r="F11" s="111">
        <v>8.2408000000000001</v>
      </c>
      <c r="G11" s="110">
        <v>5.5180199999999999</v>
      </c>
      <c r="H11" s="111">
        <v>-28.985499999999998</v>
      </c>
      <c r="I11" s="110">
        <v>-16.949200000000001</v>
      </c>
    </row>
    <row r="12" spans="2:9" x14ac:dyDescent="0.25">
      <c r="B12" s="140">
        <v>2004</v>
      </c>
      <c r="C12" s="36">
        <v>835</v>
      </c>
      <c r="D12" s="67">
        <v>40</v>
      </c>
      <c r="E12" s="36">
        <v>1407</v>
      </c>
      <c r="F12" s="111">
        <v>6.7408999999999999</v>
      </c>
      <c r="G12" s="110">
        <v>4.7904200000000001</v>
      </c>
      <c r="H12" s="111">
        <v>-18.3673</v>
      </c>
      <c r="I12" s="110">
        <v>-32.203400000000002</v>
      </c>
    </row>
    <row r="13" spans="2:9" x14ac:dyDescent="0.25">
      <c r="B13" s="140">
        <v>2005</v>
      </c>
      <c r="C13" s="36">
        <v>889</v>
      </c>
      <c r="D13" s="67">
        <v>57</v>
      </c>
      <c r="E13" s="36">
        <v>1444</v>
      </c>
      <c r="F13" s="111">
        <v>9.6435999999999993</v>
      </c>
      <c r="G13" s="110">
        <v>6.4116999999999997</v>
      </c>
      <c r="H13" s="111">
        <v>42.5</v>
      </c>
      <c r="I13" s="110">
        <v>-3.3898000000000001</v>
      </c>
    </row>
    <row r="14" spans="2:9" x14ac:dyDescent="0.25">
      <c r="B14" s="140">
        <v>2006</v>
      </c>
      <c r="C14" s="36">
        <v>921</v>
      </c>
      <c r="D14" s="67">
        <v>59</v>
      </c>
      <c r="E14" s="36">
        <v>1522</v>
      </c>
      <c r="F14" s="111">
        <v>10.040699999999999</v>
      </c>
      <c r="G14" s="110">
        <v>6.4060800000000002</v>
      </c>
      <c r="H14" s="111">
        <v>3.5087999999999999</v>
      </c>
      <c r="I14" s="110">
        <v>0</v>
      </c>
    </row>
    <row r="15" spans="2:9" x14ac:dyDescent="0.25">
      <c r="B15" s="140">
        <v>2007</v>
      </c>
      <c r="C15" s="36">
        <v>900</v>
      </c>
      <c r="D15" s="67">
        <v>37</v>
      </c>
      <c r="E15" s="36">
        <v>1512</v>
      </c>
      <c r="F15" s="111">
        <v>6.3215000000000003</v>
      </c>
      <c r="G15" s="110">
        <v>4.11111</v>
      </c>
      <c r="H15" s="111">
        <v>-37.2881</v>
      </c>
      <c r="I15" s="110">
        <v>-37.2881</v>
      </c>
    </row>
    <row r="16" spans="2:9" x14ac:dyDescent="0.25">
      <c r="B16" s="140">
        <v>2008</v>
      </c>
      <c r="C16" s="36">
        <v>954</v>
      </c>
      <c r="D16" s="67">
        <v>35</v>
      </c>
      <c r="E16" s="36">
        <v>1622</v>
      </c>
      <c r="F16" s="111">
        <v>5.9909999999999997</v>
      </c>
      <c r="G16" s="110">
        <v>3.6687599999999998</v>
      </c>
      <c r="H16" s="111">
        <v>-5.4054000000000002</v>
      </c>
      <c r="I16" s="110">
        <v>-40.677999999999997</v>
      </c>
    </row>
    <row r="17" spans="2:9" x14ac:dyDescent="0.25">
      <c r="B17" s="140">
        <v>2009</v>
      </c>
      <c r="C17" s="36">
        <v>942</v>
      </c>
      <c r="D17" s="67">
        <v>46</v>
      </c>
      <c r="E17" s="36">
        <v>1627</v>
      </c>
      <c r="F17" s="111">
        <v>7.8990999999999998</v>
      </c>
      <c r="G17" s="110">
        <v>4.8832300000000002</v>
      </c>
      <c r="H17" s="111">
        <v>31.428599999999999</v>
      </c>
      <c r="I17" s="110">
        <v>-22.033899999999999</v>
      </c>
    </row>
    <row r="18" spans="2:9" x14ac:dyDescent="0.25">
      <c r="B18" s="140">
        <v>2010</v>
      </c>
      <c r="C18" s="36">
        <v>1147</v>
      </c>
      <c r="D18" s="67">
        <v>48</v>
      </c>
      <c r="E18" s="36">
        <v>2015</v>
      </c>
      <c r="F18" s="111">
        <v>8.2722999999999995</v>
      </c>
      <c r="G18" s="110">
        <v>4.1848299999999998</v>
      </c>
      <c r="H18" s="111">
        <v>4.3478000000000003</v>
      </c>
      <c r="I18" s="110">
        <v>-18.644100000000002</v>
      </c>
    </row>
    <row r="19" spans="2:9" x14ac:dyDescent="0.25">
      <c r="B19" s="140">
        <v>2011</v>
      </c>
      <c r="C19" s="36">
        <v>1054</v>
      </c>
      <c r="D19" s="67">
        <v>37</v>
      </c>
      <c r="E19" s="36">
        <v>1780</v>
      </c>
      <c r="F19" s="111">
        <v>6.3963000000000001</v>
      </c>
      <c r="G19" s="110">
        <v>3.51044</v>
      </c>
      <c r="H19" s="111">
        <v>-22.916699999999999</v>
      </c>
      <c r="I19" s="110">
        <v>-37.2881</v>
      </c>
    </row>
    <row r="20" spans="2:9" x14ac:dyDescent="0.25">
      <c r="B20" s="140">
        <v>2012</v>
      </c>
      <c r="C20" s="36">
        <v>949</v>
      </c>
      <c r="D20" s="67">
        <v>51</v>
      </c>
      <c r="E20" s="36">
        <v>1634</v>
      </c>
      <c r="F20" s="111">
        <v>8.8407</v>
      </c>
      <c r="G20" s="110">
        <v>5.3740800000000002</v>
      </c>
      <c r="H20" s="111">
        <v>37.837800000000001</v>
      </c>
      <c r="I20" s="110">
        <v>-13.5593</v>
      </c>
    </row>
    <row r="21" spans="2:9" x14ac:dyDescent="0.25">
      <c r="B21" s="140">
        <v>2013</v>
      </c>
      <c r="C21" s="36">
        <v>888</v>
      </c>
      <c r="D21" s="67">
        <v>22</v>
      </c>
      <c r="E21" s="36">
        <v>1477</v>
      </c>
      <c r="F21" s="111">
        <v>3.8109000000000002</v>
      </c>
      <c r="G21" s="110">
        <v>2.4774799999999999</v>
      </c>
      <c r="H21" s="111">
        <v>-56.862699999999997</v>
      </c>
      <c r="I21" s="110">
        <v>-62.7119</v>
      </c>
    </row>
    <row r="22" spans="2:9" x14ac:dyDescent="0.25">
      <c r="B22" s="140">
        <v>2014</v>
      </c>
      <c r="C22" s="36">
        <v>936</v>
      </c>
      <c r="D22" s="67">
        <v>41</v>
      </c>
      <c r="E22" s="36">
        <v>1527</v>
      </c>
      <c r="F22" s="111">
        <v>7.0994999999999999</v>
      </c>
      <c r="G22" s="110">
        <v>4.3803400000000003</v>
      </c>
      <c r="H22" s="111">
        <v>86.363600000000005</v>
      </c>
      <c r="I22" s="110">
        <v>-30.508500000000002</v>
      </c>
    </row>
    <row r="23" spans="2:9" x14ac:dyDescent="0.25">
      <c r="B23" s="140">
        <v>2015</v>
      </c>
      <c r="C23" s="36">
        <v>936</v>
      </c>
      <c r="D23" s="67">
        <v>43</v>
      </c>
      <c r="E23" s="36">
        <v>1562</v>
      </c>
      <c r="F23" s="111">
        <v>7.4762000000000004</v>
      </c>
      <c r="G23" s="110">
        <v>4.5940200000000004</v>
      </c>
      <c r="H23" s="111">
        <v>4.8780000000000001</v>
      </c>
      <c r="I23" s="110">
        <v>-27.118600000000001</v>
      </c>
    </row>
    <row r="24" spans="2:9" x14ac:dyDescent="0.25">
      <c r="B24" s="283">
        <v>2016</v>
      </c>
      <c r="C24" s="36">
        <v>945</v>
      </c>
      <c r="D24" s="67">
        <v>42</v>
      </c>
      <c r="E24" s="36">
        <v>1519</v>
      </c>
      <c r="F24" s="111">
        <v>7.3422999999999998</v>
      </c>
      <c r="G24" s="110">
        <v>4.4444400000000002</v>
      </c>
      <c r="H24" s="111">
        <v>-2.3256000000000001</v>
      </c>
      <c r="I24" s="110">
        <v>-28.813600000000001</v>
      </c>
    </row>
    <row r="25" spans="2:9" x14ac:dyDescent="0.25">
      <c r="B25" s="283">
        <v>2017</v>
      </c>
      <c r="C25" s="36">
        <v>848</v>
      </c>
      <c r="D25" s="67">
        <v>33</v>
      </c>
      <c r="E25" s="36">
        <v>1355</v>
      </c>
      <c r="F25" s="111">
        <v>5.8022999999999998</v>
      </c>
      <c r="G25" s="110">
        <v>3.8915099999999998</v>
      </c>
      <c r="H25" s="111">
        <v>-21.428599999999999</v>
      </c>
      <c r="I25" s="110">
        <v>-44.067799999999998</v>
      </c>
    </row>
    <row r="26" spans="2:9" x14ac:dyDescent="0.25">
      <c r="B26" s="283">
        <v>2018</v>
      </c>
      <c r="C26" s="36">
        <v>979</v>
      </c>
      <c r="D26" s="67">
        <v>45</v>
      </c>
      <c r="E26" s="36">
        <v>1609</v>
      </c>
      <c r="F26" s="111">
        <v>7.9646999999999997</v>
      </c>
      <c r="G26" s="110">
        <v>4.5965299999999996</v>
      </c>
      <c r="H26" s="111">
        <v>36.363599999999998</v>
      </c>
      <c r="I26" s="110">
        <v>-23.7288</v>
      </c>
    </row>
    <row r="27" spans="2:9" ht="11.25" customHeight="1" x14ac:dyDescent="0.25">
      <c r="B27" s="282" t="s">
        <v>270</v>
      </c>
      <c r="C27" s="279"/>
      <c r="D27" s="279"/>
      <c r="E27" s="279"/>
      <c r="F27" s="279"/>
      <c r="G27" s="279"/>
      <c r="H27" s="279"/>
      <c r="I27" s="279"/>
    </row>
    <row r="28" spans="2:9" ht="11.25" customHeight="1" x14ac:dyDescent="0.25">
      <c r="B28" s="281" t="s">
        <v>173</v>
      </c>
      <c r="C28" s="280"/>
      <c r="D28" s="279"/>
      <c r="E28" s="279"/>
      <c r="F28" s="279"/>
      <c r="G28" s="279"/>
      <c r="H28" s="279"/>
      <c r="I28" s="279"/>
    </row>
    <row r="29" spans="2:9" ht="11.25" customHeight="1" x14ac:dyDescent="0.25">
      <c r="B29" s="281" t="s">
        <v>218</v>
      </c>
      <c r="C29" s="280"/>
      <c r="D29" s="279"/>
      <c r="E29" s="279"/>
      <c r="F29" s="279"/>
      <c r="G29" s="279"/>
      <c r="H29" s="279"/>
      <c r="I29" s="279"/>
    </row>
  </sheetData>
  <mergeCells count="9">
    <mergeCell ref="G4:G8"/>
    <mergeCell ref="H4:H8"/>
    <mergeCell ref="I4:I8"/>
    <mergeCell ref="B3:F3"/>
    <mergeCell ref="B4:B8"/>
    <mergeCell ref="C4:C8"/>
    <mergeCell ref="D4:D8"/>
    <mergeCell ref="E4:E8"/>
    <mergeCell ref="F4:F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zoomScaleNormal="100" workbookViewId="0">
      <selection activeCell="G24" sqref="G24"/>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19" t="s">
        <v>274</v>
      </c>
    </row>
    <row r="3" spans="2:14" x14ac:dyDescent="0.25">
      <c r="B3" s="318" t="s">
        <v>275</v>
      </c>
      <c r="C3" s="319"/>
      <c r="D3" s="319"/>
      <c r="E3" s="319"/>
      <c r="F3" s="319"/>
    </row>
    <row r="4" spans="2:14" x14ac:dyDescent="0.25">
      <c r="B4" s="345"/>
      <c r="C4" s="331" t="s">
        <v>22</v>
      </c>
      <c r="D4" s="331" t="s">
        <v>13</v>
      </c>
      <c r="E4" s="332" t="s">
        <v>14</v>
      </c>
      <c r="F4" s="332"/>
      <c r="G4" s="331" t="s">
        <v>22</v>
      </c>
      <c r="H4" s="331" t="s">
        <v>13</v>
      </c>
      <c r="I4" s="332" t="s">
        <v>14</v>
      </c>
      <c r="J4" s="332" t="s">
        <v>14</v>
      </c>
    </row>
    <row r="5" spans="2:14" x14ac:dyDescent="0.25">
      <c r="B5" s="346"/>
      <c r="C5" s="344" t="s">
        <v>15</v>
      </c>
      <c r="D5" s="344"/>
      <c r="E5" s="344"/>
      <c r="F5" s="344"/>
      <c r="G5" s="344" t="s">
        <v>16</v>
      </c>
      <c r="H5" s="344"/>
      <c r="I5" s="344"/>
      <c r="J5" s="344"/>
    </row>
    <row r="6" spans="2:14" x14ac:dyDescent="0.25">
      <c r="B6" s="347"/>
      <c r="C6" s="20">
        <v>2010</v>
      </c>
      <c r="D6" s="20">
        <v>2018</v>
      </c>
      <c r="E6" s="20">
        <v>2010</v>
      </c>
      <c r="F6" s="20">
        <v>2018</v>
      </c>
      <c r="G6" s="21">
        <v>2010</v>
      </c>
      <c r="H6" s="21">
        <v>2018</v>
      </c>
      <c r="I6" s="21">
        <v>2010</v>
      </c>
      <c r="J6" s="21">
        <v>2018</v>
      </c>
    </row>
    <row r="7" spans="2:14" x14ac:dyDescent="0.25">
      <c r="B7" s="22" t="s">
        <v>17</v>
      </c>
      <c r="C7" s="23">
        <v>1</v>
      </c>
      <c r="D7" s="24">
        <v>1</v>
      </c>
      <c r="E7" s="25">
        <v>70</v>
      </c>
      <c r="F7" s="24">
        <v>34</v>
      </c>
      <c r="G7" s="28">
        <v>2.1</v>
      </c>
      <c r="H7" s="27">
        <v>2.2000000000000002</v>
      </c>
      <c r="I7" s="28">
        <v>1.7</v>
      </c>
      <c r="J7" s="27">
        <v>1</v>
      </c>
    </row>
    <row r="8" spans="2:14" x14ac:dyDescent="0.25">
      <c r="B8" s="22" t="s">
        <v>18</v>
      </c>
      <c r="C8" s="23">
        <v>3</v>
      </c>
      <c r="D8" s="24">
        <v>2</v>
      </c>
      <c r="E8" s="25">
        <v>668</v>
      </c>
      <c r="F8" s="24">
        <v>414</v>
      </c>
      <c r="G8" s="28">
        <v>6.3</v>
      </c>
      <c r="H8" s="27">
        <v>4.4000000000000004</v>
      </c>
      <c r="I8" s="28">
        <v>16.2</v>
      </c>
      <c r="J8" s="27">
        <v>12.4</v>
      </c>
    </row>
    <row r="9" spans="2:14" x14ac:dyDescent="0.25">
      <c r="B9" s="22" t="s">
        <v>19</v>
      </c>
      <c r="C9" s="23">
        <v>16</v>
      </c>
      <c r="D9" s="24">
        <v>8</v>
      </c>
      <c r="E9" s="25">
        <v>1064</v>
      </c>
      <c r="F9" s="24">
        <v>1061</v>
      </c>
      <c r="G9" s="28">
        <v>33.299999999999997</v>
      </c>
      <c r="H9" s="27">
        <v>17.8</v>
      </c>
      <c r="I9" s="28">
        <v>25.9</v>
      </c>
      <c r="J9" s="27">
        <v>31.9</v>
      </c>
    </row>
    <row r="10" spans="2:14" x14ac:dyDescent="0.25">
      <c r="B10" s="22" t="s">
        <v>20</v>
      </c>
      <c r="C10" s="23">
        <v>28</v>
      </c>
      <c r="D10" s="24">
        <v>34</v>
      </c>
      <c r="E10" s="25">
        <v>2312</v>
      </c>
      <c r="F10" s="24">
        <v>1825</v>
      </c>
      <c r="G10" s="33">
        <v>58.3</v>
      </c>
      <c r="H10" s="27">
        <v>75.599999999999994</v>
      </c>
      <c r="I10" s="28">
        <v>56.2</v>
      </c>
      <c r="J10" s="27">
        <v>54.7</v>
      </c>
    </row>
    <row r="11" spans="2:14" x14ac:dyDescent="0.25">
      <c r="B11" s="13" t="s">
        <v>11</v>
      </c>
      <c r="C11" s="29">
        <v>48</v>
      </c>
      <c r="D11" s="29">
        <v>45</v>
      </c>
      <c r="E11" s="29">
        <v>4114</v>
      </c>
      <c r="F11" s="29">
        <v>3334</v>
      </c>
      <c r="G11" s="30">
        <v>100</v>
      </c>
      <c r="H11" s="30">
        <v>100</v>
      </c>
      <c r="I11" s="30">
        <v>100</v>
      </c>
      <c r="J11" s="30">
        <v>100</v>
      </c>
      <c r="M11" s="31"/>
      <c r="N11" s="31"/>
    </row>
  </sheetData>
  <mergeCells count="8">
    <mergeCell ref="I4:J4"/>
    <mergeCell ref="C5:F5"/>
    <mergeCell ref="G5:J5"/>
    <mergeCell ref="B3:F3"/>
    <mergeCell ref="B4:B6"/>
    <mergeCell ref="C4:D4"/>
    <mergeCell ref="E4:F4"/>
    <mergeCell ref="G4:H4"/>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C31" sqref="C31"/>
    </sheetView>
  </sheetViews>
  <sheetFormatPr defaultRowHeight="12" x14ac:dyDescent="0.2"/>
  <cols>
    <col min="1" max="1" width="0.85546875" style="4" customWidth="1"/>
    <col min="2" max="2" width="13.5703125" style="4" customWidth="1"/>
    <col min="3" max="4" width="9.7109375" style="4" customWidth="1"/>
    <col min="5" max="5" width="8.85546875" style="4" customWidth="1"/>
    <col min="6" max="6" width="9.140625" style="4" bestFit="1" customWidth="1"/>
    <col min="7" max="10" width="9.140625" style="4" customWidth="1"/>
    <col min="11" max="14" width="5" style="4" bestFit="1" customWidth="1"/>
    <col min="15" max="15" width="4" style="4" bestFit="1" customWidth="1"/>
    <col min="16" max="16" width="16.28515625" style="4" bestFit="1" customWidth="1"/>
    <col min="17" max="16384" width="9.140625" style="4"/>
  </cols>
  <sheetData>
    <row r="2" spans="2:17" ht="15" x14ac:dyDescent="0.25">
      <c r="B2" s="19" t="s">
        <v>276</v>
      </c>
      <c r="C2" s="298"/>
      <c r="D2" s="298"/>
      <c r="E2" s="298"/>
      <c r="F2" s="298"/>
      <c r="G2" s="5"/>
      <c r="H2" s="5"/>
      <c r="I2" s="5"/>
      <c r="J2" s="1"/>
    </row>
    <row r="3" spans="2:17" ht="15" x14ac:dyDescent="0.25">
      <c r="B3" s="318" t="s">
        <v>275</v>
      </c>
      <c r="C3" s="319"/>
      <c r="D3" s="319"/>
      <c r="E3" s="319"/>
      <c r="F3" s="319"/>
      <c r="G3" s="298"/>
      <c r="H3" s="298"/>
      <c r="I3" s="298"/>
      <c r="J3" s="1"/>
    </row>
    <row r="4" spans="2:17" ht="12.75" x14ac:dyDescent="0.25">
      <c r="B4" s="345"/>
      <c r="C4" s="331" t="s">
        <v>22</v>
      </c>
      <c r="D4" s="331" t="s">
        <v>13</v>
      </c>
      <c r="E4" s="332" t="s">
        <v>14</v>
      </c>
      <c r="F4" s="332" t="s">
        <v>14</v>
      </c>
      <c r="G4" s="331" t="s">
        <v>22</v>
      </c>
      <c r="H4" s="331" t="s">
        <v>13</v>
      </c>
      <c r="I4" s="332" t="s">
        <v>14</v>
      </c>
      <c r="J4" s="332" t="s">
        <v>14</v>
      </c>
    </row>
    <row r="5" spans="2:17" ht="13.5" x14ac:dyDescent="0.25">
      <c r="B5" s="346"/>
      <c r="C5" s="344" t="s">
        <v>15</v>
      </c>
      <c r="D5" s="344"/>
      <c r="E5" s="344"/>
      <c r="F5" s="344"/>
      <c r="G5" s="344" t="s">
        <v>16</v>
      </c>
      <c r="H5" s="344"/>
      <c r="I5" s="344"/>
      <c r="J5" s="344"/>
    </row>
    <row r="6" spans="2:17" ht="13.5" x14ac:dyDescent="0.25">
      <c r="B6" s="347"/>
      <c r="C6" s="34">
        <v>2010</v>
      </c>
      <c r="D6" s="21">
        <v>2018</v>
      </c>
      <c r="E6" s="21">
        <v>2010</v>
      </c>
      <c r="F6" s="21">
        <v>2018</v>
      </c>
      <c r="G6" s="20">
        <v>2010</v>
      </c>
      <c r="H6" s="20">
        <v>2018</v>
      </c>
      <c r="I6" s="20">
        <v>2010</v>
      </c>
      <c r="J6" s="20">
        <v>2018</v>
      </c>
    </row>
    <row r="7" spans="2:17" ht="13.5" x14ac:dyDescent="0.25">
      <c r="B7" s="22" t="s">
        <v>23</v>
      </c>
      <c r="C7" s="36">
        <v>3</v>
      </c>
      <c r="D7" s="37">
        <v>1</v>
      </c>
      <c r="E7" s="38">
        <v>206</v>
      </c>
      <c r="F7" s="37">
        <v>108</v>
      </c>
      <c r="G7" s="26">
        <v>6.3</v>
      </c>
      <c r="H7" s="27">
        <v>2.2000000000000002</v>
      </c>
      <c r="I7" s="28">
        <v>5</v>
      </c>
      <c r="J7" s="27">
        <v>3.2</v>
      </c>
    </row>
    <row r="8" spans="2:17" ht="13.5" x14ac:dyDescent="0.25">
      <c r="B8" s="22" t="s">
        <v>24</v>
      </c>
      <c r="C8" s="36">
        <v>6</v>
      </c>
      <c r="D8" s="37">
        <v>4</v>
      </c>
      <c r="E8" s="38">
        <v>950</v>
      </c>
      <c r="F8" s="37">
        <v>687</v>
      </c>
      <c r="G8" s="26">
        <v>12.5</v>
      </c>
      <c r="H8" s="27">
        <v>8.9</v>
      </c>
      <c r="I8" s="28">
        <v>23.1</v>
      </c>
      <c r="J8" s="27">
        <v>20.6</v>
      </c>
    </row>
    <row r="9" spans="2:17" ht="13.5" x14ac:dyDescent="0.25">
      <c r="B9" s="22" t="s">
        <v>25</v>
      </c>
      <c r="C9" s="36">
        <v>1</v>
      </c>
      <c r="D9" s="32" t="s">
        <v>21</v>
      </c>
      <c r="E9" s="38">
        <v>265</v>
      </c>
      <c r="F9" s="37">
        <v>219</v>
      </c>
      <c r="G9" s="26">
        <v>2</v>
      </c>
      <c r="H9" s="39" t="s">
        <v>21</v>
      </c>
      <c r="I9" s="28">
        <v>6.4</v>
      </c>
      <c r="J9" s="27">
        <v>6.6</v>
      </c>
    </row>
    <row r="10" spans="2:17" ht="13.5" x14ac:dyDescent="0.25">
      <c r="B10" s="22" t="s">
        <v>26</v>
      </c>
      <c r="C10" s="36">
        <v>5</v>
      </c>
      <c r="D10" s="37">
        <v>5</v>
      </c>
      <c r="E10" s="38">
        <v>621</v>
      </c>
      <c r="F10" s="37">
        <v>612</v>
      </c>
      <c r="G10" s="26">
        <v>10.4</v>
      </c>
      <c r="H10" s="27">
        <v>11.1</v>
      </c>
      <c r="I10" s="28">
        <v>15.1</v>
      </c>
      <c r="J10" s="27">
        <v>18.399999999999999</v>
      </c>
    </row>
    <row r="11" spans="2:17" ht="13.5" x14ac:dyDescent="0.25">
      <c r="B11" s="22" t="s">
        <v>27</v>
      </c>
      <c r="C11" s="36">
        <v>33</v>
      </c>
      <c r="D11" s="37">
        <v>35</v>
      </c>
      <c r="E11" s="38">
        <v>2072</v>
      </c>
      <c r="F11" s="37">
        <v>1708</v>
      </c>
      <c r="G11" s="26">
        <v>68.8</v>
      </c>
      <c r="H11" s="27">
        <v>77.8</v>
      </c>
      <c r="I11" s="28">
        <v>50.4</v>
      </c>
      <c r="J11" s="27">
        <v>51.2</v>
      </c>
    </row>
    <row r="12" spans="2:17" ht="13.5" x14ac:dyDescent="0.25">
      <c r="B12" s="13" t="s">
        <v>11</v>
      </c>
      <c r="C12" s="29">
        <v>48</v>
      </c>
      <c r="D12" s="29">
        <v>45</v>
      </c>
      <c r="E12" s="29">
        <v>4114</v>
      </c>
      <c r="F12" s="29">
        <v>3334</v>
      </c>
      <c r="G12" s="121">
        <v>100</v>
      </c>
      <c r="H12" s="121">
        <v>100</v>
      </c>
      <c r="I12" s="121">
        <v>100</v>
      </c>
      <c r="J12" s="121">
        <v>100</v>
      </c>
      <c r="P12" s="35"/>
      <c r="Q12" s="35"/>
    </row>
  </sheetData>
  <mergeCells count="8">
    <mergeCell ref="I4:J4"/>
    <mergeCell ref="C5:F5"/>
    <mergeCell ref="G5:J5"/>
    <mergeCell ref="B3:F3"/>
    <mergeCell ref="B4:B6"/>
    <mergeCell ref="C4:D4"/>
    <mergeCell ref="E4:F4"/>
    <mergeCell ref="G4:H4"/>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showGridLines="0" zoomScaleNormal="100" workbookViewId="0">
      <selection activeCell="D29" sqref="D29"/>
    </sheetView>
  </sheetViews>
  <sheetFormatPr defaultRowHeight="11.25" x14ac:dyDescent="0.2"/>
  <cols>
    <col min="1" max="1" width="0.85546875" style="41" customWidth="1"/>
    <col min="2" max="2" width="13.5703125" style="50" customWidth="1"/>
    <col min="3" max="3" width="10.28515625" style="40" bestFit="1" customWidth="1"/>
    <col min="4" max="4" width="9.85546875" style="40" bestFit="1" customWidth="1"/>
    <col min="5" max="5" width="10.28515625" style="40" bestFit="1" customWidth="1"/>
    <col min="6" max="6" width="9.85546875" style="40" bestFit="1" customWidth="1"/>
    <col min="7" max="7" width="13.85546875" style="40" bestFit="1" customWidth="1"/>
    <col min="8" max="8" width="13.42578125" style="40" bestFit="1" customWidth="1"/>
    <col min="9" max="9" width="13.85546875" style="40" bestFit="1" customWidth="1"/>
    <col min="10" max="10" width="13.42578125" style="40" bestFit="1" customWidth="1"/>
    <col min="11" max="16384" width="9.140625" style="41"/>
  </cols>
  <sheetData>
    <row r="2" spans="2:10" ht="12.75" x14ac:dyDescent="0.2">
      <c r="B2" s="19" t="s">
        <v>277</v>
      </c>
    </row>
    <row r="3" spans="2:10" ht="12.75" x14ac:dyDescent="0.2">
      <c r="B3" s="42" t="s">
        <v>28</v>
      </c>
    </row>
    <row r="4" spans="2:10" ht="15" customHeight="1" x14ac:dyDescent="0.25">
      <c r="B4" s="348" t="s">
        <v>29</v>
      </c>
      <c r="C4" s="351" t="s">
        <v>22</v>
      </c>
      <c r="D4" s="351"/>
      <c r="E4" s="351"/>
      <c r="F4" s="351"/>
      <c r="G4" s="352" t="s">
        <v>14</v>
      </c>
      <c r="H4" s="352"/>
      <c r="I4" s="352"/>
      <c r="J4" s="352"/>
    </row>
    <row r="5" spans="2:10" ht="13.5" customHeight="1" x14ac:dyDescent="0.25">
      <c r="B5" s="349"/>
      <c r="C5" s="353">
        <v>2010</v>
      </c>
      <c r="D5" s="353"/>
      <c r="E5" s="354">
        <v>2018</v>
      </c>
      <c r="F5" s="354"/>
      <c r="G5" s="353">
        <v>2010</v>
      </c>
      <c r="H5" s="353"/>
      <c r="I5" s="354">
        <v>2018</v>
      </c>
      <c r="J5" s="354"/>
    </row>
    <row r="6" spans="2:10" ht="11.25" customHeight="1" x14ac:dyDescent="0.25">
      <c r="B6" s="350"/>
      <c r="C6" s="297" t="s">
        <v>30</v>
      </c>
      <c r="D6" s="297" t="s">
        <v>31</v>
      </c>
      <c r="E6" s="297" t="s">
        <v>30</v>
      </c>
      <c r="F6" s="297" t="s">
        <v>31</v>
      </c>
      <c r="G6" s="297" t="s">
        <v>30</v>
      </c>
      <c r="H6" s="297" t="s">
        <v>31</v>
      </c>
      <c r="I6" s="297" t="s">
        <v>30</v>
      </c>
      <c r="J6" s="297" t="s">
        <v>31</v>
      </c>
    </row>
    <row r="7" spans="2:10" ht="13.5" x14ac:dyDescent="0.25">
      <c r="B7" s="307" t="s">
        <v>32</v>
      </c>
      <c r="C7" s="49" t="s">
        <v>21</v>
      </c>
      <c r="D7" s="44">
        <v>29</v>
      </c>
      <c r="E7" s="45">
        <v>1</v>
      </c>
      <c r="F7" s="46">
        <v>14</v>
      </c>
      <c r="G7" s="43">
        <v>27</v>
      </c>
      <c r="H7" s="44">
        <v>3381</v>
      </c>
      <c r="I7" s="47">
        <v>15</v>
      </c>
      <c r="J7" s="46">
        <v>3151</v>
      </c>
    </row>
    <row r="8" spans="2:10" ht="13.5" x14ac:dyDescent="0.25">
      <c r="B8" s="308" t="s">
        <v>33</v>
      </c>
      <c r="C8" s="48" t="s">
        <v>21</v>
      </c>
      <c r="D8" s="44">
        <v>37</v>
      </c>
      <c r="E8" s="49" t="s">
        <v>21</v>
      </c>
      <c r="F8" s="46">
        <v>27</v>
      </c>
      <c r="G8" s="43">
        <v>14</v>
      </c>
      <c r="H8" s="44">
        <v>3137</v>
      </c>
      <c r="I8" s="47">
        <v>9</v>
      </c>
      <c r="J8" s="46">
        <v>2830</v>
      </c>
    </row>
    <row r="9" spans="2:10" ht="13.5" x14ac:dyDescent="0.25">
      <c r="B9" s="308" t="s">
        <v>34</v>
      </c>
      <c r="C9" s="45">
        <v>1</v>
      </c>
      <c r="D9" s="44">
        <v>60</v>
      </c>
      <c r="E9" s="48" t="s">
        <v>21</v>
      </c>
      <c r="F9" s="46">
        <v>39</v>
      </c>
      <c r="G9" s="43">
        <v>29</v>
      </c>
      <c r="H9" s="44">
        <v>6314</v>
      </c>
      <c r="I9" s="47">
        <v>10</v>
      </c>
      <c r="J9" s="46">
        <v>4925</v>
      </c>
    </row>
    <row r="10" spans="2:10" ht="13.5" x14ac:dyDescent="0.25">
      <c r="B10" s="308" t="s">
        <v>35</v>
      </c>
      <c r="C10" s="43">
        <v>1</v>
      </c>
      <c r="D10" s="44">
        <v>100</v>
      </c>
      <c r="E10" s="48" t="s">
        <v>21</v>
      </c>
      <c r="F10" s="46">
        <v>68</v>
      </c>
      <c r="G10" s="43">
        <v>121</v>
      </c>
      <c r="H10" s="44">
        <v>14678</v>
      </c>
      <c r="I10" s="47">
        <v>61</v>
      </c>
      <c r="J10" s="46">
        <v>8814</v>
      </c>
    </row>
    <row r="11" spans="2:10" ht="13.5" x14ac:dyDescent="0.25">
      <c r="B11" s="308" t="s">
        <v>36</v>
      </c>
      <c r="C11" s="43">
        <v>2</v>
      </c>
      <c r="D11" s="44">
        <v>197</v>
      </c>
      <c r="E11" s="47">
        <v>1</v>
      </c>
      <c r="F11" s="46">
        <v>105</v>
      </c>
      <c r="G11" s="43">
        <v>253</v>
      </c>
      <c r="H11" s="44">
        <v>23858</v>
      </c>
      <c r="I11" s="47">
        <v>168</v>
      </c>
      <c r="J11" s="46">
        <v>15657</v>
      </c>
    </row>
    <row r="12" spans="2:10" ht="13.5" x14ac:dyDescent="0.25">
      <c r="B12" s="308" t="s">
        <v>37</v>
      </c>
      <c r="C12" s="49" t="s">
        <v>21</v>
      </c>
      <c r="D12" s="44">
        <v>211</v>
      </c>
      <c r="E12" s="45">
        <v>1</v>
      </c>
      <c r="F12" s="46">
        <v>146</v>
      </c>
      <c r="G12" s="43">
        <v>294</v>
      </c>
      <c r="H12" s="44">
        <v>28690</v>
      </c>
      <c r="I12" s="47">
        <v>185</v>
      </c>
      <c r="J12" s="46">
        <v>20657</v>
      </c>
    </row>
    <row r="13" spans="2:10" ht="13.5" x14ac:dyDescent="0.25">
      <c r="B13" s="308" t="s">
        <v>38</v>
      </c>
      <c r="C13" s="43">
        <v>4</v>
      </c>
      <c r="D13" s="44">
        <v>197</v>
      </c>
      <c r="E13" s="47">
        <v>5</v>
      </c>
      <c r="F13" s="46">
        <v>151</v>
      </c>
      <c r="G13" s="43">
        <v>351</v>
      </c>
      <c r="H13" s="44">
        <v>32620</v>
      </c>
      <c r="I13" s="47">
        <v>216</v>
      </c>
      <c r="J13" s="46">
        <v>23488</v>
      </c>
    </row>
    <row r="14" spans="2:10" ht="13.5" x14ac:dyDescent="0.25">
      <c r="B14" s="308" t="s">
        <v>39</v>
      </c>
      <c r="C14" s="43">
        <v>7</v>
      </c>
      <c r="D14" s="44">
        <v>548</v>
      </c>
      <c r="E14" s="47">
        <v>13</v>
      </c>
      <c r="F14" s="46">
        <v>407</v>
      </c>
      <c r="G14" s="43">
        <v>948</v>
      </c>
      <c r="H14" s="44">
        <v>86891</v>
      </c>
      <c r="I14" s="47">
        <v>597</v>
      </c>
      <c r="J14" s="46">
        <v>58532</v>
      </c>
    </row>
    <row r="15" spans="2:10" ht="13.5" x14ac:dyDescent="0.25">
      <c r="B15" s="308" t="s">
        <v>40</v>
      </c>
      <c r="C15" s="43">
        <v>8</v>
      </c>
      <c r="D15" s="44">
        <v>286</v>
      </c>
      <c r="E15" s="47">
        <v>8</v>
      </c>
      <c r="F15" s="46">
        <v>254</v>
      </c>
      <c r="G15" s="43">
        <v>522</v>
      </c>
      <c r="H15" s="44">
        <v>40907</v>
      </c>
      <c r="I15" s="47">
        <v>449</v>
      </c>
      <c r="J15" s="46">
        <v>40280</v>
      </c>
    </row>
    <row r="16" spans="2:10" ht="13.5" x14ac:dyDescent="0.25">
      <c r="B16" s="308" t="s">
        <v>41</v>
      </c>
      <c r="C16" s="43">
        <v>2</v>
      </c>
      <c r="D16" s="44">
        <v>88</v>
      </c>
      <c r="E16" s="47">
        <v>2</v>
      </c>
      <c r="F16" s="46">
        <v>99</v>
      </c>
      <c r="G16" s="43">
        <v>195</v>
      </c>
      <c r="H16" s="44">
        <v>13488</v>
      </c>
      <c r="I16" s="47">
        <v>242</v>
      </c>
      <c r="J16" s="46">
        <v>15826</v>
      </c>
    </row>
    <row r="17" spans="2:10" ht="13.5" x14ac:dyDescent="0.25">
      <c r="B17" s="308" t="s">
        <v>42</v>
      </c>
      <c r="C17" s="43">
        <v>7</v>
      </c>
      <c r="D17" s="44">
        <v>77</v>
      </c>
      <c r="E17" s="47">
        <v>5</v>
      </c>
      <c r="F17" s="46">
        <v>106</v>
      </c>
      <c r="G17" s="43">
        <v>202</v>
      </c>
      <c r="H17" s="44">
        <v>11264</v>
      </c>
      <c r="I17" s="47">
        <v>203</v>
      </c>
      <c r="J17" s="46">
        <v>11671</v>
      </c>
    </row>
    <row r="18" spans="2:10" ht="13.5" x14ac:dyDescent="0.25">
      <c r="B18" s="308" t="s">
        <v>43</v>
      </c>
      <c r="C18" s="43">
        <v>16</v>
      </c>
      <c r="D18" s="44">
        <v>167</v>
      </c>
      <c r="E18" s="47">
        <v>8</v>
      </c>
      <c r="F18" s="46">
        <v>180</v>
      </c>
      <c r="G18" s="43">
        <v>1064</v>
      </c>
      <c r="H18" s="44">
        <v>28223</v>
      </c>
      <c r="I18" s="47">
        <v>1061</v>
      </c>
      <c r="J18" s="46">
        <v>30110</v>
      </c>
    </row>
    <row r="19" spans="2:10" ht="13.5" x14ac:dyDescent="0.25">
      <c r="B19" s="308" t="s">
        <v>44</v>
      </c>
      <c r="C19" s="49" t="s">
        <v>21</v>
      </c>
      <c r="D19" s="44">
        <v>18</v>
      </c>
      <c r="E19" s="43">
        <v>1</v>
      </c>
      <c r="F19" s="46">
        <v>13</v>
      </c>
      <c r="G19" s="43">
        <v>94</v>
      </c>
      <c r="H19" s="44">
        <v>11269</v>
      </c>
      <c r="I19" s="47">
        <v>118</v>
      </c>
      <c r="J19" s="46">
        <v>6978</v>
      </c>
    </row>
    <row r="20" spans="2:10" ht="13.5" x14ac:dyDescent="0.25">
      <c r="B20" s="13" t="s">
        <v>11</v>
      </c>
      <c r="C20" s="112">
        <v>48</v>
      </c>
      <c r="D20" s="29">
        <v>2015</v>
      </c>
      <c r="E20" s="112">
        <v>45</v>
      </c>
      <c r="F20" s="29">
        <v>1609</v>
      </c>
      <c r="G20" s="112">
        <v>4114</v>
      </c>
      <c r="H20" s="29">
        <v>304720</v>
      </c>
      <c r="I20" s="112">
        <v>3334</v>
      </c>
      <c r="J20" s="29">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 </vt:lpstr>
      <vt:lpstr>Tav.2</vt:lpstr>
      <vt:lpstr>Tav.2.2</vt:lpstr>
      <vt:lpstr>Tav.3</vt:lpstr>
      <vt:lpstr>Tav.4.1</vt:lpstr>
      <vt:lpstr>Tav.4.2</vt:lpstr>
      <vt:lpstr>Tav 4.3</vt:lpstr>
      <vt:lpstr>Tav.5</vt:lpstr>
      <vt:lpstr>Tav.5.1</vt:lpstr>
      <vt:lpstr>Tav. 5.2</vt:lpstr>
      <vt:lpstr>Tav.6</vt:lpstr>
      <vt:lpstr>Tav.6.1</vt:lpstr>
      <vt:lpstr>Tav.6.2</vt:lpstr>
      <vt:lpstr>Tav.7</vt:lpstr>
      <vt:lpstr>Tav.8</vt:lpstr>
      <vt:lpstr>Tav.9</vt:lpstr>
      <vt:lpstr>Tav.10</vt:lpstr>
      <vt:lpstr>Tav.10.1</vt:lpstr>
      <vt:lpstr>Tav.10.2</vt:lpstr>
      <vt:lpstr>Tav.11</vt:lpstr>
      <vt:lpstr>Tav 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2019-11-12T11:16:59Z</dcterms:modified>
</cp:coreProperties>
</file>