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180" windowWidth="24240" windowHeight="6225"/>
  </bookViews>
  <sheets>
    <sheet name="I T A L I A" sheetId="1" r:id="rId1"/>
    <sheet name="REGIONI A STATUTO ORDINARIO" sheetId="2" r:id="rId2"/>
    <sheet name="PIEMONTE" sheetId="3" r:id="rId3"/>
    <sheet name="LIGURIA" sheetId="6" r:id="rId4"/>
    <sheet name="LOMBARDIA" sheetId="4" r:id="rId5"/>
    <sheet name="VENETO" sheetId="5" r:id="rId6"/>
    <sheet name="EMILIA-ROMAGNA" sheetId="7" r:id="rId7"/>
    <sheet name="TOSCANA" sheetId="8" r:id="rId8"/>
    <sheet name="UMBRIA" sheetId="9" r:id="rId9"/>
    <sheet name="MARCHE" sheetId="10" r:id="rId10"/>
    <sheet name="LAZIO" sheetId="11" r:id="rId11"/>
    <sheet name="ABRUZZO" sheetId="12" r:id="rId12"/>
    <sheet name="MOLISE" sheetId="13" r:id="rId13"/>
    <sheet name="CAMPANIA" sheetId="14" r:id="rId14"/>
    <sheet name="PUGLIA" sheetId="15" r:id="rId15"/>
    <sheet name="BASILICATA" sheetId="16" r:id="rId16"/>
    <sheet name="CALABRIA" sheetId="17" r:id="rId17"/>
    <sheet name="REGIONI A STATUTO SPECIALE" sheetId="18" r:id="rId18"/>
    <sheet name="VALLE D'AOSTA - Vallée d'Aoste" sheetId="19" r:id="rId19"/>
    <sheet name="TRENTINO-ALTO ADIGE - Südtirol" sheetId="20" r:id="rId20"/>
    <sheet name="BOLZANO-Bozen" sheetId="21" r:id="rId21"/>
    <sheet name="TRENTO" sheetId="22" r:id="rId22"/>
    <sheet name="FRIULI-VENEZIA GIULIA" sheetId="23" r:id="rId23"/>
    <sheet name="SICILIA" sheetId="24" r:id="rId24"/>
    <sheet name="SARDEGNA" sheetId="25" r:id="rId25"/>
  </sheets>
  <calcPr calcId="145621"/>
</workbook>
</file>

<file path=xl/calcChain.xml><?xml version="1.0" encoding="utf-8"?>
<calcChain xmlns="http://schemas.openxmlformats.org/spreadsheetml/2006/main">
  <c r="B51" i="18" l="1"/>
  <c r="C51" i="18"/>
  <c r="D51" i="18"/>
  <c r="B51" i="2"/>
  <c r="C51" i="2"/>
  <c r="C51" i="1" s="1"/>
  <c r="D51" i="2"/>
  <c r="C50" i="2"/>
  <c r="D50" i="2"/>
  <c r="D51" i="1" l="1"/>
  <c r="B51" i="1"/>
  <c r="B21" i="18" l="1"/>
  <c r="C21" i="18"/>
  <c r="D21" i="18"/>
  <c r="B46" i="2" l="1"/>
  <c r="C46" i="2"/>
  <c r="D46" i="2"/>
  <c r="B18" i="2"/>
  <c r="C18" i="2"/>
  <c r="D18" i="2"/>
  <c r="B19" i="2"/>
  <c r="C19" i="2"/>
  <c r="D19" i="2"/>
  <c r="B20" i="2"/>
  <c r="C20" i="2"/>
  <c r="D20" i="2"/>
  <c r="B21" i="2"/>
  <c r="B21" i="1" s="1"/>
  <c r="C21" i="2"/>
  <c r="D21" i="2"/>
  <c r="D21" i="1" s="1"/>
  <c r="B17" i="2"/>
  <c r="B17" i="1" s="1"/>
  <c r="C17" i="2"/>
  <c r="C17" i="1" s="1"/>
  <c r="D17" i="2"/>
  <c r="D17" i="1" s="1"/>
  <c r="B60" i="18"/>
  <c r="C60" i="18"/>
  <c r="D60" i="18"/>
  <c r="C59" i="18"/>
  <c r="D59" i="18"/>
  <c r="B46" i="18"/>
  <c r="C46" i="18"/>
  <c r="D46" i="18"/>
  <c r="B14" i="18"/>
  <c r="D46" i="1" l="1"/>
  <c r="B46" i="1"/>
  <c r="C21" i="1"/>
  <c r="C46" i="1"/>
  <c r="B10" i="18" l="1"/>
  <c r="C10" i="18"/>
  <c r="D10" i="18"/>
  <c r="B11" i="18"/>
  <c r="C11" i="18"/>
  <c r="D11" i="18"/>
  <c r="B12" i="18"/>
  <c r="C12" i="18"/>
  <c r="D12" i="18"/>
  <c r="B13" i="18"/>
  <c r="C13" i="18"/>
  <c r="D13" i="18"/>
  <c r="C14" i="18"/>
  <c r="D14" i="18"/>
  <c r="B15" i="18"/>
  <c r="C15" i="18"/>
  <c r="D15" i="18"/>
  <c r="B16" i="18"/>
  <c r="C16" i="18"/>
  <c r="D16" i="18"/>
  <c r="B20" i="18"/>
  <c r="C20" i="18"/>
  <c r="D20" i="18"/>
  <c r="B18" i="18"/>
  <c r="C18" i="18"/>
  <c r="D18" i="18"/>
  <c r="B19" i="18"/>
  <c r="C19" i="18"/>
  <c r="D19" i="18"/>
  <c r="B22" i="18"/>
  <c r="C22" i="18"/>
  <c r="D22" i="18"/>
  <c r="B23" i="18"/>
  <c r="C23" i="18"/>
  <c r="D23" i="18"/>
  <c r="B24" i="18"/>
  <c r="C24" i="18"/>
  <c r="D24" i="18"/>
  <c r="B25" i="18"/>
  <c r="C25" i="18"/>
  <c r="D25" i="18"/>
  <c r="B26" i="18"/>
  <c r="C26" i="18"/>
  <c r="D26" i="18"/>
  <c r="B27" i="18"/>
  <c r="C27" i="18"/>
  <c r="D27" i="18"/>
  <c r="B28" i="18"/>
  <c r="C28" i="18"/>
  <c r="D28" i="18"/>
  <c r="B29" i="18"/>
  <c r="C29" i="18"/>
  <c r="D29" i="18"/>
  <c r="B30" i="18"/>
  <c r="C30" i="18"/>
  <c r="D30" i="18"/>
  <c r="B31" i="18"/>
  <c r="C31" i="18"/>
  <c r="D31" i="18"/>
  <c r="B32" i="18"/>
  <c r="C32" i="18"/>
  <c r="D32" i="18"/>
  <c r="B33" i="18"/>
  <c r="C33" i="18"/>
  <c r="D33" i="18"/>
  <c r="B34" i="18"/>
  <c r="C34" i="18"/>
  <c r="D34" i="18"/>
  <c r="B35" i="18"/>
  <c r="C35" i="18"/>
  <c r="D35" i="18"/>
  <c r="B36" i="18"/>
  <c r="C36" i="18"/>
  <c r="D36" i="18"/>
  <c r="B37" i="18"/>
  <c r="C37" i="18"/>
  <c r="D37" i="18"/>
  <c r="B38" i="18"/>
  <c r="C38" i="18"/>
  <c r="D38" i="18"/>
  <c r="B39" i="18"/>
  <c r="C39" i="18"/>
  <c r="D39" i="18"/>
  <c r="B40" i="18"/>
  <c r="C40" i="18"/>
  <c r="D40" i="18"/>
  <c r="B41" i="18"/>
  <c r="C41" i="18"/>
  <c r="D41" i="18"/>
  <c r="B42" i="18"/>
  <c r="C42" i="18"/>
  <c r="D42" i="18"/>
  <c r="B43" i="18"/>
  <c r="C43" i="18"/>
  <c r="D43" i="18"/>
  <c r="B44" i="18"/>
  <c r="C44" i="18"/>
  <c r="D44" i="18"/>
  <c r="B45" i="18"/>
  <c r="C45" i="18"/>
  <c r="D45" i="18"/>
  <c r="B47" i="18"/>
  <c r="C47" i="18"/>
  <c r="D47" i="18"/>
  <c r="B48" i="18"/>
  <c r="C48" i="18"/>
  <c r="D48" i="18"/>
  <c r="B49" i="18"/>
  <c r="C49" i="18"/>
  <c r="D49" i="18"/>
  <c r="B50" i="18"/>
  <c r="C50" i="18"/>
  <c r="D50" i="18"/>
  <c r="B52" i="18"/>
  <c r="C52" i="18"/>
  <c r="D52" i="18"/>
  <c r="B53" i="18"/>
  <c r="C53" i="18"/>
  <c r="D53" i="18"/>
  <c r="B54" i="18"/>
  <c r="C54" i="18"/>
  <c r="D54" i="18"/>
  <c r="B55" i="18"/>
  <c r="C55" i="18"/>
  <c r="D55" i="18"/>
  <c r="B56" i="18"/>
  <c r="C56" i="18"/>
  <c r="D56" i="18"/>
  <c r="B57" i="18"/>
  <c r="C57" i="18"/>
  <c r="D57" i="18"/>
  <c r="B58" i="18"/>
  <c r="C58" i="18"/>
  <c r="D58" i="18"/>
  <c r="B59" i="18"/>
  <c r="C9" i="18"/>
  <c r="D9" i="18"/>
  <c r="B9" i="18"/>
  <c r="B10" i="2"/>
  <c r="C10" i="2"/>
  <c r="D10" i="2"/>
  <c r="B11" i="2"/>
  <c r="C11" i="2"/>
  <c r="D11" i="2"/>
  <c r="B12" i="2"/>
  <c r="C12" i="2"/>
  <c r="D12" i="2"/>
  <c r="B13" i="2"/>
  <c r="C13" i="2"/>
  <c r="D13" i="2"/>
  <c r="B14" i="2"/>
  <c r="C14" i="2"/>
  <c r="D14" i="2"/>
  <c r="B15" i="2"/>
  <c r="C15" i="2"/>
  <c r="D15" i="2"/>
  <c r="B16" i="2"/>
  <c r="C16" i="2"/>
  <c r="D16" i="2"/>
  <c r="C20" i="1"/>
  <c r="B18" i="1"/>
  <c r="D18" i="1"/>
  <c r="C19" i="1"/>
  <c r="B22" i="2"/>
  <c r="C22" i="2"/>
  <c r="D22" i="2"/>
  <c r="B23" i="2"/>
  <c r="C23" i="2"/>
  <c r="D23" i="2"/>
  <c r="B24" i="2"/>
  <c r="C24" i="2"/>
  <c r="D24" i="2"/>
  <c r="B25" i="2"/>
  <c r="C25" i="2"/>
  <c r="D25" i="2"/>
  <c r="B26" i="2"/>
  <c r="C26" i="2"/>
  <c r="D26" i="2"/>
  <c r="B27" i="2"/>
  <c r="C27" i="2"/>
  <c r="D27" i="2"/>
  <c r="B28" i="2"/>
  <c r="C28" i="2"/>
  <c r="D28" i="2"/>
  <c r="B29" i="2"/>
  <c r="C29" i="2"/>
  <c r="D29" i="2"/>
  <c r="B30" i="2"/>
  <c r="C30" i="2"/>
  <c r="D30" i="2"/>
  <c r="B31" i="2"/>
  <c r="C31" i="2"/>
  <c r="D31" i="2"/>
  <c r="B32" i="2"/>
  <c r="C32" i="2"/>
  <c r="D32" i="2"/>
  <c r="B33" i="2"/>
  <c r="C33" i="2"/>
  <c r="D33" i="2"/>
  <c r="B34" i="2"/>
  <c r="C34" i="2"/>
  <c r="D34" i="2"/>
  <c r="B35" i="2"/>
  <c r="C35" i="2"/>
  <c r="D35" i="2"/>
  <c r="B36" i="2"/>
  <c r="C36" i="2"/>
  <c r="D36" i="2"/>
  <c r="B37" i="2"/>
  <c r="C37" i="2"/>
  <c r="D37" i="2"/>
  <c r="B38" i="2"/>
  <c r="C38" i="2"/>
  <c r="D38" i="2"/>
  <c r="B39" i="2"/>
  <c r="C39" i="2"/>
  <c r="D39" i="2"/>
  <c r="B40" i="2"/>
  <c r="C40" i="2"/>
  <c r="D40" i="2"/>
  <c r="B41" i="2"/>
  <c r="C41" i="2"/>
  <c r="D41" i="2"/>
  <c r="B42" i="2"/>
  <c r="C42" i="2"/>
  <c r="D42" i="2"/>
  <c r="B43" i="2"/>
  <c r="C43" i="2"/>
  <c r="D43" i="2"/>
  <c r="B44" i="2"/>
  <c r="C44" i="2"/>
  <c r="D44" i="2"/>
  <c r="B45" i="2"/>
  <c r="C45" i="2"/>
  <c r="D45" i="2"/>
  <c r="B47" i="2"/>
  <c r="C47" i="2"/>
  <c r="D47" i="2"/>
  <c r="B48" i="2"/>
  <c r="C48" i="2"/>
  <c r="D48" i="2"/>
  <c r="B49" i="2"/>
  <c r="C49" i="2"/>
  <c r="D49" i="2"/>
  <c r="B50" i="2"/>
  <c r="B52" i="2"/>
  <c r="C52" i="2"/>
  <c r="D52" i="2"/>
  <c r="B53" i="2"/>
  <c r="C53" i="2"/>
  <c r="D53" i="2"/>
  <c r="B54" i="2"/>
  <c r="C54" i="2"/>
  <c r="D54" i="2"/>
  <c r="B55" i="2"/>
  <c r="C55" i="2"/>
  <c r="D55" i="2"/>
  <c r="B56" i="2"/>
  <c r="C56" i="2"/>
  <c r="D56" i="2"/>
  <c r="B57" i="2"/>
  <c r="C57" i="2"/>
  <c r="D57" i="2"/>
  <c r="B58" i="2"/>
  <c r="C58" i="2"/>
  <c r="D58" i="2"/>
  <c r="B59" i="2"/>
  <c r="C59" i="2"/>
  <c r="D59" i="2"/>
  <c r="B60" i="2"/>
  <c r="C60" i="2"/>
  <c r="D60" i="2"/>
  <c r="C9" i="2"/>
  <c r="D9" i="2"/>
  <c r="B9" i="2"/>
  <c r="D60" i="1" l="1"/>
  <c r="C60" i="1"/>
  <c r="B60" i="1"/>
  <c r="B9" i="1"/>
  <c r="C9" i="1"/>
  <c r="D9" i="1"/>
  <c r="C59" i="1"/>
  <c r="D58" i="1"/>
  <c r="B58" i="1"/>
  <c r="C57" i="1"/>
  <c r="D56" i="1"/>
  <c r="B56" i="1"/>
  <c r="C55" i="1"/>
  <c r="D54" i="1"/>
  <c r="C53" i="1"/>
  <c r="D52" i="1"/>
  <c r="B52" i="1"/>
  <c r="C50" i="1"/>
  <c r="D49" i="1"/>
  <c r="C48" i="1"/>
  <c r="D47" i="1"/>
  <c r="B47" i="1"/>
  <c r="C45" i="1"/>
  <c r="D44" i="1"/>
  <c r="B44" i="1"/>
  <c r="C43" i="1"/>
  <c r="D42" i="1"/>
  <c r="C41" i="1"/>
  <c r="D40" i="1"/>
  <c r="C39" i="1"/>
  <c r="D38" i="1"/>
  <c r="B38" i="1"/>
  <c r="C37" i="1"/>
  <c r="D36" i="1"/>
  <c r="B36" i="1"/>
  <c r="C35" i="1"/>
  <c r="D34" i="1"/>
  <c r="C33" i="1"/>
  <c r="D32" i="1"/>
  <c r="B32" i="1"/>
  <c r="C31" i="1"/>
  <c r="D30" i="1"/>
  <c r="C29" i="1"/>
  <c r="D28" i="1"/>
  <c r="B28" i="1"/>
  <c r="C27" i="1"/>
  <c r="D26" i="1"/>
  <c r="C25" i="1"/>
  <c r="D24" i="1"/>
  <c r="C23" i="1"/>
  <c r="D22" i="1"/>
  <c r="B22" i="1"/>
  <c r="B54" i="1"/>
  <c r="B49" i="1"/>
  <c r="B42" i="1"/>
  <c r="B40" i="1"/>
  <c r="B34" i="1"/>
  <c r="B30" i="1"/>
  <c r="B26" i="1"/>
  <c r="B24" i="1"/>
  <c r="D16" i="1"/>
  <c r="D14" i="1"/>
  <c r="D12" i="1"/>
  <c r="D10" i="1"/>
  <c r="C15" i="1"/>
  <c r="C13" i="1"/>
  <c r="C11" i="1"/>
  <c r="B16" i="1"/>
  <c r="B14" i="1"/>
  <c r="B12" i="1"/>
  <c r="B10" i="1"/>
  <c r="D59" i="1"/>
  <c r="B59" i="1"/>
  <c r="C58" i="1"/>
  <c r="D57" i="1"/>
  <c r="B57" i="1"/>
  <c r="C56" i="1"/>
  <c r="D55" i="1"/>
  <c r="B55" i="1"/>
  <c r="C54" i="1"/>
  <c r="D53" i="1"/>
  <c r="B53" i="1"/>
  <c r="C52" i="1"/>
  <c r="D50" i="1"/>
  <c r="B50" i="1"/>
  <c r="C49" i="1"/>
  <c r="D48" i="1"/>
  <c r="B48" i="1"/>
  <c r="C47" i="1"/>
  <c r="D45" i="1"/>
  <c r="B45" i="1"/>
  <c r="C44" i="1"/>
  <c r="D43" i="1"/>
  <c r="B43" i="1"/>
  <c r="C42" i="1"/>
  <c r="D41" i="1"/>
  <c r="B41" i="1"/>
  <c r="C40" i="1"/>
  <c r="D39" i="1"/>
  <c r="B39" i="1"/>
  <c r="C38" i="1"/>
  <c r="D37" i="1"/>
  <c r="B37" i="1"/>
  <c r="C36" i="1"/>
  <c r="D35" i="1"/>
  <c r="B35" i="1"/>
  <c r="C34" i="1"/>
  <c r="D33" i="1"/>
  <c r="B33" i="1"/>
  <c r="C32" i="1"/>
  <c r="D31" i="1"/>
  <c r="B31" i="1"/>
  <c r="C30" i="1"/>
  <c r="D29" i="1"/>
  <c r="B29" i="1"/>
  <c r="C28" i="1"/>
  <c r="D27" i="1"/>
  <c r="B27" i="1"/>
  <c r="C26" i="1"/>
  <c r="D25" i="1"/>
  <c r="B25" i="1"/>
  <c r="C24" i="1"/>
  <c r="D23" i="1"/>
  <c r="B23" i="1"/>
  <c r="C22" i="1"/>
  <c r="D19" i="1"/>
  <c r="B19" i="1"/>
  <c r="C18" i="1"/>
  <c r="D20" i="1"/>
  <c r="B20" i="1"/>
  <c r="C16" i="1"/>
  <c r="D15" i="1"/>
  <c r="B15" i="1"/>
  <c r="C14" i="1"/>
  <c r="D13" i="1"/>
  <c r="B13" i="1"/>
  <c r="C12" i="1"/>
  <c r="D11" i="1"/>
  <c r="B11" i="1"/>
  <c r="C10" i="1"/>
</calcChain>
</file>

<file path=xl/sharedStrings.xml><?xml version="1.0" encoding="utf-8"?>
<sst xmlns="http://schemas.openxmlformats.org/spreadsheetml/2006/main" count="1500" uniqueCount="84">
  <si>
    <t>V O C I</t>
  </si>
  <si>
    <t>Accertamenti</t>
  </si>
  <si>
    <t>RISCOSSIONI</t>
  </si>
  <si>
    <t>c/competenza</t>
  </si>
  <si>
    <t>c/residui</t>
  </si>
  <si>
    <t>I T A L I A</t>
  </si>
  <si>
    <t>TOTALE GENERALE DELLE ENTRATE</t>
  </si>
  <si>
    <t>LIGURIA</t>
  </si>
  <si>
    <t>VENETO</t>
  </si>
  <si>
    <t>LOMBARDIA</t>
  </si>
  <si>
    <t>PIEMONTE</t>
  </si>
  <si>
    <t>REGIONI A STATUTO ORDINARIO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</si>
  <si>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</si>
  <si>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</si>
  <si>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</si>
  <si>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</si>
  <si>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</si>
  <si>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</si>
  <si>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</si>
  <si>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</si>
  <si>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</si>
  <si>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</si>
  <si>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</si>
  <si>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REGIONI A STATUTO SPECIALE</t>
  </si>
  <si>
    <t>VALLE D'AOSTA/Vallée d'Aoste</t>
  </si>
  <si>
    <t>BOLZANO/Bozen</t>
  </si>
  <si>
    <t>TRENTO</t>
  </si>
  <si>
    <t>FRIULI-VENEZIA GIULIA</t>
  </si>
  <si>
    <t>SICILIA</t>
  </si>
  <si>
    <t>SARDEGNA</t>
  </si>
  <si>
    <t>TRENTINO-ALTO ADIGE/Südtirol</t>
  </si>
  <si>
    <r>
      <t xml:space="preserve">                 - Anno 2017  (</t>
    </r>
    <r>
      <rPr>
        <i/>
        <sz val="9"/>
        <rFont val="Arial"/>
        <family val="2"/>
      </rPr>
      <t>dati provvisori in euro</t>
    </r>
    <r>
      <rPr>
        <sz val="9"/>
        <rFont val="Arial"/>
        <family val="2"/>
      </rPr>
      <t>)</t>
    </r>
  </si>
  <si>
    <t>Imposte tasse e proventi assimilati di cui:</t>
  </si>
  <si>
    <t>Tributi destinati al finanziamento della Sanità di cui:</t>
  </si>
  <si>
    <t>Tributi devoluti e regolati alle autonomie speciali</t>
  </si>
  <si>
    <t>Trasferimenti correnti da Amministrazioni pubbliche di cui:</t>
  </si>
  <si>
    <t>Trasferimenti correnti da Famiglie</t>
  </si>
  <si>
    <t>Trasferimenti correnti da Imprese</t>
  </si>
  <si>
    <t>Trasferimenti correnti da Istituzioni Sociali Private</t>
  </si>
  <si>
    <t>Trasferimenti correnti dall'Unione Europea e dal Resto del Mondo di cui:</t>
  </si>
  <si>
    <t>Vendita di beni e servizi e proventi derivanti dalla gestione dei beni</t>
  </si>
  <si>
    <t>Proventi derivanti dall'attività di controllo e repressione delle irregolarità e degli illeciti</t>
  </si>
  <si>
    <t>Interessi attivi</t>
  </si>
  <si>
    <t>Altre entrate extratributarie</t>
  </si>
  <si>
    <t>Rimborsi e altre entrate correnti</t>
  </si>
  <si>
    <t>Contributi agli investimenti di cui:</t>
  </si>
  <si>
    <t>Altri trasferimenti in conto capitale</t>
  </si>
  <si>
    <t>Entrate da alienazione di beni materiali e immateriali</t>
  </si>
  <si>
    <t>Entrate per partite di giro</t>
  </si>
  <si>
    <t>Entrate per conto terzi</t>
  </si>
  <si>
    <t>Titolo 2 - Trasferimenti correnti</t>
  </si>
  <si>
    <t>Titolo 3 - Entrate extratributarie</t>
  </si>
  <si>
    <r>
      <t xml:space="preserve">Titolo 5 - Entrate da riduzione di attività finanziarie </t>
    </r>
    <r>
      <rPr>
        <sz val="8"/>
        <rFont val="Arial"/>
        <family val="2"/>
      </rPr>
      <t>di cui:</t>
    </r>
  </si>
  <si>
    <r>
      <t xml:space="preserve">Titolo 6 - Accensione prestiti </t>
    </r>
    <r>
      <rPr>
        <sz val="8"/>
        <rFont val="Arial"/>
        <family val="2"/>
      </rPr>
      <t>di cui:</t>
    </r>
  </si>
  <si>
    <t>Titolo 7 - Anticipazioni da istituto tesoriere/cassiere</t>
  </si>
  <si>
    <t>Titolo 9 - Entrate per conto terzi e partite di giro</t>
  </si>
  <si>
    <t>Compartecipazioni di tributi di cui:</t>
  </si>
  <si>
    <t>Fondi perequativi da Amministrazioni Centrali</t>
  </si>
  <si>
    <t>Altre entrate in conto capitale</t>
  </si>
  <si>
    <t xml:space="preserve">           IRAP Sanità</t>
  </si>
  <si>
    <t xml:space="preserve">           IRPEF non Sanità</t>
  </si>
  <si>
    <t xml:space="preserve">           IRAP non Sanità</t>
  </si>
  <si>
    <t xml:space="preserve">          Tassa automobilistica</t>
  </si>
  <si>
    <t xml:space="preserve">           Addizionale IRPEF Sanità</t>
  </si>
  <si>
    <t xml:space="preserve">           Compartecipazione IVA sanità</t>
  </si>
  <si>
    <t xml:space="preserve">           Compartecipazione IVA non Sanità</t>
  </si>
  <si>
    <t xml:space="preserve">           Trasferimenti correnti da Amministrazioni Centrali </t>
  </si>
  <si>
    <t xml:space="preserve">           Trasferimenti correnti da Amministrazioni Locali</t>
  </si>
  <si>
    <t xml:space="preserve">           Trasferimenti correnti da altre amministrazioni pubbliche</t>
  </si>
  <si>
    <t xml:space="preserve">           Trasferimenti correnti dall'Unione Europea</t>
  </si>
  <si>
    <t xml:space="preserve">           Contributi agli investimenti da Amministrazioni pubbliche Centrali</t>
  </si>
  <si>
    <t xml:space="preserve">           Contributi agli investimenti da Amministrazioni pubbliche Locali</t>
  </si>
  <si>
    <t xml:space="preserve">           Contributi agli investimenti dall'Unione Europea e dal Resto del Mondo</t>
  </si>
  <si>
    <t xml:space="preserve">           Alienazione di attività finanziarie</t>
  </si>
  <si>
    <t xml:space="preserve">           Riscossione di crediti di breve termine</t>
  </si>
  <si>
    <t xml:space="preserve">           Riscossione crediti di medio-lungo termine</t>
  </si>
  <si>
    <t xml:space="preserve">           Altre entrate per riduzione di attività finanziarie</t>
  </si>
  <si>
    <t xml:space="preserve">           Emissione di titoli obbligazionari</t>
  </si>
  <si>
    <t xml:space="preserve">           Accensione Prestiti a breve termine</t>
  </si>
  <si>
    <t xml:space="preserve">           Accensione Mutui e altri finanziamenti a medio lungo termine</t>
  </si>
  <si>
    <t xml:space="preserve">Tavola 1 - Entrate delle regioni e province autonome per titolo, tipologia e capitolo </t>
  </si>
  <si>
    <t xml:space="preserve">           Contributi agli investimenti da Imprese</t>
  </si>
  <si>
    <r>
      <t>Titolo 4 - Entrate in conto capitale</t>
    </r>
    <r>
      <rPr>
        <sz val="8"/>
        <rFont val="Arial"/>
        <family val="2"/>
      </rPr>
      <t xml:space="preserve"> di cui:</t>
    </r>
  </si>
  <si>
    <t>Titolo 1 - Entrate di natura tributaria, contributiva e perequativa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</si>
</sst>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,###;##,###;\-;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1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3" fillId="0" borderId="0" xfId="0" applyFont="1" applyProtection="1"/>
    <xf numFmtId="0" fontId="4" fillId="0" borderId="0" xfId="0" applyFont="1" applyBorder="1" applyProtection="1"/>
    <xf numFmtId="0" fontId="4" fillId="0" borderId="0" xfId="0" applyFont="1" applyProtection="1"/>
    <xf numFmtId="0" fontId="4" fillId="0" borderId="1" xfId="0" applyFont="1" applyBorder="1" applyProtection="1"/>
    <xf numFmtId="0" fontId="2" fillId="0" borderId="0" xfId="0" applyFont="1" applyProtection="1"/>
    <xf numFmtId="0" fontId="2" fillId="0" borderId="0" xfId="0" applyNumberFormat="1" applyFont="1" applyBorder="1" applyAlignment="1" applyProtection="1">
      <alignment wrapText="1"/>
    </xf>
    <xf numFmtId="0" fontId="4" fillId="0" borderId="0" xfId="0" applyNumberFormat="1" applyFont="1" applyBorder="1" applyProtection="1"/>
    <xf numFmtId="0" fontId="5" fillId="0" borderId="0" xfId="0" applyNumberFormat="1" applyFont="1" applyBorder="1" applyProtection="1"/>
    <xf numFmtId="0" fontId="5" fillId="0" borderId="0" xfId="0" applyFont="1" applyProtection="1"/>
    <xf numFmtId="0" fontId="2" fillId="0" borderId="0" xfId="0" applyNumberFormat="1" applyFont="1" applyBorder="1" applyAlignment="1" applyProtection="1">
      <alignment horizontal="left" wrapText="1"/>
    </xf>
    <xf numFmtId="0" fontId="4" fillId="0" borderId="3" xfId="0" applyNumberFormat="1" applyFont="1" applyBorder="1" applyProtection="1"/>
    <xf numFmtId="0" fontId="0" fillId="0" borderId="0" xfId="0" applyProtection="1"/>
    <xf numFmtId="0" fontId="4" fillId="0" borderId="0" xfId="0" applyNumberFormat="1" applyFont="1" applyProtection="1"/>
    <xf numFmtId="0" fontId="6" fillId="0" borderId="0" xfId="0" applyFont="1" applyAlignment="1" applyProtection="1"/>
    <xf numFmtId="0" fontId="3" fillId="0" borderId="0" xfId="0" applyFont="1" applyBorder="1" applyProtection="1"/>
    <xf numFmtId="0" fontId="6" fillId="0" borderId="0" xfId="0" applyFont="1" applyProtection="1"/>
    <xf numFmtId="0" fontId="2" fillId="0" borderId="0" xfId="0" applyFont="1" applyFill="1" applyAlignment="1" applyProtection="1"/>
    <xf numFmtId="0" fontId="4" fillId="0" borderId="0" xfId="0" applyFont="1" applyFill="1" applyBorder="1" applyProtection="1"/>
    <xf numFmtId="0" fontId="4" fillId="0" borderId="1" xfId="0" applyFont="1" applyFill="1" applyBorder="1" applyProtection="1"/>
    <xf numFmtId="0" fontId="4" fillId="0" borderId="3" xfId="0" applyFont="1" applyFill="1" applyBorder="1" applyAlignment="1" applyProtection="1">
      <alignment horizontal="right"/>
    </xf>
    <xf numFmtId="0" fontId="0" fillId="0" borderId="3" xfId="0" applyFill="1" applyBorder="1" applyProtection="1"/>
    <xf numFmtId="0" fontId="0" fillId="0" borderId="0" xfId="0" applyFill="1" applyProtection="1"/>
    <xf numFmtId="0" fontId="3" fillId="0" borderId="0" xfId="0" applyFont="1" applyFill="1" applyProtection="1"/>
    <xf numFmtId="0" fontId="4" fillId="0" borderId="0" xfId="0" applyFont="1" applyAlignment="1"/>
    <xf numFmtId="164" fontId="2" fillId="0" borderId="0" xfId="0" applyNumberFormat="1" applyFont="1" applyBorder="1" applyAlignment="1" applyProtection="1">
      <alignment horizontal="right" wrapText="1"/>
    </xf>
    <xf numFmtId="164" fontId="4" fillId="0" borderId="0" xfId="0" applyNumberFormat="1" applyFont="1" applyBorder="1" applyAlignment="1" applyProtection="1">
      <alignment horizontal="right"/>
    </xf>
    <xf numFmtId="164" fontId="5" fillId="0" borderId="0" xfId="0" applyNumberFormat="1" applyFont="1" applyBorder="1" applyAlignment="1" applyProtection="1">
      <alignment horizontal="right"/>
    </xf>
    <xf numFmtId="164" fontId="4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49" fontId="4" fillId="0" borderId="2" xfId="0" applyNumberFormat="1" applyFont="1" applyBorder="1" applyAlignment="1" applyProtection="1">
      <alignment vertical="center"/>
    </xf>
    <xf numFmtId="49" fontId="4" fillId="0" borderId="3" xfId="0" applyNumberFormat="1" applyFont="1" applyBorder="1" applyAlignment="1" applyProtection="1">
      <alignment vertical="center"/>
    </xf>
    <xf numFmtId="0" fontId="4" fillId="0" borderId="2" xfId="0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horizontal="right" vertical="center"/>
    </xf>
    <xf numFmtId="0" fontId="4" fillId="0" borderId="4" xfId="0" applyFont="1" applyFill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center"/>
    </xf>
  </cellXfs>
  <cellStyles count="5">
    <cellStyle name="Normale" xfId="0" builtinId="0"/>
    <cellStyle name="Normale 3 3 2" xfId="4"/>
    <cellStyle name="Normale 4 2 2 2" xfId="2"/>
    <cellStyle name="Normale 4 3" xfId="1"/>
    <cellStyle name="Normale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 enableFormatConditionsCalculation="0">
    <tabColor indexed="34"/>
    <pageSetUpPr fitToPage="1"/>
  </sheetPr>
  <dimension ref="A1:D61"/>
  <sheetViews>
    <sheetView showGridLines="0" tabSelected="1" zoomScaleNormal="100" workbookViewId="0"/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4" t="s">
        <v>80</v>
      </c>
      <c r="B1" s="17"/>
      <c r="C1" s="17"/>
      <c r="D1" s="17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5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f>+'REGIONI A STATUTO ORDINARIO'!B9+'REGIONI A STATUTO SPECIALE'!B9</f>
        <v>144418695724</v>
      </c>
      <c r="C9" s="25">
        <f>+'REGIONI A STATUTO ORDINARIO'!C9+'REGIONI A STATUTO SPECIALE'!C9</f>
        <v>125499149488</v>
      </c>
      <c r="D9" s="25">
        <f>+'REGIONI A STATUTO ORDINARIO'!D9+'REGIONI A STATUTO SPECIALE'!D9</f>
        <v>19734229125</v>
      </c>
    </row>
    <row r="10" spans="1:4" s="3" customFormat="1" ht="11.25" x14ac:dyDescent="0.2">
      <c r="A10" s="7" t="s">
        <v>32</v>
      </c>
      <c r="B10" s="26">
        <f>+'REGIONI A STATUTO ORDINARIO'!B10+'REGIONI A STATUTO SPECIALE'!B10</f>
        <v>17581352367</v>
      </c>
      <c r="C10" s="26">
        <f>+'REGIONI A STATUTO ORDINARIO'!C10+'REGIONI A STATUTO SPECIALE'!C10</f>
        <v>13799611891</v>
      </c>
      <c r="D10" s="26">
        <f>+'REGIONI A STATUTO ORDINARIO'!D10+'REGIONI A STATUTO SPECIALE'!D10</f>
        <v>2989067701</v>
      </c>
    </row>
    <row r="11" spans="1:4" s="9" customFormat="1" ht="11.25" x14ac:dyDescent="0.2">
      <c r="A11" s="8" t="s">
        <v>61</v>
      </c>
      <c r="B11" s="27">
        <f>+'REGIONI A STATUTO ORDINARIO'!B11+'REGIONI A STATUTO SPECIALE'!B11</f>
        <v>5855838445</v>
      </c>
      <c r="C11" s="27">
        <f>+'REGIONI A STATUTO ORDINARIO'!C11+'REGIONI A STATUTO SPECIALE'!C11</f>
        <v>5000704086</v>
      </c>
      <c r="D11" s="27">
        <f>+'REGIONI A STATUTO ORDINARIO'!D11+'REGIONI A STATUTO SPECIALE'!D11</f>
        <v>824474657</v>
      </c>
    </row>
    <row r="12" spans="1:4" s="9" customFormat="1" ht="11.25" x14ac:dyDescent="0.2">
      <c r="A12" s="8" t="s">
        <v>60</v>
      </c>
      <c r="B12" s="27">
        <f>+'REGIONI A STATUTO ORDINARIO'!B12+'REGIONI A STATUTO SPECIALE'!B12</f>
        <v>2778258645</v>
      </c>
      <c r="C12" s="27">
        <f>+'REGIONI A STATUTO ORDINARIO'!C12+'REGIONI A STATUTO SPECIALE'!C12</f>
        <v>771882102</v>
      </c>
      <c r="D12" s="27">
        <f>+'REGIONI A STATUTO ORDINARIO'!D12+'REGIONI A STATUTO SPECIALE'!D12</f>
        <v>1953950473</v>
      </c>
    </row>
    <row r="13" spans="1:4" s="9" customFormat="1" ht="11.25" x14ac:dyDescent="0.2">
      <c r="A13" s="8" t="s">
        <v>62</v>
      </c>
      <c r="B13" s="27">
        <f>+'REGIONI A STATUTO ORDINARIO'!B13+'REGIONI A STATUTO SPECIALE'!B13</f>
        <v>6606934052</v>
      </c>
      <c r="C13" s="27">
        <f>+'REGIONI A STATUTO ORDINARIO'!C13+'REGIONI A STATUTO SPECIALE'!C13</f>
        <v>5878302036</v>
      </c>
      <c r="D13" s="27">
        <f>+'REGIONI A STATUTO ORDINARIO'!D13+'REGIONI A STATUTO SPECIALE'!D13</f>
        <v>111202490</v>
      </c>
    </row>
    <row r="14" spans="1:4" s="9" customFormat="1" ht="11.25" x14ac:dyDescent="0.2">
      <c r="A14" s="7" t="s">
        <v>33</v>
      </c>
      <c r="B14" s="26">
        <f>+'REGIONI A STATUTO ORDINARIO'!B14+'REGIONI A STATUTO SPECIALE'!B14</f>
        <v>88616342286</v>
      </c>
      <c r="C14" s="26">
        <f>+'REGIONI A STATUTO ORDINARIO'!C14+'REGIONI A STATUTO SPECIALE'!C14</f>
        <v>74736814063</v>
      </c>
      <c r="D14" s="26">
        <f>+'REGIONI A STATUTO ORDINARIO'!D14+'REGIONI A STATUTO SPECIALE'!D14</f>
        <v>14482738626</v>
      </c>
    </row>
    <row r="15" spans="1:4" s="9" customFormat="1" ht="11.25" x14ac:dyDescent="0.2">
      <c r="A15" s="8" t="s">
        <v>59</v>
      </c>
      <c r="B15" s="27">
        <f>+'REGIONI A STATUTO ORDINARIO'!B15+'REGIONI A STATUTO SPECIALE'!B15</f>
        <v>19179186931</v>
      </c>
      <c r="C15" s="27">
        <f>+'REGIONI A STATUTO ORDINARIO'!C15+'REGIONI A STATUTO SPECIALE'!C15</f>
        <v>13414666702</v>
      </c>
      <c r="D15" s="27">
        <f>+'REGIONI A STATUTO ORDINARIO'!D15+'REGIONI A STATUTO SPECIALE'!D15</f>
        <v>6934220888</v>
      </c>
    </row>
    <row r="16" spans="1:4" s="3" customFormat="1" ht="11.25" x14ac:dyDescent="0.2">
      <c r="A16" s="8" t="s">
        <v>63</v>
      </c>
      <c r="B16" s="27">
        <f>+'REGIONI A STATUTO ORDINARIO'!B16+'REGIONI A STATUTO SPECIALE'!B16</f>
        <v>8796808364</v>
      </c>
      <c r="C16" s="27">
        <f>+'REGIONI A STATUTO ORDINARIO'!C16+'REGIONI A STATUTO SPECIALE'!C16</f>
        <v>8393325912</v>
      </c>
      <c r="D16" s="27">
        <f>+'REGIONI A STATUTO ORDINARIO'!D16+'REGIONI A STATUTO SPECIALE'!D16</f>
        <v>339974231</v>
      </c>
    </row>
    <row r="17" spans="1:4" s="3" customFormat="1" ht="11.25" x14ac:dyDescent="0.2">
      <c r="A17" s="8" t="s">
        <v>64</v>
      </c>
      <c r="B17" s="27">
        <f>+'REGIONI A STATUTO ORDINARIO'!B17+'REGIONI A STATUTO SPECIALE'!B17</f>
        <v>59492500835</v>
      </c>
      <c r="C17" s="27">
        <f>+'REGIONI A STATUTO ORDINARIO'!C17+'REGIONI A STATUTO SPECIALE'!C17</f>
        <v>52727251549</v>
      </c>
      <c r="D17" s="27">
        <f>+'REGIONI A STATUTO ORDINARIO'!D17+'REGIONI A STATUTO SPECIALE'!D17</f>
        <v>6401592862</v>
      </c>
    </row>
    <row r="18" spans="1:4" s="3" customFormat="1" ht="11.25" x14ac:dyDescent="0.2">
      <c r="A18" s="7" t="s">
        <v>34</v>
      </c>
      <c r="B18" s="26">
        <f>+'REGIONI A STATUTO ORDINARIO'!B18+'REGIONI A STATUTO SPECIALE'!B18</f>
        <v>29655164344</v>
      </c>
      <c r="C18" s="26">
        <f>+'REGIONI A STATUTO ORDINARIO'!C18+'REGIONI A STATUTO SPECIALE'!C18</f>
        <v>28924760239</v>
      </c>
      <c r="D18" s="26">
        <f>+'REGIONI A STATUTO ORDINARIO'!D18+'REGIONI A STATUTO SPECIALE'!D18</f>
        <v>1659230586</v>
      </c>
    </row>
    <row r="19" spans="1:4" s="3" customFormat="1" ht="11.25" x14ac:dyDescent="0.2">
      <c r="A19" s="7" t="s">
        <v>56</v>
      </c>
      <c r="B19" s="26">
        <f>+'REGIONI A STATUTO ORDINARIO'!B19+'REGIONI A STATUTO SPECIALE'!B19</f>
        <v>3160772599</v>
      </c>
      <c r="C19" s="26">
        <f>+'REGIONI A STATUTO ORDINARIO'!C19+'REGIONI A STATUTO SPECIALE'!C19</f>
        <v>3143625561</v>
      </c>
      <c r="D19" s="26">
        <f>+'REGIONI A STATUTO ORDINARIO'!D19+'REGIONI A STATUTO SPECIALE'!D19</f>
        <v>152067524</v>
      </c>
    </row>
    <row r="20" spans="1:4" s="3" customFormat="1" ht="11.25" x14ac:dyDescent="0.2">
      <c r="A20" s="8" t="s">
        <v>65</v>
      </c>
      <c r="B20" s="27">
        <f>+'REGIONI A STATUTO ORDINARIO'!B20+'REGIONI A STATUTO SPECIALE'!B20</f>
        <v>382141338</v>
      </c>
      <c r="C20" s="27">
        <f>+'REGIONI A STATUTO ORDINARIO'!C20+'REGIONI A STATUTO SPECIALE'!C20</f>
        <v>364994300</v>
      </c>
      <c r="D20" s="27">
        <f>+'REGIONI A STATUTO ORDINARIO'!D20+'REGIONI A STATUTO SPECIALE'!D20</f>
        <v>144431215</v>
      </c>
    </row>
    <row r="21" spans="1:4" s="3" customFormat="1" ht="11.25" x14ac:dyDescent="0.2">
      <c r="A21" s="7" t="s">
        <v>57</v>
      </c>
      <c r="B21" s="26">
        <f>+'REGIONI A STATUTO ORDINARIO'!B21+'REGIONI A STATUTO SPECIALE'!B21</f>
        <v>5405064128</v>
      </c>
      <c r="C21" s="26">
        <f>+'REGIONI A STATUTO ORDINARIO'!C21+'REGIONI A STATUTO SPECIALE'!C21</f>
        <v>4894337734</v>
      </c>
      <c r="D21" s="26">
        <f>+'REGIONI A STATUTO ORDINARIO'!D21+'REGIONI A STATUTO SPECIALE'!D21</f>
        <v>451124688</v>
      </c>
    </row>
    <row r="22" spans="1:4" s="3" customFormat="1" ht="11.25" x14ac:dyDescent="0.2">
      <c r="A22" s="6" t="s">
        <v>50</v>
      </c>
      <c r="B22" s="25">
        <f>+'REGIONI A STATUTO ORDINARIO'!B22+'REGIONI A STATUTO SPECIALE'!B22</f>
        <v>16792924441</v>
      </c>
      <c r="C22" s="25">
        <f>+'REGIONI A STATUTO ORDINARIO'!C22+'REGIONI A STATUTO SPECIALE'!C22</f>
        <v>11470004300</v>
      </c>
      <c r="D22" s="25">
        <f>+'REGIONI A STATUTO ORDINARIO'!D22+'REGIONI A STATUTO SPECIALE'!D22</f>
        <v>4051632410</v>
      </c>
    </row>
    <row r="23" spans="1:4" s="3" customFormat="1" ht="11.25" x14ac:dyDescent="0.2">
      <c r="A23" s="7" t="s">
        <v>35</v>
      </c>
      <c r="B23" s="26">
        <f>+'REGIONI A STATUTO ORDINARIO'!B23+'REGIONI A STATUTO SPECIALE'!B23</f>
        <v>15424534981</v>
      </c>
      <c r="C23" s="26">
        <f>+'REGIONI A STATUTO ORDINARIO'!C23+'REGIONI A STATUTO SPECIALE'!C23</f>
        <v>10665663653</v>
      </c>
      <c r="D23" s="26">
        <f>+'REGIONI A STATUTO ORDINARIO'!D23+'REGIONI A STATUTO SPECIALE'!D23</f>
        <v>3857857245</v>
      </c>
    </row>
    <row r="24" spans="1:4" s="3" customFormat="1" ht="11.25" x14ac:dyDescent="0.2">
      <c r="A24" s="8" t="s">
        <v>66</v>
      </c>
      <c r="B24" s="27">
        <f>+'REGIONI A STATUTO ORDINARIO'!B24+'REGIONI A STATUTO SPECIALE'!B24</f>
        <v>14859301991</v>
      </c>
      <c r="C24" s="27">
        <f>+'REGIONI A STATUTO ORDINARIO'!C24+'REGIONI A STATUTO SPECIALE'!C24</f>
        <v>10254297938</v>
      </c>
      <c r="D24" s="27">
        <f>+'REGIONI A STATUTO ORDINARIO'!D24+'REGIONI A STATUTO SPECIALE'!D24</f>
        <v>3826456469</v>
      </c>
    </row>
    <row r="25" spans="1:4" s="3" customFormat="1" ht="11.25" x14ac:dyDescent="0.2">
      <c r="A25" s="8" t="s">
        <v>67</v>
      </c>
      <c r="B25" s="27">
        <f>+'REGIONI A STATUTO ORDINARIO'!B25+'REGIONI A STATUTO SPECIALE'!B25</f>
        <v>431274218</v>
      </c>
      <c r="C25" s="27">
        <f>+'REGIONI A STATUTO ORDINARIO'!C25+'REGIONI A STATUTO SPECIALE'!C25</f>
        <v>288216122</v>
      </c>
      <c r="D25" s="27">
        <f>+'REGIONI A STATUTO ORDINARIO'!D25+'REGIONI A STATUTO SPECIALE'!D25</f>
        <v>29882758</v>
      </c>
    </row>
    <row r="26" spans="1:4" s="3" customFormat="1" ht="11.25" x14ac:dyDescent="0.2">
      <c r="A26" s="8" t="s">
        <v>68</v>
      </c>
      <c r="B26" s="27">
        <f>+'REGIONI A STATUTO ORDINARIO'!B26+'REGIONI A STATUTO SPECIALE'!B26</f>
        <v>48557176</v>
      </c>
      <c r="C26" s="27">
        <f>+'REGIONI A STATUTO ORDINARIO'!C26+'REGIONI A STATUTO SPECIALE'!C26</f>
        <v>48216383</v>
      </c>
      <c r="D26" s="27">
        <f>+'REGIONI A STATUTO ORDINARIO'!D26+'REGIONI A STATUTO SPECIALE'!D26</f>
        <v>516864</v>
      </c>
    </row>
    <row r="27" spans="1:4" s="3" customFormat="1" ht="11.25" x14ac:dyDescent="0.2">
      <c r="A27" s="7" t="s">
        <v>36</v>
      </c>
      <c r="B27" s="26">
        <f>+'REGIONI A STATUTO ORDINARIO'!B27+'REGIONI A STATUTO SPECIALE'!B27</f>
        <v>10952083</v>
      </c>
      <c r="C27" s="26">
        <f>+'REGIONI A STATUTO ORDINARIO'!C27+'REGIONI A STATUTO SPECIALE'!C27</f>
        <v>10921708</v>
      </c>
      <c r="D27" s="26">
        <f>+'REGIONI A STATUTO ORDINARIO'!D27+'REGIONI A STATUTO SPECIALE'!D27</f>
        <v>163812</v>
      </c>
    </row>
    <row r="28" spans="1:4" s="5" customFormat="1" ht="11.25" x14ac:dyDescent="0.2">
      <c r="A28" s="7" t="s">
        <v>37</v>
      </c>
      <c r="B28" s="26">
        <f>+'REGIONI A STATUTO ORDINARIO'!B28+'REGIONI A STATUTO SPECIALE'!B28</f>
        <v>675729348</v>
      </c>
      <c r="C28" s="26">
        <f>+'REGIONI A STATUTO ORDINARIO'!C28+'REGIONI A STATUTO SPECIALE'!C28</f>
        <v>665920671</v>
      </c>
      <c r="D28" s="26">
        <f>+'REGIONI A STATUTO ORDINARIO'!D28+'REGIONI A STATUTO SPECIALE'!D28</f>
        <v>22125944</v>
      </c>
    </row>
    <row r="29" spans="1:4" s="3" customFormat="1" ht="11.25" x14ac:dyDescent="0.2">
      <c r="A29" s="7" t="s">
        <v>38</v>
      </c>
      <c r="B29" s="26">
        <f>+'REGIONI A STATUTO ORDINARIO'!B29+'REGIONI A STATUTO SPECIALE'!B29</f>
        <v>653262</v>
      </c>
      <c r="C29" s="26">
        <f>+'REGIONI A STATUTO ORDINARIO'!C29+'REGIONI A STATUTO SPECIALE'!C29</f>
        <v>239010</v>
      </c>
      <c r="D29" s="26">
        <f>+'REGIONI A STATUTO ORDINARIO'!D29+'REGIONI A STATUTO SPECIALE'!D29</f>
        <v>385073</v>
      </c>
    </row>
    <row r="30" spans="1:4" s="9" customFormat="1" ht="11.25" x14ac:dyDescent="0.2">
      <c r="A30" s="7" t="s">
        <v>39</v>
      </c>
      <c r="B30" s="26">
        <f>+'REGIONI A STATUTO ORDINARIO'!B30+'REGIONI A STATUTO SPECIALE'!B30</f>
        <v>681054767</v>
      </c>
      <c r="C30" s="26">
        <f>+'REGIONI A STATUTO ORDINARIO'!C30+'REGIONI A STATUTO SPECIALE'!C30</f>
        <v>127259258</v>
      </c>
      <c r="D30" s="26">
        <f>+'REGIONI A STATUTO ORDINARIO'!D30+'REGIONI A STATUTO SPECIALE'!D30</f>
        <v>171100336</v>
      </c>
    </row>
    <row r="31" spans="1:4" s="9" customFormat="1" ht="11.25" x14ac:dyDescent="0.2">
      <c r="A31" s="8" t="s">
        <v>69</v>
      </c>
      <c r="B31" s="27">
        <f>+'REGIONI A STATUTO ORDINARIO'!B31+'REGIONI A STATUTO SPECIALE'!B31</f>
        <v>673626244</v>
      </c>
      <c r="C31" s="27">
        <f>+'REGIONI A STATUTO ORDINARIO'!C31+'REGIONI A STATUTO SPECIALE'!C31</f>
        <v>123863484</v>
      </c>
      <c r="D31" s="27">
        <f>+'REGIONI A STATUTO ORDINARIO'!D31+'REGIONI A STATUTO SPECIALE'!D31</f>
        <v>170641963</v>
      </c>
    </row>
    <row r="32" spans="1:4" s="3" customFormat="1" ht="11.25" x14ac:dyDescent="0.2">
      <c r="A32" s="6" t="s">
        <v>51</v>
      </c>
      <c r="B32" s="25">
        <f>+'REGIONI A STATUTO ORDINARIO'!B32+'REGIONI A STATUTO SPECIALE'!B32</f>
        <v>5658511966</v>
      </c>
      <c r="C32" s="25">
        <f>+'REGIONI A STATUTO ORDINARIO'!C32+'REGIONI A STATUTO SPECIALE'!C32</f>
        <v>3575558903</v>
      </c>
      <c r="D32" s="25">
        <f>+'REGIONI A STATUTO ORDINARIO'!D32+'REGIONI A STATUTO SPECIALE'!D32</f>
        <v>1250633740</v>
      </c>
    </row>
    <row r="33" spans="1:4" s="9" customFormat="1" ht="11.25" x14ac:dyDescent="0.2">
      <c r="A33" s="7" t="s">
        <v>40</v>
      </c>
      <c r="B33" s="26">
        <f>+'REGIONI A STATUTO ORDINARIO'!B33+'REGIONI A STATUTO SPECIALE'!B33</f>
        <v>3211399968</v>
      </c>
      <c r="C33" s="26">
        <f>+'REGIONI A STATUTO ORDINARIO'!C33+'REGIONI A STATUTO SPECIALE'!C33</f>
        <v>1710311143</v>
      </c>
      <c r="D33" s="26">
        <f>+'REGIONI A STATUTO ORDINARIO'!D33+'REGIONI A STATUTO SPECIALE'!D33</f>
        <v>985671664</v>
      </c>
    </row>
    <row r="34" spans="1:4" s="9" customFormat="1" ht="11.25" x14ac:dyDescent="0.2">
      <c r="A34" s="7" t="s">
        <v>41</v>
      </c>
      <c r="B34" s="26">
        <f>+'REGIONI A STATUTO ORDINARIO'!B34+'REGIONI A STATUTO SPECIALE'!B34</f>
        <v>400286452</v>
      </c>
      <c r="C34" s="26">
        <f>+'REGIONI A STATUTO ORDINARIO'!C34+'REGIONI A STATUTO SPECIALE'!C34</f>
        <v>328959325</v>
      </c>
      <c r="D34" s="26">
        <f>+'REGIONI A STATUTO ORDINARIO'!D34+'REGIONI A STATUTO SPECIALE'!D34</f>
        <v>65458660</v>
      </c>
    </row>
    <row r="35" spans="1:4" s="3" customFormat="1" ht="11.25" x14ac:dyDescent="0.2">
      <c r="A35" s="7" t="s">
        <v>42</v>
      </c>
      <c r="B35" s="26">
        <f>+'REGIONI A STATUTO ORDINARIO'!B35+'REGIONI A STATUTO SPECIALE'!B35</f>
        <v>94761168</v>
      </c>
      <c r="C35" s="26">
        <f>+'REGIONI A STATUTO ORDINARIO'!C35+'REGIONI A STATUTO SPECIALE'!C35</f>
        <v>79317468</v>
      </c>
      <c r="D35" s="26">
        <f>+'REGIONI A STATUTO ORDINARIO'!D35+'REGIONI A STATUTO SPECIALE'!D35</f>
        <v>2312640</v>
      </c>
    </row>
    <row r="36" spans="1:4" s="9" customFormat="1" ht="11.25" x14ac:dyDescent="0.2">
      <c r="A36" s="7" t="s">
        <v>43</v>
      </c>
      <c r="B36" s="26">
        <f>+'REGIONI A STATUTO ORDINARIO'!B36+'REGIONI A STATUTO SPECIALE'!B36</f>
        <v>104619375</v>
      </c>
      <c r="C36" s="26">
        <f>+'REGIONI A STATUTO ORDINARIO'!C36+'REGIONI A STATUTO SPECIALE'!C36</f>
        <v>73992390</v>
      </c>
      <c r="D36" s="26">
        <f>+'REGIONI A STATUTO ORDINARIO'!D36+'REGIONI A STATUTO SPECIALE'!D36</f>
        <v>2200927</v>
      </c>
    </row>
    <row r="37" spans="1:4" s="9" customFormat="1" ht="11.25" x14ac:dyDescent="0.2">
      <c r="A37" s="7" t="s">
        <v>44</v>
      </c>
      <c r="B37" s="26">
        <f>+'REGIONI A STATUTO ORDINARIO'!B37+'REGIONI A STATUTO SPECIALE'!B37</f>
        <v>1847445003</v>
      </c>
      <c r="C37" s="26">
        <f>+'REGIONI A STATUTO ORDINARIO'!C37+'REGIONI A STATUTO SPECIALE'!C37</f>
        <v>1382978577</v>
      </c>
      <c r="D37" s="26">
        <f>+'REGIONI A STATUTO ORDINARIO'!D37+'REGIONI A STATUTO SPECIALE'!D37</f>
        <v>194989849</v>
      </c>
    </row>
    <row r="38" spans="1:4" s="9" customFormat="1" ht="11.25" x14ac:dyDescent="0.2">
      <c r="A38" s="6" t="s">
        <v>82</v>
      </c>
      <c r="B38" s="25">
        <f>+'REGIONI A STATUTO ORDINARIO'!B38+'REGIONI A STATUTO SPECIALE'!B38</f>
        <v>9792648582</v>
      </c>
      <c r="C38" s="25">
        <f>+'REGIONI A STATUTO ORDINARIO'!C38+'REGIONI A STATUTO SPECIALE'!C38</f>
        <v>3033114318</v>
      </c>
      <c r="D38" s="25">
        <f>+'REGIONI A STATUTO ORDINARIO'!D38+'REGIONI A STATUTO SPECIALE'!D38</f>
        <v>3188666581</v>
      </c>
    </row>
    <row r="39" spans="1:4" s="9" customFormat="1" ht="11.25" x14ac:dyDescent="0.2">
      <c r="A39" s="7" t="s">
        <v>45</v>
      </c>
      <c r="B39" s="26">
        <f>+'REGIONI A STATUTO ORDINARIO'!B39+'REGIONI A STATUTO SPECIALE'!B39</f>
        <v>8625095900</v>
      </c>
      <c r="C39" s="26">
        <f>+'REGIONI A STATUTO ORDINARIO'!C39+'REGIONI A STATUTO SPECIALE'!C39</f>
        <v>2089607169</v>
      </c>
      <c r="D39" s="26">
        <f>+'REGIONI A STATUTO ORDINARIO'!D39+'REGIONI A STATUTO SPECIALE'!D39</f>
        <v>3042281887</v>
      </c>
    </row>
    <row r="40" spans="1:4" s="9" customFormat="1" ht="11.25" x14ac:dyDescent="0.2">
      <c r="A40" s="24" t="s">
        <v>70</v>
      </c>
      <c r="B40" s="28">
        <f>+'REGIONI A STATUTO ORDINARIO'!B40+'REGIONI A STATUTO SPECIALE'!B40</f>
        <v>6851079685</v>
      </c>
      <c r="C40" s="28">
        <f>+'REGIONI A STATUTO ORDINARIO'!C40+'REGIONI A STATUTO SPECIALE'!C40</f>
        <v>1668121982</v>
      </c>
      <c r="D40" s="28">
        <f>+'REGIONI A STATUTO ORDINARIO'!D40+'REGIONI A STATUTO SPECIALE'!D40</f>
        <v>2345117585</v>
      </c>
    </row>
    <row r="41" spans="1:4" s="9" customFormat="1" ht="11.25" x14ac:dyDescent="0.2">
      <c r="A41" s="24" t="s">
        <v>71</v>
      </c>
      <c r="B41" s="28">
        <f>+'REGIONI A STATUTO ORDINARIO'!B41+'REGIONI A STATUTO SPECIALE'!B41</f>
        <v>358329450</v>
      </c>
      <c r="C41" s="28">
        <f>+'REGIONI A STATUTO ORDINARIO'!C41+'REGIONI A STATUTO SPECIALE'!C41</f>
        <v>55985573</v>
      </c>
      <c r="D41" s="28">
        <f>+'REGIONI A STATUTO ORDINARIO'!D41+'REGIONI A STATUTO SPECIALE'!D41</f>
        <v>72716977</v>
      </c>
    </row>
    <row r="42" spans="1:4" s="3" customFormat="1" ht="11.25" x14ac:dyDescent="0.2">
      <c r="A42" s="24" t="s">
        <v>72</v>
      </c>
      <c r="B42" s="28">
        <f>+'REGIONI A STATUTO ORDINARIO'!B42+'REGIONI A STATUTO SPECIALE'!B42</f>
        <v>1212315061</v>
      </c>
      <c r="C42" s="28">
        <f>+'REGIONI A STATUTO ORDINARIO'!C42+'REGIONI A STATUTO SPECIALE'!C42</f>
        <v>265142155</v>
      </c>
      <c r="D42" s="28">
        <f>+'REGIONI A STATUTO ORDINARIO'!D42+'REGIONI A STATUTO SPECIALE'!D42</f>
        <v>523140301</v>
      </c>
    </row>
    <row r="43" spans="1:4" s="9" customFormat="1" ht="11.25" x14ac:dyDescent="0.2">
      <c r="A43" s="24" t="s">
        <v>81</v>
      </c>
      <c r="B43" s="28">
        <f>+'REGIONI A STATUTO ORDINARIO'!B43+'REGIONI A STATUTO SPECIALE'!B43</f>
        <v>48166362</v>
      </c>
      <c r="C43" s="28">
        <f>+'REGIONI A STATUTO ORDINARIO'!C43+'REGIONI A STATUTO SPECIALE'!C43</f>
        <v>22485500</v>
      </c>
      <c r="D43" s="28">
        <f>+'REGIONI A STATUTO ORDINARIO'!D43+'REGIONI A STATUTO SPECIALE'!D43</f>
        <v>9463581</v>
      </c>
    </row>
    <row r="44" spans="1:4" s="3" customFormat="1" ht="11.25" x14ac:dyDescent="0.2">
      <c r="A44" s="7" t="s">
        <v>46</v>
      </c>
      <c r="B44" s="26">
        <f>+'REGIONI A STATUTO ORDINARIO'!B44+'REGIONI A STATUTO SPECIALE'!B44</f>
        <v>483528367</v>
      </c>
      <c r="C44" s="26">
        <f>+'REGIONI A STATUTO ORDINARIO'!C44+'REGIONI A STATUTO SPECIALE'!C44</f>
        <v>360360429</v>
      </c>
      <c r="D44" s="26">
        <f>+'REGIONI A STATUTO ORDINARIO'!D44+'REGIONI A STATUTO SPECIALE'!D44</f>
        <v>131858667</v>
      </c>
    </row>
    <row r="45" spans="1:4" s="3" customFormat="1" ht="11.25" x14ac:dyDescent="0.2">
      <c r="A45" s="7" t="s">
        <v>47</v>
      </c>
      <c r="B45" s="26">
        <f>+'REGIONI A STATUTO ORDINARIO'!B45+'REGIONI A STATUTO SPECIALE'!B45</f>
        <v>56873372</v>
      </c>
      <c r="C45" s="26">
        <f>+'REGIONI A STATUTO ORDINARIO'!C45+'REGIONI A STATUTO SPECIALE'!C45</f>
        <v>55530112</v>
      </c>
      <c r="D45" s="26">
        <f>+'REGIONI A STATUTO ORDINARIO'!D45+'REGIONI A STATUTO SPECIALE'!D45</f>
        <v>1483881</v>
      </c>
    </row>
    <row r="46" spans="1:4" s="3" customFormat="1" ht="11.25" x14ac:dyDescent="0.2">
      <c r="A46" s="7" t="s">
        <v>58</v>
      </c>
      <c r="B46" s="26">
        <f>+'REGIONI A STATUTO ORDINARIO'!B46+'REGIONI A STATUTO SPECIALE'!B46</f>
        <v>626531014</v>
      </c>
      <c r="C46" s="26">
        <f>+'REGIONI A STATUTO ORDINARIO'!C46+'REGIONI A STATUTO SPECIALE'!C46</f>
        <v>526998397</v>
      </c>
      <c r="D46" s="26">
        <f>+'REGIONI A STATUTO ORDINARIO'!D46+'REGIONI A STATUTO SPECIALE'!D46</f>
        <v>13042146</v>
      </c>
    </row>
    <row r="47" spans="1:4" s="9" customFormat="1" ht="11.25" x14ac:dyDescent="0.2">
      <c r="A47" s="6" t="s">
        <v>52</v>
      </c>
      <c r="B47" s="25">
        <f>+'REGIONI A STATUTO ORDINARIO'!B47+'REGIONI A STATUTO SPECIALE'!B47</f>
        <v>2222899156</v>
      </c>
      <c r="C47" s="25">
        <f>+'REGIONI A STATUTO ORDINARIO'!C47+'REGIONI A STATUTO SPECIALE'!C47</f>
        <v>1757482850</v>
      </c>
      <c r="D47" s="25">
        <f>+'REGIONI A STATUTO ORDINARIO'!D47+'REGIONI A STATUTO SPECIALE'!D47</f>
        <v>564915573</v>
      </c>
    </row>
    <row r="48" spans="1:4" s="9" customFormat="1" ht="11.25" x14ac:dyDescent="0.2">
      <c r="A48" s="7" t="s">
        <v>73</v>
      </c>
      <c r="B48" s="26">
        <f>+'REGIONI A STATUTO ORDINARIO'!B48+'REGIONI A STATUTO SPECIALE'!B48</f>
        <v>60243129</v>
      </c>
      <c r="C48" s="26">
        <f>+'REGIONI A STATUTO ORDINARIO'!C48+'REGIONI A STATUTO SPECIALE'!C48</f>
        <v>57493920</v>
      </c>
      <c r="D48" s="26">
        <f>+'REGIONI A STATUTO ORDINARIO'!D48+'REGIONI A STATUTO SPECIALE'!D48</f>
        <v>215</v>
      </c>
    </row>
    <row r="49" spans="1:4" s="9" customFormat="1" ht="11.25" x14ac:dyDescent="0.2">
      <c r="A49" s="7" t="s">
        <v>74</v>
      </c>
      <c r="B49" s="26">
        <f>+'REGIONI A STATUTO ORDINARIO'!B49+'REGIONI A STATUTO SPECIALE'!B49</f>
        <v>187906750</v>
      </c>
      <c r="C49" s="26">
        <f>+'REGIONI A STATUTO ORDINARIO'!C49+'REGIONI A STATUTO SPECIALE'!C49</f>
        <v>58498840</v>
      </c>
      <c r="D49" s="26">
        <f>+'REGIONI A STATUTO ORDINARIO'!D49+'REGIONI A STATUTO SPECIALE'!D49</f>
        <v>4691654</v>
      </c>
    </row>
    <row r="50" spans="1:4" s="9" customFormat="1" ht="11.25" x14ac:dyDescent="0.2">
      <c r="A50" s="7" t="s">
        <v>75</v>
      </c>
      <c r="B50" s="26">
        <f>+'REGIONI A STATUTO ORDINARIO'!B50+'REGIONI A STATUTO SPECIALE'!B50</f>
        <v>312102309</v>
      </c>
      <c r="C50" s="26">
        <f>+'REGIONI A STATUTO ORDINARIO'!C50+'REGIONI A STATUTO SPECIALE'!C50</f>
        <v>283996285</v>
      </c>
      <c r="D50" s="26">
        <f>+'REGIONI A STATUTO ORDINARIO'!D50+'REGIONI A STATUTO SPECIALE'!D50</f>
        <v>59259332</v>
      </c>
    </row>
    <row r="51" spans="1:4" s="9" customFormat="1" ht="11.25" x14ac:dyDescent="0.2">
      <c r="A51" s="7" t="s">
        <v>76</v>
      </c>
      <c r="B51" s="26">
        <f>+'REGIONI A STATUTO ORDINARIO'!B51+'REGIONI A STATUTO SPECIALE'!B51</f>
        <v>1662646968</v>
      </c>
      <c r="C51" s="26">
        <f>+'REGIONI A STATUTO ORDINARIO'!C51+'REGIONI A STATUTO SPECIALE'!C51</f>
        <v>1357493805</v>
      </c>
      <c r="D51" s="26">
        <f>+'REGIONI A STATUTO ORDINARIO'!D51+'REGIONI A STATUTO SPECIALE'!D51</f>
        <v>500964372</v>
      </c>
    </row>
    <row r="52" spans="1:4" s="9" customFormat="1" ht="11.25" x14ac:dyDescent="0.2">
      <c r="A52" s="6" t="s">
        <v>53</v>
      </c>
      <c r="B52" s="25">
        <f>+'REGIONI A STATUTO ORDINARIO'!B52+'REGIONI A STATUTO SPECIALE'!B52</f>
        <v>1684913093</v>
      </c>
      <c r="C52" s="25">
        <f>+'REGIONI A STATUTO ORDINARIO'!C52+'REGIONI A STATUTO SPECIALE'!C52</f>
        <v>1591805291</v>
      </c>
      <c r="D52" s="25">
        <f>+'REGIONI A STATUTO ORDINARIO'!D52+'REGIONI A STATUTO SPECIALE'!D52</f>
        <v>212137579</v>
      </c>
    </row>
    <row r="53" spans="1:4" s="9" customFormat="1" ht="11.25" x14ac:dyDescent="0.2">
      <c r="A53" s="24" t="s">
        <v>77</v>
      </c>
      <c r="B53" s="28">
        <f>+'REGIONI A STATUTO ORDINARIO'!B53+'REGIONI A STATUTO SPECIALE'!B53</f>
        <v>469000000</v>
      </c>
      <c r="C53" s="28">
        <f>+'REGIONI A STATUTO ORDINARIO'!C53+'REGIONI A STATUTO SPECIALE'!C53</f>
        <v>469000000</v>
      </c>
      <c r="D53" s="28">
        <f>+'REGIONI A STATUTO ORDINARIO'!D53+'REGIONI A STATUTO SPECIALE'!D53</f>
        <v>0</v>
      </c>
    </row>
    <row r="54" spans="1:4" s="3" customFormat="1" ht="11.25" x14ac:dyDescent="0.2">
      <c r="A54" s="24" t="s">
        <v>78</v>
      </c>
      <c r="B54" s="28">
        <f>+'REGIONI A STATUTO ORDINARIO'!B54+'REGIONI A STATUTO SPECIALE'!B54</f>
        <v>0</v>
      </c>
      <c r="C54" s="28">
        <f>+'REGIONI A STATUTO ORDINARIO'!C54+'REGIONI A STATUTO SPECIALE'!C54</f>
        <v>0</v>
      </c>
      <c r="D54" s="28">
        <f>+'REGIONI A STATUTO ORDINARIO'!D54+'REGIONI A STATUTO SPECIALE'!D54</f>
        <v>0</v>
      </c>
    </row>
    <row r="55" spans="1:4" s="3" customFormat="1" ht="11.25" x14ac:dyDescent="0.2">
      <c r="A55" s="24" t="s">
        <v>79</v>
      </c>
      <c r="B55" s="28">
        <f>+'REGIONI A STATUTO ORDINARIO'!B55+'REGIONI A STATUTO SPECIALE'!B55</f>
        <v>1215913093</v>
      </c>
      <c r="C55" s="28">
        <f>+'REGIONI A STATUTO ORDINARIO'!C55+'REGIONI A STATUTO SPECIALE'!C55</f>
        <v>1122805291</v>
      </c>
      <c r="D55" s="28">
        <f>+'REGIONI A STATUTO ORDINARIO'!D55+'REGIONI A STATUTO SPECIALE'!D55</f>
        <v>212137579</v>
      </c>
    </row>
    <row r="56" spans="1:4" s="9" customFormat="1" ht="11.25" x14ac:dyDescent="0.2">
      <c r="A56" s="6" t="s">
        <v>54</v>
      </c>
      <c r="B56" s="25">
        <f>+'REGIONI A STATUTO ORDINARIO'!B56+'REGIONI A STATUTO SPECIALE'!B56</f>
        <v>1543859430</v>
      </c>
      <c r="C56" s="25">
        <f>+'REGIONI A STATUTO ORDINARIO'!C56+'REGIONI A STATUTO SPECIALE'!C56</f>
        <v>1543859430</v>
      </c>
      <c r="D56" s="25">
        <f>+'REGIONI A STATUTO ORDINARIO'!D56+'REGIONI A STATUTO SPECIALE'!D56</f>
        <v>0</v>
      </c>
    </row>
    <row r="57" spans="1:4" s="9" customFormat="1" ht="11.25" x14ac:dyDescent="0.2">
      <c r="A57" s="6" t="s">
        <v>55</v>
      </c>
      <c r="B57" s="25">
        <f>+'REGIONI A STATUTO ORDINARIO'!B57+'REGIONI A STATUTO SPECIALE'!B57</f>
        <v>32683362752</v>
      </c>
      <c r="C57" s="25">
        <f>+'REGIONI A STATUTO ORDINARIO'!C57+'REGIONI A STATUTO SPECIALE'!C57</f>
        <v>28652497304</v>
      </c>
      <c r="D57" s="25">
        <f>+'REGIONI A STATUTO ORDINARIO'!D57+'REGIONI A STATUTO SPECIALE'!D57</f>
        <v>2445545058</v>
      </c>
    </row>
    <row r="58" spans="1:4" s="9" customFormat="1" ht="11.25" x14ac:dyDescent="0.2">
      <c r="A58" s="7" t="s">
        <v>48</v>
      </c>
      <c r="B58" s="26">
        <f>+'REGIONI A STATUTO ORDINARIO'!B58+'REGIONI A STATUTO SPECIALE'!B58</f>
        <v>32254112179</v>
      </c>
      <c r="C58" s="26">
        <f>+'REGIONI A STATUTO ORDINARIO'!C58+'REGIONI A STATUTO SPECIALE'!C58</f>
        <v>28245090772</v>
      </c>
      <c r="D58" s="26">
        <f>+'REGIONI A STATUTO ORDINARIO'!D58+'REGIONI A STATUTO SPECIALE'!D58</f>
        <v>2417395250</v>
      </c>
    </row>
    <row r="59" spans="1:4" s="9" customFormat="1" ht="11.25" x14ac:dyDescent="0.2">
      <c r="A59" s="7" t="s">
        <v>49</v>
      </c>
      <c r="B59" s="26">
        <f>+'REGIONI A STATUTO ORDINARIO'!B59+'REGIONI A STATUTO SPECIALE'!B59</f>
        <v>429250573</v>
      </c>
      <c r="C59" s="26">
        <f>+'REGIONI A STATUTO ORDINARIO'!C59+'REGIONI A STATUTO SPECIALE'!C59</f>
        <v>407406532</v>
      </c>
      <c r="D59" s="26">
        <f>+'REGIONI A STATUTO ORDINARIO'!D59+'REGIONI A STATUTO SPECIALE'!D59</f>
        <v>28149808</v>
      </c>
    </row>
    <row r="60" spans="1:4" s="9" customFormat="1" ht="11.25" x14ac:dyDescent="0.2">
      <c r="A60" s="10" t="s">
        <v>6</v>
      </c>
      <c r="B60" s="25">
        <f>+'REGIONI A STATUTO ORDINARIO'!B60+'REGIONI A STATUTO SPECIALE'!B60</f>
        <v>214797815144</v>
      </c>
      <c r="C60" s="25">
        <f>+'REGIONI A STATUTO ORDINARIO'!C60+'REGIONI A STATUTO SPECIALE'!C60</f>
        <v>177123471884</v>
      </c>
      <c r="D60" s="25">
        <f>+'REGIONI A STATUTO ORDINARIO'!D60+'REGIONI A STATUTO SPECIALE'!D60</f>
        <v>31447760066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>
    <tabColor rgb="FF92D050"/>
    <pageSetUpPr fitToPage="1"/>
  </sheetPr>
  <dimension ref="A1:D61"/>
  <sheetViews>
    <sheetView showGridLines="0" topLeftCell="A4" zoomScaleNormal="100" workbookViewId="0"/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6" t="s">
        <v>80</v>
      </c>
      <c r="B1" s="23"/>
      <c r="C1" s="23"/>
      <c r="D1" s="23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15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v>3164323098</v>
      </c>
      <c r="C9" s="25">
        <v>2694024709</v>
      </c>
      <c r="D9" s="25">
        <v>357548896</v>
      </c>
    </row>
    <row r="10" spans="1:4" s="3" customFormat="1" ht="11.25" x14ac:dyDescent="0.2">
      <c r="A10" s="7" t="s">
        <v>32</v>
      </c>
      <c r="B10" s="26">
        <v>399662637</v>
      </c>
      <c r="C10" s="26">
        <v>314196956</v>
      </c>
      <c r="D10" s="26">
        <v>60965017</v>
      </c>
    </row>
    <row r="11" spans="1:4" s="9" customFormat="1" ht="11.25" x14ac:dyDescent="0.2">
      <c r="A11" s="8" t="s">
        <v>61</v>
      </c>
      <c r="B11" s="27">
        <v>105530398</v>
      </c>
      <c r="C11" s="27">
        <v>72118105</v>
      </c>
      <c r="D11" s="27">
        <v>41112840</v>
      </c>
    </row>
    <row r="12" spans="1:4" s="9" customFormat="1" ht="11.25" x14ac:dyDescent="0.2">
      <c r="A12" s="8" t="s">
        <v>60</v>
      </c>
      <c r="B12" s="27">
        <v>32722055</v>
      </c>
      <c r="C12" s="27">
        <v>4710571</v>
      </c>
      <c r="D12" s="27">
        <v>16104427</v>
      </c>
    </row>
    <row r="13" spans="1:4" s="9" customFormat="1" ht="11.25" x14ac:dyDescent="0.2">
      <c r="A13" s="8" t="s">
        <v>62</v>
      </c>
      <c r="B13" s="27">
        <v>195314679</v>
      </c>
      <c r="C13" s="27">
        <v>175042563</v>
      </c>
      <c r="D13" s="27">
        <v>3009259</v>
      </c>
    </row>
    <row r="14" spans="1:4" s="9" customFormat="1" ht="11.25" x14ac:dyDescent="0.2">
      <c r="A14" s="7" t="s">
        <v>33</v>
      </c>
      <c r="B14" s="26">
        <v>2754219285</v>
      </c>
      <c r="C14" s="26">
        <v>2369386577</v>
      </c>
      <c r="D14" s="26">
        <v>293999196</v>
      </c>
    </row>
    <row r="15" spans="1:4" s="9" customFormat="1" ht="11.25" x14ac:dyDescent="0.2">
      <c r="A15" s="8" t="s">
        <v>59</v>
      </c>
      <c r="B15" s="27">
        <v>464462000</v>
      </c>
      <c r="C15" s="27">
        <v>311002892</v>
      </c>
      <c r="D15" s="27">
        <v>129955903</v>
      </c>
    </row>
    <row r="16" spans="1:4" s="3" customFormat="1" ht="11.25" x14ac:dyDescent="0.2">
      <c r="A16" s="8" t="s">
        <v>63</v>
      </c>
      <c r="B16" s="27">
        <v>231409000</v>
      </c>
      <c r="C16" s="27">
        <v>195773039</v>
      </c>
      <c r="D16" s="27">
        <v>0</v>
      </c>
    </row>
    <row r="17" spans="1:4" s="3" customFormat="1" ht="11.25" x14ac:dyDescent="0.2">
      <c r="A17" s="8" t="s">
        <v>64</v>
      </c>
      <c r="B17" s="27">
        <v>2058348285</v>
      </c>
      <c r="C17" s="27">
        <v>1862610646</v>
      </c>
      <c r="D17" s="27">
        <v>164043293</v>
      </c>
    </row>
    <row r="18" spans="1:4" s="3" customFormat="1" ht="11.25" x14ac:dyDescent="0.2">
      <c r="A18" s="7" t="s">
        <v>34</v>
      </c>
      <c r="B18" s="26">
        <v>0</v>
      </c>
      <c r="C18" s="26">
        <v>0</v>
      </c>
      <c r="D18" s="26">
        <v>1120831</v>
      </c>
    </row>
    <row r="19" spans="1:4" s="3" customFormat="1" ht="11.25" x14ac:dyDescent="0.2">
      <c r="A19" s="7" t="s">
        <v>56</v>
      </c>
      <c r="B19" s="26">
        <v>10441176</v>
      </c>
      <c r="C19" s="26">
        <v>10441176</v>
      </c>
      <c r="D19" s="26">
        <v>1463852</v>
      </c>
    </row>
    <row r="20" spans="1:4" s="3" customFormat="1" ht="11.25" x14ac:dyDescent="0.2">
      <c r="A20" s="8" t="s">
        <v>65</v>
      </c>
      <c r="B20" s="27">
        <v>10378554</v>
      </c>
      <c r="C20" s="27">
        <v>10378554</v>
      </c>
      <c r="D20" s="27">
        <v>1463852</v>
      </c>
    </row>
    <row r="21" spans="1:4" s="3" customFormat="1" ht="11.25" x14ac:dyDescent="0.2">
      <c r="A21" s="7" t="s">
        <v>57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50</v>
      </c>
      <c r="B22" s="25">
        <v>329008201</v>
      </c>
      <c r="C22" s="25">
        <v>216471353</v>
      </c>
      <c r="D22" s="25">
        <v>146891313</v>
      </c>
    </row>
    <row r="23" spans="1:4" s="3" customFormat="1" ht="11.25" x14ac:dyDescent="0.2">
      <c r="A23" s="7" t="s">
        <v>35</v>
      </c>
      <c r="B23" s="26">
        <v>292156057</v>
      </c>
      <c r="C23" s="26">
        <v>193667694</v>
      </c>
      <c r="D23" s="26">
        <v>146438152</v>
      </c>
    </row>
    <row r="24" spans="1:4" s="3" customFormat="1" ht="11.25" x14ac:dyDescent="0.2">
      <c r="A24" s="8" t="s">
        <v>66</v>
      </c>
      <c r="B24" s="27">
        <v>283023054</v>
      </c>
      <c r="C24" s="27">
        <v>187930922</v>
      </c>
      <c r="D24" s="27">
        <v>144877339</v>
      </c>
    </row>
    <row r="25" spans="1:4" s="3" customFormat="1" ht="11.25" x14ac:dyDescent="0.2">
      <c r="A25" s="8" t="s">
        <v>67</v>
      </c>
      <c r="B25" s="27">
        <v>9133003</v>
      </c>
      <c r="C25" s="27">
        <v>5736772</v>
      </c>
      <c r="D25" s="27">
        <v>1560813</v>
      </c>
    </row>
    <row r="26" spans="1:4" s="3" customFormat="1" ht="11.25" x14ac:dyDescent="0.2">
      <c r="A26" s="8" t="s">
        <v>68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36</v>
      </c>
      <c r="B27" s="26">
        <v>1100</v>
      </c>
      <c r="C27" s="26">
        <v>1100</v>
      </c>
      <c r="D27" s="26">
        <v>600</v>
      </c>
    </row>
    <row r="28" spans="1:4" s="5" customFormat="1" ht="11.25" x14ac:dyDescent="0.2">
      <c r="A28" s="7" t="s">
        <v>37</v>
      </c>
      <c r="B28" s="26">
        <v>18932769</v>
      </c>
      <c r="C28" s="26">
        <v>18932769</v>
      </c>
      <c r="D28" s="26">
        <v>0</v>
      </c>
    </row>
    <row r="29" spans="1:4" s="3" customFormat="1" ht="11.25" x14ac:dyDescent="0.2">
      <c r="A29" s="7" t="s">
        <v>38</v>
      </c>
      <c r="B29" s="26">
        <v>19336</v>
      </c>
      <c r="C29" s="26">
        <v>14625</v>
      </c>
      <c r="D29" s="26">
        <v>9588</v>
      </c>
    </row>
    <row r="30" spans="1:4" s="9" customFormat="1" ht="11.25" x14ac:dyDescent="0.2">
      <c r="A30" s="7" t="s">
        <v>39</v>
      </c>
      <c r="B30" s="26">
        <v>17898939</v>
      </c>
      <c r="C30" s="26">
        <v>3855165</v>
      </c>
      <c r="D30" s="26">
        <v>442973</v>
      </c>
    </row>
    <row r="31" spans="1:4" s="9" customFormat="1" ht="11.25" x14ac:dyDescent="0.2">
      <c r="A31" s="8" t="s">
        <v>69</v>
      </c>
      <c r="B31" s="27">
        <v>17619811</v>
      </c>
      <c r="C31" s="27">
        <v>3773694</v>
      </c>
      <c r="D31" s="27">
        <v>394527</v>
      </c>
    </row>
    <row r="32" spans="1:4" s="3" customFormat="1" ht="11.25" x14ac:dyDescent="0.2">
      <c r="A32" s="6" t="s">
        <v>51</v>
      </c>
      <c r="B32" s="25">
        <v>168310715</v>
      </c>
      <c r="C32" s="25">
        <v>165149331</v>
      </c>
      <c r="D32" s="25">
        <v>3831991</v>
      </c>
    </row>
    <row r="33" spans="1:4" s="9" customFormat="1" ht="11.25" x14ac:dyDescent="0.2">
      <c r="A33" s="7" t="s">
        <v>40</v>
      </c>
      <c r="B33" s="26">
        <v>108480768</v>
      </c>
      <c r="C33" s="26">
        <v>108301037</v>
      </c>
      <c r="D33" s="26">
        <v>216813</v>
      </c>
    </row>
    <row r="34" spans="1:4" s="9" customFormat="1" ht="11.25" x14ac:dyDescent="0.2">
      <c r="A34" s="7" t="s">
        <v>41</v>
      </c>
      <c r="B34" s="26">
        <v>660162</v>
      </c>
      <c r="C34" s="26">
        <v>60942</v>
      </c>
      <c r="D34" s="26">
        <v>0</v>
      </c>
    </row>
    <row r="35" spans="1:4" s="3" customFormat="1" ht="11.25" x14ac:dyDescent="0.2">
      <c r="A35" s="7" t="s">
        <v>42</v>
      </c>
      <c r="B35" s="26">
        <v>13627929</v>
      </c>
      <c r="C35" s="26">
        <v>12322742</v>
      </c>
      <c r="D35" s="26">
        <v>31882</v>
      </c>
    </row>
    <row r="36" spans="1:4" s="9" customFormat="1" ht="11.25" x14ac:dyDescent="0.2">
      <c r="A36" s="7" t="s">
        <v>43</v>
      </c>
      <c r="B36" s="26">
        <v>0</v>
      </c>
      <c r="C36" s="26">
        <v>0</v>
      </c>
      <c r="D36" s="26">
        <v>1180705</v>
      </c>
    </row>
    <row r="37" spans="1:4" s="9" customFormat="1" ht="11.25" x14ac:dyDescent="0.2">
      <c r="A37" s="7" t="s">
        <v>44</v>
      </c>
      <c r="B37" s="26">
        <v>45541856</v>
      </c>
      <c r="C37" s="26">
        <v>44464610</v>
      </c>
      <c r="D37" s="26">
        <v>2402591</v>
      </c>
    </row>
    <row r="38" spans="1:4" s="9" customFormat="1" ht="11.25" x14ac:dyDescent="0.2">
      <c r="A38" s="6" t="s">
        <v>82</v>
      </c>
      <c r="B38" s="25">
        <v>291450582</v>
      </c>
      <c r="C38" s="25">
        <v>223523492</v>
      </c>
      <c r="D38" s="25">
        <v>24235881</v>
      </c>
    </row>
    <row r="39" spans="1:4" s="9" customFormat="1" ht="11.25" x14ac:dyDescent="0.2">
      <c r="A39" s="7" t="s">
        <v>45</v>
      </c>
      <c r="B39" s="26">
        <v>89565466</v>
      </c>
      <c r="C39" s="26">
        <v>38093218</v>
      </c>
      <c r="D39" s="26">
        <v>23925100</v>
      </c>
    </row>
    <row r="40" spans="1:4" s="9" customFormat="1" ht="11.25" x14ac:dyDescent="0.2">
      <c r="A40" s="24" t="s">
        <v>70</v>
      </c>
      <c r="B40" s="28">
        <v>36933178</v>
      </c>
      <c r="C40" s="28">
        <v>15472298</v>
      </c>
      <c r="D40" s="28">
        <v>14177572</v>
      </c>
    </row>
    <row r="41" spans="1:4" s="9" customFormat="1" ht="11.25" x14ac:dyDescent="0.2">
      <c r="A41" s="24" t="s">
        <v>71</v>
      </c>
      <c r="B41" s="28">
        <v>27360024</v>
      </c>
      <c r="C41" s="28">
        <v>13579932</v>
      </c>
      <c r="D41" s="28">
        <v>195436</v>
      </c>
    </row>
    <row r="42" spans="1:4" s="3" customFormat="1" ht="11.25" x14ac:dyDescent="0.2">
      <c r="A42" s="24" t="s">
        <v>72</v>
      </c>
      <c r="B42" s="28">
        <v>10668805</v>
      </c>
      <c r="C42" s="28">
        <v>1735778</v>
      </c>
      <c r="D42" s="28">
        <v>226792</v>
      </c>
    </row>
    <row r="43" spans="1:4" s="9" customFormat="1" ht="11.25" x14ac:dyDescent="0.2">
      <c r="A43" s="24" t="s">
        <v>81</v>
      </c>
      <c r="B43" s="28">
        <v>6961</v>
      </c>
      <c r="C43" s="28">
        <v>6961</v>
      </c>
      <c r="D43" s="28">
        <v>0</v>
      </c>
    </row>
    <row r="44" spans="1:4" s="3" customFormat="1" ht="11.25" x14ac:dyDescent="0.2">
      <c r="A44" s="7" t="s">
        <v>46</v>
      </c>
      <c r="B44" s="26">
        <v>20380464</v>
      </c>
      <c r="C44" s="26">
        <v>5668717</v>
      </c>
      <c r="D44" s="26">
        <v>62119</v>
      </c>
    </row>
    <row r="45" spans="1:4" s="3" customFormat="1" ht="11.25" x14ac:dyDescent="0.2">
      <c r="A45" s="7" t="s">
        <v>47</v>
      </c>
      <c r="B45" s="26">
        <v>1562618</v>
      </c>
      <c r="C45" s="26">
        <v>1562618</v>
      </c>
      <c r="D45" s="26">
        <v>0</v>
      </c>
    </row>
    <row r="46" spans="1:4" s="3" customFormat="1" ht="11.25" x14ac:dyDescent="0.2">
      <c r="A46" s="7" t="s">
        <v>58</v>
      </c>
      <c r="B46" s="26">
        <v>179942034</v>
      </c>
      <c r="C46" s="26">
        <v>178198939</v>
      </c>
      <c r="D46" s="26">
        <v>248662</v>
      </c>
    </row>
    <row r="47" spans="1:4" s="9" customFormat="1" ht="11.25" x14ac:dyDescent="0.2">
      <c r="A47" s="6" t="s">
        <v>52</v>
      </c>
      <c r="B47" s="25">
        <v>71467462</v>
      </c>
      <c r="C47" s="25">
        <v>68269531</v>
      </c>
      <c r="D47" s="25">
        <v>1737588</v>
      </c>
    </row>
    <row r="48" spans="1:4" s="9" customFormat="1" ht="11.25" x14ac:dyDescent="0.2">
      <c r="A48" s="7" t="s">
        <v>73</v>
      </c>
      <c r="B48" s="27">
        <v>0</v>
      </c>
      <c r="C48" s="27">
        <v>0</v>
      </c>
      <c r="D48" s="27">
        <v>0</v>
      </c>
    </row>
    <row r="49" spans="1:4" s="9" customFormat="1" ht="11.25" x14ac:dyDescent="0.2">
      <c r="A49" s="7" t="s">
        <v>74</v>
      </c>
      <c r="B49" s="27">
        <v>30000000</v>
      </c>
      <c r="C49" s="27">
        <v>30000000</v>
      </c>
      <c r="D49" s="27">
        <v>0</v>
      </c>
    </row>
    <row r="50" spans="1:4" s="9" customFormat="1" ht="11.25" x14ac:dyDescent="0.2">
      <c r="A50" s="7" t="s">
        <v>75</v>
      </c>
      <c r="B50" s="27">
        <v>250000</v>
      </c>
      <c r="C50" s="27">
        <v>140000</v>
      </c>
      <c r="D50" s="27">
        <v>10067</v>
      </c>
    </row>
    <row r="51" spans="1:4" s="9" customFormat="1" ht="11.25" x14ac:dyDescent="0.2">
      <c r="A51" s="7" t="s">
        <v>76</v>
      </c>
      <c r="B51" s="27">
        <v>41217462</v>
      </c>
      <c r="C51" s="27">
        <v>38129531</v>
      </c>
      <c r="D51" s="27">
        <v>1727521</v>
      </c>
    </row>
    <row r="52" spans="1:4" s="9" customFormat="1" ht="11.25" x14ac:dyDescent="0.2">
      <c r="A52" s="6" t="s">
        <v>53</v>
      </c>
      <c r="B52" s="25">
        <v>0</v>
      </c>
      <c r="C52" s="25">
        <v>0</v>
      </c>
      <c r="D52" s="25">
        <v>0</v>
      </c>
    </row>
    <row r="53" spans="1:4" s="9" customFormat="1" ht="11.25" x14ac:dyDescent="0.2">
      <c r="A53" s="24" t="s">
        <v>77</v>
      </c>
      <c r="B53" s="29">
        <v>0</v>
      </c>
      <c r="C53" s="29">
        <v>0</v>
      </c>
      <c r="D53" s="29">
        <v>0</v>
      </c>
    </row>
    <row r="54" spans="1:4" s="3" customFormat="1" ht="11.25" x14ac:dyDescent="0.2">
      <c r="A54" s="24" t="s">
        <v>78</v>
      </c>
      <c r="B54" s="29">
        <v>0</v>
      </c>
      <c r="C54" s="29">
        <v>0</v>
      </c>
      <c r="D54" s="29">
        <v>0</v>
      </c>
    </row>
    <row r="55" spans="1:4" s="3" customFormat="1" ht="11.25" x14ac:dyDescent="0.2">
      <c r="A55" s="24" t="s">
        <v>79</v>
      </c>
      <c r="B55" s="29">
        <v>0</v>
      </c>
      <c r="C55" s="29">
        <v>0</v>
      </c>
      <c r="D55" s="29">
        <v>0</v>
      </c>
    </row>
    <row r="56" spans="1:4" s="9" customFormat="1" ht="11.25" x14ac:dyDescent="0.2">
      <c r="A56" s="6" t="s">
        <v>54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55</v>
      </c>
      <c r="B57" s="25">
        <v>820659903</v>
      </c>
      <c r="C57" s="25">
        <v>667517199</v>
      </c>
      <c r="D57" s="25">
        <v>138696226</v>
      </c>
    </row>
    <row r="58" spans="1:4" s="9" customFormat="1" ht="11.25" x14ac:dyDescent="0.2">
      <c r="A58" s="7" t="s">
        <v>48</v>
      </c>
      <c r="B58" s="26">
        <v>801014722</v>
      </c>
      <c r="C58" s="26">
        <v>648672136</v>
      </c>
      <c r="D58" s="26">
        <v>137503024</v>
      </c>
    </row>
    <row r="59" spans="1:4" s="9" customFormat="1" ht="11.25" x14ac:dyDescent="0.2">
      <c r="A59" s="7" t="s">
        <v>49</v>
      </c>
      <c r="B59" s="26">
        <v>19645181</v>
      </c>
      <c r="C59" s="26">
        <v>18845063</v>
      </c>
      <c r="D59" s="26">
        <v>1193202</v>
      </c>
    </row>
    <row r="60" spans="1:4" s="9" customFormat="1" ht="11.25" x14ac:dyDescent="0.2">
      <c r="A60" s="10" t="s">
        <v>6</v>
      </c>
      <c r="B60" s="25">
        <v>4845219961</v>
      </c>
      <c r="C60" s="25">
        <v>4034955615</v>
      </c>
      <c r="D60" s="25">
        <v>672941895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D61"/>
  <sheetViews>
    <sheetView showGridLines="0" topLeftCell="A4" zoomScaleNormal="100" workbookViewId="0"/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6" t="s">
        <v>80</v>
      </c>
      <c r="B1" s="23"/>
      <c r="C1" s="23"/>
      <c r="D1" s="23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16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v>14027429432</v>
      </c>
      <c r="C9" s="25">
        <v>12742827223</v>
      </c>
      <c r="D9" s="25">
        <v>1245512591</v>
      </c>
    </row>
    <row r="10" spans="1:4" s="3" customFormat="1" ht="11.25" x14ac:dyDescent="0.2">
      <c r="A10" s="7" t="s">
        <v>32</v>
      </c>
      <c r="B10" s="26">
        <v>2306448187</v>
      </c>
      <c r="C10" s="26">
        <v>1929593225</v>
      </c>
      <c r="D10" s="26">
        <v>422382332</v>
      </c>
    </row>
    <row r="11" spans="1:4" s="9" customFormat="1" ht="11.25" x14ac:dyDescent="0.2">
      <c r="A11" s="8" t="s">
        <v>61</v>
      </c>
      <c r="B11" s="27">
        <v>988726322</v>
      </c>
      <c r="C11" s="27">
        <v>958726322</v>
      </c>
      <c r="D11" s="27">
        <v>0</v>
      </c>
    </row>
    <row r="12" spans="1:4" s="9" customFormat="1" ht="11.25" x14ac:dyDescent="0.2">
      <c r="A12" s="8" t="s">
        <v>60</v>
      </c>
      <c r="B12" s="27">
        <v>377980306</v>
      </c>
      <c r="C12" s="27">
        <v>35647306</v>
      </c>
      <c r="D12" s="27">
        <v>420164717</v>
      </c>
    </row>
    <row r="13" spans="1:4" s="9" customFormat="1" ht="11.25" x14ac:dyDescent="0.2">
      <c r="A13" s="8" t="s">
        <v>62</v>
      </c>
      <c r="B13" s="27">
        <v>531381180</v>
      </c>
      <c r="C13" s="27">
        <v>531314273</v>
      </c>
      <c r="D13" s="27">
        <v>9449</v>
      </c>
    </row>
    <row r="14" spans="1:4" s="9" customFormat="1" ht="11.25" x14ac:dyDescent="0.2">
      <c r="A14" s="7" t="s">
        <v>33</v>
      </c>
      <c r="B14" s="26">
        <v>11034215463</v>
      </c>
      <c r="C14" s="26">
        <v>10126468216</v>
      </c>
      <c r="D14" s="26">
        <v>815821867</v>
      </c>
    </row>
    <row r="15" spans="1:4" s="9" customFormat="1" ht="11.25" x14ac:dyDescent="0.2">
      <c r="A15" s="8" t="s">
        <v>59</v>
      </c>
      <c r="B15" s="27">
        <v>2764647000</v>
      </c>
      <c r="C15" s="27">
        <v>2764647000</v>
      </c>
      <c r="D15" s="27">
        <v>0</v>
      </c>
    </row>
    <row r="16" spans="1:4" s="3" customFormat="1" ht="11.25" x14ac:dyDescent="0.2">
      <c r="A16" s="8" t="s">
        <v>63</v>
      </c>
      <c r="B16" s="27">
        <v>957856000</v>
      </c>
      <c r="C16" s="27">
        <v>957856000</v>
      </c>
      <c r="D16" s="27">
        <v>0</v>
      </c>
    </row>
    <row r="17" spans="1:4" s="3" customFormat="1" ht="11.25" x14ac:dyDescent="0.2">
      <c r="A17" s="8" t="s">
        <v>64</v>
      </c>
      <c r="B17" s="27">
        <v>6604138463</v>
      </c>
      <c r="C17" s="27">
        <v>6297625965</v>
      </c>
      <c r="D17" s="27">
        <v>291570898</v>
      </c>
    </row>
    <row r="18" spans="1:4" s="3" customFormat="1" ht="11.25" x14ac:dyDescent="0.2">
      <c r="A18" s="7" t="s">
        <v>34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56</v>
      </c>
      <c r="B19" s="26">
        <v>686765782</v>
      </c>
      <c r="C19" s="26">
        <v>686765782</v>
      </c>
      <c r="D19" s="26">
        <v>7308392</v>
      </c>
    </row>
    <row r="20" spans="1:4" s="3" customFormat="1" ht="11.25" x14ac:dyDescent="0.2">
      <c r="A20" s="8" t="s">
        <v>65</v>
      </c>
      <c r="B20" s="27">
        <v>0</v>
      </c>
      <c r="C20" s="27">
        <v>0</v>
      </c>
      <c r="D20" s="27">
        <v>0</v>
      </c>
    </row>
    <row r="21" spans="1:4" s="3" customFormat="1" ht="11.25" x14ac:dyDescent="0.2">
      <c r="A21" s="7" t="s">
        <v>57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50</v>
      </c>
      <c r="B22" s="25">
        <v>1228791481</v>
      </c>
      <c r="C22" s="25">
        <v>807536658</v>
      </c>
      <c r="D22" s="25">
        <v>163245774</v>
      </c>
    </row>
    <row r="23" spans="1:4" s="3" customFormat="1" ht="11.25" x14ac:dyDescent="0.2">
      <c r="A23" s="7" t="s">
        <v>35</v>
      </c>
      <c r="B23" s="26">
        <v>1155852167</v>
      </c>
      <c r="C23" s="26">
        <v>799372598</v>
      </c>
      <c r="D23" s="26">
        <v>155538055</v>
      </c>
    </row>
    <row r="24" spans="1:4" s="3" customFormat="1" ht="11.25" x14ac:dyDescent="0.2">
      <c r="A24" s="8" t="s">
        <v>66</v>
      </c>
      <c r="B24" s="27">
        <v>1153677377</v>
      </c>
      <c r="C24" s="27">
        <v>797246129</v>
      </c>
      <c r="D24" s="27">
        <v>153990420</v>
      </c>
    </row>
    <row r="25" spans="1:4" s="3" customFormat="1" ht="11.25" x14ac:dyDescent="0.2">
      <c r="A25" s="8" t="s">
        <v>67</v>
      </c>
      <c r="B25" s="27">
        <v>2128237</v>
      </c>
      <c r="C25" s="27">
        <v>2079916</v>
      </c>
      <c r="D25" s="27">
        <v>1542012</v>
      </c>
    </row>
    <row r="26" spans="1:4" s="3" customFormat="1" ht="11.25" x14ac:dyDescent="0.2">
      <c r="A26" s="8" t="s">
        <v>68</v>
      </c>
      <c r="B26" s="27">
        <v>46553</v>
      </c>
      <c r="C26" s="27">
        <v>46553</v>
      </c>
      <c r="D26" s="27">
        <v>5623</v>
      </c>
    </row>
    <row r="27" spans="1:4" s="3" customFormat="1" ht="11.25" x14ac:dyDescent="0.2">
      <c r="A27" s="7" t="s">
        <v>36</v>
      </c>
      <c r="B27" s="26">
        <v>1109597</v>
      </c>
      <c r="C27" s="26">
        <v>1096776</v>
      </c>
      <c r="D27" s="26">
        <v>0</v>
      </c>
    </row>
    <row r="28" spans="1:4" s="5" customFormat="1" ht="11.25" x14ac:dyDescent="0.2">
      <c r="A28" s="7" t="s">
        <v>37</v>
      </c>
      <c r="B28" s="26">
        <v>7420764</v>
      </c>
      <c r="C28" s="26">
        <v>6648951</v>
      </c>
      <c r="D28" s="26">
        <v>504950</v>
      </c>
    </row>
    <row r="29" spans="1:4" s="3" customFormat="1" ht="11.25" x14ac:dyDescent="0.2">
      <c r="A29" s="7" t="s">
        <v>38</v>
      </c>
      <c r="B29" s="26">
        <v>43867</v>
      </c>
      <c r="C29" s="26">
        <v>43200</v>
      </c>
      <c r="D29" s="26">
        <v>0</v>
      </c>
    </row>
    <row r="30" spans="1:4" s="9" customFormat="1" ht="11.25" x14ac:dyDescent="0.2">
      <c r="A30" s="7" t="s">
        <v>39</v>
      </c>
      <c r="B30" s="26">
        <v>64365086</v>
      </c>
      <c r="C30" s="26">
        <v>375133</v>
      </c>
      <c r="D30" s="26">
        <v>7202769</v>
      </c>
    </row>
    <row r="31" spans="1:4" s="9" customFormat="1" ht="11.25" x14ac:dyDescent="0.2">
      <c r="A31" s="8" t="s">
        <v>69</v>
      </c>
      <c r="B31" s="27">
        <v>64278814</v>
      </c>
      <c r="C31" s="27">
        <v>288861</v>
      </c>
      <c r="D31" s="27">
        <v>7202769</v>
      </c>
    </row>
    <row r="32" spans="1:4" s="3" customFormat="1" ht="11.25" x14ac:dyDescent="0.2">
      <c r="A32" s="6" t="s">
        <v>51</v>
      </c>
      <c r="B32" s="25">
        <v>239157052</v>
      </c>
      <c r="C32" s="25">
        <v>186533762</v>
      </c>
      <c r="D32" s="25">
        <v>51649860</v>
      </c>
    </row>
    <row r="33" spans="1:4" s="9" customFormat="1" ht="11.25" x14ac:dyDescent="0.2">
      <c r="A33" s="7" t="s">
        <v>40</v>
      </c>
      <c r="B33" s="26">
        <v>28319049</v>
      </c>
      <c r="C33" s="26">
        <v>18717619</v>
      </c>
      <c r="D33" s="26">
        <v>2109535</v>
      </c>
    </row>
    <row r="34" spans="1:4" s="9" customFormat="1" ht="11.25" x14ac:dyDescent="0.2">
      <c r="A34" s="7" t="s">
        <v>41</v>
      </c>
      <c r="B34" s="26">
        <v>5357546</v>
      </c>
      <c r="C34" s="26">
        <v>5260273</v>
      </c>
      <c r="D34" s="26">
        <v>0</v>
      </c>
    </row>
    <row r="35" spans="1:4" s="3" customFormat="1" ht="11.25" x14ac:dyDescent="0.2">
      <c r="A35" s="7" t="s">
        <v>42</v>
      </c>
      <c r="B35" s="26">
        <v>796796</v>
      </c>
      <c r="C35" s="26">
        <v>796429</v>
      </c>
      <c r="D35" s="26">
        <v>209845</v>
      </c>
    </row>
    <row r="36" spans="1:4" s="9" customFormat="1" ht="11.25" x14ac:dyDescent="0.2">
      <c r="A36" s="7" t="s">
        <v>43</v>
      </c>
      <c r="B36" s="26">
        <v>3785956</v>
      </c>
      <c r="C36" s="26">
        <v>3785956</v>
      </c>
      <c r="D36" s="26">
        <v>0</v>
      </c>
    </row>
    <row r="37" spans="1:4" s="9" customFormat="1" ht="11.25" x14ac:dyDescent="0.2">
      <c r="A37" s="7" t="s">
        <v>44</v>
      </c>
      <c r="B37" s="26">
        <v>200897705</v>
      </c>
      <c r="C37" s="26">
        <v>157973485</v>
      </c>
      <c r="D37" s="26">
        <v>49330480</v>
      </c>
    </row>
    <row r="38" spans="1:4" s="9" customFormat="1" ht="11.25" x14ac:dyDescent="0.2">
      <c r="A38" s="6" t="s">
        <v>82</v>
      </c>
      <c r="B38" s="25">
        <v>178447365</v>
      </c>
      <c r="C38" s="25">
        <v>63046455</v>
      </c>
      <c r="D38" s="25">
        <v>61706294</v>
      </c>
    </row>
    <row r="39" spans="1:4" s="9" customFormat="1" ht="11.25" x14ac:dyDescent="0.2">
      <c r="A39" s="7" t="s">
        <v>45</v>
      </c>
      <c r="B39" s="26">
        <v>177952116</v>
      </c>
      <c r="C39" s="26">
        <v>62551206</v>
      </c>
      <c r="D39" s="26">
        <v>61706294</v>
      </c>
    </row>
    <row r="40" spans="1:4" s="9" customFormat="1" ht="11.25" x14ac:dyDescent="0.2">
      <c r="A40" s="24" t="s">
        <v>70</v>
      </c>
      <c r="B40" s="28">
        <v>125123931</v>
      </c>
      <c r="C40" s="28">
        <v>53053475</v>
      </c>
      <c r="D40" s="28">
        <v>61538404</v>
      </c>
    </row>
    <row r="41" spans="1:4" s="9" customFormat="1" ht="11.25" x14ac:dyDescent="0.2">
      <c r="A41" s="24" t="s">
        <v>71</v>
      </c>
      <c r="B41" s="28">
        <v>2497164</v>
      </c>
      <c r="C41" s="28">
        <v>1238665</v>
      </c>
      <c r="D41" s="28">
        <v>128554</v>
      </c>
    </row>
    <row r="42" spans="1:4" s="3" customFormat="1" ht="11.25" x14ac:dyDescent="0.2">
      <c r="A42" s="24" t="s">
        <v>72</v>
      </c>
      <c r="B42" s="28">
        <v>49079191</v>
      </c>
      <c r="C42" s="28">
        <v>8218919</v>
      </c>
      <c r="D42" s="28">
        <v>39336</v>
      </c>
    </row>
    <row r="43" spans="1:4" s="9" customFormat="1" ht="11.25" x14ac:dyDescent="0.2">
      <c r="A43" s="24" t="s">
        <v>81</v>
      </c>
      <c r="B43" s="28">
        <v>1251830</v>
      </c>
      <c r="C43" s="28">
        <v>40147</v>
      </c>
      <c r="D43" s="28">
        <v>0</v>
      </c>
    </row>
    <row r="44" spans="1:4" s="3" customFormat="1" ht="11.25" x14ac:dyDescent="0.2">
      <c r="A44" s="7" t="s">
        <v>46</v>
      </c>
      <c r="B44" s="26">
        <v>0</v>
      </c>
      <c r="C44" s="26">
        <v>0</v>
      </c>
      <c r="D44" s="26">
        <v>0</v>
      </c>
    </row>
    <row r="45" spans="1:4" s="3" customFormat="1" ht="11.25" x14ac:dyDescent="0.2">
      <c r="A45" s="7" t="s">
        <v>47</v>
      </c>
      <c r="B45" s="26">
        <v>0</v>
      </c>
      <c r="C45" s="26">
        <v>0</v>
      </c>
      <c r="D45" s="26">
        <v>0</v>
      </c>
    </row>
    <row r="46" spans="1:4" s="3" customFormat="1" ht="11.25" x14ac:dyDescent="0.2">
      <c r="A46" s="7" t="s">
        <v>58</v>
      </c>
      <c r="B46" s="26">
        <v>36004</v>
      </c>
      <c r="C46" s="26">
        <v>36004</v>
      </c>
      <c r="D46" s="26">
        <v>0</v>
      </c>
    </row>
    <row r="47" spans="1:4" s="9" customFormat="1" ht="11.25" x14ac:dyDescent="0.2">
      <c r="A47" s="6" t="s">
        <v>52</v>
      </c>
      <c r="B47" s="25">
        <v>316186943</v>
      </c>
      <c r="C47" s="25">
        <v>206157143</v>
      </c>
      <c r="D47" s="25">
        <v>1163411</v>
      </c>
    </row>
    <row r="48" spans="1:4" s="9" customFormat="1" ht="11.25" x14ac:dyDescent="0.2">
      <c r="A48" s="7" t="s">
        <v>73</v>
      </c>
      <c r="B48" s="27">
        <v>48505000</v>
      </c>
      <c r="C48" s="27">
        <v>48505000</v>
      </c>
      <c r="D48" s="27">
        <v>0</v>
      </c>
    </row>
    <row r="49" spans="1:4" s="9" customFormat="1" ht="11.25" x14ac:dyDescent="0.2">
      <c r="A49" s="7" t="s">
        <v>74</v>
      </c>
      <c r="B49" s="27">
        <v>118863367</v>
      </c>
      <c r="C49" s="27">
        <v>9307285</v>
      </c>
      <c r="D49" s="27">
        <v>1163411</v>
      </c>
    </row>
    <row r="50" spans="1:4" s="9" customFormat="1" ht="11.25" x14ac:dyDescent="0.2">
      <c r="A50" s="7" t="s">
        <v>75</v>
      </c>
      <c r="B50" s="27">
        <v>473684</v>
      </c>
      <c r="C50" s="27">
        <v>0</v>
      </c>
      <c r="D50" s="27">
        <v>0</v>
      </c>
    </row>
    <row r="51" spans="1:4" s="9" customFormat="1" ht="11.25" x14ac:dyDescent="0.2">
      <c r="A51" s="7" t="s">
        <v>76</v>
      </c>
      <c r="B51" s="27">
        <v>148344892</v>
      </c>
      <c r="C51" s="27">
        <v>148344858</v>
      </c>
      <c r="D51" s="27">
        <v>0</v>
      </c>
    </row>
    <row r="52" spans="1:4" s="9" customFormat="1" ht="11.25" x14ac:dyDescent="0.2">
      <c r="A52" s="6" t="s">
        <v>53</v>
      </c>
      <c r="B52" s="25">
        <v>1219071723</v>
      </c>
      <c r="C52" s="25">
        <v>1219071723</v>
      </c>
      <c r="D52" s="25">
        <v>0</v>
      </c>
    </row>
    <row r="53" spans="1:4" s="9" customFormat="1" ht="11.25" x14ac:dyDescent="0.2">
      <c r="A53" s="24" t="s">
        <v>77</v>
      </c>
      <c r="B53" s="29">
        <v>469000000</v>
      </c>
      <c r="C53" s="29">
        <v>469000000</v>
      </c>
      <c r="D53" s="29">
        <v>0</v>
      </c>
    </row>
    <row r="54" spans="1:4" s="3" customFormat="1" ht="11.25" x14ac:dyDescent="0.2">
      <c r="A54" s="24" t="s">
        <v>78</v>
      </c>
      <c r="B54" s="29">
        <v>0</v>
      </c>
      <c r="C54" s="29">
        <v>0</v>
      </c>
      <c r="D54" s="29">
        <v>0</v>
      </c>
    </row>
    <row r="55" spans="1:4" s="3" customFormat="1" ht="11.25" x14ac:dyDescent="0.2">
      <c r="A55" s="24" t="s">
        <v>79</v>
      </c>
      <c r="B55" s="29">
        <v>750071723</v>
      </c>
      <c r="C55" s="29">
        <v>750071723</v>
      </c>
      <c r="D55" s="29">
        <v>0</v>
      </c>
    </row>
    <row r="56" spans="1:4" s="9" customFormat="1" ht="11.25" x14ac:dyDescent="0.2">
      <c r="A56" s="6" t="s">
        <v>54</v>
      </c>
      <c r="B56" s="25">
        <v>1543859430</v>
      </c>
      <c r="C56" s="25">
        <v>1543859430</v>
      </c>
      <c r="D56" s="25">
        <v>0</v>
      </c>
    </row>
    <row r="57" spans="1:4" s="9" customFormat="1" ht="11.25" x14ac:dyDescent="0.2">
      <c r="A57" s="6" t="s">
        <v>55</v>
      </c>
      <c r="B57" s="25">
        <v>5382731561</v>
      </c>
      <c r="C57" s="25">
        <v>5349272640</v>
      </c>
      <c r="D57" s="25">
        <v>1841101</v>
      </c>
    </row>
    <row r="58" spans="1:4" s="9" customFormat="1" ht="11.25" x14ac:dyDescent="0.2">
      <c r="A58" s="7" t="s">
        <v>48</v>
      </c>
      <c r="B58" s="26">
        <v>5380485010</v>
      </c>
      <c r="C58" s="26">
        <v>5347026429</v>
      </c>
      <c r="D58" s="26">
        <v>1841101</v>
      </c>
    </row>
    <row r="59" spans="1:4" s="9" customFormat="1" ht="11.25" x14ac:dyDescent="0.2">
      <c r="A59" s="7" t="s">
        <v>49</v>
      </c>
      <c r="B59" s="26">
        <v>2246551</v>
      </c>
      <c r="C59" s="26">
        <v>2246211</v>
      </c>
      <c r="D59" s="26">
        <v>0</v>
      </c>
    </row>
    <row r="60" spans="1:4" s="9" customFormat="1" ht="11.25" x14ac:dyDescent="0.2">
      <c r="A60" s="10" t="s">
        <v>6</v>
      </c>
      <c r="B60" s="25">
        <v>24135674987</v>
      </c>
      <c r="C60" s="25">
        <v>22118305034</v>
      </c>
      <c r="D60" s="25">
        <v>1525119031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>
    <tabColor rgb="FF92D050"/>
    <pageSetUpPr fitToPage="1"/>
  </sheetPr>
  <dimension ref="A1:D61"/>
  <sheetViews>
    <sheetView showGridLines="0" zoomScaleNormal="100" workbookViewId="0"/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6" t="s">
        <v>80</v>
      </c>
      <c r="B1" s="23"/>
      <c r="C1" s="23"/>
      <c r="D1" s="23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17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v>2827822409</v>
      </c>
      <c r="C9" s="25">
        <v>2331919981</v>
      </c>
      <c r="D9" s="25">
        <v>298574354</v>
      </c>
    </row>
    <row r="10" spans="1:4" s="3" customFormat="1" ht="11.25" x14ac:dyDescent="0.2">
      <c r="A10" s="7" t="s">
        <v>32</v>
      </c>
      <c r="B10" s="26">
        <v>465211823</v>
      </c>
      <c r="C10" s="26">
        <v>384133627</v>
      </c>
      <c r="D10" s="26">
        <v>50454238</v>
      </c>
    </row>
    <row r="11" spans="1:4" s="9" customFormat="1" ht="11.25" x14ac:dyDescent="0.2">
      <c r="A11" s="8" t="s">
        <v>61</v>
      </c>
      <c r="B11" s="27">
        <v>222910341</v>
      </c>
      <c r="C11" s="27">
        <v>176650622</v>
      </c>
      <c r="D11" s="27">
        <v>28777467</v>
      </c>
    </row>
    <row r="12" spans="1:4" s="9" customFormat="1" ht="11.25" x14ac:dyDescent="0.2">
      <c r="A12" s="8" t="s">
        <v>60</v>
      </c>
      <c r="B12" s="27">
        <v>74980652</v>
      </c>
      <c r="C12" s="27">
        <v>52229022</v>
      </c>
      <c r="D12" s="27">
        <v>18943534</v>
      </c>
    </row>
    <row r="13" spans="1:4" s="9" customFormat="1" ht="11.25" x14ac:dyDescent="0.2">
      <c r="A13" s="8" t="s">
        <v>62</v>
      </c>
      <c r="B13" s="27">
        <v>147491526</v>
      </c>
      <c r="C13" s="27">
        <v>143924115</v>
      </c>
      <c r="D13" s="27">
        <v>842785</v>
      </c>
    </row>
    <row r="14" spans="1:4" s="9" customFormat="1" ht="11.25" x14ac:dyDescent="0.2">
      <c r="A14" s="7" t="s">
        <v>33</v>
      </c>
      <c r="B14" s="26">
        <v>2356299483</v>
      </c>
      <c r="C14" s="26">
        <v>1941475251</v>
      </c>
      <c r="D14" s="26">
        <v>248120116</v>
      </c>
    </row>
    <row r="15" spans="1:4" s="9" customFormat="1" ht="11.25" x14ac:dyDescent="0.2">
      <c r="A15" s="8" t="s">
        <v>59</v>
      </c>
      <c r="B15" s="27">
        <v>224566961</v>
      </c>
      <c r="C15" s="27">
        <v>169527343</v>
      </c>
      <c r="D15" s="27">
        <v>0</v>
      </c>
    </row>
    <row r="16" spans="1:4" s="3" customFormat="1" ht="11.25" x14ac:dyDescent="0.2">
      <c r="A16" s="8" t="s">
        <v>63</v>
      </c>
      <c r="B16" s="27">
        <v>163925403</v>
      </c>
      <c r="C16" s="27">
        <v>163925403</v>
      </c>
      <c r="D16" s="27">
        <v>0</v>
      </c>
    </row>
    <row r="17" spans="1:4" s="3" customFormat="1" ht="11.25" x14ac:dyDescent="0.2">
      <c r="A17" s="8" t="s">
        <v>64</v>
      </c>
      <c r="B17" s="27">
        <v>1891347483</v>
      </c>
      <c r="C17" s="27">
        <v>1608022505</v>
      </c>
      <c r="D17" s="27">
        <v>221780116</v>
      </c>
    </row>
    <row r="18" spans="1:4" s="3" customFormat="1" ht="11.25" x14ac:dyDescent="0.2">
      <c r="A18" s="7" t="s">
        <v>34</v>
      </c>
      <c r="B18" s="26">
        <v>84561</v>
      </c>
      <c r="C18" s="26">
        <v>84561</v>
      </c>
      <c r="D18" s="26">
        <v>0</v>
      </c>
    </row>
    <row r="19" spans="1:4" s="3" customFormat="1" ht="11.25" x14ac:dyDescent="0.2">
      <c r="A19" s="7" t="s">
        <v>56</v>
      </c>
      <c r="B19" s="26">
        <v>6226542</v>
      </c>
      <c r="C19" s="26">
        <v>6226542</v>
      </c>
      <c r="D19" s="26">
        <v>0</v>
      </c>
    </row>
    <row r="20" spans="1:4" s="3" customFormat="1" ht="11.25" x14ac:dyDescent="0.2">
      <c r="A20" s="8" t="s">
        <v>65</v>
      </c>
      <c r="B20" s="27">
        <v>6226542</v>
      </c>
      <c r="C20" s="27">
        <v>6226542</v>
      </c>
      <c r="D20" s="27">
        <v>0</v>
      </c>
    </row>
    <row r="21" spans="1:4" s="3" customFormat="1" ht="11.25" x14ac:dyDescent="0.2">
      <c r="A21" s="7" t="s">
        <v>57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50</v>
      </c>
      <c r="B22" s="25">
        <v>392152799</v>
      </c>
      <c r="C22" s="25">
        <v>234350509</v>
      </c>
      <c r="D22" s="25">
        <v>36549182</v>
      </c>
    </row>
    <row r="23" spans="1:4" s="3" customFormat="1" ht="11.25" x14ac:dyDescent="0.2">
      <c r="A23" s="7" t="s">
        <v>35</v>
      </c>
      <c r="B23" s="26">
        <v>370191854</v>
      </c>
      <c r="C23" s="26">
        <v>212885812</v>
      </c>
      <c r="D23" s="26">
        <v>35821327</v>
      </c>
    </row>
    <row r="24" spans="1:4" s="3" customFormat="1" ht="11.25" x14ac:dyDescent="0.2">
      <c r="A24" s="8" t="s">
        <v>66</v>
      </c>
      <c r="B24" s="27">
        <v>369327868</v>
      </c>
      <c r="C24" s="27">
        <v>212021826</v>
      </c>
      <c r="D24" s="27">
        <v>35561882</v>
      </c>
    </row>
    <row r="25" spans="1:4" s="3" customFormat="1" ht="11.25" x14ac:dyDescent="0.2">
      <c r="A25" s="8" t="s">
        <v>67</v>
      </c>
      <c r="B25" s="27">
        <v>858986</v>
      </c>
      <c r="C25" s="27">
        <v>858986</v>
      </c>
      <c r="D25" s="27">
        <v>135817</v>
      </c>
    </row>
    <row r="26" spans="1:4" s="3" customFormat="1" ht="11.25" x14ac:dyDescent="0.2">
      <c r="A26" s="8" t="s">
        <v>68</v>
      </c>
      <c r="B26" s="27">
        <v>5000</v>
      </c>
      <c r="C26" s="27">
        <v>5000</v>
      </c>
      <c r="D26" s="27">
        <v>83855</v>
      </c>
    </row>
    <row r="27" spans="1:4" s="3" customFormat="1" ht="11.25" x14ac:dyDescent="0.2">
      <c r="A27" s="7" t="s">
        <v>36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37</v>
      </c>
      <c r="B28" s="26">
        <v>21249389</v>
      </c>
      <c r="C28" s="26">
        <v>21249389</v>
      </c>
      <c r="D28" s="26">
        <v>0</v>
      </c>
    </row>
    <row r="29" spans="1:4" s="3" customFormat="1" ht="11.25" x14ac:dyDescent="0.2">
      <c r="A29" s="7" t="s">
        <v>38</v>
      </c>
      <c r="B29" s="26">
        <v>0</v>
      </c>
      <c r="C29" s="26">
        <v>0</v>
      </c>
      <c r="D29" s="26">
        <v>0</v>
      </c>
    </row>
    <row r="30" spans="1:4" s="9" customFormat="1" ht="11.25" x14ac:dyDescent="0.2">
      <c r="A30" s="7" t="s">
        <v>39</v>
      </c>
      <c r="B30" s="26">
        <v>711556</v>
      </c>
      <c r="C30" s="26">
        <v>215308</v>
      </c>
      <c r="D30" s="26">
        <v>727855</v>
      </c>
    </row>
    <row r="31" spans="1:4" s="9" customFormat="1" ht="11.25" x14ac:dyDescent="0.2">
      <c r="A31" s="8" t="s">
        <v>69</v>
      </c>
      <c r="B31" s="27">
        <v>656839</v>
      </c>
      <c r="C31" s="27">
        <v>160591</v>
      </c>
      <c r="D31" s="27">
        <v>549416</v>
      </c>
    </row>
    <row r="32" spans="1:4" s="3" customFormat="1" ht="11.25" x14ac:dyDescent="0.2">
      <c r="A32" s="6" t="s">
        <v>51</v>
      </c>
      <c r="B32" s="25">
        <v>29755791</v>
      </c>
      <c r="C32" s="25">
        <v>28389455</v>
      </c>
      <c r="D32" s="25">
        <v>1045651</v>
      </c>
    </row>
    <row r="33" spans="1:4" s="9" customFormat="1" ht="11.25" x14ac:dyDescent="0.2">
      <c r="A33" s="7" t="s">
        <v>40</v>
      </c>
      <c r="B33" s="26">
        <v>18494017</v>
      </c>
      <c r="C33" s="26">
        <v>17850141</v>
      </c>
      <c r="D33" s="26">
        <v>856898</v>
      </c>
    </row>
    <row r="34" spans="1:4" s="9" customFormat="1" ht="11.25" x14ac:dyDescent="0.2">
      <c r="A34" s="7" t="s">
        <v>41</v>
      </c>
      <c r="B34" s="26">
        <v>339128</v>
      </c>
      <c r="C34" s="26">
        <v>293246</v>
      </c>
      <c r="D34" s="26">
        <v>47689</v>
      </c>
    </row>
    <row r="35" spans="1:4" s="3" customFormat="1" ht="11.25" x14ac:dyDescent="0.2">
      <c r="A35" s="7" t="s">
        <v>42</v>
      </c>
      <c r="B35" s="26">
        <v>14083</v>
      </c>
      <c r="C35" s="26">
        <v>14083</v>
      </c>
      <c r="D35" s="26">
        <v>1489</v>
      </c>
    </row>
    <row r="36" spans="1:4" s="9" customFormat="1" ht="11.25" x14ac:dyDescent="0.2">
      <c r="A36" s="7" t="s">
        <v>43</v>
      </c>
      <c r="B36" s="26">
        <v>0</v>
      </c>
      <c r="C36" s="26">
        <v>0</v>
      </c>
      <c r="D36" s="26">
        <v>0</v>
      </c>
    </row>
    <row r="37" spans="1:4" s="9" customFormat="1" ht="11.25" x14ac:dyDescent="0.2">
      <c r="A37" s="7" t="s">
        <v>44</v>
      </c>
      <c r="B37" s="26">
        <v>10908563</v>
      </c>
      <c r="C37" s="26">
        <v>10231985</v>
      </c>
      <c r="D37" s="26">
        <v>139575</v>
      </c>
    </row>
    <row r="38" spans="1:4" s="9" customFormat="1" ht="11.25" x14ac:dyDescent="0.2">
      <c r="A38" s="6" t="s">
        <v>82</v>
      </c>
      <c r="B38" s="25">
        <v>183760829</v>
      </c>
      <c r="C38" s="25">
        <v>51568025</v>
      </c>
      <c r="D38" s="25">
        <v>254374241</v>
      </c>
    </row>
    <row r="39" spans="1:4" s="9" customFormat="1" ht="11.25" x14ac:dyDescent="0.2">
      <c r="A39" s="7" t="s">
        <v>45</v>
      </c>
      <c r="B39" s="26">
        <v>173604878</v>
      </c>
      <c r="C39" s="26">
        <v>41757257</v>
      </c>
      <c r="D39" s="26">
        <v>254302531</v>
      </c>
    </row>
    <row r="40" spans="1:4" s="9" customFormat="1" ht="11.25" x14ac:dyDescent="0.2">
      <c r="A40" s="24" t="s">
        <v>70</v>
      </c>
      <c r="B40" s="28">
        <v>137468117</v>
      </c>
      <c r="C40" s="28">
        <v>30799507</v>
      </c>
      <c r="D40" s="28">
        <v>229921804</v>
      </c>
    </row>
    <row r="41" spans="1:4" s="9" customFormat="1" ht="11.25" x14ac:dyDescent="0.2">
      <c r="A41" s="24" t="s">
        <v>71</v>
      </c>
      <c r="B41" s="28">
        <v>10090789</v>
      </c>
      <c r="C41" s="28">
        <v>10090789</v>
      </c>
      <c r="D41" s="28">
        <v>0</v>
      </c>
    </row>
    <row r="42" spans="1:4" s="3" customFormat="1" ht="11.25" x14ac:dyDescent="0.2">
      <c r="A42" s="24" t="s">
        <v>72</v>
      </c>
      <c r="B42" s="28">
        <v>26045972</v>
      </c>
      <c r="C42" s="28">
        <v>866961</v>
      </c>
      <c r="D42" s="28">
        <v>24380727</v>
      </c>
    </row>
    <row r="43" spans="1:4" s="9" customFormat="1" ht="11.25" x14ac:dyDescent="0.2">
      <c r="A43" s="24" t="s">
        <v>81</v>
      </c>
      <c r="B43" s="28">
        <v>0</v>
      </c>
      <c r="C43" s="28">
        <v>0</v>
      </c>
      <c r="D43" s="28">
        <v>0</v>
      </c>
    </row>
    <row r="44" spans="1:4" s="3" customFormat="1" ht="11.25" x14ac:dyDescent="0.2">
      <c r="A44" s="7" t="s">
        <v>46</v>
      </c>
      <c r="B44" s="26">
        <v>7249556</v>
      </c>
      <c r="C44" s="26">
        <v>6936709</v>
      </c>
      <c r="D44" s="26">
        <v>0</v>
      </c>
    </row>
    <row r="45" spans="1:4" s="3" customFormat="1" ht="11.25" x14ac:dyDescent="0.2">
      <c r="A45" s="7" t="s">
        <v>47</v>
      </c>
      <c r="B45" s="26">
        <v>20926</v>
      </c>
      <c r="C45" s="26">
        <v>20926</v>
      </c>
      <c r="D45" s="26">
        <v>0</v>
      </c>
    </row>
    <row r="46" spans="1:4" s="3" customFormat="1" ht="11.25" x14ac:dyDescent="0.2">
      <c r="A46" s="7" t="s">
        <v>58</v>
      </c>
      <c r="B46" s="26">
        <v>2885469</v>
      </c>
      <c r="C46" s="26">
        <v>2853133</v>
      </c>
      <c r="D46" s="26">
        <v>71710</v>
      </c>
    </row>
    <row r="47" spans="1:4" s="9" customFormat="1" ht="11.25" x14ac:dyDescent="0.2">
      <c r="A47" s="6" t="s">
        <v>52</v>
      </c>
      <c r="B47" s="25">
        <v>0</v>
      </c>
      <c r="C47" s="25">
        <v>0</v>
      </c>
      <c r="D47" s="25">
        <v>0</v>
      </c>
    </row>
    <row r="48" spans="1:4" s="9" customFormat="1" ht="11.25" x14ac:dyDescent="0.2">
      <c r="A48" s="7" t="s">
        <v>73</v>
      </c>
      <c r="B48" s="27">
        <v>0</v>
      </c>
      <c r="C48" s="27">
        <v>0</v>
      </c>
      <c r="D48" s="27">
        <v>0</v>
      </c>
    </row>
    <row r="49" spans="1:4" s="9" customFormat="1" ht="11.25" x14ac:dyDescent="0.2">
      <c r="A49" s="7" t="s">
        <v>74</v>
      </c>
      <c r="B49" s="27">
        <v>0</v>
      </c>
      <c r="C49" s="27">
        <v>0</v>
      </c>
      <c r="D49" s="27">
        <v>0</v>
      </c>
    </row>
    <row r="50" spans="1:4" s="9" customFormat="1" ht="11.25" x14ac:dyDescent="0.2">
      <c r="A50" s="7" t="s">
        <v>75</v>
      </c>
      <c r="B50" s="27">
        <v>0</v>
      </c>
      <c r="C50" s="27">
        <v>0</v>
      </c>
      <c r="D50" s="27">
        <v>0</v>
      </c>
    </row>
    <row r="51" spans="1:4" s="9" customFormat="1" ht="11.25" x14ac:dyDescent="0.2">
      <c r="A51" s="7" t="s">
        <v>76</v>
      </c>
      <c r="B51" s="27">
        <v>0</v>
      </c>
      <c r="C51" s="27">
        <v>0</v>
      </c>
      <c r="D51" s="27">
        <v>0</v>
      </c>
    </row>
    <row r="52" spans="1:4" s="9" customFormat="1" ht="11.25" x14ac:dyDescent="0.2">
      <c r="A52" s="6" t="s">
        <v>53</v>
      </c>
      <c r="B52" s="25">
        <v>0</v>
      </c>
      <c r="C52" s="25">
        <v>0</v>
      </c>
      <c r="D52" s="25">
        <v>0</v>
      </c>
    </row>
    <row r="53" spans="1:4" s="9" customFormat="1" ht="11.25" x14ac:dyDescent="0.2">
      <c r="A53" s="24" t="s">
        <v>77</v>
      </c>
      <c r="B53" s="29">
        <v>0</v>
      </c>
      <c r="C53" s="29">
        <v>0</v>
      </c>
      <c r="D53" s="29">
        <v>0</v>
      </c>
    </row>
    <row r="54" spans="1:4" s="3" customFormat="1" ht="11.25" x14ac:dyDescent="0.2">
      <c r="A54" s="24" t="s">
        <v>78</v>
      </c>
      <c r="B54" s="29">
        <v>0</v>
      </c>
      <c r="C54" s="29">
        <v>0</v>
      </c>
      <c r="D54" s="29">
        <v>0</v>
      </c>
    </row>
    <row r="55" spans="1:4" s="3" customFormat="1" ht="11.25" x14ac:dyDescent="0.2">
      <c r="A55" s="24" t="s">
        <v>79</v>
      </c>
      <c r="B55" s="29">
        <v>0</v>
      </c>
      <c r="C55" s="29">
        <v>0</v>
      </c>
      <c r="D55" s="29">
        <v>0</v>
      </c>
    </row>
    <row r="56" spans="1:4" s="9" customFormat="1" ht="11.25" x14ac:dyDescent="0.2">
      <c r="A56" s="6" t="s">
        <v>54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55</v>
      </c>
      <c r="B57" s="25">
        <v>566813769</v>
      </c>
      <c r="C57" s="25">
        <v>566737042</v>
      </c>
      <c r="D57" s="25">
        <v>17382</v>
      </c>
    </row>
    <row r="58" spans="1:4" s="9" customFormat="1" ht="11.25" x14ac:dyDescent="0.2">
      <c r="A58" s="7" t="s">
        <v>48</v>
      </c>
      <c r="B58" s="26">
        <v>566555722</v>
      </c>
      <c r="C58" s="26">
        <v>566506271</v>
      </c>
      <c r="D58" s="26">
        <v>1302</v>
      </c>
    </row>
    <row r="59" spans="1:4" s="9" customFormat="1" ht="11.25" x14ac:dyDescent="0.2">
      <c r="A59" s="7" t="s">
        <v>49</v>
      </c>
      <c r="B59" s="26">
        <v>258047</v>
      </c>
      <c r="C59" s="26">
        <v>230771</v>
      </c>
      <c r="D59" s="26">
        <v>16080</v>
      </c>
    </row>
    <row r="60" spans="1:4" s="9" customFormat="1" ht="11.25" x14ac:dyDescent="0.2">
      <c r="A60" s="10" t="s">
        <v>6</v>
      </c>
      <c r="B60" s="25">
        <v>4000305597</v>
      </c>
      <c r="C60" s="25">
        <v>3212965012</v>
      </c>
      <c r="D60" s="25">
        <v>590560810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>
    <tabColor rgb="FF92D050"/>
    <pageSetUpPr fitToPage="1"/>
  </sheetPr>
  <dimension ref="A1:D61"/>
  <sheetViews>
    <sheetView showGridLines="0" zoomScaleNormal="100" workbookViewId="0"/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6" t="s">
        <v>80</v>
      </c>
      <c r="B1" s="23"/>
      <c r="C1" s="23"/>
      <c r="D1" s="23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18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v>701516471</v>
      </c>
      <c r="C9" s="25">
        <v>601487617</v>
      </c>
      <c r="D9" s="25">
        <v>62602629</v>
      </c>
    </row>
    <row r="10" spans="1:4" s="3" customFormat="1" ht="11.25" x14ac:dyDescent="0.2">
      <c r="A10" s="7" t="s">
        <v>32</v>
      </c>
      <c r="B10" s="26">
        <v>125199397</v>
      </c>
      <c r="C10" s="26">
        <v>107015933</v>
      </c>
      <c r="D10" s="26">
        <v>19886923</v>
      </c>
    </row>
    <row r="11" spans="1:4" s="9" customFormat="1" ht="11.25" x14ac:dyDescent="0.2">
      <c r="A11" s="8" t="s">
        <v>61</v>
      </c>
      <c r="B11" s="27">
        <v>83733891</v>
      </c>
      <c r="C11" s="27">
        <v>69301141</v>
      </c>
      <c r="D11" s="27">
        <v>15926157</v>
      </c>
    </row>
    <row r="12" spans="1:4" s="9" customFormat="1" ht="11.25" x14ac:dyDescent="0.2">
      <c r="A12" s="8" t="s">
        <v>60</v>
      </c>
      <c r="B12" s="27">
        <v>4849621</v>
      </c>
      <c r="C12" s="27">
        <v>1679621</v>
      </c>
      <c r="D12" s="27">
        <v>2694974</v>
      </c>
    </row>
    <row r="13" spans="1:4" s="9" customFormat="1" ht="11.25" x14ac:dyDescent="0.2">
      <c r="A13" s="8" t="s">
        <v>62</v>
      </c>
      <c r="B13" s="27">
        <v>30776321</v>
      </c>
      <c r="C13" s="27">
        <v>30776321</v>
      </c>
      <c r="D13" s="27">
        <v>5707</v>
      </c>
    </row>
    <row r="14" spans="1:4" s="9" customFormat="1" ht="11.25" x14ac:dyDescent="0.2">
      <c r="A14" s="7" t="s">
        <v>33</v>
      </c>
      <c r="B14" s="26">
        <v>576317074</v>
      </c>
      <c r="C14" s="26">
        <v>494471684</v>
      </c>
      <c r="D14" s="26">
        <v>42568045</v>
      </c>
    </row>
    <row r="15" spans="1:4" s="9" customFormat="1" ht="11.25" x14ac:dyDescent="0.2">
      <c r="A15" s="8" t="s">
        <v>59</v>
      </c>
      <c r="B15" s="27">
        <v>10655000</v>
      </c>
      <c r="C15" s="27">
        <v>0</v>
      </c>
      <c r="D15" s="27">
        <v>33193847</v>
      </c>
    </row>
    <row r="16" spans="1:4" s="3" customFormat="1" ht="11.25" x14ac:dyDescent="0.2">
      <c r="A16" s="8" t="s">
        <v>63</v>
      </c>
      <c r="B16" s="27">
        <v>35397000</v>
      </c>
      <c r="C16" s="27">
        <v>35397000</v>
      </c>
      <c r="D16" s="27">
        <v>0</v>
      </c>
    </row>
    <row r="17" spans="1:4" s="3" customFormat="1" ht="11.25" x14ac:dyDescent="0.2">
      <c r="A17" s="8" t="s">
        <v>64</v>
      </c>
      <c r="B17" s="27">
        <v>506969764</v>
      </c>
      <c r="C17" s="27">
        <v>455155374</v>
      </c>
      <c r="D17" s="27">
        <v>0</v>
      </c>
    </row>
    <row r="18" spans="1:4" s="3" customFormat="1" ht="11.25" x14ac:dyDescent="0.2">
      <c r="A18" s="7" t="s">
        <v>34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56</v>
      </c>
      <c r="B19" s="26">
        <v>0</v>
      </c>
      <c r="C19" s="26">
        <v>0</v>
      </c>
      <c r="D19" s="26">
        <v>147661</v>
      </c>
    </row>
    <row r="20" spans="1:4" s="3" customFormat="1" ht="11.25" x14ac:dyDescent="0.2">
      <c r="A20" s="8" t="s">
        <v>65</v>
      </c>
      <c r="B20" s="27">
        <v>0</v>
      </c>
      <c r="C20" s="27">
        <v>0</v>
      </c>
      <c r="D20" s="27">
        <v>147661</v>
      </c>
    </row>
    <row r="21" spans="1:4" s="3" customFormat="1" ht="11.25" x14ac:dyDescent="0.2">
      <c r="A21" s="7" t="s">
        <v>57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50</v>
      </c>
      <c r="B22" s="25">
        <v>204887800</v>
      </c>
      <c r="C22" s="25">
        <v>158154985</v>
      </c>
      <c r="D22" s="25">
        <v>79213417</v>
      </c>
    </row>
    <row r="23" spans="1:4" s="3" customFormat="1" ht="11.25" x14ac:dyDescent="0.2">
      <c r="A23" s="7" t="s">
        <v>35</v>
      </c>
      <c r="B23" s="26">
        <v>198038358</v>
      </c>
      <c r="C23" s="26">
        <v>154383881</v>
      </c>
      <c r="D23" s="26">
        <v>78897381</v>
      </c>
    </row>
    <row r="24" spans="1:4" s="3" customFormat="1" ht="11.25" x14ac:dyDescent="0.2">
      <c r="A24" s="8" t="s">
        <v>66</v>
      </c>
      <c r="B24" s="27">
        <v>197985858</v>
      </c>
      <c r="C24" s="27">
        <v>154367494</v>
      </c>
      <c r="D24" s="27">
        <v>78855071</v>
      </c>
    </row>
    <row r="25" spans="1:4" s="3" customFormat="1" ht="11.25" x14ac:dyDescent="0.2">
      <c r="A25" s="8" t="s">
        <v>67</v>
      </c>
      <c r="B25" s="27">
        <v>52500</v>
      </c>
      <c r="C25" s="27">
        <v>16387</v>
      </c>
      <c r="D25" s="27">
        <v>42310</v>
      </c>
    </row>
    <row r="26" spans="1:4" s="3" customFormat="1" ht="11.25" x14ac:dyDescent="0.2">
      <c r="A26" s="8" t="s">
        <v>68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36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37</v>
      </c>
      <c r="B28" s="26">
        <v>5156000</v>
      </c>
      <c r="C28" s="26">
        <v>3674839</v>
      </c>
      <c r="D28" s="26">
        <v>0</v>
      </c>
    </row>
    <row r="29" spans="1:4" s="3" customFormat="1" ht="11.25" x14ac:dyDescent="0.2">
      <c r="A29" s="7" t="s">
        <v>38</v>
      </c>
      <c r="B29" s="26">
        <v>0</v>
      </c>
      <c r="C29" s="26">
        <v>0</v>
      </c>
      <c r="D29" s="26">
        <v>0</v>
      </c>
    </row>
    <row r="30" spans="1:4" s="9" customFormat="1" ht="11.25" x14ac:dyDescent="0.2">
      <c r="A30" s="7" t="s">
        <v>39</v>
      </c>
      <c r="B30" s="26">
        <v>1693442</v>
      </c>
      <c r="C30" s="26">
        <v>96265</v>
      </c>
      <c r="D30" s="26">
        <v>316036</v>
      </c>
    </row>
    <row r="31" spans="1:4" s="9" customFormat="1" ht="11.25" x14ac:dyDescent="0.2">
      <c r="A31" s="8" t="s">
        <v>69</v>
      </c>
      <c r="B31" s="27">
        <v>1693442</v>
      </c>
      <c r="C31" s="27">
        <v>96265</v>
      </c>
      <c r="D31" s="27">
        <v>316036</v>
      </c>
    </row>
    <row r="32" spans="1:4" s="3" customFormat="1" ht="11.25" x14ac:dyDescent="0.2">
      <c r="A32" s="6" t="s">
        <v>51</v>
      </c>
      <c r="B32" s="25">
        <v>6090811</v>
      </c>
      <c r="C32" s="25">
        <v>5465538</v>
      </c>
      <c r="D32" s="25">
        <v>2405593</v>
      </c>
    </row>
    <row r="33" spans="1:4" s="9" customFormat="1" ht="11.25" x14ac:dyDescent="0.2">
      <c r="A33" s="7" t="s">
        <v>40</v>
      </c>
      <c r="B33" s="26">
        <v>1905437</v>
      </c>
      <c r="C33" s="26">
        <v>1282913</v>
      </c>
      <c r="D33" s="26">
        <v>178967</v>
      </c>
    </row>
    <row r="34" spans="1:4" s="9" customFormat="1" ht="11.25" x14ac:dyDescent="0.2">
      <c r="A34" s="7" t="s">
        <v>41</v>
      </c>
      <c r="B34" s="26">
        <v>1286310</v>
      </c>
      <c r="C34" s="26">
        <v>1286310</v>
      </c>
      <c r="D34" s="26">
        <v>1674561</v>
      </c>
    </row>
    <row r="35" spans="1:4" s="3" customFormat="1" ht="11.25" x14ac:dyDescent="0.2">
      <c r="A35" s="7" t="s">
        <v>42</v>
      </c>
      <c r="B35" s="26">
        <v>262061</v>
      </c>
      <c r="C35" s="26">
        <v>260011</v>
      </c>
      <c r="D35" s="26">
        <v>0</v>
      </c>
    </row>
    <row r="36" spans="1:4" s="9" customFormat="1" ht="11.25" x14ac:dyDescent="0.2">
      <c r="A36" s="7" t="s">
        <v>43</v>
      </c>
      <c r="B36" s="26">
        <v>0</v>
      </c>
      <c r="C36" s="26">
        <v>0</v>
      </c>
      <c r="D36" s="26">
        <v>0</v>
      </c>
    </row>
    <row r="37" spans="1:4" s="9" customFormat="1" ht="11.25" x14ac:dyDescent="0.2">
      <c r="A37" s="7" t="s">
        <v>44</v>
      </c>
      <c r="B37" s="26">
        <v>2637003</v>
      </c>
      <c r="C37" s="26">
        <v>2636304</v>
      </c>
      <c r="D37" s="26">
        <v>552065</v>
      </c>
    </row>
    <row r="38" spans="1:4" s="9" customFormat="1" ht="11.25" x14ac:dyDescent="0.2">
      <c r="A38" s="6" t="s">
        <v>82</v>
      </c>
      <c r="B38" s="25">
        <v>135930991</v>
      </c>
      <c r="C38" s="25">
        <v>80709670</v>
      </c>
      <c r="D38" s="25">
        <v>48176800</v>
      </c>
    </row>
    <row r="39" spans="1:4" s="9" customFormat="1" ht="11.25" x14ac:dyDescent="0.2">
      <c r="A39" s="7" t="s">
        <v>45</v>
      </c>
      <c r="B39" s="26">
        <v>135244335</v>
      </c>
      <c r="C39" s="26">
        <v>80023014</v>
      </c>
      <c r="D39" s="26">
        <v>46403794</v>
      </c>
    </row>
    <row r="40" spans="1:4" s="9" customFormat="1" ht="11.25" x14ac:dyDescent="0.2">
      <c r="A40" s="24" t="s">
        <v>70</v>
      </c>
      <c r="B40" s="28">
        <v>130085845</v>
      </c>
      <c r="C40" s="28">
        <v>78744776</v>
      </c>
      <c r="D40" s="28">
        <v>46127424</v>
      </c>
    </row>
    <row r="41" spans="1:4" s="9" customFormat="1" ht="11.25" x14ac:dyDescent="0.2">
      <c r="A41" s="24" t="s">
        <v>71</v>
      </c>
      <c r="B41" s="28">
        <v>0</v>
      </c>
      <c r="C41" s="28">
        <v>0</v>
      </c>
      <c r="D41" s="28">
        <v>254083</v>
      </c>
    </row>
    <row r="42" spans="1:4" s="3" customFormat="1" ht="11.25" x14ac:dyDescent="0.2">
      <c r="A42" s="24" t="s">
        <v>72</v>
      </c>
      <c r="B42" s="28">
        <v>5123395</v>
      </c>
      <c r="C42" s="28">
        <v>1243143</v>
      </c>
      <c r="D42" s="28">
        <v>22287</v>
      </c>
    </row>
    <row r="43" spans="1:4" s="9" customFormat="1" ht="11.25" x14ac:dyDescent="0.2">
      <c r="A43" s="24" t="s">
        <v>81</v>
      </c>
      <c r="B43" s="28">
        <v>35095</v>
      </c>
      <c r="C43" s="28">
        <v>35095</v>
      </c>
      <c r="D43" s="28">
        <v>0</v>
      </c>
    </row>
    <row r="44" spans="1:4" s="3" customFormat="1" ht="11.25" x14ac:dyDescent="0.2">
      <c r="A44" s="7" t="s">
        <v>46</v>
      </c>
      <c r="B44" s="26">
        <v>303400</v>
      </c>
      <c r="C44" s="26">
        <v>303400</v>
      </c>
      <c r="D44" s="26">
        <v>1773006</v>
      </c>
    </row>
    <row r="45" spans="1:4" s="3" customFormat="1" ht="11.25" x14ac:dyDescent="0.2">
      <c r="A45" s="7" t="s">
        <v>47</v>
      </c>
      <c r="B45" s="26">
        <v>20360</v>
      </c>
      <c r="C45" s="26">
        <v>20360</v>
      </c>
      <c r="D45" s="26">
        <v>0</v>
      </c>
    </row>
    <row r="46" spans="1:4" s="3" customFormat="1" ht="11.25" x14ac:dyDescent="0.2">
      <c r="A46" s="7" t="s">
        <v>58</v>
      </c>
      <c r="B46" s="26">
        <v>260196</v>
      </c>
      <c r="C46" s="26">
        <v>260196</v>
      </c>
      <c r="D46" s="26">
        <v>0</v>
      </c>
    </row>
    <row r="47" spans="1:4" s="9" customFormat="1" ht="11.25" x14ac:dyDescent="0.2">
      <c r="A47" s="6" t="s">
        <v>52</v>
      </c>
      <c r="B47" s="25">
        <v>2217141</v>
      </c>
      <c r="C47" s="25">
        <v>2098390</v>
      </c>
      <c r="D47" s="25">
        <v>0</v>
      </c>
    </row>
    <row r="48" spans="1:4" s="9" customFormat="1" ht="11.25" x14ac:dyDescent="0.2">
      <c r="A48" s="7" t="s">
        <v>73</v>
      </c>
      <c r="B48" s="27">
        <v>0</v>
      </c>
      <c r="C48" s="27">
        <v>0</v>
      </c>
      <c r="D48" s="27">
        <v>0</v>
      </c>
    </row>
    <row r="49" spans="1:4" s="9" customFormat="1" ht="11.25" x14ac:dyDescent="0.2">
      <c r="A49" s="7" t="s">
        <v>74</v>
      </c>
      <c r="B49" s="27">
        <v>0</v>
      </c>
      <c r="C49" s="27">
        <v>0</v>
      </c>
      <c r="D49" s="27">
        <v>0</v>
      </c>
    </row>
    <row r="50" spans="1:4" s="9" customFormat="1" ht="11.25" x14ac:dyDescent="0.2">
      <c r="A50" s="7" t="s">
        <v>75</v>
      </c>
      <c r="B50" s="27">
        <v>0</v>
      </c>
      <c r="C50" s="27">
        <v>0</v>
      </c>
      <c r="D50" s="27">
        <v>0</v>
      </c>
    </row>
    <row r="51" spans="1:4" s="9" customFormat="1" ht="11.25" x14ac:dyDescent="0.2">
      <c r="A51" s="7" t="s">
        <v>76</v>
      </c>
      <c r="B51" s="27">
        <v>2217141</v>
      </c>
      <c r="C51" s="27">
        <v>2098390</v>
      </c>
      <c r="D51" s="27">
        <v>0</v>
      </c>
    </row>
    <row r="52" spans="1:4" s="9" customFormat="1" ht="11.25" x14ac:dyDescent="0.2">
      <c r="A52" s="6" t="s">
        <v>53</v>
      </c>
      <c r="B52" s="25">
        <v>0</v>
      </c>
      <c r="C52" s="25">
        <v>0</v>
      </c>
      <c r="D52" s="25">
        <v>0</v>
      </c>
    </row>
    <row r="53" spans="1:4" s="9" customFormat="1" ht="11.25" x14ac:dyDescent="0.2">
      <c r="A53" s="24" t="s">
        <v>77</v>
      </c>
      <c r="B53" s="29">
        <v>0</v>
      </c>
      <c r="C53" s="29">
        <v>0</v>
      </c>
      <c r="D53" s="29">
        <v>0</v>
      </c>
    </row>
    <row r="54" spans="1:4" s="3" customFormat="1" ht="11.25" x14ac:dyDescent="0.2">
      <c r="A54" s="24" t="s">
        <v>78</v>
      </c>
      <c r="B54" s="29">
        <v>0</v>
      </c>
      <c r="C54" s="29">
        <v>0</v>
      </c>
      <c r="D54" s="29">
        <v>0</v>
      </c>
    </row>
    <row r="55" spans="1:4" s="3" customFormat="1" ht="11.25" x14ac:dyDescent="0.2">
      <c r="A55" s="24" t="s">
        <v>79</v>
      </c>
      <c r="B55" s="29">
        <v>0</v>
      </c>
      <c r="C55" s="29">
        <v>0</v>
      </c>
      <c r="D55" s="29">
        <v>0</v>
      </c>
    </row>
    <row r="56" spans="1:4" s="9" customFormat="1" ht="11.25" x14ac:dyDescent="0.2">
      <c r="A56" s="6" t="s">
        <v>54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55</v>
      </c>
      <c r="B57" s="25">
        <v>119844776</v>
      </c>
      <c r="C57" s="25">
        <v>109871398</v>
      </c>
      <c r="D57" s="25">
        <v>1103235</v>
      </c>
    </row>
    <row r="58" spans="1:4" s="9" customFormat="1" ht="11.25" x14ac:dyDescent="0.2">
      <c r="A58" s="7" t="s">
        <v>48</v>
      </c>
      <c r="B58" s="26">
        <v>112218849</v>
      </c>
      <c r="C58" s="26">
        <v>102682234</v>
      </c>
      <c r="D58" s="26">
        <v>983010</v>
      </c>
    </row>
    <row r="59" spans="1:4" s="9" customFormat="1" ht="11.25" x14ac:dyDescent="0.2">
      <c r="A59" s="7" t="s">
        <v>49</v>
      </c>
      <c r="B59" s="26">
        <v>7625927</v>
      </c>
      <c r="C59" s="26">
        <v>7189164</v>
      </c>
      <c r="D59" s="26">
        <v>120225</v>
      </c>
    </row>
    <row r="60" spans="1:4" s="9" customFormat="1" ht="11.25" x14ac:dyDescent="0.2">
      <c r="A60" s="10" t="s">
        <v>6</v>
      </c>
      <c r="B60" s="25">
        <v>1170487990</v>
      </c>
      <c r="C60" s="25">
        <v>957787598</v>
      </c>
      <c r="D60" s="25">
        <v>193501674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>
    <tabColor rgb="FF92D050"/>
    <pageSetUpPr fitToPage="1"/>
  </sheetPr>
  <dimension ref="A1:D61"/>
  <sheetViews>
    <sheetView showGridLines="0" topLeftCell="A4" zoomScaleNormal="100" workbookViewId="0"/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6" t="s">
        <v>80</v>
      </c>
      <c r="B1" s="23"/>
      <c r="C1" s="23"/>
      <c r="D1" s="23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19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v>11856995484</v>
      </c>
      <c r="C9" s="25">
        <v>10966443724</v>
      </c>
      <c r="D9" s="25">
        <v>695153114</v>
      </c>
    </row>
    <row r="10" spans="1:4" s="3" customFormat="1" ht="11.25" x14ac:dyDescent="0.2">
      <c r="A10" s="7" t="s">
        <v>32</v>
      </c>
      <c r="B10" s="26">
        <v>1605617661</v>
      </c>
      <c r="C10" s="26">
        <v>1246609400</v>
      </c>
      <c r="D10" s="26">
        <v>308618424</v>
      </c>
    </row>
    <row r="11" spans="1:4" s="9" customFormat="1" ht="11.25" x14ac:dyDescent="0.2">
      <c r="A11" s="8" t="s">
        <v>61</v>
      </c>
      <c r="B11" s="27">
        <v>821231384</v>
      </c>
      <c r="C11" s="27">
        <v>737165489</v>
      </c>
      <c r="D11" s="27">
        <v>71756017</v>
      </c>
    </row>
    <row r="12" spans="1:4" s="9" customFormat="1" ht="11.25" x14ac:dyDescent="0.2">
      <c r="A12" s="8" t="s">
        <v>60</v>
      </c>
      <c r="B12" s="27">
        <v>278380789</v>
      </c>
      <c r="C12" s="27">
        <v>31396739</v>
      </c>
      <c r="D12" s="27">
        <v>210027043</v>
      </c>
    </row>
    <row r="13" spans="1:4" s="9" customFormat="1" ht="11.25" x14ac:dyDescent="0.2">
      <c r="A13" s="8" t="s">
        <v>62</v>
      </c>
      <c r="B13" s="27">
        <v>435424599</v>
      </c>
      <c r="C13" s="27">
        <v>435070178</v>
      </c>
      <c r="D13" s="27">
        <v>0</v>
      </c>
    </row>
    <row r="14" spans="1:4" s="9" customFormat="1" ht="11.25" x14ac:dyDescent="0.2">
      <c r="A14" s="7" t="s">
        <v>33</v>
      </c>
      <c r="B14" s="26">
        <v>5589563106</v>
      </c>
      <c r="C14" s="26">
        <v>5227865037</v>
      </c>
      <c r="D14" s="26">
        <v>381076325</v>
      </c>
    </row>
    <row r="15" spans="1:4" s="9" customFormat="1" ht="11.25" x14ac:dyDescent="0.2">
      <c r="A15" s="8" t="s">
        <v>59</v>
      </c>
      <c r="B15" s="27">
        <v>931631657</v>
      </c>
      <c r="C15" s="27">
        <v>678929037</v>
      </c>
      <c r="D15" s="27">
        <v>242994636</v>
      </c>
    </row>
    <row r="16" spans="1:4" s="3" customFormat="1" ht="11.25" x14ac:dyDescent="0.2">
      <c r="A16" s="8" t="s">
        <v>63</v>
      </c>
      <c r="B16" s="27">
        <v>657931449</v>
      </c>
      <c r="C16" s="27">
        <v>548936000</v>
      </c>
      <c r="D16" s="27">
        <v>138081689</v>
      </c>
    </row>
    <row r="17" spans="1:4" s="3" customFormat="1" ht="11.25" x14ac:dyDescent="0.2">
      <c r="A17" s="8" t="s">
        <v>64</v>
      </c>
      <c r="B17" s="27">
        <v>4000000000</v>
      </c>
      <c r="C17" s="27">
        <v>4000000000</v>
      </c>
      <c r="D17" s="27">
        <v>0</v>
      </c>
    </row>
    <row r="18" spans="1:4" s="3" customFormat="1" ht="11.25" x14ac:dyDescent="0.2">
      <c r="A18" s="7" t="s">
        <v>34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56</v>
      </c>
      <c r="B19" s="26">
        <v>16088003</v>
      </c>
      <c r="C19" s="26">
        <v>16088003</v>
      </c>
      <c r="D19" s="26">
        <v>0</v>
      </c>
    </row>
    <row r="20" spans="1:4" s="3" customFormat="1" ht="11.25" x14ac:dyDescent="0.2">
      <c r="A20" s="8" t="s">
        <v>65</v>
      </c>
      <c r="B20" s="27">
        <v>16088003</v>
      </c>
      <c r="C20" s="27">
        <v>16088003</v>
      </c>
      <c r="D20" s="27">
        <v>0</v>
      </c>
    </row>
    <row r="21" spans="1:4" s="3" customFormat="1" ht="11.25" x14ac:dyDescent="0.2">
      <c r="A21" s="7" t="s">
        <v>57</v>
      </c>
      <c r="B21" s="26">
        <v>4645726714</v>
      </c>
      <c r="C21" s="26">
        <v>4475881284</v>
      </c>
      <c r="D21" s="26">
        <v>5458365</v>
      </c>
    </row>
    <row r="22" spans="1:4" s="3" customFormat="1" ht="11.25" x14ac:dyDescent="0.2">
      <c r="A22" s="6" t="s">
        <v>50</v>
      </c>
      <c r="B22" s="25">
        <v>1285860439</v>
      </c>
      <c r="C22" s="25">
        <v>1066646945</v>
      </c>
      <c r="D22" s="25">
        <v>92562177</v>
      </c>
    </row>
    <row r="23" spans="1:4" s="3" customFormat="1" ht="11.25" x14ac:dyDescent="0.2">
      <c r="A23" s="7" t="s">
        <v>35</v>
      </c>
      <c r="B23" s="26">
        <v>1211579269</v>
      </c>
      <c r="C23" s="26">
        <v>992767025</v>
      </c>
      <c r="D23" s="26">
        <v>92441532</v>
      </c>
    </row>
    <row r="24" spans="1:4" s="3" customFormat="1" ht="11.25" x14ac:dyDescent="0.2">
      <c r="A24" s="8" t="s">
        <v>66</v>
      </c>
      <c r="B24" s="27">
        <v>1194401975</v>
      </c>
      <c r="C24" s="27">
        <v>975594731</v>
      </c>
      <c r="D24" s="27">
        <v>92441532</v>
      </c>
    </row>
    <row r="25" spans="1:4" s="3" customFormat="1" ht="11.25" x14ac:dyDescent="0.2">
      <c r="A25" s="8" t="s">
        <v>67</v>
      </c>
      <c r="B25" s="27">
        <v>17177294</v>
      </c>
      <c r="C25" s="27">
        <v>17172294</v>
      </c>
      <c r="D25" s="27">
        <v>0</v>
      </c>
    </row>
    <row r="26" spans="1:4" s="3" customFormat="1" ht="11.25" x14ac:dyDescent="0.2">
      <c r="A26" s="8" t="s">
        <v>68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36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37</v>
      </c>
      <c r="B28" s="26">
        <v>72951242</v>
      </c>
      <c r="C28" s="26">
        <v>72951242</v>
      </c>
      <c r="D28" s="26">
        <v>120645</v>
      </c>
    </row>
    <row r="29" spans="1:4" s="3" customFormat="1" ht="11.25" x14ac:dyDescent="0.2">
      <c r="A29" s="7" t="s">
        <v>38</v>
      </c>
      <c r="B29" s="26">
        <v>0</v>
      </c>
      <c r="C29" s="26">
        <v>0</v>
      </c>
      <c r="D29" s="26">
        <v>0</v>
      </c>
    </row>
    <row r="30" spans="1:4" s="9" customFormat="1" ht="11.25" x14ac:dyDescent="0.2">
      <c r="A30" s="7" t="s">
        <v>39</v>
      </c>
      <c r="B30" s="26">
        <v>1329928</v>
      </c>
      <c r="C30" s="26">
        <v>928678</v>
      </c>
      <c r="D30" s="26">
        <v>0</v>
      </c>
    </row>
    <row r="31" spans="1:4" s="9" customFormat="1" ht="11.25" x14ac:dyDescent="0.2">
      <c r="A31" s="8" t="s">
        <v>69</v>
      </c>
      <c r="B31" s="27">
        <v>1329928</v>
      </c>
      <c r="C31" s="27">
        <v>928678</v>
      </c>
      <c r="D31" s="27">
        <v>0</v>
      </c>
    </row>
    <row r="32" spans="1:4" s="3" customFormat="1" ht="11.25" x14ac:dyDescent="0.2">
      <c r="A32" s="6" t="s">
        <v>51</v>
      </c>
      <c r="B32" s="25">
        <v>588518180</v>
      </c>
      <c r="C32" s="25">
        <v>414780674</v>
      </c>
      <c r="D32" s="25">
        <v>17151756</v>
      </c>
    </row>
    <row r="33" spans="1:4" s="9" customFormat="1" ht="11.25" x14ac:dyDescent="0.2">
      <c r="A33" s="7" t="s">
        <v>40</v>
      </c>
      <c r="B33" s="26">
        <v>396946989</v>
      </c>
      <c r="C33" s="26">
        <v>256610930</v>
      </c>
      <c r="D33" s="26">
        <v>16233027</v>
      </c>
    </row>
    <row r="34" spans="1:4" s="9" customFormat="1" ht="11.25" x14ac:dyDescent="0.2">
      <c r="A34" s="7" t="s">
        <v>41</v>
      </c>
      <c r="B34" s="26">
        <v>24399194</v>
      </c>
      <c r="C34" s="26">
        <v>24278918</v>
      </c>
      <c r="D34" s="26">
        <v>670745</v>
      </c>
    </row>
    <row r="35" spans="1:4" s="3" customFormat="1" ht="11.25" x14ac:dyDescent="0.2">
      <c r="A35" s="7" t="s">
        <v>42</v>
      </c>
      <c r="B35" s="26">
        <v>7445439</v>
      </c>
      <c r="C35" s="26">
        <v>7444839</v>
      </c>
      <c r="D35" s="26">
        <v>0</v>
      </c>
    </row>
    <row r="36" spans="1:4" s="9" customFormat="1" ht="11.25" x14ac:dyDescent="0.2">
      <c r="A36" s="7" t="s">
        <v>43</v>
      </c>
      <c r="B36" s="26">
        <v>0</v>
      </c>
      <c r="C36" s="26">
        <v>0</v>
      </c>
      <c r="D36" s="26">
        <v>0</v>
      </c>
    </row>
    <row r="37" spans="1:4" s="9" customFormat="1" ht="11.25" x14ac:dyDescent="0.2">
      <c r="A37" s="7" t="s">
        <v>44</v>
      </c>
      <c r="B37" s="26">
        <v>159726558</v>
      </c>
      <c r="C37" s="26">
        <v>126445987</v>
      </c>
      <c r="D37" s="26">
        <v>247984</v>
      </c>
    </row>
    <row r="38" spans="1:4" s="9" customFormat="1" ht="11.25" x14ac:dyDescent="0.2">
      <c r="A38" s="6" t="s">
        <v>82</v>
      </c>
      <c r="B38" s="25">
        <v>2011416204</v>
      </c>
      <c r="C38" s="25">
        <v>654285563</v>
      </c>
      <c r="D38" s="25">
        <v>766991993</v>
      </c>
    </row>
    <row r="39" spans="1:4" s="9" customFormat="1" ht="11.25" x14ac:dyDescent="0.2">
      <c r="A39" s="7" t="s">
        <v>45</v>
      </c>
      <c r="B39" s="26">
        <v>1682298726</v>
      </c>
      <c r="C39" s="26">
        <v>325792314</v>
      </c>
      <c r="D39" s="26">
        <v>766232810</v>
      </c>
    </row>
    <row r="40" spans="1:4" s="9" customFormat="1" ht="11.25" x14ac:dyDescent="0.2">
      <c r="A40" s="24" t="s">
        <v>70</v>
      </c>
      <c r="B40" s="28">
        <v>1356806190</v>
      </c>
      <c r="C40" s="28">
        <v>299675163</v>
      </c>
      <c r="D40" s="28">
        <v>589471084</v>
      </c>
    </row>
    <row r="41" spans="1:4" s="9" customFormat="1" ht="11.25" x14ac:dyDescent="0.2">
      <c r="A41" s="24" t="s">
        <v>71</v>
      </c>
      <c r="B41" s="28">
        <v>9760</v>
      </c>
      <c r="C41" s="28">
        <v>9760</v>
      </c>
      <c r="D41" s="28">
        <v>0</v>
      </c>
    </row>
    <row r="42" spans="1:4" s="3" customFormat="1" ht="11.25" x14ac:dyDescent="0.2">
      <c r="A42" s="24" t="s">
        <v>72</v>
      </c>
      <c r="B42" s="28">
        <v>301092772</v>
      </c>
      <c r="C42" s="28">
        <v>15193582</v>
      </c>
      <c r="D42" s="28">
        <v>151587898</v>
      </c>
    </row>
    <row r="43" spans="1:4" s="9" customFormat="1" ht="11.25" x14ac:dyDescent="0.2">
      <c r="A43" s="24" t="s">
        <v>81</v>
      </c>
      <c r="B43" s="28">
        <v>0</v>
      </c>
      <c r="C43" s="28">
        <v>0</v>
      </c>
      <c r="D43" s="28">
        <v>0</v>
      </c>
    </row>
    <row r="44" spans="1:4" s="3" customFormat="1" ht="11.25" x14ac:dyDescent="0.2">
      <c r="A44" s="7" t="s">
        <v>46</v>
      </c>
      <c r="B44" s="26">
        <v>122227803</v>
      </c>
      <c r="C44" s="26">
        <v>122227803</v>
      </c>
      <c r="D44" s="26">
        <v>0</v>
      </c>
    </row>
    <row r="45" spans="1:4" s="3" customFormat="1" ht="11.25" x14ac:dyDescent="0.2">
      <c r="A45" s="7" t="s">
        <v>47</v>
      </c>
      <c r="B45" s="26">
        <v>1065188</v>
      </c>
      <c r="C45" s="26">
        <v>1065188</v>
      </c>
      <c r="D45" s="26">
        <v>23445</v>
      </c>
    </row>
    <row r="46" spans="1:4" s="3" customFormat="1" ht="11.25" x14ac:dyDescent="0.2">
      <c r="A46" s="7" t="s">
        <v>58</v>
      </c>
      <c r="B46" s="26">
        <v>205824487</v>
      </c>
      <c r="C46" s="26">
        <v>205200258</v>
      </c>
      <c r="D46" s="26">
        <v>735738</v>
      </c>
    </row>
    <row r="47" spans="1:4" s="9" customFormat="1" ht="11.25" x14ac:dyDescent="0.2">
      <c r="A47" s="6" t="s">
        <v>52</v>
      </c>
      <c r="B47" s="25">
        <v>350017996</v>
      </c>
      <c r="C47" s="25">
        <v>290029898</v>
      </c>
      <c r="D47" s="25">
        <v>0</v>
      </c>
    </row>
    <row r="48" spans="1:4" s="9" customFormat="1" ht="11.25" x14ac:dyDescent="0.2">
      <c r="A48" s="7" t="s">
        <v>73</v>
      </c>
      <c r="B48" s="27">
        <v>0</v>
      </c>
      <c r="C48" s="27">
        <v>0</v>
      </c>
      <c r="D48" s="27">
        <v>0</v>
      </c>
    </row>
    <row r="49" spans="1:4" s="9" customFormat="1" ht="11.25" x14ac:dyDescent="0.2">
      <c r="A49" s="7" t="s">
        <v>74</v>
      </c>
      <c r="B49" s="27">
        <v>10029898</v>
      </c>
      <c r="C49" s="27">
        <v>10029898</v>
      </c>
      <c r="D49" s="27">
        <v>0</v>
      </c>
    </row>
    <row r="50" spans="1:4" s="9" customFormat="1" ht="11.25" x14ac:dyDescent="0.2">
      <c r="A50" s="7" t="s">
        <v>75</v>
      </c>
      <c r="B50" s="27">
        <v>0</v>
      </c>
      <c r="C50" s="27">
        <v>0</v>
      </c>
      <c r="D50" s="27">
        <v>0</v>
      </c>
    </row>
    <row r="51" spans="1:4" s="9" customFormat="1" ht="11.25" x14ac:dyDescent="0.2">
      <c r="A51" s="7" t="s">
        <v>76</v>
      </c>
      <c r="B51" s="27">
        <v>339988098</v>
      </c>
      <c r="C51" s="27">
        <v>280000000</v>
      </c>
      <c r="D51" s="27">
        <v>0</v>
      </c>
    </row>
    <row r="52" spans="1:4" s="9" customFormat="1" ht="11.25" x14ac:dyDescent="0.2">
      <c r="A52" s="6" t="s">
        <v>53</v>
      </c>
      <c r="B52" s="25">
        <v>0</v>
      </c>
      <c r="C52" s="25">
        <v>0</v>
      </c>
      <c r="D52" s="25">
        <v>0</v>
      </c>
    </row>
    <row r="53" spans="1:4" s="9" customFormat="1" ht="11.25" x14ac:dyDescent="0.2">
      <c r="A53" s="24" t="s">
        <v>77</v>
      </c>
      <c r="B53" s="29">
        <v>0</v>
      </c>
      <c r="C53" s="29">
        <v>0</v>
      </c>
      <c r="D53" s="29">
        <v>0</v>
      </c>
    </row>
    <row r="54" spans="1:4" s="3" customFormat="1" ht="11.25" x14ac:dyDescent="0.2">
      <c r="A54" s="24" t="s">
        <v>78</v>
      </c>
      <c r="B54" s="29">
        <v>0</v>
      </c>
      <c r="C54" s="29">
        <v>0</v>
      </c>
      <c r="D54" s="29">
        <v>0</v>
      </c>
    </row>
    <row r="55" spans="1:4" s="3" customFormat="1" ht="11.25" x14ac:dyDescent="0.2">
      <c r="A55" s="24" t="s">
        <v>79</v>
      </c>
      <c r="B55" s="29">
        <v>0</v>
      </c>
      <c r="C55" s="29">
        <v>0</v>
      </c>
      <c r="D55" s="29">
        <v>0</v>
      </c>
    </row>
    <row r="56" spans="1:4" s="9" customFormat="1" ht="11.25" x14ac:dyDescent="0.2">
      <c r="A56" s="6" t="s">
        <v>54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55</v>
      </c>
      <c r="B57" s="25">
        <v>1631730626</v>
      </c>
      <c r="C57" s="25">
        <v>1620303268</v>
      </c>
      <c r="D57" s="25">
        <v>315680464</v>
      </c>
    </row>
    <row r="58" spans="1:4" s="9" customFormat="1" ht="11.25" x14ac:dyDescent="0.2">
      <c r="A58" s="7" t="s">
        <v>48</v>
      </c>
      <c r="B58" s="26">
        <v>1562074856</v>
      </c>
      <c r="C58" s="26">
        <v>1557629293</v>
      </c>
      <c r="D58" s="26">
        <v>315639745</v>
      </c>
    </row>
    <row r="59" spans="1:4" s="9" customFormat="1" ht="11.25" x14ac:dyDescent="0.2">
      <c r="A59" s="7" t="s">
        <v>49</v>
      </c>
      <c r="B59" s="26">
        <v>69655770</v>
      </c>
      <c r="C59" s="26">
        <v>62673975</v>
      </c>
      <c r="D59" s="26">
        <v>40719</v>
      </c>
    </row>
    <row r="60" spans="1:4" s="9" customFormat="1" ht="11.25" x14ac:dyDescent="0.2">
      <c r="A60" s="10" t="s">
        <v>6</v>
      </c>
      <c r="B60" s="25">
        <v>17724538929</v>
      </c>
      <c r="C60" s="25">
        <v>15012490072</v>
      </c>
      <c r="D60" s="25">
        <v>1887539504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>
    <tabColor rgb="FF92D050"/>
    <pageSetUpPr fitToPage="1"/>
  </sheetPr>
  <dimension ref="A1:D61"/>
  <sheetViews>
    <sheetView showGridLines="0" zoomScaleNormal="100" workbookViewId="0"/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6" t="s">
        <v>80</v>
      </c>
      <c r="B1" s="23"/>
      <c r="C1" s="23"/>
      <c r="D1" s="23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20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v>6933451571</v>
      </c>
      <c r="C9" s="25">
        <v>6319415954</v>
      </c>
      <c r="D9" s="25">
        <v>457895212</v>
      </c>
    </row>
    <row r="10" spans="1:4" s="3" customFormat="1" ht="11.25" x14ac:dyDescent="0.2">
      <c r="A10" s="7" t="s">
        <v>32</v>
      </c>
      <c r="B10" s="26">
        <v>811140433</v>
      </c>
      <c r="C10" s="26">
        <v>473550917</v>
      </c>
      <c r="D10" s="26">
        <v>127776098</v>
      </c>
    </row>
    <row r="11" spans="1:4" s="9" customFormat="1" ht="11.25" x14ac:dyDescent="0.2">
      <c r="A11" s="8" t="s">
        <v>61</v>
      </c>
      <c r="B11" s="27">
        <v>152267607</v>
      </c>
      <c r="C11" s="27">
        <v>111734405</v>
      </c>
      <c r="D11" s="27">
        <v>44671809</v>
      </c>
    </row>
    <row r="12" spans="1:4" s="9" customFormat="1" ht="11.25" x14ac:dyDescent="0.2">
      <c r="A12" s="8" t="s">
        <v>60</v>
      </c>
      <c r="B12" s="27">
        <v>74278526</v>
      </c>
      <c r="C12" s="27">
        <v>11895526</v>
      </c>
      <c r="D12" s="27">
        <v>60774828</v>
      </c>
    </row>
    <row r="13" spans="1:4" s="9" customFormat="1" ht="11.25" x14ac:dyDescent="0.2">
      <c r="A13" s="8" t="s">
        <v>62</v>
      </c>
      <c r="B13" s="27">
        <v>543027186</v>
      </c>
      <c r="C13" s="27">
        <v>308828996</v>
      </c>
      <c r="D13" s="27">
        <v>18477599</v>
      </c>
    </row>
    <row r="14" spans="1:4" s="9" customFormat="1" ht="11.25" x14ac:dyDescent="0.2">
      <c r="A14" s="7" t="s">
        <v>33</v>
      </c>
      <c r="B14" s="26">
        <v>5328527013</v>
      </c>
      <c r="C14" s="26">
        <v>5052080912</v>
      </c>
      <c r="D14" s="26">
        <v>330119114</v>
      </c>
    </row>
    <row r="15" spans="1:4" s="9" customFormat="1" ht="11.25" x14ac:dyDescent="0.2">
      <c r="A15" s="8" t="s">
        <v>59</v>
      </c>
      <c r="B15" s="27">
        <v>605651000</v>
      </c>
      <c r="C15" s="27">
        <v>374341602</v>
      </c>
      <c r="D15" s="27">
        <v>287624380</v>
      </c>
    </row>
    <row r="16" spans="1:4" s="3" customFormat="1" ht="11.25" x14ac:dyDescent="0.2">
      <c r="A16" s="8" t="s">
        <v>63</v>
      </c>
      <c r="B16" s="27">
        <v>424684000</v>
      </c>
      <c r="C16" s="27">
        <v>379547297</v>
      </c>
      <c r="D16" s="27">
        <v>42375034</v>
      </c>
    </row>
    <row r="17" spans="1:4" s="3" customFormat="1" ht="11.25" x14ac:dyDescent="0.2">
      <c r="A17" s="8" t="s">
        <v>64</v>
      </c>
      <c r="B17" s="27">
        <v>4296774903</v>
      </c>
      <c r="C17" s="27">
        <v>4296774903</v>
      </c>
      <c r="D17" s="27">
        <v>0</v>
      </c>
    </row>
    <row r="18" spans="1:4" s="3" customFormat="1" ht="11.25" x14ac:dyDescent="0.2">
      <c r="A18" s="7" t="s">
        <v>34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56</v>
      </c>
      <c r="B19" s="26">
        <v>410056649</v>
      </c>
      <c r="C19" s="26">
        <v>410056649</v>
      </c>
      <c r="D19" s="26">
        <v>0</v>
      </c>
    </row>
    <row r="20" spans="1:4" s="3" customFormat="1" ht="11.25" x14ac:dyDescent="0.2">
      <c r="A20" s="8" t="s">
        <v>65</v>
      </c>
      <c r="B20" s="27">
        <v>22721215</v>
      </c>
      <c r="C20" s="27">
        <v>22721215</v>
      </c>
      <c r="D20" s="27">
        <v>0</v>
      </c>
    </row>
    <row r="21" spans="1:4" s="3" customFormat="1" ht="11.25" x14ac:dyDescent="0.2">
      <c r="A21" s="7" t="s">
        <v>57</v>
      </c>
      <c r="B21" s="26">
        <v>383727476</v>
      </c>
      <c r="C21" s="26">
        <v>383727476</v>
      </c>
      <c r="D21" s="26">
        <v>0</v>
      </c>
    </row>
    <row r="22" spans="1:4" s="3" customFormat="1" ht="11.25" x14ac:dyDescent="0.2">
      <c r="A22" s="6" t="s">
        <v>50</v>
      </c>
      <c r="B22" s="25">
        <v>2554874882</v>
      </c>
      <c r="C22" s="25">
        <v>1190877990</v>
      </c>
      <c r="D22" s="25">
        <v>1157843026</v>
      </c>
    </row>
    <row r="23" spans="1:4" s="3" customFormat="1" ht="11.25" x14ac:dyDescent="0.2">
      <c r="A23" s="7" t="s">
        <v>35</v>
      </c>
      <c r="B23" s="26">
        <v>2352672214</v>
      </c>
      <c r="C23" s="26">
        <v>1109830681</v>
      </c>
      <c r="D23" s="26">
        <v>1150429626</v>
      </c>
    </row>
    <row r="24" spans="1:4" s="3" customFormat="1" ht="11.25" x14ac:dyDescent="0.2">
      <c r="A24" s="8" t="s">
        <v>66</v>
      </c>
      <c r="B24" s="27">
        <v>2352344197</v>
      </c>
      <c r="C24" s="27">
        <v>1109505976</v>
      </c>
      <c r="D24" s="27">
        <v>1149028186</v>
      </c>
    </row>
    <row r="25" spans="1:4" s="3" customFormat="1" ht="11.25" x14ac:dyDescent="0.2">
      <c r="A25" s="8" t="s">
        <v>67</v>
      </c>
      <c r="B25" s="27">
        <v>328017</v>
      </c>
      <c r="C25" s="27">
        <v>324705</v>
      </c>
      <c r="D25" s="27">
        <v>1401440</v>
      </c>
    </row>
    <row r="26" spans="1:4" s="3" customFormat="1" ht="11.25" x14ac:dyDescent="0.2">
      <c r="A26" s="8" t="s">
        <v>68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36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37</v>
      </c>
      <c r="B28" s="26">
        <v>65153289</v>
      </c>
      <c r="C28" s="26">
        <v>65151689</v>
      </c>
      <c r="D28" s="26">
        <v>157945</v>
      </c>
    </row>
    <row r="29" spans="1:4" s="3" customFormat="1" ht="11.25" x14ac:dyDescent="0.2">
      <c r="A29" s="7" t="s">
        <v>38</v>
      </c>
      <c r="B29" s="26">
        <v>0</v>
      </c>
      <c r="C29" s="26">
        <v>0</v>
      </c>
      <c r="D29" s="26">
        <v>0</v>
      </c>
    </row>
    <row r="30" spans="1:4" s="9" customFormat="1" ht="11.25" x14ac:dyDescent="0.2">
      <c r="A30" s="7" t="s">
        <v>39</v>
      </c>
      <c r="B30" s="26">
        <v>137049379</v>
      </c>
      <c r="C30" s="26">
        <v>15895620</v>
      </c>
      <c r="D30" s="26">
        <v>7255455</v>
      </c>
    </row>
    <row r="31" spans="1:4" s="9" customFormat="1" ht="11.25" x14ac:dyDescent="0.2">
      <c r="A31" s="8" t="s">
        <v>69</v>
      </c>
      <c r="B31" s="27">
        <v>135731356</v>
      </c>
      <c r="C31" s="27">
        <v>15876092</v>
      </c>
      <c r="D31" s="27">
        <v>7255455</v>
      </c>
    </row>
    <row r="32" spans="1:4" s="3" customFormat="1" ht="11.25" x14ac:dyDescent="0.2">
      <c r="A32" s="6" t="s">
        <v>51</v>
      </c>
      <c r="B32" s="25">
        <v>155898634</v>
      </c>
      <c r="C32" s="25">
        <v>77745376</v>
      </c>
      <c r="D32" s="25">
        <v>13543641</v>
      </c>
    </row>
    <row r="33" spans="1:4" s="9" customFormat="1" ht="11.25" x14ac:dyDescent="0.2">
      <c r="A33" s="7" t="s">
        <v>40</v>
      </c>
      <c r="B33" s="26">
        <v>4926632</v>
      </c>
      <c r="C33" s="26">
        <v>4853126</v>
      </c>
      <c r="D33" s="26">
        <v>583650</v>
      </c>
    </row>
    <row r="34" spans="1:4" s="9" customFormat="1" ht="11.25" x14ac:dyDescent="0.2">
      <c r="A34" s="7" t="s">
        <v>41</v>
      </c>
      <c r="B34" s="26">
        <v>3848786</v>
      </c>
      <c r="C34" s="26">
        <v>3743595</v>
      </c>
      <c r="D34" s="26">
        <v>1240713</v>
      </c>
    </row>
    <row r="35" spans="1:4" s="3" customFormat="1" ht="11.25" x14ac:dyDescent="0.2">
      <c r="A35" s="7" t="s">
        <v>42</v>
      </c>
      <c r="B35" s="26">
        <v>3170848</v>
      </c>
      <c r="C35" s="26">
        <v>2330667</v>
      </c>
      <c r="D35" s="26">
        <v>765492</v>
      </c>
    </row>
    <row r="36" spans="1:4" s="9" customFormat="1" ht="11.25" x14ac:dyDescent="0.2">
      <c r="A36" s="7" t="s">
        <v>43</v>
      </c>
      <c r="B36" s="26">
        <v>609767</v>
      </c>
      <c r="C36" s="26">
        <v>609767</v>
      </c>
      <c r="D36" s="26">
        <v>0</v>
      </c>
    </row>
    <row r="37" spans="1:4" s="9" customFormat="1" ht="11.25" x14ac:dyDescent="0.2">
      <c r="A37" s="7" t="s">
        <v>44</v>
      </c>
      <c r="B37" s="26">
        <v>143342601</v>
      </c>
      <c r="C37" s="26">
        <v>66208221</v>
      </c>
      <c r="D37" s="26">
        <v>10953786</v>
      </c>
    </row>
    <row r="38" spans="1:4" s="9" customFormat="1" ht="11.25" x14ac:dyDescent="0.2">
      <c r="A38" s="6" t="s">
        <v>82</v>
      </c>
      <c r="B38" s="25">
        <v>2248092271</v>
      </c>
      <c r="C38" s="25">
        <v>88379986</v>
      </c>
      <c r="D38" s="25">
        <v>280574976</v>
      </c>
    </row>
    <row r="39" spans="1:4" s="9" customFormat="1" ht="11.25" x14ac:dyDescent="0.2">
      <c r="A39" s="7" t="s">
        <v>45</v>
      </c>
      <c r="B39" s="26">
        <v>2224700351</v>
      </c>
      <c r="C39" s="26">
        <v>66237563</v>
      </c>
      <c r="D39" s="26">
        <v>234736598</v>
      </c>
    </row>
    <row r="40" spans="1:4" s="9" customFormat="1" ht="11.25" x14ac:dyDescent="0.2">
      <c r="A40" s="24" t="s">
        <v>70</v>
      </c>
      <c r="B40" s="28">
        <v>1965588758</v>
      </c>
      <c r="C40" s="28">
        <v>29571499</v>
      </c>
      <c r="D40" s="28">
        <v>218084572</v>
      </c>
    </row>
    <row r="41" spans="1:4" s="9" customFormat="1" ht="11.25" x14ac:dyDescent="0.2">
      <c r="A41" s="24" t="s">
        <v>71</v>
      </c>
      <c r="B41" s="28">
        <v>0</v>
      </c>
      <c r="C41" s="28">
        <v>0</v>
      </c>
      <c r="D41" s="28">
        <v>7464</v>
      </c>
    </row>
    <row r="42" spans="1:4" s="3" customFormat="1" ht="11.25" x14ac:dyDescent="0.2">
      <c r="A42" s="24" t="s">
        <v>72</v>
      </c>
      <c r="B42" s="28">
        <v>259111593</v>
      </c>
      <c r="C42" s="28">
        <v>36666064</v>
      </c>
      <c r="D42" s="28">
        <v>16644562</v>
      </c>
    </row>
    <row r="43" spans="1:4" s="9" customFormat="1" ht="11.25" x14ac:dyDescent="0.2">
      <c r="A43" s="24" t="s">
        <v>81</v>
      </c>
      <c r="B43" s="28">
        <v>0</v>
      </c>
      <c r="C43" s="28">
        <v>0</v>
      </c>
      <c r="D43" s="28">
        <v>0</v>
      </c>
    </row>
    <row r="44" spans="1:4" s="3" customFormat="1" ht="11.25" x14ac:dyDescent="0.2">
      <c r="A44" s="7" t="s">
        <v>46</v>
      </c>
      <c r="B44" s="26">
        <v>22088442</v>
      </c>
      <c r="C44" s="26">
        <v>21005293</v>
      </c>
      <c r="D44" s="26">
        <v>45304604</v>
      </c>
    </row>
    <row r="45" spans="1:4" s="3" customFormat="1" ht="11.25" x14ac:dyDescent="0.2">
      <c r="A45" s="7" t="s">
        <v>47</v>
      </c>
      <c r="B45" s="26">
        <v>1303478</v>
      </c>
      <c r="C45" s="26">
        <v>1137130</v>
      </c>
      <c r="D45" s="26">
        <v>533774</v>
      </c>
    </row>
    <row r="46" spans="1:4" s="3" customFormat="1" ht="11.25" x14ac:dyDescent="0.2">
      <c r="A46" s="7" t="s">
        <v>58</v>
      </c>
      <c r="B46" s="26">
        <v>0</v>
      </c>
      <c r="C46" s="26">
        <v>0</v>
      </c>
      <c r="D46" s="26">
        <v>0</v>
      </c>
    </row>
    <row r="47" spans="1:4" s="9" customFormat="1" ht="11.25" x14ac:dyDescent="0.2">
      <c r="A47" s="6" t="s">
        <v>52</v>
      </c>
      <c r="B47" s="25">
        <v>137066775</v>
      </c>
      <c r="C47" s="25">
        <v>130789758</v>
      </c>
      <c r="D47" s="25">
        <v>250733783</v>
      </c>
    </row>
    <row r="48" spans="1:4" s="9" customFormat="1" ht="11.25" x14ac:dyDescent="0.2">
      <c r="A48" s="7" t="s">
        <v>73</v>
      </c>
      <c r="B48" s="27">
        <v>175615</v>
      </c>
      <c r="C48" s="27">
        <v>175615</v>
      </c>
      <c r="D48" s="27">
        <v>0</v>
      </c>
    </row>
    <row r="49" spans="1:4" s="9" customFormat="1" ht="11.25" x14ac:dyDescent="0.2">
      <c r="A49" s="7" t="s">
        <v>74</v>
      </c>
      <c r="B49" s="27">
        <v>255212</v>
      </c>
      <c r="C49" s="27">
        <v>255212</v>
      </c>
      <c r="D49" s="27">
        <v>0</v>
      </c>
    </row>
    <row r="50" spans="1:4" s="9" customFormat="1" ht="11.25" x14ac:dyDescent="0.2">
      <c r="A50" s="7" t="s">
        <v>75</v>
      </c>
      <c r="B50" s="27">
        <v>1627759</v>
      </c>
      <c r="C50" s="27">
        <v>927214</v>
      </c>
      <c r="D50" s="27">
        <v>165499</v>
      </c>
    </row>
    <row r="51" spans="1:4" s="9" customFormat="1" ht="11.25" x14ac:dyDescent="0.2">
      <c r="A51" s="7" t="s">
        <v>76</v>
      </c>
      <c r="B51" s="27">
        <v>135008189</v>
      </c>
      <c r="C51" s="27">
        <v>129431717</v>
      </c>
      <c r="D51" s="27">
        <v>250568284</v>
      </c>
    </row>
    <row r="52" spans="1:4" s="9" customFormat="1" ht="11.25" x14ac:dyDescent="0.2">
      <c r="A52" s="6" t="s">
        <v>53</v>
      </c>
      <c r="B52" s="25">
        <v>17236879</v>
      </c>
      <c r="C52" s="25">
        <v>16309007</v>
      </c>
      <c r="D52" s="25">
        <v>0</v>
      </c>
    </row>
    <row r="53" spans="1:4" s="9" customFormat="1" ht="11.25" x14ac:dyDescent="0.2">
      <c r="A53" s="24" t="s">
        <v>77</v>
      </c>
      <c r="B53" s="29">
        <v>0</v>
      </c>
      <c r="C53" s="29">
        <v>0</v>
      </c>
      <c r="D53" s="29">
        <v>0</v>
      </c>
    </row>
    <row r="54" spans="1:4" s="3" customFormat="1" ht="11.25" x14ac:dyDescent="0.2">
      <c r="A54" s="24" t="s">
        <v>78</v>
      </c>
      <c r="B54" s="29">
        <v>0</v>
      </c>
      <c r="C54" s="29">
        <v>0</v>
      </c>
      <c r="D54" s="29">
        <v>0</v>
      </c>
    </row>
    <row r="55" spans="1:4" s="3" customFormat="1" ht="11.25" x14ac:dyDescent="0.2">
      <c r="A55" s="24" t="s">
        <v>79</v>
      </c>
      <c r="B55" s="29">
        <v>17236879</v>
      </c>
      <c r="C55" s="29">
        <v>16309007</v>
      </c>
      <c r="D55" s="29">
        <v>0</v>
      </c>
    </row>
    <row r="56" spans="1:4" s="9" customFormat="1" ht="11.25" x14ac:dyDescent="0.2">
      <c r="A56" s="6" t="s">
        <v>54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55</v>
      </c>
      <c r="B57" s="25">
        <v>1222689350</v>
      </c>
      <c r="C57" s="25">
        <v>1218063802</v>
      </c>
      <c r="D57" s="25">
        <v>3610231</v>
      </c>
    </row>
    <row r="58" spans="1:4" s="9" customFormat="1" ht="11.25" x14ac:dyDescent="0.2">
      <c r="A58" s="7" t="s">
        <v>48</v>
      </c>
      <c r="B58" s="26">
        <v>1207790020</v>
      </c>
      <c r="C58" s="26">
        <v>1205004455</v>
      </c>
      <c r="D58" s="26">
        <v>2850874</v>
      </c>
    </row>
    <row r="59" spans="1:4" s="9" customFormat="1" ht="11.25" x14ac:dyDescent="0.2">
      <c r="A59" s="7" t="s">
        <v>49</v>
      </c>
      <c r="B59" s="26">
        <v>14899330</v>
      </c>
      <c r="C59" s="26">
        <v>13059347</v>
      </c>
      <c r="D59" s="26">
        <v>759357</v>
      </c>
    </row>
    <row r="60" spans="1:4" s="9" customFormat="1" ht="11.25" x14ac:dyDescent="0.2">
      <c r="A60" s="10" t="s">
        <v>6</v>
      </c>
      <c r="B60" s="25">
        <v>13269310362</v>
      </c>
      <c r="C60" s="25">
        <v>9041581873</v>
      </c>
      <c r="D60" s="25">
        <v>2164200869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>
    <tabColor rgb="FF92D050"/>
    <pageSetUpPr fitToPage="1"/>
  </sheetPr>
  <dimension ref="A1:D61"/>
  <sheetViews>
    <sheetView showGridLines="0" zoomScaleNormal="100" workbookViewId="0"/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6" t="s">
        <v>80</v>
      </c>
      <c r="B1" s="23"/>
      <c r="C1" s="23"/>
      <c r="D1" s="23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21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v>1372526091</v>
      </c>
      <c r="C9" s="25">
        <v>1224197454</v>
      </c>
      <c r="D9" s="25">
        <v>130939561</v>
      </c>
    </row>
    <row r="10" spans="1:4" s="3" customFormat="1" ht="11.25" x14ac:dyDescent="0.2">
      <c r="A10" s="7" t="s">
        <v>32</v>
      </c>
      <c r="B10" s="26">
        <v>345605972</v>
      </c>
      <c r="C10" s="26">
        <v>305749140</v>
      </c>
      <c r="D10" s="26">
        <v>20706614</v>
      </c>
    </row>
    <row r="11" spans="1:4" s="9" customFormat="1" ht="11.25" x14ac:dyDescent="0.2">
      <c r="A11" s="8" t="s">
        <v>61</v>
      </c>
      <c r="B11" s="27">
        <v>150221677</v>
      </c>
      <c r="C11" s="27">
        <v>122290830</v>
      </c>
      <c r="D11" s="27">
        <v>12583558</v>
      </c>
    </row>
    <row r="12" spans="1:4" s="9" customFormat="1" ht="11.25" x14ac:dyDescent="0.2">
      <c r="A12" s="8" t="s">
        <v>60</v>
      </c>
      <c r="B12" s="27">
        <v>3094665</v>
      </c>
      <c r="C12" s="27">
        <v>1679072</v>
      </c>
      <c r="D12" s="27">
        <v>2248730</v>
      </c>
    </row>
    <row r="13" spans="1:4" s="9" customFormat="1" ht="11.25" x14ac:dyDescent="0.2">
      <c r="A13" s="8" t="s">
        <v>62</v>
      </c>
      <c r="B13" s="27">
        <v>59246415</v>
      </c>
      <c r="C13" s="27">
        <v>58152740</v>
      </c>
      <c r="D13" s="27">
        <v>2504667</v>
      </c>
    </row>
    <row r="14" spans="1:4" s="9" customFormat="1" ht="11.25" x14ac:dyDescent="0.2">
      <c r="A14" s="7" t="s">
        <v>33</v>
      </c>
      <c r="B14" s="26">
        <v>1014832816</v>
      </c>
      <c r="C14" s="26">
        <v>910748494</v>
      </c>
      <c r="D14" s="26">
        <v>110232947</v>
      </c>
    </row>
    <row r="15" spans="1:4" s="9" customFormat="1" ht="11.25" x14ac:dyDescent="0.2">
      <c r="A15" s="8" t="s">
        <v>59</v>
      </c>
      <c r="B15" s="27">
        <v>7290563</v>
      </c>
      <c r="C15" s="27">
        <v>0</v>
      </c>
      <c r="D15" s="27">
        <v>24015226</v>
      </c>
    </row>
    <row r="16" spans="1:4" s="3" customFormat="1" ht="11.25" x14ac:dyDescent="0.2">
      <c r="A16" s="8" t="s">
        <v>63</v>
      </c>
      <c r="B16" s="27">
        <v>61905222</v>
      </c>
      <c r="C16" s="27">
        <v>58163127</v>
      </c>
      <c r="D16" s="27">
        <v>2935890</v>
      </c>
    </row>
    <row r="17" spans="1:4" s="3" customFormat="1" ht="11.25" x14ac:dyDescent="0.2">
      <c r="A17" s="8" t="s">
        <v>64</v>
      </c>
      <c r="B17" s="27">
        <v>945637031</v>
      </c>
      <c r="C17" s="27">
        <v>852585367</v>
      </c>
      <c r="D17" s="27">
        <v>83281831</v>
      </c>
    </row>
    <row r="18" spans="1:4" s="3" customFormat="1" ht="11.25" x14ac:dyDescent="0.2">
      <c r="A18" s="7" t="s">
        <v>34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56</v>
      </c>
      <c r="B19" s="26">
        <v>0</v>
      </c>
      <c r="C19" s="26">
        <v>0</v>
      </c>
      <c r="D19" s="26">
        <v>0</v>
      </c>
    </row>
    <row r="20" spans="1:4" s="3" customFormat="1" ht="11.25" x14ac:dyDescent="0.2">
      <c r="A20" s="8" t="s">
        <v>65</v>
      </c>
      <c r="B20" s="27">
        <v>0</v>
      </c>
      <c r="C20" s="27">
        <v>0</v>
      </c>
      <c r="D20" s="27">
        <v>0</v>
      </c>
    </row>
    <row r="21" spans="1:4" s="3" customFormat="1" ht="11.25" x14ac:dyDescent="0.2">
      <c r="A21" s="7" t="s">
        <v>57</v>
      </c>
      <c r="B21" s="26">
        <v>12087303</v>
      </c>
      <c r="C21" s="26">
        <v>7699820</v>
      </c>
      <c r="D21" s="26">
        <v>0</v>
      </c>
    </row>
    <row r="22" spans="1:4" s="3" customFormat="1" ht="11.25" x14ac:dyDescent="0.2">
      <c r="A22" s="6" t="s">
        <v>50</v>
      </c>
      <c r="B22" s="25">
        <v>150028759</v>
      </c>
      <c r="C22" s="25">
        <v>110998299</v>
      </c>
      <c r="D22" s="25">
        <v>12289998</v>
      </c>
    </row>
    <row r="23" spans="1:4" s="3" customFormat="1" ht="11.25" x14ac:dyDescent="0.2">
      <c r="A23" s="7" t="s">
        <v>35</v>
      </c>
      <c r="B23" s="26">
        <v>137496254</v>
      </c>
      <c r="C23" s="26">
        <v>101496096</v>
      </c>
      <c r="D23" s="26">
        <v>11921231</v>
      </c>
    </row>
    <row r="24" spans="1:4" s="3" customFormat="1" ht="11.25" x14ac:dyDescent="0.2">
      <c r="A24" s="8" t="s">
        <v>66</v>
      </c>
      <c r="B24" s="27">
        <v>131612451</v>
      </c>
      <c r="C24" s="27">
        <v>99902596</v>
      </c>
      <c r="D24" s="27">
        <v>11845379</v>
      </c>
    </row>
    <row r="25" spans="1:4" s="3" customFormat="1" ht="11.25" x14ac:dyDescent="0.2">
      <c r="A25" s="8" t="s">
        <v>67</v>
      </c>
      <c r="B25" s="27">
        <v>5883803</v>
      </c>
      <c r="C25" s="27">
        <v>1593500</v>
      </c>
      <c r="D25" s="27">
        <v>75852</v>
      </c>
    </row>
    <row r="26" spans="1:4" s="3" customFormat="1" ht="11.25" x14ac:dyDescent="0.2">
      <c r="A26" s="8" t="s">
        <v>68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36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37</v>
      </c>
      <c r="B28" s="26">
        <v>8244081</v>
      </c>
      <c r="C28" s="26">
        <v>7530451</v>
      </c>
      <c r="D28" s="26">
        <v>367909</v>
      </c>
    </row>
    <row r="29" spans="1:4" s="3" customFormat="1" ht="11.25" x14ac:dyDescent="0.2">
      <c r="A29" s="7" t="s">
        <v>38</v>
      </c>
      <c r="B29" s="26">
        <v>0</v>
      </c>
      <c r="C29" s="26">
        <v>0</v>
      </c>
      <c r="D29" s="26">
        <v>0</v>
      </c>
    </row>
    <row r="30" spans="1:4" s="9" customFormat="1" ht="11.25" x14ac:dyDescent="0.2">
      <c r="A30" s="7" t="s">
        <v>39</v>
      </c>
      <c r="B30" s="26">
        <v>4288424</v>
      </c>
      <c r="C30" s="26">
        <v>1971752</v>
      </c>
      <c r="D30" s="26">
        <v>858</v>
      </c>
    </row>
    <row r="31" spans="1:4" s="9" customFormat="1" ht="11.25" x14ac:dyDescent="0.2">
      <c r="A31" s="8" t="s">
        <v>69</v>
      </c>
      <c r="B31" s="27">
        <v>4288424</v>
      </c>
      <c r="C31" s="27">
        <v>1971752</v>
      </c>
      <c r="D31" s="27">
        <v>858</v>
      </c>
    </row>
    <row r="32" spans="1:4" s="3" customFormat="1" ht="11.25" x14ac:dyDescent="0.2">
      <c r="A32" s="6" t="s">
        <v>51</v>
      </c>
      <c r="B32" s="25">
        <v>40291302</v>
      </c>
      <c r="C32" s="25">
        <v>25667622</v>
      </c>
      <c r="D32" s="25">
        <v>14190372</v>
      </c>
    </row>
    <row r="33" spans="1:4" s="9" customFormat="1" ht="11.25" x14ac:dyDescent="0.2">
      <c r="A33" s="7" t="s">
        <v>40</v>
      </c>
      <c r="B33" s="26">
        <v>22114952</v>
      </c>
      <c r="C33" s="26">
        <v>17764007</v>
      </c>
      <c r="D33" s="26">
        <v>11336432</v>
      </c>
    </row>
    <row r="34" spans="1:4" s="9" customFormat="1" ht="11.25" x14ac:dyDescent="0.2">
      <c r="A34" s="7" t="s">
        <v>41</v>
      </c>
      <c r="B34" s="26">
        <v>4918030</v>
      </c>
      <c r="C34" s="26">
        <v>4796126</v>
      </c>
      <c r="D34" s="26">
        <v>62529</v>
      </c>
    </row>
    <row r="35" spans="1:4" s="3" customFormat="1" ht="11.25" x14ac:dyDescent="0.2">
      <c r="A35" s="7" t="s">
        <v>42</v>
      </c>
      <c r="B35" s="26">
        <v>7410</v>
      </c>
      <c r="C35" s="26">
        <v>7341</v>
      </c>
      <c r="D35" s="26">
        <v>62</v>
      </c>
    </row>
    <row r="36" spans="1:4" s="9" customFormat="1" ht="11.25" x14ac:dyDescent="0.2">
      <c r="A36" s="7" t="s">
        <v>43</v>
      </c>
      <c r="B36" s="26">
        <v>0</v>
      </c>
      <c r="C36" s="26">
        <v>0</v>
      </c>
      <c r="D36" s="26">
        <v>0</v>
      </c>
    </row>
    <row r="37" spans="1:4" s="9" customFormat="1" ht="11.25" x14ac:dyDescent="0.2">
      <c r="A37" s="7" t="s">
        <v>44</v>
      </c>
      <c r="B37" s="26">
        <v>13250910</v>
      </c>
      <c r="C37" s="26">
        <v>3100148</v>
      </c>
      <c r="D37" s="26">
        <v>2791349</v>
      </c>
    </row>
    <row r="38" spans="1:4" s="9" customFormat="1" ht="11.25" x14ac:dyDescent="0.2">
      <c r="A38" s="6" t="s">
        <v>82</v>
      </c>
      <c r="B38" s="25">
        <v>317051117</v>
      </c>
      <c r="C38" s="25">
        <v>87456883</v>
      </c>
      <c r="D38" s="25">
        <v>222998232</v>
      </c>
    </row>
    <row r="39" spans="1:4" s="9" customFormat="1" ht="11.25" x14ac:dyDescent="0.2">
      <c r="A39" s="7" t="s">
        <v>45</v>
      </c>
      <c r="B39" s="26">
        <v>242526840</v>
      </c>
      <c r="C39" s="26">
        <v>43704434</v>
      </c>
      <c r="D39" s="26">
        <v>150902549</v>
      </c>
    </row>
    <row r="40" spans="1:4" s="9" customFormat="1" ht="11.25" x14ac:dyDescent="0.2">
      <c r="A40" s="24" t="s">
        <v>70</v>
      </c>
      <c r="B40" s="28">
        <v>223415208</v>
      </c>
      <c r="C40" s="28">
        <v>38652203</v>
      </c>
      <c r="D40" s="28">
        <v>146725459</v>
      </c>
    </row>
    <row r="41" spans="1:4" s="9" customFormat="1" ht="11.25" x14ac:dyDescent="0.2">
      <c r="A41" s="24" t="s">
        <v>71</v>
      </c>
      <c r="B41" s="28">
        <v>0</v>
      </c>
      <c r="C41" s="28">
        <v>0</v>
      </c>
      <c r="D41" s="28">
        <v>0</v>
      </c>
    </row>
    <row r="42" spans="1:4" s="3" customFormat="1" ht="11.25" x14ac:dyDescent="0.2">
      <c r="A42" s="24" t="s">
        <v>72</v>
      </c>
      <c r="B42" s="28">
        <v>19111632</v>
      </c>
      <c r="C42" s="28">
        <v>5052231</v>
      </c>
      <c r="D42" s="28">
        <v>4177090</v>
      </c>
    </row>
    <row r="43" spans="1:4" s="9" customFormat="1" ht="11.25" x14ac:dyDescent="0.2">
      <c r="A43" s="24" t="s">
        <v>81</v>
      </c>
      <c r="B43" s="28">
        <v>0</v>
      </c>
      <c r="C43" s="28">
        <v>0</v>
      </c>
      <c r="D43" s="28">
        <v>0</v>
      </c>
    </row>
    <row r="44" spans="1:4" s="3" customFormat="1" ht="11.25" x14ac:dyDescent="0.2">
      <c r="A44" s="7" t="s">
        <v>46</v>
      </c>
      <c r="B44" s="26">
        <v>73673344</v>
      </c>
      <c r="C44" s="26">
        <v>42902622</v>
      </c>
      <c r="D44" s="26">
        <v>72094578</v>
      </c>
    </row>
    <row r="45" spans="1:4" s="3" customFormat="1" ht="11.25" x14ac:dyDescent="0.2">
      <c r="A45" s="7" t="s">
        <v>47</v>
      </c>
      <c r="B45" s="26">
        <v>580235</v>
      </c>
      <c r="C45" s="26">
        <v>579129</v>
      </c>
      <c r="D45" s="26">
        <v>1105</v>
      </c>
    </row>
    <row r="46" spans="1:4" s="3" customFormat="1" ht="11.25" x14ac:dyDescent="0.2">
      <c r="A46" s="7" t="s">
        <v>58</v>
      </c>
      <c r="B46" s="26">
        <v>270698</v>
      </c>
      <c r="C46" s="26">
        <v>270698</v>
      </c>
      <c r="D46" s="26">
        <v>0</v>
      </c>
    </row>
    <row r="47" spans="1:4" s="9" customFormat="1" ht="11.25" x14ac:dyDescent="0.2">
      <c r="A47" s="6" t="s">
        <v>52</v>
      </c>
      <c r="B47" s="25">
        <v>18854037</v>
      </c>
      <c r="C47" s="25">
        <v>0</v>
      </c>
      <c r="D47" s="25">
        <v>160000000</v>
      </c>
    </row>
    <row r="48" spans="1:4" s="9" customFormat="1" ht="11.25" x14ac:dyDescent="0.2">
      <c r="A48" s="7" t="s">
        <v>73</v>
      </c>
      <c r="B48" s="27">
        <v>0</v>
      </c>
      <c r="C48" s="27">
        <v>0</v>
      </c>
      <c r="D48" s="27">
        <v>0</v>
      </c>
    </row>
    <row r="49" spans="1:4" s="9" customFormat="1" ht="11.25" x14ac:dyDescent="0.2">
      <c r="A49" s="7" t="s">
        <v>74</v>
      </c>
      <c r="B49" s="27">
        <v>0</v>
      </c>
      <c r="C49" s="27">
        <v>0</v>
      </c>
      <c r="D49" s="27">
        <v>0</v>
      </c>
    </row>
    <row r="50" spans="1:4" s="9" customFormat="1" ht="11.25" x14ac:dyDescent="0.2">
      <c r="A50" s="7" t="s">
        <v>75</v>
      </c>
      <c r="B50" s="27">
        <v>0</v>
      </c>
      <c r="C50" s="27">
        <v>0</v>
      </c>
      <c r="D50" s="27">
        <v>0</v>
      </c>
    </row>
    <row r="51" spans="1:4" s="9" customFormat="1" ht="11.25" x14ac:dyDescent="0.2">
      <c r="A51" s="7" t="s">
        <v>76</v>
      </c>
      <c r="B51" s="27">
        <v>18854037</v>
      </c>
      <c r="C51" s="27">
        <v>0</v>
      </c>
      <c r="D51" s="27">
        <v>160000000</v>
      </c>
    </row>
    <row r="52" spans="1:4" s="9" customFormat="1" ht="11.25" x14ac:dyDescent="0.2">
      <c r="A52" s="6" t="s">
        <v>53</v>
      </c>
      <c r="B52" s="25">
        <v>34416028</v>
      </c>
      <c r="C52" s="25">
        <v>10488083</v>
      </c>
      <c r="D52" s="25">
        <v>62329642</v>
      </c>
    </row>
    <row r="53" spans="1:4" s="9" customFormat="1" ht="11.25" x14ac:dyDescent="0.2">
      <c r="A53" s="24" t="s">
        <v>77</v>
      </c>
      <c r="B53" s="29">
        <v>0</v>
      </c>
      <c r="C53" s="29">
        <v>0</v>
      </c>
      <c r="D53" s="29">
        <v>0</v>
      </c>
    </row>
    <row r="54" spans="1:4" s="3" customFormat="1" ht="11.25" x14ac:dyDescent="0.2">
      <c r="A54" s="24" t="s">
        <v>78</v>
      </c>
      <c r="B54" s="29">
        <v>0</v>
      </c>
      <c r="C54" s="29">
        <v>0</v>
      </c>
      <c r="D54" s="29">
        <v>0</v>
      </c>
    </row>
    <row r="55" spans="1:4" s="3" customFormat="1" ht="11.25" x14ac:dyDescent="0.2">
      <c r="A55" s="24" t="s">
        <v>79</v>
      </c>
      <c r="B55" s="29">
        <v>34416028</v>
      </c>
      <c r="C55" s="29">
        <v>10488083</v>
      </c>
      <c r="D55" s="29">
        <v>62329642</v>
      </c>
    </row>
    <row r="56" spans="1:4" s="9" customFormat="1" ht="11.25" x14ac:dyDescent="0.2">
      <c r="A56" s="6" t="s">
        <v>54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55</v>
      </c>
      <c r="B57" s="25">
        <v>183596298</v>
      </c>
      <c r="C57" s="25">
        <v>176807756</v>
      </c>
      <c r="D57" s="25">
        <v>24584258</v>
      </c>
    </row>
    <row r="58" spans="1:4" s="9" customFormat="1" ht="11.25" x14ac:dyDescent="0.2">
      <c r="A58" s="7" t="s">
        <v>48</v>
      </c>
      <c r="B58" s="26">
        <v>183571191</v>
      </c>
      <c r="C58" s="26">
        <v>176782649</v>
      </c>
      <c r="D58" s="26">
        <v>24584258</v>
      </c>
    </row>
    <row r="59" spans="1:4" s="9" customFormat="1" ht="11.25" x14ac:dyDescent="0.2">
      <c r="A59" s="7" t="s">
        <v>49</v>
      </c>
      <c r="B59" s="26">
        <v>25107</v>
      </c>
      <c r="C59" s="26">
        <v>25107</v>
      </c>
      <c r="D59" s="26">
        <v>0</v>
      </c>
    </row>
    <row r="60" spans="1:4" s="9" customFormat="1" ht="11.25" x14ac:dyDescent="0.2">
      <c r="A60" s="10" t="s">
        <v>6</v>
      </c>
      <c r="B60" s="25">
        <v>2116763632</v>
      </c>
      <c r="C60" s="25">
        <v>1635616097</v>
      </c>
      <c r="D60" s="25">
        <v>627332063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>
    <tabColor rgb="FF92D050"/>
    <pageSetUpPr fitToPage="1"/>
  </sheetPr>
  <dimension ref="A1:D61"/>
  <sheetViews>
    <sheetView showGridLines="0" zoomScaleNormal="100" workbookViewId="0"/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6" t="s">
        <v>80</v>
      </c>
      <c r="B1" s="23"/>
      <c r="C1" s="23"/>
      <c r="D1" s="23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22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v>4466530409</v>
      </c>
      <c r="C9" s="25">
        <v>3708515125</v>
      </c>
      <c r="D9" s="25">
        <v>369364391</v>
      </c>
    </row>
    <row r="10" spans="1:4" s="3" customFormat="1" ht="11.25" x14ac:dyDescent="0.2">
      <c r="A10" s="7" t="s">
        <v>32</v>
      </c>
      <c r="B10" s="26">
        <v>861561533</v>
      </c>
      <c r="C10" s="26">
        <v>621002229</v>
      </c>
      <c r="D10" s="26">
        <v>118342914</v>
      </c>
    </row>
    <row r="11" spans="1:4" s="9" customFormat="1" ht="11.25" x14ac:dyDescent="0.2">
      <c r="A11" s="8" t="s">
        <v>61</v>
      </c>
      <c r="B11" s="27">
        <v>489320199</v>
      </c>
      <c r="C11" s="27">
        <v>424777140</v>
      </c>
      <c r="D11" s="27">
        <v>72200327</v>
      </c>
    </row>
    <row r="12" spans="1:4" s="9" customFormat="1" ht="11.25" x14ac:dyDescent="0.2">
      <c r="A12" s="8" t="s">
        <v>60</v>
      </c>
      <c r="B12" s="27">
        <v>9605579</v>
      </c>
      <c r="C12" s="27">
        <v>9605579</v>
      </c>
      <c r="D12" s="27">
        <v>0</v>
      </c>
    </row>
    <row r="13" spans="1:4" s="9" customFormat="1" ht="11.25" x14ac:dyDescent="0.2">
      <c r="A13" s="8" t="s">
        <v>62</v>
      </c>
      <c r="B13" s="27">
        <v>200599109</v>
      </c>
      <c r="C13" s="27">
        <v>130320664</v>
      </c>
      <c r="D13" s="27">
        <v>13578516</v>
      </c>
    </row>
    <row r="14" spans="1:4" s="9" customFormat="1" ht="11.25" x14ac:dyDescent="0.2">
      <c r="A14" s="7" t="s">
        <v>33</v>
      </c>
      <c r="B14" s="26">
        <v>3576710019</v>
      </c>
      <c r="C14" s="26">
        <v>3059254039</v>
      </c>
      <c r="D14" s="26">
        <v>251021477</v>
      </c>
    </row>
    <row r="15" spans="1:4" s="9" customFormat="1" ht="11.25" x14ac:dyDescent="0.2">
      <c r="A15" s="8" t="s">
        <v>59</v>
      </c>
      <c r="B15" s="27">
        <v>136903550</v>
      </c>
      <c r="C15" s="27">
        <v>0</v>
      </c>
      <c r="D15" s="27">
        <v>210301120</v>
      </c>
    </row>
    <row r="16" spans="1:4" s="3" customFormat="1" ht="11.25" x14ac:dyDescent="0.2">
      <c r="A16" s="8" t="s">
        <v>63</v>
      </c>
      <c r="B16" s="27">
        <v>242080151</v>
      </c>
      <c r="C16" s="27">
        <v>168372151</v>
      </c>
      <c r="D16" s="27">
        <v>40720357</v>
      </c>
    </row>
    <row r="17" spans="1:4" s="3" customFormat="1" ht="11.25" x14ac:dyDescent="0.2">
      <c r="A17" s="8" t="s">
        <v>64</v>
      </c>
      <c r="B17" s="27">
        <v>3173279218</v>
      </c>
      <c r="C17" s="27">
        <v>2879756904</v>
      </c>
      <c r="D17" s="27">
        <v>0</v>
      </c>
    </row>
    <row r="18" spans="1:4" s="3" customFormat="1" ht="11.25" x14ac:dyDescent="0.2">
      <c r="A18" s="7" t="s">
        <v>34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56</v>
      </c>
      <c r="B19" s="26">
        <v>28258857</v>
      </c>
      <c r="C19" s="26">
        <v>28258857</v>
      </c>
      <c r="D19" s="26">
        <v>0</v>
      </c>
    </row>
    <row r="20" spans="1:4" s="3" customFormat="1" ht="11.25" x14ac:dyDescent="0.2">
      <c r="A20" s="8" t="s">
        <v>65</v>
      </c>
      <c r="B20" s="27">
        <v>28258857</v>
      </c>
      <c r="C20" s="27">
        <v>28258857</v>
      </c>
      <c r="D20" s="27">
        <v>0</v>
      </c>
    </row>
    <row r="21" spans="1:4" s="3" customFormat="1" ht="11.25" x14ac:dyDescent="0.2">
      <c r="A21" s="7" t="s">
        <v>57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50</v>
      </c>
      <c r="B22" s="25">
        <v>524983006</v>
      </c>
      <c r="C22" s="25">
        <v>362908431</v>
      </c>
      <c r="D22" s="25">
        <v>39234307</v>
      </c>
    </row>
    <row r="23" spans="1:4" s="3" customFormat="1" ht="11.25" x14ac:dyDescent="0.2">
      <c r="A23" s="7" t="s">
        <v>35</v>
      </c>
      <c r="B23" s="26">
        <v>481127565</v>
      </c>
      <c r="C23" s="26">
        <v>331881582</v>
      </c>
      <c r="D23" s="26">
        <v>38483104</v>
      </c>
    </row>
    <row r="24" spans="1:4" s="3" customFormat="1" ht="11.25" x14ac:dyDescent="0.2">
      <c r="A24" s="8" t="s">
        <v>66</v>
      </c>
      <c r="B24" s="27">
        <v>391346099</v>
      </c>
      <c r="C24" s="27">
        <v>281912293</v>
      </c>
      <c r="D24" s="27">
        <v>37842182</v>
      </c>
    </row>
    <row r="25" spans="1:4" s="3" customFormat="1" ht="11.25" x14ac:dyDescent="0.2">
      <c r="A25" s="8" t="s">
        <v>67</v>
      </c>
      <c r="B25" s="27">
        <v>30089575</v>
      </c>
      <c r="C25" s="27">
        <v>499825</v>
      </c>
      <c r="D25" s="27">
        <v>640922</v>
      </c>
    </row>
    <row r="26" spans="1:4" s="3" customFormat="1" ht="11.25" x14ac:dyDescent="0.2">
      <c r="A26" s="8" t="s">
        <v>68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36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37</v>
      </c>
      <c r="B28" s="26">
        <v>26336433</v>
      </c>
      <c r="C28" s="26">
        <v>26336433</v>
      </c>
      <c r="D28" s="26">
        <v>0</v>
      </c>
    </row>
    <row r="29" spans="1:4" s="3" customFormat="1" ht="11.25" x14ac:dyDescent="0.2">
      <c r="A29" s="7" t="s">
        <v>38</v>
      </c>
      <c r="B29" s="26">
        <v>0</v>
      </c>
      <c r="C29" s="26">
        <v>0</v>
      </c>
      <c r="D29" s="26">
        <v>0</v>
      </c>
    </row>
    <row r="30" spans="1:4" s="9" customFormat="1" ht="11.25" x14ac:dyDescent="0.2">
      <c r="A30" s="7" t="s">
        <v>39</v>
      </c>
      <c r="B30" s="26">
        <v>17519008</v>
      </c>
      <c r="C30" s="26">
        <v>4690416</v>
      </c>
      <c r="D30" s="26">
        <v>751203</v>
      </c>
    </row>
    <row r="31" spans="1:4" s="9" customFormat="1" ht="11.25" x14ac:dyDescent="0.2">
      <c r="A31" s="8" t="s">
        <v>69</v>
      </c>
      <c r="B31" s="27">
        <v>12497333</v>
      </c>
      <c r="C31" s="27">
        <v>1879490</v>
      </c>
      <c r="D31" s="27">
        <v>705441</v>
      </c>
    </row>
    <row r="32" spans="1:4" s="3" customFormat="1" ht="11.25" x14ac:dyDescent="0.2">
      <c r="A32" s="6" t="s">
        <v>51</v>
      </c>
      <c r="B32" s="25">
        <v>66460754</v>
      </c>
      <c r="C32" s="25">
        <v>31997681</v>
      </c>
      <c r="D32" s="25">
        <v>3960127</v>
      </c>
    </row>
    <row r="33" spans="1:4" s="9" customFormat="1" ht="11.25" x14ac:dyDescent="0.2">
      <c r="A33" s="7" t="s">
        <v>40</v>
      </c>
      <c r="B33" s="26">
        <v>9958244</v>
      </c>
      <c r="C33" s="26">
        <v>9956150</v>
      </c>
      <c r="D33" s="26">
        <v>850894</v>
      </c>
    </row>
    <row r="34" spans="1:4" s="9" customFormat="1" ht="11.25" x14ac:dyDescent="0.2">
      <c r="A34" s="7" t="s">
        <v>41</v>
      </c>
      <c r="B34" s="26">
        <v>40845868</v>
      </c>
      <c r="C34" s="26">
        <v>6385134</v>
      </c>
      <c r="D34" s="26">
        <v>115138</v>
      </c>
    </row>
    <row r="35" spans="1:4" s="3" customFormat="1" ht="11.25" x14ac:dyDescent="0.2">
      <c r="A35" s="7" t="s">
        <v>42</v>
      </c>
      <c r="B35" s="26">
        <v>7914407</v>
      </c>
      <c r="C35" s="26">
        <v>7914162</v>
      </c>
      <c r="D35" s="26">
        <v>0</v>
      </c>
    </row>
    <row r="36" spans="1:4" s="9" customFormat="1" ht="11.25" x14ac:dyDescent="0.2">
      <c r="A36" s="7" t="s">
        <v>43</v>
      </c>
      <c r="B36" s="26">
        <v>0</v>
      </c>
      <c r="C36" s="26">
        <v>0</v>
      </c>
      <c r="D36" s="26">
        <v>0</v>
      </c>
    </row>
    <row r="37" spans="1:4" s="9" customFormat="1" ht="11.25" x14ac:dyDescent="0.2">
      <c r="A37" s="7" t="s">
        <v>44</v>
      </c>
      <c r="B37" s="26">
        <v>7742235</v>
      </c>
      <c r="C37" s="26">
        <v>7742235</v>
      </c>
      <c r="D37" s="26">
        <v>2994095</v>
      </c>
    </row>
    <row r="38" spans="1:4" s="9" customFormat="1" ht="11.25" x14ac:dyDescent="0.2">
      <c r="A38" s="6" t="s">
        <v>82</v>
      </c>
      <c r="B38" s="25">
        <v>504105474</v>
      </c>
      <c r="C38" s="25">
        <v>291219384</v>
      </c>
      <c r="D38" s="25">
        <v>19638446</v>
      </c>
    </row>
    <row r="39" spans="1:4" s="9" customFormat="1" ht="11.25" x14ac:dyDescent="0.2">
      <c r="A39" s="7" t="s">
        <v>45</v>
      </c>
      <c r="B39" s="26">
        <v>475208091</v>
      </c>
      <c r="C39" s="26">
        <v>262814670</v>
      </c>
      <c r="D39" s="26">
        <v>19638446</v>
      </c>
    </row>
    <row r="40" spans="1:4" s="9" customFormat="1" ht="11.25" x14ac:dyDescent="0.2">
      <c r="A40" s="24" t="s">
        <v>70</v>
      </c>
      <c r="B40" s="28">
        <v>361598917</v>
      </c>
      <c r="C40" s="28">
        <v>172006552</v>
      </c>
      <c r="D40" s="28">
        <v>19638446</v>
      </c>
    </row>
    <row r="41" spans="1:4" s="9" customFormat="1" ht="11.25" x14ac:dyDescent="0.2">
      <c r="A41" s="24" t="s">
        <v>71</v>
      </c>
      <c r="B41" s="28">
        <v>0</v>
      </c>
      <c r="C41" s="28">
        <v>0</v>
      </c>
      <c r="D41" s="28">
        <v>0</v>
      </c>
    </row>
    <row r="42" spans="1:4" s="3" customFormat="1" ht="11.25" x14ac:dyDescent="0.2">
      <c r="A42" s="24" t="s">
        <v>72</v>
      </c>
      <c r="B42" s="28">
        <v>113609174</v>
      </c>
      <c r="C42" s="28">
        <v>90808118</v>
      </c>
      <c r="D42" s="28">
        <v>0</v>
      </c>
    </row>
    <row r="43" spans="1:4" s="9" customFormat="1" ht="11.25" x14ac:dyDescent="0.2">
      <c r="A43" s="24" t="s">
        <v>81</v>
      </c>
      <c r="B43" s="28">
        <v>0</v>
      </c>
      <c r="C43" s="28">
        <v>0</v>
      </c>
      <c r="D43" s="28">
        <v>0</v>
      </c>
    </row>
    <row r="44" spans="1:4" s="3" customFormat="1" ht="11.25" x14ac:dyDescent="0.2">
      <c r="A44" s="7" t="s">
        <v>46</v>
      </c>
      <c r="B44" s="26">
        <v>4854559</v>
      </c>
      <c r="C44" s="26">
        <v>4854559</v>
      </c>
      <c r="D44" s="26">
        <v>0</v>
      </c>
    </row>
    <row r="45" spans="1:4" s="3" customFormat="1" ht="11.25" x14ac:dyDescent="0.2">
      <c r="A45" s="7" t="s">
        <v>47</v>
      </c>
      <c r="B45" s="26">
        <v>1000</v>
      </c>
      <c r="C45" s="26">
        <v>1000</v>
      </c>
      <c r="D45" s="26">
        <v>0</v>
      </c>
    </row>
    <row r="46" spans="1:4" s="3" customFormat="1" ht="11.25" x14ac:dyDescent="0.2">
      <c r="A46" s="7" t="s">
        <v>58</v>
      </c>
      <c r="B46" s="26">
        <v>23995738</v>
      </c>
      <c r="C46" s="26">
        <v>23503069</v>
      </c>
      <c r="D46" s="26">
        <v>0</v>
      </c>
    </row>
    <row r="47" spans="1:4" s="9" customFormat="1" ht="11.25" x14ac:dyDescent="0.2">
      <c r="A47" s="6" t="s">
        <v>52</v>
      </c>
      <c r="B47" s="25">
        <v>3500000</v>
      </c>
      <c r="C47" s="25">
        <v>0</v>
      </c>
      <c r="D47" s="25">
        <v>0</v>
      </c>
    </row>
    <row r="48" spans="1:4" s="9" customFormat="1" ht="11.25" x14ac:dyDescent="0.2">
      <c r="A48" s="7" t="s">
        <v>73</v>
      </c>
      <c r="B48" s="27">
        <v>0</v>
      </c>
      <c r="C48" s="27">
        <v>0</v>
      </c>
      <c r="D48" s="27">
        <v>0</v>
      </c>
    </row>
    <row r="49" spans="1:4" s="9" customFormat="1" ht="11.25" x14ac:dyDescent="0.2">
      <c r="A49" s="7" t="s">
        <v>74</v>
      </c>
      <c r="B49" s="27">
        <v>0</v>
      </c>
      <c r="C49" s="27">
        <v>0</v>
      </c>
      <c r="D49" s="27">
        <v>0</v>
      </c>
    </row>
    <row r="50" spans="1:4" s="9" customFormat="1" ht="11.25" x14ac:dyDescent="0.2">
      <c r="A50" s="7" t="s">
        <v>75</v>
      </c>
      <c r="B50" s="27">
        <v>0</v>
      </c>
      <c r="C50" s="27">
        <v>0</v>
      </c>
      <c r="D50" s="27">
        <v>0</v>
      </c>
    </row>
    <row r="51" spans="1:4" s="9" customFormat="1" ht="11.25" x14ac:dyDescent="0.2">
      <c r="A51" s="7" t="s">
        <v>76</v>
      </c>
      <c r="B51" s="27">
        <v>3500000</v>
      </c>
      <c r="C51" s="27">
        <v>0</v>
      </c>
      <c r="D51" s="27">
        <v>0</v>
      </c>
    </row>
    <row r="52" spans="1:4" s="9" customFormat="1" ht="11.25" x14ac:dyDescent="0.2">
      <c r="A52" s="6" t="s">
        <v>53</v>
      </c>
      <c r="B52" s="25">
        <v>16688804</v>
      </c>
      <c r="C52" s="25">
        <v>0</v>
      </c>
      <c r="D52" s="25">
        <v>3900</v>
      </c>
    </row>
    <row r="53" spans="1:4" s="9" customFormat="1" ht="11.25" x14ac:dyDescent="0.2">
      <c r="A53" s="24" t="s">
        <v>77</v>
      </c>
      <c r="B53" s="29">
        <v>0</v>
      </c>
      <c r="C53" s="29">
        <v>0</v>
      </c>
      <c r="D53" s="29">
        <v>0</v>
      </c>
    </row>
    <row r="54" spans="1:4" s="3" customFormat="1" ht="11.25" x14ac:dyDescent="0.2">
      <c r="A54" s="24" t="s">
        <v>78</v>
      </c>
      <c r="B54" s="29">
        <v>0</v>
      </c>
      <c r="C54" s="29">
        <v>0</v>
      </c>
      <c r="D54" s="29">
        <v>0</v>
      </c>
    </row>
    <row r="55" spans="1:4" s="3" customFormat="1" ht="11.25" x14ac:dyDescent="0.2">
      <c r="A55" s="24" t="s">
        <v>79</v>
      </c>
      <c r="B55" s="29">
        <v>16688804</v>
      </c>
      <c r="C55" s="29">
        <v>0</v>
      </c>
      <c r="D55" s="29">
        <v>3900</v>
      </c>
    </row>
    <row r="56" spans="1:4" s="9" customFormat="1" ht="11.25" x14ac:dyDescent="0.2">
      <c r="A56" s="6" t="s">
        <v>54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55</v>
      </c>
      <c r="B57" s="25">
        <v>508081124</v>
      </c>
      <c r="C57" s="25">
        <v>399017820</v>
      </c>
      <c r="D57" s="25">
        <v>200000000</v>
      </c>
    </row>
    <row r="58" spans="1:4" s="9" customFormat="1" ht="11.25" x14ac:dyDescent="0.2">
      <c r="A58" s="7" t="s">
        <v>48</v>
      </c>
      <c r="B58" s="26">
        <v>496219145</v>
      </c>
      <c r="C58" s="26">
        <v>387155841</v>
      </c>
      <c r="D58" s="26">
        <v>200000000</v>
      </c>
    </row>
    <row r="59" spans="1:4" s="9" customFormat="1" ht="11.25" x14ac:dyDescent="0.2">
      <c r="A59" s="7" t="s">
        <v>49</v>
      </c>
      <c r="B59" s="26">
        <v>11861979</v>
      </c>
      <c r="C59" s="26">
        <v>11861979</v>
      </c>
      <c r="D59" s="26">
        <v>0</v>
      </c>
    </row>
    <row r="60" spans="1:4" s="9" customFormat="1" ht="11.25" x14ac:dyDescent="0.2">
      <c r="A60" s="10" t="s">
        <v>6</v>
      </c>
      <c r="B60" s="25">
        <v>6090349571</v>
      </c>
      <c r="C60" s="25">
        <v>4793658441</v>
      </c>
      <c r="D60" s="25">
        <v>632201171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 enableFormatConditionsCalculation="0">
    <tabColor rgb="FFFFFF00"/>
    <pageSetUpPr fitToPage="1"/>
  </sheetPr>
  <dimension ref="A1:D61"/>
  <sheetViews>
    <sheetView showGridLines="0" zoomScaleNormal="100" workbookViewId="0"/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6" t="s">
        <v>80</v>
      </c>
      <c r="B1" s="23"/>
      <c r="C1" s="23"/>
      <c r="D1" s="23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23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f>+'VALLE D''AOSTA - Vallée d''Aoste'!B9+'TRENTINO-ALTO ADIGE - Südtirol'!B9+'BOLZANO-Bozen'!B9+TRENTO!B9+'FRIULI-VENEZIA GIULIA'!B9+SICILIA!B9+SARDEGNA!B9</f>
        <v>34801119987</v>
      </c>
      <c r="C9" s="25">
        <f>+'VALLE D''AOSTA - Vallée d''Aoste'!C9+'TRENTINO-ALTO ADIGE - Südtirol'!C9+'BOLZANO-Bozen'!C9+TRENTO!C9+'FRIULI-VENEZIA GIULIA'!C9+SICILIA!C9+SARDEGNA!C9</f>
        <v>33147886570</v>
      </c>
      <c r="D9" s="25">
        <f>+'VALLE D''AOSTA - Vallée d''Aoste'!D9+'TRENTINO-ALTO ADIGE - Südtirol'!D9+'BOLZANO-Bozen'!D9+TRENTO!D9+'FRIULI-VENEZIA GIULIA'!D9+SICILIA!D9+SARDEGNA!D9</f>
        <v>2422161655</v>
      </c>
    </row>
    <row r="10" spans="1:4" s="3" customFormat="1" ht="11.25" x14ac:dyDescent="0.2">
      <c r="A10" s="7" t="s">
        <v>32</v>
      </c>
      <c r="B10" s="26">
        <f>+'VALLE D''AOSTA - Vallée d''Aoste'!B10+'TRENTINO-ALTO ADIGE - Südtirol'!B10+'BOLZANO-Bozen'!B10+TRENTO!B10+'FRIULI-VENEZIA GIULIA'!B10+SICILIA!B10+SARDEGNA!B10</f>
        <v>3259770044</v>
      </c>
      <c r="C10" s="26">
        <f>+'VALLE D''AOSTA - Vallée d''Aoste'!C10+'TRENTINO-ALTO ADIGE - Südtirol'!C10+'BOLZANO-Bozen'!C10+TRENTO!C10+'FRIULI-VENEZIA GIULIA'!C10+SICILIA!C10+SARDEGNA!C10</f>
        <v>2793215116</v>
      </c>
      <c r="D10" s="26">
        <f>+'VALLE D''AOSTA - Vallée d''Aoste'!D10+'TRENTINO-ALTO ADIGE - Südtirol'!D10+'BOLZANO-Bozen'!D10+TRENTO!D10+'FRIULI-VENEZIA GIULIA'!D10+SICILIA!D10+SARDEGNA!D10</f>
        <v>456175204</v>
      </c>
    </row>
    <row r="11" spans="1:4" s="9" customFormat="1" ht="11.25" x14ac:dyDescent="0.2">
      <c r="A11" s="8" t="s">
        <v>61</v>
      </c>
      <c r="B11" s="27">
        <f>+'VALLE D''AOSTA - Vallée d''Aoste'!B11+'TRENTINO-ALTO ADIGE - Südtirol'!B11+'BOLZANO-Bozen'!B11+TRENTO!B11+'FRIULI-VENEZIA GIULIA'!B11+SICILIA!B11+SARDEGNA!B11</f>
        <v>1565172992</v>
      </c>
      <c r="C11" s="27">
        <f>+'VALLE D''AOSTA - Vallée d''Aoste'!C11+'TRENTINO-ALTO ADIGE - Südtirol'!C11+'BOLZANO-Bozen'!C11+TRENTO!C11+'FRIULI-VENEZIA GIULIA'!C11+SICILIA!C11+SARDEGNA!C11</f>
        <v>1144291290</v>
      </c>
      <c r="D11" s="27">
        <f>+'VALLE D''AOSTA - Vallée d''Aoste'!D11+'TRENTINO-ALTO ADIGE - Südtirol'!D11+'BOLZANO-Bozen'!D11+TRENTO!D11+'FRIULI-VENEZIA GIULIA'!D11+SICILIA!D11+SARDEGNA!D11</f>
        <v>410204890</v>
      </c>
    </row>
    <row r="12" spans="1:4" s="9" customFormat="1" ht="11.25" x14ac:dyDescent="0.2">
      <c r="A12" s="8" t="s">
        <v>60</v>
      </c>
      <c r="B12" s="27">
        <f>+'VALLE D''AOSTA - Vallée d''Aoste'!B12+'TRENTINO-ALTO ADIGE - Südtirol'!B12+'BOLZANO-Bozen'!B12+TRENTO!B12+'FRIULI-VENEZIA GIULIA'!B12+SICILIA!B12+SARDEGNA!B12</f>
        <v>517959078</v>
      </c>
      <c r="C12" s="27">
        <f>+'VALLE D''AOSTA - Vallée d''Aoste'!C12+'TRENTINO-ALTO ADIGE - Südtirol'!C12+'BOLZANO-Bozen'!C12+TRENTO!C12+'FRIULI-VENEZIA GIULIA'!C12+SICILIA!C12+SARDEGNA!C12</f>
        <v>477126235</v>
      </c>
      <c r="D12" s="27">
        <f>+'VALLE D''AOSTA - Vallée d''Aoste'!D12+'TRENTINO-ALTO ADIGE - Südtirol'!D12+'BOLZANO-Bozen'!D12+TRENTO!D12+'FRIULI-VENEZIA GIULIA'!D12+SICILIA!D12+SARDEGNA!D12</f>
        <v>41519613</v>
      </c>
    </row>
    <row r="13" spans="1:4" s="9" customFormat="1" ht="11.25" x14ac:dyDescent="0.2">
      <c r="A13" s="8" t="s">
        <v>62</v>
      </c>
      <c r="B13" s="27">
        <f>+'VALLE D''AOSTA - Vallée d''Aoste'!B13+'TRENTINO-ALTO ADIGE - Südtirol'!B13+'BOLZANO-Bozen'!B13+TRENTO!B13+'FRIULI-VENEZIA GIULIA'!B13+SICILIA!B13+SARDEGNA!B13</f>
        <v>649199185</v>
      </c>
      <c r="C13" s="27">
        <f>+'VALLE D''AOSTA - Vallée d''Aoste'!C13+'TRENTINO-ALTO ADIGE - Südtirol'!C13+'BOLZANO-Bozen'!C13+TRENTO!C13+'FRIULI-VENEZIA GIULIA'!C13+SICILIA!C13+SARDEGNA!C13</f>
        <v>646657031</v>
      </c>
      <c r="D13" s="27">
        <f>+'VALLE D''AOSTA - Vallée d''Aoste'!D13+'TRENTINO-ALTO ADIGE - Südtirol'!D13+'BOLZANO-Bozen'!D13+TRENTO!D13+'FRIULI-VENEZIA GIULIA'!D13+SICILIA!D13+SARDEGNA!D13</f>
        <v>1444210</v>
      </c>
    </row>
    <row r="14" spans="1:4" s="9" customFormat="1" ht="11.25" x14ac:dyDescent="0.2">
      <c r="A14" s="7" t="s">
        <v>33</v>
      </c>
      <c r="B14" s="26">
        <f>+'VALLE D''AOSTA - Vallée d''Aoste'!B14+'TRENTINO-ALTO ADIGE - Südtirol'!B14+'BOLZANO-Bozen'!B14+TRENTO!B14+'FRIULI-VENEZIA GIULIA'!B14+SICILIA!B14+SARDEGNA!B14</f>
        <v>1954638242</v>
      </c>
      <c r="C14" s="26">
        <f>+'VALLE D''AOSTA - Vallée d''Aoste'!C14+'TRENTINO-ALTO ADIGE - Südtirol'!C14+'BOLZANO-Bozen'!C14+TRENTO!C14+'FRIULI-VENEZIA GIULIA'!C14+SICILIA!C14+SARDEGNA!C14</f>
        <v>1498022777</v>
      </c>
      <c r="D14" s="26">
        <f>+'VALLE D''AOSTA - Vallée d''Aoste'!D14+'TRENTINO-ALTO ADIGE - Südtirol'!D14+'BOLZANO-Bozen'!D14+TRENTO!D14+'FRIULI-VENEZIA GIULIA'!D14+SICILIA!D14+SARDEGNA!D14</f>
        <v>307548779</v>
      </c>
    </row>
    <row r="15" spans="1:4" s="9" customFormat="1" ht="11.25" x14ac:dyDescent="0.2">
      <c r="A15" s="8" t="s">
        <v>59</v>
      </c>
      <c r="B15" s="27">
        <f>+'VALLE D''AOSTA - Vallée d''Aoste'!B15+'TRENTINO-ALTO ADIGE - Südtirol'!B15+'BOLZANO-Bozen'!B15+TRENTO!B15+'FRIULI-VENEZIA GIULIA'!B15+SICILIA!B15+SARDEGNA!B15</f>
        <v>1177662436</v>
      </c>
      <c r="C15" s="27">
        <f>+'VALLE D''AOSTA - Vallée d''Aoste'!C15+'TRENTINO-ALTO ADIGE - Südtirol'!C15+'BOLZANO-Bozen'!C15+TRENTO!C15+'FRIULI-VENEZIA GIULIA'!C15+SICILIA!C15+SARDEGNA!C15</f>
        <v>956930726</v>
      </c>
      <c r="D15" s="27">
        <f>+'VALLE D''AOSTA - Vallée d''Aoste'!D15+'TRENTINO-ALTO ADIGE - Südtirol'!D15+'BOLZANO-Bozen'!D15+TRENTO!D15+'FRIULI-VENEZIA GIULIA'!D15+SICILIA!D15+SARDEGNA!D15</f>
        <v>83705327</v>
      </c>
    </row>
    <row r="16" spans="1:4" s="3" customFormat="1" ht="11.25" x14ac:dyDescent="0.2">
      <c r="A16" s="8" t="s">
        <v>63</v>
      </c>
      <c r="B16" s="27">
        <f>+'VALLE D''AOSTA - Vallée d''Aoste'!B16+'TRENTINO-ALTO ADIGE - Südtirol'!B16+'BOLZANO-Bozen'!B16+TRENTO!B16+'FRIULI-VENEZIA GIULIA'!B16+SICILIA!B16+SARDEGNA!B16</f>
        <v>518851806</v>
      </c>
      <c r="C16" s="27">
        <f>+'VALLE D''AOSTA - Vallée d''Aoste'!C16+'TRENTINO-ALTO ADIGE - Südtirol'!C16+'BOLZANO-Bozen'!C16+TRENTO!C16+'FRIULI-VENEZIA GIULIA'!C16+SICILIA!C16+SARDEGNA!C16</f>
        <v>518851806</v>
      </c>
      <c r="D16" s="27">
        <f>+'VALLE D''AOSTA - Vallée d''Aoste'!D16+'TRENTINO-ALTO ADIGE - Südtirol'!D16+'BOLZANO-Bozen'!D16+TRENTO!D16+'FRIULI-VENEZIA GIULIA'!D16+SICILIA!D16+SARDEGNA!D16</f>
        <v>48</v>
      </c>
    </row>
    <row r="17" spans="1:4" s="3" customFormat="1" ht="11.25" x14ac:dyDescent="0.2">
      <c r="A17" s="8" t="s">
        <v>64</v>
      </c>
      <c r="B17" s="27"/>
      <c r="C17" s="27"/>
      <c r="D17" s="27"/>
    </row>
    <row r="18" spans="1:4" s="3" customFormat="1" ht="11.25" x14ac:dyDescent="0.2">
      <c r="A18" s="7" t="s">
        <v>34</v>
      </c>
      <c r="B18" s="26">
        <f>+'VALLE D''AOSTA - Vallée d''Aoste'!B18+'TRENTINO-ALTO ADIGE - Südtirol'!B18+'BOLZANO-Bozen'!B18+TRENTO!B18+'FRIULI-VENEZIA GIULIA'!B18+SICILIA!B18+SARDEGNA!B18</f>
        <v>29586711701</v>
      </c>
      <c r="C18" s="26">
        <f>+'VALLE D''AOSTA - Vallée d''Aoste'!C18+'TRENTINO-ALTO ADIGE - Südtirol'!C18+'BOLZANO-Bozen'!C18+TRENTO!C18+'FRIULI-VENEZIA GIULIA'!C18+SICILIA!C18+SARDEGNA!C18</f>
        <v>28856648677</v>
      </c>
      <c r="D18" s="26">
        <f>+'VALLE D''AOSTA - Vallée d''Aoste'!D18+'TRENTINO-ALTO ADIGE - Südtirol'!D18+'BOLZANO-Bozen'!D18+TRENTO!D18+'FRIULI-VENEZIA GIULIA'!D18+SICILIA!D18+SARDEGNA!D18</f>
        <v>1658109755</v>
      </c>
    </row>
    <row r="19" spans="1:4" s="3" customFormat="1" ht="11.25" x14ac:dyDescent="0.2">
      <c r="A19" s="7" t="s">
        <v>56</v>
      </c>
      <c r="B19" s="26">
        <f>+'VALLE D''AOSTA - Vallée d''Aoste'!B19+'TRENTINO-ALTO ADIGE - Südtirol'!B19+'BOLZANO-Bozen'!B19+TRENTO!B19+'FRIULI-VENEZIA GIULIA'!B19+SICILIA!B19+SARDEGNA!B19</f>
        <v>0</v>
      </c>
      <c r="C19" s="26">
        <f>+'VALLE D''AOSTA - Vallée d''Aoste'!C19+'TRENTINO-ALTO ADIGE - Südtirol'!C19+'BOLZANO-Bozen'!C19+TRENTO!C19+'FRIULI-VENEZIA GIULIA'!C19+SICILIA!C19+SARDEGNA!C19</f>
        <v>0</v>
      </c>
      <c r="D19" s="26">
        <f>+'VALLE D''AOSTA - Vallée d''Aoste'!D19+'TRENTINO-ALTO ADIGE - Südtirol'!D19+'BOLZANO-Bozen'!D19+TRENTO!D19+'FRIULI-VENEZIA GIULIA'!D19+SICILIA!D19+SARDEGNA!D19</f>
        <v>327917</v>
      </c>
    </row>
    <row r="20" spans="1:4" s="3" customFormat="1" ht="11.25" x14ac:dyDescent="0.2">
      <c r="A20" s="8" t="s">
        <v>65</v>
      </c>
      <c r="B20" s="27">
        <f>+'VALLE D''AOSTA - Vallée d''Aoste'!B20+'TRENTINO-ALTO ADIGE - Südtirol'!B20+'BOLZANO-Bozen'!B20+TRENTO!B20+'FRIULI-VENEZIA GIULIA'!B20+SICILIA!B20+SARDEGNA!B20</f>
        <v>0</v>
      </c>
      <c r="C20" s="27">
        <f>+'VALLE D''AOSTA - Vallée d''Aoste'!C20+'TRENTINO-ALTO ADIGE - Südtirol'!C20+'BOLZANO-Bozen'!C20+TRENTO!C20+'FRIULI-VENEZIA GIULIA'!C20+SICILIA!C20+SARDEGNA!C20</f>
        <v>0</v>
      </c>
      <c r="D20" s="27">
        <f>+'VALLE D''AOSTA - Vallée d''Aoste'!D20+'TRENTINO-ALTO ADIGE - Südtirol'!D20+'BOLZANO-Bozen'!D20+TRENTO!D20+'FRIULI-VENEZIA GIULIA'!D20+SICILIA!D20+SARDEGNA!D20</f>
        <v>0</v>
      </c>
    </row>
    <row r="21" spans="1:4" s="3" customFormat="1" ht="11.25" x14ac:dyDescent="0.2">
      <c r="A21" s="7" t="s">
        <v>57</v>
      </c>
      <c r="B21" s="26">
        <f>+'VALLE D''AOSTA - Vallée d''Aoste'!B21+'TRENTINO-ALTO ADIGE - Südtirol'!B21+'BOLZANO-Bozen'!B21+TRENTO!B21+'FRIULI-VENEZIA GIULIA'!B21+SICILIA!B21+SARDEGNA!B21</f>
        <v>0</v>
      </c>
      <c r="C21" s="26">
        <f>+'VALLE D''AOSTA - Vallée d''Aoste'!C21+'TRENTINO-ALTO ADIGE - Südtirol'!C21+'BOLZANO-Bozen'!C21+TRENTO!C21+'FRIULI-VENEZIA GIULIA'!C21+SICILIA!C21+SARDEGNA!C21</f>
        <v>0</v>
      </c>
      <c r="D21" s="26">
        <f>+'VALLE D''AOSTA - Vallée d''Aoste'!D21+'TRENTINO-ALTO ADIGE - Südtirol'!D21+'BOLZANO-Bozen'!D21+TRENTO!D21+'FRIULI-VENEZIA GIULIA'!D21+SICILIA!D21+SARDEGNA!D21</f>
        <v>0</v>
      </c>
    </row>
    <row r="22" spans="1:4" s="3" customFormat="1" ht="11.25" x14ac:dyDescent="0.2">
      <c r="A22" s="6" t="s">
        <v>50</v>
      </c>
      <c r="B22" s="25">
        <f>+'VALLE D''AOSTA - Vallée d''Aoste'!B22+'TRENTINO-ALTO ADIGE - Südtirol'!B22+'BOLZANO-Bozen'!B22+TRENTO!B22+'FRIULI-VENEZIA GIULIA'!B22+SICILIA!B22+SARDEGNA!B22</f>
        <v>5183460173</v>
      </c>
      <c r="C22" s="25">
        <f>+'VALLE D''AOSTA - Vallée d''Aoste'!C22+'TRENTINO-ALTO ADIGE - Südtirol'!C22+'BOLZANO-Bozen'!C22+TRENTO!C22+'FRIULI-VENEZIA GIULIA'!C22+SICILIA!C22+SARDEGNA!C22</f>
        <v>4381241511</v>
      </c>
      <c r="D22" s="25">
        <f>+'VALLE D''AOSTA - Vallée d''Aoste'!D22+'TRENTINO-ALTO ADIGE - Südtirol'!D22+'BOLZANO-Bozen'!D22+TRENTO!D22+'FRIULI-VENEZIA GIULIA'!D22+SICILIA!D22+SARDEGNA!D22</f>
        <v>1269618876</v>
      </c>
    </row>
    <row r="23" spans="1:4" s="3" customFormat="1" ht="11.25" x14ac:dyDescent="0.2">
      <c r="A23" s="7" t="s">
        <v>35</v>
      </c>
      <c r="B23" s="26">
        <f>+'VALLE D''AOSTA - Vallée d''Aoste'!B23+'TRENTINO-ALTO ADIGE - Südtirol'!B23+'BOLZANO-Bozen'!B23+TRENTO!B23+'FRIULI-VENEZIA GIULIA'!B23+SICILIA!B23+SARDEGNA!B23</f>
        <v>5022282311</v>
      </c>
      <c r="C23" s="26">
        <f>+'VALLE D''AOSTA - Vallée d''Aoste'!C23+'TRENTINO-ALTO ADIGE - Südtirol'!C23+'BOLZANO-Bozen'!C23+TRENTO!C23+'FRIULI-VENEZIA GIULIA'!C23+SICILIA!C23+SARDEGNA!C23</f>
        <v>4274965381</v>
      </c>
      <c r="D23" s="26">
        <f>+'VALLE D''AOSTA - Vallée d''Aoste'!D23+'TRENTINO-ALTO ADIGE - Südtirol'!D23+'BOLZANO-Bozen'!D23+TRENTO!D23+'FRIULI-VENEZIA GIULIA'!D23+SICILIA!D23+SARDEGNA!D23</f>
        <v>1253072795</v>
      </c>
    </row>
    <row r="24" spans="1:4" s="3" customFormat="1" ht="11.25" x14ac:dyDescent="0.2">
      <c r="A24" s="8" t="s">
        <v>66</v>
      </c>
      <c r="B24" s="27">
        <f>+'VALLE D''AOSTA - Vallée d''Aoste'!B24+'TRENTINO-ALTO ADIGE - Südtirol'!B24+'BOLZANO-Bozen'!B24+TRENTO!B24+'FRIULI-VENEZIA GIULIA'!B24+SICILIA!B24+SARDEGNA!B24</f>
        <v>4627666535</v>
      </c>
      <c r="C24" s="27">
        <f>+'VALLE D''AOSTA - Vallée d''Aoste'!C24+'TRENTINO-ALTO ADIGE - Südtirol'!C24+'BOLZANO-Bozen'!C24+TRENTO!C24+'FRIULI-VENEZIA GIULIA'!C24+SICILIA!C24+SARDEGNA!C24</f>
        <v>3981968736</v>
      </c>
      <c r="D24" s="27">
        <f>+'VALLE D''AOSTA - Vallée d''Aoste'!D24+'TRENTINO-ALTO ADIGE - Südtirol'!D24+'BOLZANO-Bozen'!D24+TRENTO!D24+'FRIULI-VENEZIA GIULIA'!D24+SICILIA!D24+SARDEGNA!D24</f>
        <v>1231319531</v>
      </c>
    </row>
    <row r="25" spans="1:4" s="3" customFormat="1" ht="11.25" x14ac:dyDescent="0.2">
      <c r="A25" s="8" t="s">
        <v>67</v>
      </c>
      <c r="B25" s="27">
        <f>+'VALLE D''AOSTA - Vallée d''Aoste'!B25+'TRENTINO-ALTO ADIGE - Südtirol'!B25+'BOLZANO-Bozen'!B25+TRENTO!B25+'FRIULI-VENEZIA GIULIA'!B25+SICILIA!B25+SARDEGNA!B25</f>
        <v>334547233</v>
      </c>
      <c r="C25" s="27">
        <f>+'VALLE D''AOSTA - Vallée d''Aoste'!C25+'TRENTINO-ALTO ADIGE - Südtirol'!C25+'BOLZANO-Bozen'!C25+TRENTO!C25+'FRIULI-VENEZIA GIULIA'!C25+SICILIA!C25+SARDEGNA!C25</f>
        <v>233470684</v>
      </c>
      <c r="D25" s="27">
        <f>+'VALLE D''AOSTA - Vallée d''Aoste'!D25+'TRENTINO-ALTO ADIGE - Südtirol'!D25+'BOLZANO-Bozen'!D25+TRENTO!D25+'FRIULI-VENEZIA GIULIA'!D25+SICILIA!D25+SARDEGNA!D25</f>
        <v>20399497</v>
      </c>
    </row>
    <row r="26" spans="1:4" s="3" customFormat="1" ht="11.25" x14ac:dyDescent="0.2">
      <c r="A26" s="8" t="s">
        <v>68</v>
      </c>
      <c r="B26" s="27">
        <f>+'VALLE D''AOSTA - Vallée d''Aoste'!B26+'TRENTINO-ALTO ADIGE - Südtirol'!B26+'BOLZANO-Bozen'!B26+TRENTO!B26+'FRIULI-VENEZIA GIULIA'!B26+SICILIA!B26+SARDEGNA!B26</f>
        <v>34403008</v>
      </c>
      <c r="C26" s="27">
        <f>+'VALLE D''AOSTA - Vallée d''Aoste'!C26+'TRENTINO-ALTO ADIGE - Südtirol'!C26+'BOLZANO-Bozen'!C26+TRENTO!C26+'FRIULI-VENEZIA GIULIA'!C26+SICILIA!C26+SARDEGNA!C26</f>
        <v>34062215</v>
      </c>
      <c r="D26" s="27">
        <f>+'VALLE D''AOSTA - Vallée d''Aoste'!D26+'TRENTINO-ALTO ADIGE - Südtirol'!D26+'BOLZANO-Bozen'!D26+TRENTO!D26+'FRIULI-VENEZIA GIULIA'!D26+SICILIA!D26+SARDEGNA!D26</f>
        <v>427386</v>
      </c>
    </row>
    <row r="27" spans="1:4" s="3" customFormat="1" ht="11.25" x14ac:dyDescent="0.2">
      <c r="A27" s="7" t="s">
        <v>36</v>
      </c>
      <c r="B27" s="26">
        <f>+'VALLE D''AOSTA - Vallée d''Aoste'!B27+'TRENTINO-ALTO ADIGE - Südtirol'!B27+'BOLZANO-Bozen'!B27+TRENTO!B27+'FRIULI-VENEZIA GIULIA'!B27+SICILIA!B27+SARDEGNA!B27</f>
        <v>9841386</v>
      </c>
      <c r="C27" s="26">
        <f>+'VALLE D''AOSTA - Vallée d''Aoste'!C27+'TRENTINO-ALTO ADIGE - Südtirol'!C27+'BOLZANO-Bozen'!C27+TRENTO!C27+'FRIULI-VENEZIA GIULIA'!C27+SICILIA!C27+SARDEGNA!C27</f>
        <v>9823832</v>
      </c>
      <c r="D27" s="26">
        <f>+'VALLE D''AOSTA - Vallée d''Aoste'!D27+'TRENTINO-ALTO ADIGE - Südtirol'!D27+'BOLZANO-Bozen'!D27+TRENTO!D27+'FRIULI-VENEZIA GIULIA'!D27+SICILIA!D27+SARDEGNA!D27</f>
        <v>163212</v>
      </c>
    </row>
    <row r="28" spans="1:4" s="5" customFormat="1" ht="11.25" x14ac:dyDescent="0.2">
      <c r="A28" s="7" t="s">
        <v>37</v>
      </c>
      <c r="B28" s="26">
        <f>+'VALLE D''AOSTA - Vallée d''Aoste'!B28+'TRENTINO-ALTO ADIGE - Südtirol'!B28+'BOLZANO-Bozen'!B28+TRENTO!B28+'FRIULI-VENEZIA GIULIA'!B28+SICILIA!B28+SARDEGNA!B28</f>
        <v>87054783</v>
      </c>
      <c r="C28" s="26">
        <f>+'VALLE D''AOSTA - Vallée d''Aoste'!C28+'TRENTINO-ALTO ADIGE - Südtirol'!C28+'BOLZANO-Bozen'!C28+TRENTO!C28+'FRIULI-VENEZIA GIULIA'!C28+SICILIA!C28+SARDEGNA!C28</f>
        <v>86831102</v>
      </c>
      <c r="D28" s="26">
        <f>+'VALLE D''AOSTA - Vallée d''Aoste'!D28+'TRENTINO-ALTO ADIGE - Südtirol'!D28+'BOLZANO-Bozen'!D28+TRENTO!D28+'FRIULI-VENEZIA GIULIA'!D28+SICILIA!D28+SARDEGNA!D28</f>
        <v>85</v>
      </c>
    </row>
    <row r="29" spans="1:4" s="3" customFormat="1" ht="11.25" x14ac:dyDescent="0.2">
      <c r="A29" s="7" t="s">
        <v>38</v>
      </c>
      <c r="B29" s="26">
        <f>+'VALLE D''AOSTA - Vallée d''Aoste'!B29+'TRENTINO-ALTO ADIGE - Südtirol'!B29+'BOLZANO-Bozen'!B29+TRENTO!B29+'FRIULI-VENEZIA GIULIA'!B29+SICILIA!B29+SARDEGNA!B29</f>
        <v>314892</v>
      </c>
      <c r="C29" s="26">
        <f>+'VALLE D''AOSTA - Vallée d''Aoste'!C29+'TRENTINO-ALTO ADIGE - Südtirol'!C29+'BOLZANO-Bozen'!C29+TRENTO!C29+'FRIULI-VENEZIA GIULIA'!C29+SICILIA!C29+SARDEGNA!C29</f>
        <v>53892</v>
      </c>
      <c r="D29" s="26">
        <f>+'VALLE D''AOSTA - Vallée d''Aoste'!D29+'TRENTINO-ALTO ADIGE - Südtirol'!D29+'BOLZANO-Bozen'!D29+TRENTO!D29+'FRIULI-VENEZIA GIULIA'!D29+SICILIA!D29+SARDEGNA!D29</f>
        <v>221000</v>
      </c>
    </row>
    <row r="30" spans="1:4" s="9" customFormat="1" ht="11.25" x14ac:dyDescent="0.2">
      <c r="A30" s="7" t="s">
        <v>39</v>
      </c>
      <c r="B30" s="26">
        <f>+'VALLE D''AOSTA - Vallée d''Aoste'!B30+'TRENTINO-ALTO ADIGE - Südtirol'!B30+'BOLZANO-Bozen'!B30+TRENTO!B30+'FRIULI-VENEZIA GIULIA'!B30+SICILIA!B30+SARDEGNA!B30</f>
        <v>63966801</v>
      </c>
      <c r="C30" s="26">
        <f>+'VALLE D''AOSTA - Vallée d''Aoste'!C30+'TRENTINO-ALTO ADIGE - Südtirol'!C30+'BOLZANO-Bozen'!C30+TRENTO!C30+'FRIULI-VENEZIA GIULIA'!C30+SICILIA!C30+SARDEGNA!C30</f>
        <v>9567304</v>
      </c>
      <c r="D30" s="26">
        <f>+'VALLE D''AOSTA - Vallée d''Aoste'!D30+'TRENTINO-ALTO ADIGE - Südtirol'!D30+'BOLZANO-Bozen'!D30+TRENTO!D30+'FRIULI-VENEZIA GIULIA'!D30+SICILIA!D30+SARDEGNA!D30</f>
        <v>16161784</v>
      </c>
    </row>
    <row r="31" spans="1:4" s="9" customFormat="1" ht="11.25" x14ac:dyDescent="0.2">
      <c r="A31" s="8" t="s">
        <v>69</v>
      </c>
      <c r="B31" s="27">
        <f>+'VALLE D''AOSTA - Vallée d''Aoste'!B31+'TRENTINO-ALTO ADIGE - Südtirol'!B31+'BOLZANO-Bozen'!B31+TRENTO!B31+'FRIULI-VENEZIA GIULIA'!B31+SICILIA!B31+SARDEGNA!B31</f>
        <v>63890828</v>
      </c>
      <c r="C31" s="27">
        <f>+'VALLE D''AOSTA - Vallée d''Aoste'!C31+'TRENTINO-ALTO ADIGE - Südtirol'!C31+'BOLZANO-Bozen'!C31+TRENTO!C31+'FRIULI-VENEZIA GIULIA'!C31+SICILIA!C31+SARDEGNA!C31</f>
        <v>9508065</v>
      </c>
      <c r="D31" s="27">
        <f>+'VALLE D''AOSTA - Vallée d''Aoste'!D31+'TRENTINO-ALTO ADIGE - Südtirol'!D31+'BOLZANO-Bozen'!D31+TRENTO!D31+'FRIULI-VENEZIA GIULIA'!D31+SICILIA!D31+SARDEGNA!D31</f>
        <v>16000058</v>
      </c>
    </row>
    <row r="32" spans="1:4" s="3" customFormat="1" ht="11.25" x14ac:dyDescent="0.2">
      <c r="A32" s="6" t="s">
        <v>51</v>
      </c>
      <c r="B32" s="25">
        <f>+'VALLE D''AOSTA - Vallée d''Aoste'!B32+'TRENTINO-ALTO ADIGE - Südtirol'!B32+'BOLZANO-Bozen'!B32+TRENTO!B32+'FRIULI-VENEZIA GIULIA'!B32+SICILIA!B32+SARDEGNA!B32</f>
        <v>1569008360</v>
      </c>
      <c r="C32" s="25">
        <f>+'VALLE D''AOSTA - Vallée d''Aoste'!C32+'TRENTINO-ALTO ADIGE - Südtirol'!C32+'BOLZANO-Bozen'!C32+TRENTO!C32+'FRIULI-VENEZIA GIULIA'!C32+SICILIA!C32+SARDEGNA!C32</f>
        <v>1257184846</v>
      </c>
      <c r="D32" s="25">
        <f>+'VALLE D''AOSTA - Vallée d''Aoste'!D32+'TRENTINO-ALTO ADIGE - Südtirol'!D32+'BOLZANO-Bozen'!D32+TRENTO!D32+'FRIULI-VENEZIA GIULIA'!D32+SICILIA!D32+SARDEGNA!D32</f>
        <v>232869504</v>
      </c>
    </row>
    <row r="33" spans="1:4" s="9" customFormat="1" ht="11.25" x14ac:dyDescent="0.2">
      <c r="A33" s="7" t="s">
        <v>40</v>
      </c>
      <c r="B33" s="26">
        <f>+'VALLE D''AOSTA - Vallée d''Aoste'!B33+'TRENTINO-ALTO ADIGE - Südtirol'!B33+'BOLZANO-Bozen'!B33+TRENTO!B33+'FRIULI-VENEZIA GIULIA'!B33+SICILIA!B33+SARDEGNA!B33</f>
        <v>421677480</v>
      </c>
      <c r="C33" s="26">
        <f>+'VALLE D''AOSTA - Vallée d''Aoste'!C33+'TRENTINO-ALTO ADIGE - Südtirol'!C33+'BOLZANO-Bozen'!C33+TRENTO!C33+'FRIULI-VENEZIA GIULIA'!C33+SICILIA!C33+SARDEGNA!C33</f>
        <v>318574212</v>
      </c>
      <c r="D33" s="26">
        <f>+'VALLE D''AOSTA - Vallée d''Aoste'!D33+'TRENTINO-ALTO ADIGE - Südtirol'!D33+'BOLZANO-Bozen'!D33+TRENTO!D33+'FRIULI-VENEZIA GIULIA'!D33+SICILIA!D33+SARDEGNA!D33</f>
        <v>77067519</v>
      </c>
    </row>
    <row r="34" spans="1:4" s="9" customFormat="1" ht="11.25" x14ac:dyDescent="0.2">
      <c r="A34" s="7" t="s">
        <v>41</v>
      </c>
      <c r="B34" s="26">
        <f>+'VALLE D''AOSTA - Vallée d''Aoste'!B34+'TRENTINO-ALTO ADIGE - Südtirol'!B34+'BOLZANO-Bozen'!B34+TRENTO!B34+'FRIULI-VENEZIA GIULIA'!B34+SICILIA!B34+SARDEGNA!B34</f>
        <v>165782368</v>
      </c>
      <c r="C34" s="26">
        <f>+'VALLE D''AOSTA - Vallée d''Aoste'!C34+'TRENTINO-ALTO ADIGE - Südtirol'!C34+'BOLZANO-Bozen'!C34+TRENTO!C34+'FRIULI-VENEZIA GIULIA'!C34+SICILIA!C34+SARDEGNA!C34</f>
        <v>150614837</v>
      </c>
      <c r="D34" s="26">
        <f>+'VALLE D''AOSTA - Vallée d''Aoste'!D34+'TRENTINO-ALTO ADIGE - Südtirol'!D34+'BOLZANO-Bozen'!D34+TRENTO!D34+'FRIULI-VENEZIA GIULIA'!D34+SICILIA!D34+SARDEGNA!D34</f>
        <v>60343796</v>
      </c>
    </row>
    <row r="35" spans="1:4" s="3" customFormat="1" ht="11.25" x14ac:dyDescent="0.2">
      <c r="A35" s="7" t="s">
        <v>42</v>
      </c>
      <c r="B35" s="26">
        <f>+'VALLE D''AOSTA - Vallée d''Aoste'!B35+'TRENTINO-ALTO ADIGE - Südtirol'!B35+'BOLZANO-Bozen'!B35+TRENTO!B35+'FRIULI-VENEZIA GIULIA'!B35+SICILIA!B35+SARDEGNA!B35</f>
        <v>13582817</v>
      </c>
      <c r="C35" s="26">
        <f>+'VALLE D''AOSTA - Vallée d''Aoste'!C35+'TRENTINO-ALTO ADIGE - Südtirol'!C35+'BOLZANO-Bozen'!C35+TRENTO!C35+'FRIULI-VENEZIA GIULIA'!C35+SICILIA!C35+SARDEGNA!C35</f>
        <v>7825027</v>
      </c>
      <c r="D35" s="26">
        <f>+'VALLE D''AOSTA - Vallée d''Aoste'!D35+'TRENTINO-ALTO ADIGE - Südtirol'!D35+'BOLZANO-Bozen'!D35+TRENTO!D35+'FRIULI-VENEZIA GIULIA'!D35+SICILIA!D35+SARDEGNA!D35</f>
        <v>964147</v>
      </c>
    </row>
    <row r="36" spans="1:4" s="9" customFormat="1" ht="11.25" x14ac:dyDescent="0.2">
      <c r="A36" s="7" t="s">
        <v>43</v>
      </c>
      <c r="B36" s="26">
        <f>+'VALLE D''AOSTA - Vallée d''Aoste'!B36+'TRENTINO-ALTO ADIGE - Südtirol'!B36+'BOLZANO-Bozen'!B36+TRENTO!B36+'FRIULI-VENEZIA GIULIA'!B36+SICILIA!B36+SARDEGNA!B36</f>
        <v>55726193</v>
      </c>
      <c r="C36" s="26">
        <f>+'VALLE D''AOSTA - Vallée d''Aoste'!C36+'TRENTINO-ALTO ADIGE - Südtirol'!C36+'BOLZANO-Bozen'!C36+TRENTO!C36+'FRIULI-VENEZIA GIULIA'!C36+SICILIA!C36+SARDEGNA!C36</f>
        <v>55726193</v>
      </c>
      <c r="D36" s="26">
        <f>+'VALLE D''AOSTA - Vallée d''Aoste'!D36+'TRENTINO-ALTO ADIGE - Südtirol'!D36+'BOLZANO-Bozen'!D36+TRENTO!D36+'FRIULI-VENEZIA GIULIA'!D36+SICILIA!D36+SARDEGNA!D36</f>
        <v>0</v>
      </c>
    </row>
    <row r="37" spans="1:4" s="9" customFormat="1" ht="11.25" x14ac:dyDescent="0.2">
      <c r="A37" s="7" t="s">
        <v>44</v>
      </c>
      <c r="B37" s="26">
        <f>+'VALLE D''AOSTA - Vallée d''Aoste'!B37+'TRENTINO-ALTO ADIGE - Südtirol'!B37+'BOLZANO-Bozen'!B37+TRENTO!B37+'FRIULI-VENEZIA GIULIA'!B37+SICILIA!B37+SARDEGNA!B37</f>
        <v>912239502</v>
      </c>
      <c r="C37" s="26">
        <f>+'VALLE D''AOSTA - Vallée d''Aoste'!C37+'TRENTINO-ALTO ADIGE - Südtirol'!C37+'BOLZANO-Bozen'!C37+TRENTO!C37+'FRIULI-VENEZIA GIULIA'!C37+SICILIA!C37+SARDEGNA!C37</f>
        <v>724444577</v>
      </c>
      <c r="D37" s="26">
        <f>+'VALLE D''AOSTA - Vallée d''Aoste'!D37+'TRENTINO-ALTO ADIGE - Südtirol'!D37+'BOLZANO-Bozen'!D37+TRENTO!D37+'FRIULI-VENEZIA GIULIA'!D37+SICILIA!D37+SARDEGNA!D37</f>
        <v>94494042</v>
      </c>
    </row>
    <row r="38" spans="1:4" s="9" customFormat="1" ht="11.25" x14ac:dyDescent="0.2">
      <c r="A38" s="6" t="s">
        <v>82</v>
      </c>
      <c r="B38" s="25">
        <f>+'VALLE D''AOSTA - Vallée d''Aoste'!B38+'TRENTINO-ALTO ADIGE - Südtirol'!B38+'BOLZANO-Bozen'!B38+TRENTO!B38+'FRIULI-VENEZIA GIULIA'!B38+SICILIA!B38+SARDEGNA!B38</f>
        <v>2055487572</v>
      </c>
      <c r="C38" s="25">
        <f>+'VALLE D''AOSTA - Vallée d''Aoste'!C38+'TRENTINO-ALTO ADIGE - Südtirol'!C38+'BOLZANO-Bozen'!C38+TRENTO!C38+'FRIULI-VENEZIA GIULIA'!C38+SICILIA!C38+SARDEGNA!C38</f>
        <v>700665725</v>
      </c>
      <c r="D38" s="25">
        <f>+'VALLE D''AOSTA - Vallée d''Aoste'!D38+'TRENTINO-ALTO ADIGE - Südtirol'!D38+'BOLZANO-Bozen'!D38+TRENTO!D38+'FRIULI-VENEZIA GIULIA'!D38+SICILIA!D38+SARDEGNA!D38</f>
        <v>800766062</v>
      </c>
    </row>
    <row r="39" spans="1:4" s="9" customFormat="1" ht="11.25" x14ac:dyDescent="0.2">
      <c r="A39" s="7" t="s">
        <v>45</v>
      </c>
      <c r="B39" s="26">
        <f>+'VALLE D''AOSTA - Vallée d''Aoste'!B39+'TRENTINO-ALTO ADIGE - Südtirol'!B39+'BOLZANO-Bozen'!B39+TRENTO!B39+'FRIULI-VENEZIA GIULIA'!B39+SICILIA!B39+SARDEGNA!B39</f>
        <v>1888961448</v>
      </c>
      <c r="C39" s="26">
        <f>+'VALLE D''AOSTA - Vallée d''Aoste'!C39+'TRENTINO-ALTO ADIGE - Südtirol'!C39+'BOLZANO-Bozen'!C39+TRENTO!C39+'FRIULI-VENEZIA GIULIA'!C39+SICILIA!C39+SARDEGNA!C39</f>
        <v>612443669</v>
      </c>
      <c r="D39" s="26">
        <f>+'VALLE D''AOSTA - Vallée d''Aoste'!D39+'TRENTINO-ALTO ADIGE - Südtirol'!D39+'BOLZANO-Bozen'!D39+TRENTO!D39+'FRIULI-VENEZIA GIULIA'!D39+SICILIA!D39+SARDEGNA!D39</f>
        <v>794515603</v>
      </c>
    </row>
    <row r="40" spans="1:4" s="9" customFormat="1" ht="11.25" x14ac:dyDescent="0.2">
      <c r="A40" s="24" t="s">
        <v>70</v>
      </c>
      <c r="B40" s="28">
        <f>+'VALLE D''AOSTA - Vallée d''Aoste'!B40+'TRENTINO-ALTO ADIGE - Südtirol'!B40+'BOLZANO-Bozen'!B40+TRENTO!B40+'FRIULI-VENEZIA GIULIA'!B40+SICILIA!B40+SARDEGNA!B40</f>
        <v>1600957104</v>
      </c>
      <c r="C40" s="28">
        <f>+'VALLE D''AOSTA - Vallée d''Aoste'!C40+'TRENTINO-ALTO ADIGE - Südtirol'!C40+'BOLZANO-Bozen'!C40+TRENTO!C40+'FRIULI-VENEZIA GIULIA'!C40+SICILIA!C40+SARDEGNA!C40</f>
        <v>500314532</v>
      </c>
      <c r="D40" s="28">
        <f>+'VALLE D''AOSTA - Vallée d''Aoste'!D40+'TRENTINO-ALTO ADIGE - Südtirol'!D40+'BOLZANO-Bozen'!D40+TRENTO!D40+'FRIULI-VENEZIA GIULIA'!D40+SICILIA!D40+SARDEGNA!D40</f>
        <v>490262850</v>
      </c>
    </row>
    <row r="41" spans="1:4" s="9" customFormat="1" ht="11.25" x14ac:dyDescent="0.2">
      <c r="A41" s="24" t="s">
        <v>71</v>
      </c>
      <c r="B41" s="28">
        <f>+'VALLE D''AOSTA - Vallée d''Aoste'!B41+'TRENTINO-ALTO ADIGE - Südtirol'!B41+'BOLZANO-Bozen'!B41+TRENTO!B41+'FRIULI-VENEZIA GIULIA'!B41+SICILIA!B41+SARDEGNA!B41</f>
        <v>35092458</v>
      </c>
      <c r="C41" s="28">
        <f>+'VALLE D''AOSTA - Vallée d''Aoste'!C41+'TRENTINO-ALTO ADIGE - Südtirol'!C41+'BOLZANO-Bozen'!C41+TRENTO!C41+'FRIULI-VENEZIA GIULIA'!C41+SICILIA!C41+SARDEGNA!C41</f>
        <v>23938737</v>
      </c>
      <c r="D41" s="28">
        <f>+'VALLE D''AOSTA - Vallée d''Aoste'!D41+'TRENTINO-ALTO ADIGE - Südtirol'!D41+'BOLZANO-Bozen'!D41+TRENTO!D41+'FRIULI-VENEZIA GIULIA'!D41+SICILIA!D41+SARDEGNA!D41</f>
        <v>17263824</v>
      </c>
    </row>
    <row r="42" spans="1:4" s="3" customFormat="1" ht="11.25" x14ac:dyDescent="0.2">
      <c r="A42" s="24" t="s">
        <v>72</v>
      </c>
      <c r="B42" s="28">
        <f>+'VALLE D''AOSTA - Vallée d''Aoste'!B42+'TRENTINO-ALTO ADIGE - Südtirol'!B42+'BOLZANO-Bozen'!B42+TRENTO!B42+'FRIULI-VENEZIA GIULIA'!B42+SICILIA!B42+SARDEGNA!B42</f>
        <v>219598162</v>
      </c>
      <c r="C42" s="28">
        <f>+'VALLE D''AOSTA - Vallée d''Aoste'!C42+'TRENTINO-ALTO ADIGE - Südtirol'!C42+'BOLZANO-Bozen'!C42+TRENTO!C42+'FRIULI-VENEZIA GIULIA'!C42+SICILIA!C42+SARDEGNA!C42</f>
        <v>76110657</v>
      </c>
      <c r="D42" s="28">
        <f>+'VALLE D''AOSTA - Vallée d''Aoste'!D42+'TRENTINO-ALTO ADIGE - Südtirol'!D42+'BOLZANO-Bozen'!D42+TRENTO!D42+'FRIULI-VENEZIA GIULIA'!D42+SICILIA!D42+SARDEGNA!D42</f>
        <v>277034104</v>
      </c>
    </row>
    <row r="43" spans="1:4" s="9" customFormat="1" ht="11.25" x14ac:dyDescent="0.2">
      <c r="A43" s="24" t="s">
        <v>81</v>
      </c>
      <c r="B43" s="28">
        <f>+'VALLE D''AOSTA - Vallée d''Aoste'!B43+'TRENTINO-ALTO ADIGE - Südtirol'!B43+'BOLZANO-Bozen'!B43+TRENTO!B43+'FRIULI-VENEZIA GIULIA'!B43+SICILIA!B43+SARDEGNA!B43</f>
        <v>6315281</v>
      </c>
      <c r="C43" s="28">
        <f>+'VALLE D''AOSTA - Vallée d''Aoste'!C43+'TRENTINO-ALTO ADIGE - Südtirol'!C43+'BOLZANO-Bozen'!C43+TRENTO!C43+'FRIULI-VENEZIA GIULIA'!C43+SICILIA!C43+SARDEGNA!C43</f>
        <v>515281</v>
      </c>
      <c r="D43" s="28">
        <f>+'VALLE D''AOSTA - Vallée d''Aoste'!D43+'TRENTINO-ALTO ADIGE - Südtirol'!D43+'BOLZANO-Bozen'!D43+TRENTO!D43+'FRIULI-VENEZIA GIULIA'!D43+SICILIA!D43+SARDEGNA!D43</f>
        <v>740445</v>
      </c>
    </row>
    <row r="44" spans="1:4" s="3" customFormat="1" ht="11.25" x14ac:dyDescent="0.2">
      <c r="A44" s="7" t="s">
        <v>46</v>
      </c>
      <c r="B44" s="26">
        <f>+'VALLE D''AOSTA - Vallée d''Aoste'!B44+'TRENTINO-ALTO ADIGE - Südtirol'!B44+'BOLZANO-Bozen'!B44+TRENTO!B44+'FRIULI-VENEZIA GIULIA'!B44+SICILIA!B44+SARDEGNA!B44</f>
        <v>63551582</v>
      </c>
      <c r="C44" s="26">
        <f>+'VALLE D''AOSTA - Vallée d''Aoste'!C44+'TRENTINO-ALTO ADIGE - Südtirol'!C44+'BOLZANO-Bozen'!C44+TRENTO!C44+'FRIULI-VENEZIA GIULIA'!C44+SICILIA!C44+SARDEGNA!C44</f>
        <v>37930654</v>
      </c>
      <c r="D44" s="26">
        <f>+'VALLE D''AOSTA - Vallée d''Aoste'!D44+'TRENTINO-ALTO ADIGE - Südtirol'!D44+'BOLZANO-Bozen'!D44+TRENTO!D44+'FRIULI-VENEZIA GIULIA'!D44+SICILIA!D44+SARDEGNA!D44</f>
        <v>1032416</v>
      </c>
    </row>
    <row r="45" spans="1:4" s="3" customFormat="1" ht="11.25" x14ac:dyDescent="0.2">
      <c r="A45" s="7" t="s">
        <v>47</v>
      </c>
      <c r="B45" s="26">
        <f>+'VALLE D''AOSTA - Vallée d''Aoste'!B45+'TRENTINO-ALTO ADIGE - Südtirol'!B45+'BOLZANO-Bozen'!B45+TRENTO!B45+'FRIULI-VENEZIA GIULIA'!B45+SICILIA!B45+SARDEGNA!B45</f>
        <v>38118641</v>
      </c>
      <c r="C45" s="26">
        <f>+'VALLE D''AOSTA - Vallée d''Aoste'!C45+'TRENTINO-ALTO ADIGE - Südtirol'!C45+'BOLZANO-Bozen'!C45+TRENTO!C45+'FRIULI-VENEZIA GIULIA'!C45+SICILIA!C45+SARDEGNA!C45</f>
        <v>37264388</v>
      </c>
      <c r="D45" s="26">
        <f>+'VALLE D''AOSTA - Vallée d''Aoste'!D45+'TRENTINO-ALTO ADIGE - Südtirol'!D45+'BOLZANO-Bozen'!D45+TRENTO!D45+'FRIULI-VENEZIA GIULIA'!D45+SICILIA!D45+SARDEGNA!D45</f>
        <v>624467</v>
      </c>
    </row>
    <row r="46" spans="1:4" s="3" customFormat="1" ht="11.25" x14ac:dyDescent="0.2">
      <c r="A46" s="7" t="s">
        <v>58</v>
      </c>
      <c r="B46" s="26">
        <f>+'VALLE D''AOSTA - Vallée d''Aoste'!B46+'TRENTINO-ALTO ADIGE - Südtirol'!B46+'BOLZANO-Bozen'!B46+TRENTO!B46+'FRIULI-VENEZIA GIULIA'!B46+SICILIA!B46+SARDEGNA!B46</f>
        <v>64855901</v>
      </c>
      <c r="C46" s="26">
        <f>+'VALLE D''AOSTA - Vallée d''Aoste'!C46+'TRENTINO-ALTO ADIGE - Südtirol'!C46+'BOLZANO-Bozen'!C46+TRENTO!C46+'FRIULI-VENEZIA GIULIA'!C46+SICILIA!C46+SARDEGNA!C46</f>
        <v>13027014</v>
      </c>
      <c r="D46" s="26">
        <f>+'VALLE D''AOSTA - Vallée d''Aoste'!D46+'TRENTINO-ALTO ADIGE - Südtirol'!D46+'BOLZANO-Bozen'!D46+TRENTO!D46+'FRIULI-VENEZIA GIULIA'!D46+SICILIA!D46+SARDEGNA!D46</f>
        <v>4593576</v>
      </c>
    </row>
    <row r="47" spans="1:4" s="9" customFormat="1" ht="11.25" x14ac:dyDescent="0.2">
      <c r="A47" s="6" t="s">
        <v>52</v>
      </c>
      <c r="B47" s="25">
        <f>+'VALLE D''AOSTA - Vallée d''Aoste'!B47+'TRENTINO-ALTO ADIGE - Südtirol'!B47+'BOLZANO-Bozen'!B47+TRENTO!B47+'FRIULI-VENEZIA GIULIA'!B47+SICILIA!B47+SARDEGNA!B47</f>
        <v>837156296</v>
      </c>
      <c r="C47" s="25">
        <f>+'VALLE D''AOSTA - Vallée d''Aoste'!C47+'TRENTINO-ALTO ADIGE - Südtirol'!C47+'BOLZANO-Bozen'!C47+TRENTO!C47+'FRIULI-VENEZIA GIULIA'!C47+SICILIA!C47+SARDEGNA!C47</f>
        <v>726506410</v>
      </c>
      <c r="D47" s="25">
        <f>+'VALLE D''AOSTA - Vallée d''Aoste'!D47+'TRENTINO-ALTO ADIGE - Südtirol'!D47+'BOLZANO-Bozen'!D47+TRENTO!D47+'FRIULI-VENEZIA GIULIA'!D47+SICILIA!D47+SARDEGNA!D47</f>
        <v>6053077</v>
      </c>
    </row>
    <row r="48" spans="1:4" s="9" customFormat="1" ht="11.25" x14ac:dyDescent="0.2">
      <c r="A48" s="7" t="s">
        <v>73</v>
      </c>
      <c r="B48" s="27">
        <f>+'VALLE D''AOSTA - Vallée d''Aoste'!B48+'TRENTINO-ALTO ADIGE - Südtirol'!B48+'BOLZANO-Bozen'!B48+TRENTO!B48+'FRIULI-VENEZIA GIULIA'!B48+SICILIA!B48+SARDEGNA!B48</f>
        <v>10886081</v>
      </c>
      <c r="C48" s="27">
        <f>+'VALLE D''AOSTA - Vallée d''Aoste'!C48+'TRENTINO-ALTO ADIGE - Südtirol'!C48+'BOLZANO-Bozen'!C48+TRENTO!C48+'FRIULI-VENEZIA GIULIA'!C48+SICILIA!C48+SARDEGNA!C48</f>
        <v>8278540</v>
      </c>
      <c r="D48" s="27">
        <f>+'VALLE D''AOSTA - Vallée d''Aoste'!D48+'TRENTINO-ALTO ADIGE - Südtirol'!D48+'BOLZANO-Bozen'!D48+TRENTO!D48+'FRIULI-VENEZIA GIULIA'!D48+SICILIA!D48+SARDEGNA!D48</f>
        <v>215</v>
      </c>
    </row>
    <row r="49" spans="1:4" s="9" customFormat="1" ht="11.25" x14ac:dyDescent="0.2">
      <c r="A49" s="7" t="s">
        <v>74</v>
      </c>
      <c r="B49" s="27">
        <f>+'VALLE D''AOSTA - Vallée d''Aoste'!B49+'TRENTINO-ALTO ADIGE - Südtirol'!B49+'BOLZANO-Bozen'!B49+TRENTO!B49+'FRIULI-VENEZIA GIULIA'!B49+SICILIA!B49+SARDEGNA!B49</f>
        <v>8623740</v>
      </c>
      <c r="C49" s="27">
        <f>+'VALLE D''AOSTA - Vallée d''Aoste'!C49+'TRENTINO-ALTO ADIGE - Südtirol'!C49+'BOLZANO-Bozen'!C49+TRENTO!C49+'FRIULI-VENEZIA GIULIA'!C49+SICILIA!C49+SARDEGNA!C49</f>
        <v>6573636</v>
      </c>
      <c r="D49" s="27">
        <f>+'VALLE D''AOSTA - Vallée d''Aoste'!D49+'TRENTINO-ALTO ADIGE - Südtirol'!D49+'BOLZANO-Bozen'!D49+TRENTO!D49+'FRIULI-VENEZIA GIULIA'!D49+SICILIA!D49+SARDEGNA!D49</f>
        <v>144127</v>
      </c>
    </row>
    <row r="50" spans="1:4" s="9" customFormat="1" ht="11.25" x14ac:dyDescent="0.2">
      <c r="A50" s="7" t="s">
        <v>75</v>
      </c>
      <c r="B50" s="27">
        <f>+'VALLE D''AOSTA - Vallée d''Aoste'!B50+'TRENTINO-ALTO ADIGE - Südtirol'!B50+'BOLZANO-Bozen'!B50+TRENTO!B50+'FRIULI-VENEZIA GIULIA'!B50+SICILIA!B50+SARDEGNA!B50</f>
        <v>238140039</v>
      </c>
      <c r="C50" s="27">
        <f>+'VALLE D''AOSTA - Vallée d''Aoste'!C50+'TRENTINO-ALTO ADIGE - Südtirol'!C50+'BOLZANO-Bozen'!C50+TRENTO!C50+'FRIULI-VENEZIA GIULIA'!C50+SICILIA!C50+SARDEGNA!C50</f>
        <v>223562758</v>
      </c>
      <c r="D50" s="27">
        <f>+'VALLE D''AOSTA - Vallée d''Aoste'!D50+'TRENTINO-ALTO ADIGE - Südtirol'!D50+'BOLZANO-Bozen'!D50+TRENTO!D50+'FRIULI-VENEZIA GIULIA'!D50+SICILIA!D50+SARDEGNA!D50</f>
        <v>5313122</v>
      </c>
    </row>
    <row r="51" spans="1:4" s="9" customFormat="1" ht="11.25" x14ac:dyDescent="0.2">
      <c r="A51" s="7" t="s">
        <v>76</v>
      </c>
      <c r="B51" s="27">
        <f>+'VALLE D''AOSTA - Vallée d''Aoste'!B51+'TRENTINO-ALTO ADIGE - Südtirol'!B51+'BOLZANO-Bozen'!B51+TRENTO!B51+'FRIULI-VENEZIA GIULIA'!B51+SICILIA!B51+SARDEGNA!B51</f>
        <v>579506436</v>
      </c>
      <c r="C51" s="27">
        <f>+'VALLE D''AOSTA - Vallée d''Aoste'!C51+'TRENTINO-ALTO ADIGE - Südtirol'!C51+'BOLZANO-Bozen'!C51+TRENTO!C51+'FRIULI-VENEZIA GIULIA'!C51+SICILIA!C51+SARDEGNA!C51</f>
        <v>488091476</v>
      </c>
      <c r="D51" s="27">
        <f>+'VALLE D''AOSTA - Vallée d''Aoste'!D51+'TRENTINO-ALTO ADIGE - Südtirol'!D51+'BOLZANO-Bozen'!D51+TRENTO!D51+'FRIULI-VENEZIA GIULIA'!D51+SICILIA!D51+SARDEGNA!D51</f>
        <v>595613</v>
      </c>
    </row>
    <row r="52" spans="1:4" s="9" customFormat="1" ht="11.25" x14ac:dyDescent="0.2">
      <c r="A52" s="6" t="s">
        <v>53</v>
      </c>
      <c r="B52" s="25">
        <f>+'VALLE D''AOSTA - Vallée d''Aoste'!B52+'TRENTINO-ALTO ADIGE - Südtirol'!B52+'BOLZANO-Bozen'!B52+TRENTO!B52+'FRIULI-VENEZIA GIULIA'!B52+SICILIA!B52+SARDEGNA!B52</f>
        <v>191657840</v>
      </c>
      <c r="C52" s="25">
        <f>+'VALLE D''AOSTA - Vallée d''Aoste'!C52+'TRENTINO-ALTO ADIGE - Südtirol'!C52+'BOLZANO-Bozen'!C52+TRENTO!C52+'FRIULI-VENEZIA GIULIA'!C52+SICILIA!C52+SARDEGNA!C52</f>
        <v>175245813</v>
      </c>
      <c r="D52" s="25">
        <f>+'VALLE D''AOSTA - Vallée d''Aoste'!D52+'TRENTINO-ALTO ADIGE - Südtirol'!D52+'BOLZANO-Bozen'!D52+TRENTO!D52+'FRIULI-VENEZIA GIULIA'!D52+SICILIA!D52+SARDEGNA!D52</f>
        <v>80570848</v>
      </c>
    </row>
    <row r="53" spans="1:4" s="9" customFormat="1" ht="11.25" x14ac:dyDescent="0.2">
      <c r="A53" s="24" t="s">
        <v>77</v>
      </c>
      <c r="B53" s="29">
        <f>+'VALLE D''AOSTA - Vallée d''Aoste'!B53+'TRENTINO-ALTO ADIGE - Südtirol'!B53+'BOLZANO-Bozen'!B53+TRENTO!B53+'FRIULI-VENEZIA GIULIA'!B53+SICILIA!B53+SARDEGNA!B53</f>
        <v>0</v>
      </c>
      <c r="C53" s="29">
        <f>+'VALLE D''AOSTA - Vallée d''Aoste'!C53+'TRENTINO-ALTO ADIGE - Südtirol'!C53+'BOLZANO-Bozen'!C53+TRENTO!C53+'FRIULI-VENEZIA GIULIA'!C53+SICILIA!C53+SARDEGNA!C53</f>
        <v>0</v>
      </c>
      <c r="D53" s="29">
        <f>+'VALLE D''AOSTA - Vallée d''Aoste'!D53+'TRENTINO-ALTO ADIGE - Südtirol'!D53+'BOLZANO-Bozen'!D53+TRENTO!D53+'FRIULI-VENEZIA GIULIA'!D53+SICILIA!D53+SARDEGNA!D53</f>
        <v>0</v>
      </c>
    </row>
    <row r="54" spans="1:4" s="3" customFormat="1" ht="11.25" x14ac:dyDescent="0.2">
      <c r="A54" s="24" t="s">
        <v>78</v>
      </c>
      <c r="B54" s="29">
        <f>+'VALLE D''AOSTA - Vallée d''Aoste'!B54+'TRENTINO-ALTO ADIGE - Südtirol'!B54+'BOLZANO-Bozen'!B54+TRENTO!B54+'FRIULI-VENEZIA GIULIA'!B54+SICILIA!B54+SARDEGNA!B54</f>
        <v>0</v>
      </c>
      <c r="C54" s="29">
        <f>+'VALLE D''AOSTA - Vallée d''Aoste'!C54+'TRENTINO-ALTO ADIGE - Südtirol'!C54+'BOLZANO-Bozen'!C54+TRENTO!C54+'FRIULI-VENEZIA GIULIA'!C54+SICILIA!C54+SARDEGNA!C54</f>
        <v>0</v>
      </c>
      <c r="D54" s="29">
        <f>+'VALLE D''AOSTA - Vallée d''Aoste'!D54+'TRENTINO-ALTO ADIGE - Südtirol'!D54+'BOLZANO-Bozen'!D54+TRENTO!D54+'FRIULI-VENEZIA GIULIA'!D54+SICILIA!D54+SARDEGNA!D54</f>
        <v>0</v>
      </c>
    </row>
    <row r="55" spans="1:4" s="3" customFormat="1" ht="11.25" x14ac:dyDescent="0.2">
      <c r="A55" s="24" t="s">
        <v>79</v>
      </c>
      <c r="B55" s="29">
        <f>+'VALLE D''AOSTA - Vallée d''Aoste'!B55+'TRENTINO-ALTO ADIGE - Südtirol'!B55+'BOLZANO-Bozen'!B55+TRENTO!B55+'FRIULI-VENEZIA GIULIA'!B55+SICILIA!B55+SARDEGNA!B55</f>
        <v>191657840</v>
      </c>
      <c r="C55" s="29">
        <f>+'VALLE D''AOSTA - Vallée d''Aoste'!C55+'TRENTINO-ALTO ADIGE - Südtirol'!C55+'BOLZANO-Bozen'!C55+TRENTO!C55+'FRIULI-VENEZIA GIULIA'!C55+SICILIA!C55+SARDEGNA!C55</f>
        <v>175245813</v>
      </c>
      <c r="D55" s="29">
        <f>+'VALLE D''AOSTA - Vallée d''Aoste'!D55+'TRENTINO-ALTO ADIGE - Südtirol'!D55+'BOLZANO-Bozen'!D55+TRENTO!D55+'FRIULI-VENEZIA GIULIA'!D55+SICILIA!D55+SARDEGNA!D55</f>
        <v>80570848</v>
      </c>
    </row>
    <row r="56" spans="1:4" s="9" customFormat="1" ht="11.25" x14ac:dyDescent="0.2">
      <c r="A56" s="6" t="s">
        <v>54</v>
      </c>
      <c r="B56" s="25">
        <f>+'VALLE D''AOSTA - Vallée d''Aoste'!B56+'TRENTINO-ALTO ADIGE - Südtirol'!B56+'BOLZANO-Bozen'!B56+TRENTO!B56+'FRIULI-VENEZIA GIULIA'!B56+SICILIA!B56+SARDEGNA!B56</f>
        <v>0</v>
      </c>
      <c r="C56" s="25">
        <f>+'VALLE D''AOSTA - Vallée d''Aoste'!C56+'TRENTINO-ALTO ADIGE - Südtirol'!C56+'BOLZANO-Bozen'!C56+TRENTO!C56+'FRIULI-VENEZIA GIULIA'!C56+SICILIA!C56+SARDEGNA!C56</f>
        <v>0</v>
      </c>
      <c r="D56" s="25">
        <f>+'VALLE D''AOSTA - Vallée d''Aoste'!D56+'TRENTINO-ALTO ADIGE - Südtirol'!D56+'BOLZANO-Bozen'!D56+TRENTO!D56+'FRIULI-VENEZIA GIULIA'!D56+SICILIA!D56+SARDEGNA!D56</f>
        <v>0</v>
      </c>
    </row>
    <row r="57" spans="1:4" s="9" customFormat="1" ht="11.25" x14ac:dyDescent="0.2">
      <c r="A57" s="6" t="s">
        <v>55</v>
      </c>
      <c r="B57" s="25">
        <f>+'VALLE D''AOSTA - Vallée d''Aoste'!B57+'TRENTINO-ALTO ADIGE - Südtirol'!B57+'BOLZANO-Bozen'!B57+TRENTO!B57+'FRIULI-VENEZIA GIULIA'!B57+SICILIA!B57+SARDEGNA!B57</f>
        <v>3737887554</v>
      </c>
      <c r="C57" s="25">
        <f>+'VALLE D''AOSTA - Vallée d''Aoste'!C57+'TRENTINO-ALTO ADIGE - Südtirol'!C57+'BOLZANO-Bozen'!C57+TRENTO!C57+'FRIULI-VENEZIA GIULIA'!C57+SICILIA!C57+SARDEGNA!C57</f>
        <v>3698418699</v>
      </c>
      <c r="D57" s="25">
        <f>+'VALLE D''AOSTA - Vallée d''Aoste'!D57+'TRENTINO-ALTO ADIGE - Südtirol'!D57+'BOLZANO-Bozen'!D57+TRENTO!D57+'FRIULI-VENEZIA GIULIA'!D57+SICILIA!D57+SARDEGNA!D57</f>
        <v>84361266</v>
      </c>
    </row>
    <row r="58" spans="1:4" s="9" customFormat="1" ht="11.25" x14ac:dyDescent="0.2">
      <c r="A58" s="7" t="s">
        <v>48</v>
      </c>
      <c r="B58" s="26">
        <f>+'VALLE D''AOSTA - Vallée d''Aoste'!B58+'TRENTINO-ALTO ADIGE - Südtirol'!B58+'BOLZANO-Bozen'!B58+TRENTO!B58+'FRIULI-VENEZIA GIULIA'!B58+SICILIA!B58+SARDEGNA!B58</f>
        <v>3642200375</v>
      </c>
      <c r="C58" s="26">
        <f>+'VALLE D''AOSTA - Vallée d''Aoste'!C58+'TRENTINO-ALTO ADIGE - Südtirol'!C58+'BOLZANO-Bozen'!C58+TRENTO!C58+'FRIULI-VENEZIA GIULIA'!C58+SICILIA!C58+SARDEGNA!C58</f>
        <v>3612045239</v>
      </c>
      <c r="D58" s="26">
        <f>+'VALLE D''AOSTA - Vallée d''Aoste'!D58+'TRENTINO-ALTO ADIGE - Südtirol'!D58+'BOLZANO-Bozen'!D58+TRENTO!D58+'FRIULI-VENEZIA GIULIA'!D58+SICILIA!D58+SARDEGNA!D58</f>
        <v>59071815</v>
      </c>
    </row>
    <row r="59" spans="1:4" s="9" customFormat="1" ht="11.25" x14ac:dyDescent="0.2">
      <c r="A59" s="7" t="s">
        <v>49</v>
      </c>
      <c r="B59" s="26">
        <f>+'VALLE D''AOSTA - Vallée d''Aoste'!B59+'TRENTINO-ALTO ADIGE - Südtirol'!B59+'BOLZANO-Bozen'!B59+TRENTO!B59+'FRIULI-VENEZIA GIULIA'!B59+SICILIA!B59+SARDEGNA!B59</f>
        <v>95687179</v>
      </c>
      <c r="C59" s="26">
        <f>+'VALLE D''AOSTA - Vallée d''Aoste'!C59+'TRENTINO-ALTO ADIGE - Südtirol'!C59+'BOLZANO-Bozen'!C59+TRENTO!C59+'FRIULI-VENEZIA GIULIA'!C59+SICILIA!C59+SARDEGNA!C59</f>
        <v>86373460</v>
      </c>
      <c r="D59" s="26">
        <f>+'VALLE D''AOSTA - Vallée d''Aoste'!D59+'TRENTINO-ALTO ADIGE - Südtirol'!D59+'BOLZANO-Bozen'!D59+TRENTO!D59+'FRIULI-VENEZIA GIULIA'!D59+SICILIA!D59+SARDEGNA!D59</f>
        <v>25289451</v>
      </c>
    </row>
    <row r="60" spans="1:4" s="9" customFormat="1" ht="11.25" x14ac:dyDescent="0.2">
      <c r="A60" s="10" t="s">
        <v>6</v>
      </c>
      <c r="B60" s="26">
        <f>+'VALLE D''AOSTA - Vallée d''Aoste'!B60+'TRENTINO-ALTO ADIGE - Südtirol'!B60+'BOLZANO-Bozen'!B60+TRENTO!B60+'FRIULI-VENEZIA GIULIA'!B60+SICILIA!B60+SARDEGNA!B60</f>
        <v>48375777782</v>
      </c>
      <c r="C60" s="26">
        <f>+'VALLE D''AOSTA - Vallée d''Aoste'!C60+'TRENTINO-ALTO ADIGE - Südtirol'!C60+'BOLZANO-Bozen'!C60+TRENTO!C60+'FRIULI-VENEZIA GIULIA'!C60+SICILIA!C60+SARDEGNA!C60</f>
        <v>44087149574</v>
      </c>
      <c r="D60" s="26">
        <f>+'VALLE D''AOSTA - Vallée d''Aoste'!D60+'TRENTINO-ALTO ADIGE - Südtirol'!D60+'BOLZANO-Bozen'!D60+TRENTO!D60+'FRIULI-VENEZIA GIULIA'!D60+SICILIA!D60+SARDEGNA!D60</f>
        <v>4896401288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9">
    <tabColor rgb="FF92D050"/>
    <pageSetUpPr fitToPage="1"/>
  </sheetPr>
  <dimension ref="A1:D61"/>
  <sheetViews>
    <sheetView showGridLines="0" topLeftCell="A7" zoomScaleNormal="100" workbookViewId="0"/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6" t="s">
        <v>80</v>
      </c>
      <c r="B1" s="23"/>
      <c r="C1" s="23"/>
      <c r="D1" s="23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24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v>1123991648</v>
      </c>
      <c r="C9" s="25">
        <v>1105902826</v>
      </c>
      <c r="D9" s="25">
        <v>43199067</v>
      </c>
    </row>
    <row r="10" spans="1:4" s="3" customFormat="1" ht="11.25" x14ac:dyDescent="0.2">
      <c r="A10" s="7" t="s">
        <v>32</v>
      </c>
      <c r="B10" s="26">
        <v>126556520</v>
      </c>
      <c r="C10" s="26">
        <v>108467698</v>
      </c>
      <c r="D10" s="26">
        <v>17393666</v>
      </c>
    </row>
    <row r="11" spans="1:4" s="9" customFormat="1" ht="11.25" x14ac:dyDescent="0.2">
      <c r="A11" s="8" t="s">
        <v>61</v>
      </c>
      <c r="B11" s="27">
        <v>61710174</v>
      </c>
      <c r="C11" s="27">
        <v>47115187</v>
      </c>
      <c r="D11" s="27">
        <v>14027059</v>
      </c>
    </row>
    <row r="12" spans="1:4" s="9" customFormat="1" ht="11.25" x14ac:dyDescent="0.2">
      <c r="A12" s="8" t="s">
        <v>60</v>
      </c>
      <c r="B12" s="27">
        <v>23417525</v>
      </c>
      <c r="C12" s="27">
        <v>21653495</v>
      </c>
      <c r="D12" s="27">
        <v>1733756</v>
      </c>
    </row>
    <row r="13" spans="1:4" s="9" customFormat="1" ht="11.25" x14ac:dyDescent="0.2">
      <c r="A13" s="8" t="s">
        <v>62</v>
      </c>
      <c r="B13" s="27">
        <v>20464816</v>
      </c>
      <c r="C13" s="27">
        <v>19490679</v>
      </c>
      <c r="D13" s="27">
        <v>818328</v>
      </c>
    </row>
    <row r="14" spans="1:4" s="9" customFormat="1" ht="11.25" x14ac:dyDescent="0.2">
      <c r="A14" s="7" t="s">
        <v>33</v>
      </c>
      <c r="B14" s="26">
        <v>0</v>
      </c>
      <c r="C14" s="26">
        <v>0</v>
      </c>
      <c r="D14" s="26">
        <v>0</v>
      </c>
    </row>
    <row r="15" spans="1:4" s="9" customFormat="1" ht="11.25" x14ac:dyDescent="0.2">
      <c r="A15" s="8" t="s">
        <v>59</v>
      </c>
      <c r="B15" s="27">
        <v>0</v>
      </c>
      <c r="C15" s="27">
        <v>0</v>
      </c>
      <c r="D15" s="27">
        <v>0</v>
      </c>
    </row>
    <row r="16" spans="1:4" s="3" customFormat="1" ht="11.25" x14ac:dyDescent="0.2">
      <c r="A16" s="8" t="s">
        <v>63</v>
      </c>
      <c r="B16" s="27">
        <v>0</v>
      </c>
      <c r="C16" s="27">
        <v>0</v>
      </c>
      <c r="D16" s="27">
        <v>0</v>
      </c>
    </row>
    <row r="17" spans="1:4" s="3" customFormat="1" ht="11.25" x14ac:dyDescent="0.2">
      <c r="A17" s="8" t="s">
        <v>64</v>
      </c>
      <c r="B17" s="27">
        <v>0</v>
      </c>
      <c r="C17" s="27">
        <v>0</v>
      </c>
      <c r="D17" s="27">
        <v>0</v>
      </c>
    </row>
    <row r="18" spans="1:4" s="3" customFormat="1" ht="11.25" x14ac:dyDescent="0.2">
      <c r="A18" s="7" t="s">
        <v>34</v>
      </c>
      <c r="B18" s="26">
        <v>997435128</v>
      </c>
      <c r="C18" s="26">
        <v>997435128</v>
      </c>
      <c r="D18" s="26">
        <v>25805401</v>
      </c>
    </row>
    <row r="19" spans="1:4" s="3" customFormat="1" ht="11.25" x14ac:dyDescent="0.2">
      <c r="A19" s="7" t="s">
        <v>56</v>
      </c>
      <c r="B19" s="26">
        <v>0</v>
      </c>
      <c r="C19" s="26">
        <v>0</v>
      </c>
      <c r="D19" s="26">
        <v>0</v>
      </c>
    </row>
    <row r="20" spans="1:4" s="3" customFormat="1" ht="11.25" x14ac:dyDescent="0.2">
      <c r="A20" s="8" t="s">
        <v>65</v>
      </c>
      <c r="B20" s="27">
        <v>0</v>
      </c>
      <c r="C20" s="27">
        <v>0</v>
      </c>
      <c r="D20" s="27">
        <v>0</v>
      </c>
    </row>
    <row r="21" spans="1:4" s="3" customFormat="1" ht="11.25" x14ac:dyDescent="0.2">
      <c r="A21" s="7" t="s">
        <v>57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50</v>
      </c>
      <c r="B22" s="25">
        <v>40804221</v>
      </c>
      <c r="C22" s="25">
        <v>35046565</v>
      </c>
      <c r="D22" s="25">
        <v>5757466</v>
      </c>
    </row>
    <row r="23" spans="1:4" s="3" customFormat="1" ht="11.25" x14ac:dyDescent="0.2">
      <c r="A23" s="7" t="s">
        <v>35</v>
      </c>
      <c r="B23" s="26">
        <v>37213319</v>
      </c>
      <c r="C23" s="26">
        <v>33219376</v>
      </c>
      <c r="D23" s="26">
        <v>5330396</v>
      </c>
    </row>
    <row r="24" spans="1:4" s="3" customFormat="1" ht="11.25" x14ac:dyDescent="0.2">
      <c r="A24" s="8" t="s">
        <v>66</v>
      </c>
      <c r="B24" s="27">
        <v>36193668</v>
      </c>
      <c r="C24" s="27">
        <v>32650969</v>
      </c>
      <c r="D24" s="27">
        <v>5071569</v>
      </c>
    </row>
    <row r="25" spans="1:4" s="3" customFormat="1" ht="11.25" x14ac:dyDescent="0.2">
      <c r="A25" s="8" t="s">
        <v>67</v>
      </c>
      <c r="B25" s="27">
        <v>1019651</v>
      </c>
      <c r="C25" s="27">
        <v>568407</v>
      </c>
      <c r="D25" s="27">
        <v>258827</v>
      </c>
    </row>
    <row r="26" spans="1:4" s="3" customFormat="1" ht="11.25" x14ac:dyDescent="0.2">
      <c r="A26" s="8" t="s">
        <v>68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36</v>
      </c>
      <c r="B27" s="26">
        <v>164390</v>
      </c>
      <c r="C27" s="26">
        <v>146836</v>
      </c>
      <c r="D27" s="26">
        <v>0</v>
      </c>
    </row>
    <row r="28" spans="1:4" s="5" customFormat="1" ht="11.25" x14ac:dyDescent="0.2">
      <c r="A28" s="7" t="s">
        <v>37</v>
      </c>
      <c r="B28" s="26">
        <v>1371966</v>
      </c>
      <c r="C28" s="26">
        <v>1360606</v>
      </c>
      <c r="D28" s="26">
        <v>21</v>
      </c>
    </row>
    <row r="29" spans="1:4" s="3" customFormat="1" ht="11.25" x14ac:dyDescent="0.2">
      <c r="A29" s="7" t="s">
        <v>38</v>
      </c>
      <c r="B29" s="26">
        <v>282407</v>
      </c>
      <c r="C29" s="26">
        <v>47407</v>
      </c>
      <c r="D29" s="26">
        <v>220000</v>
      </c>
    </row>
    <row r="30" spans="1:4" s="9" customFormat="1" ht="11.25" x14ac:dyDescent="0.2">
      <c r="A30" s="7" t="s">
        <v>39</v>
      </c>
      <c r="B30" s="26">
        <v>1772139</v>
      </c>
      <c r="C30" s="26">
        <v>272340</v>
      </c>
      <c r="D30" s="26">
        <v>207049</v>
      </c>
    </row>
    <row r="31" spans="1:4" s="9" customFormat="1" ht="11.25" x14ac:dyDescent="0.2">
      <c r="A31" s="8" t="s">
        <v>69</v>
      </c>
      <c r="B31" s="27">
        <v>1763589</v>
      </c>
      <c r="C31" s="27">
        <v>265610</v>
      </c>
      <c r="D31" s="27">
        <v>207049</v>
      </c>
    </row>
    <row r="32" spans="1:4" s="3" customFormat="1" ht="11.25" x14ac:dyDescent="0.2">
      <c r="A32" s="6" t="s">
        <v>51</v>
      </c>
      <c r="B32" s="25">
        <v>133704848</v>
      </c>
      <c r="C32" s="25">
        <v>114336223</v>
      </c>
      <c r="D32" s="25">
        <v>44066266</v>
      </c>
    </row>
    <row r="33" spans="1:4" s="9" customFormat="1" ht="11.25" x14ac:dyDescent="0.2">
      <c r="A33" s="7" t="s">
        <v>40</v>
      </c>
      <c r="B33" s="26">
        <v>23274878</v>
      </c>
      <c r="C33" s="26">
        <v>21981494</v>
      </c>
      <c r="D33" s="26">
        <v>962314</v>
      </c>
    </row>
    <row r="34" spans="1:4" s="9" customFormat="1" ht="11.25" x14ac:dyDescent="0.2">
      <c r="A34" s="7" t="s">
        <v>41</v>
      </c>
      <c r="B34" s="26">
        <v>1307843</v>
      </c>
      <c r="C34" s="26">
        <v>1016008</v>
      </c>
      <c r="D34" s="26">
        <v>141234</v>
      </c>
    </row>
    <row r="35" spans="1:4" s="3" customFormat="1" ht="11.25" x14ac:dyDescent="0.2">
      <c r="A35" s="7" t="s">
        <v>42</v>
      </c>
      <c r="B35" s="26">
        <v>113525</v>
      </c>
      <c r="C35" s="26">
        <v>107884</v>
      </c>
      <c r="D35" s="26">
        <v>9205</v>
      </c>
    </row>
    <row r="36" spans="1:4" s="9" customFormat="1" ht="11.25" x14ac:dyDescent="0.2">
      <c r="A36" s="7" t="s">
        <v>43</v>
      </c>
      <c r="B36" s="26">
        <v>3801672</v>
      </c>
      <c r="C36" s="26">
        <v>3801672</v>
      </c>
      <c r="D36" s="26">
        <v>0</v>
      </c>
    </row>
    <row r="37" spans="1:4" s="9" customFormat="1" ht="11.25" x14ac:dyDescent="0.2">
      <c r="A37" s="7" t="s">
        <v>44</v>
      </c>
      <c r="B37" s="26">
        <v>105206930</v>
      </c>
      <c r="C37" s="26">
        <v>87429165</v>
      </c>
      <c r="D37" s="26">
        <v>42953513</v>
      </c>
    </row>
    <row r="38" spans="1:4" s="9" customFormat="1" ht="11.25" x14ac:dyDescent="0.2">
      <c r="A38" s="6" t="s">
        <v>82</v>
      </c>
      <c r="B38" s="25">
        <v>51049277</v>
      </c>
      <c r="C38" s="25">
        <v>27598535</v>
      </c>
      <c r="D38" s="25">
        <v>18977594</v>
      </c>
    </row>
    <row r="39" spans="1:4" s="9" customFormat="1" ht="11.25" x14ac:dyDescent="0.2">
      <c r="A39" s="7" t="s">
        <v>45</v>
      </c>
      <c r="B39" s="26">
        <v>49917936</v>
      </c>
      <c r="C39" s="26">
        <v>27034916</v>
      </c>
      <c r="D39" s="26">
        <v>18951091</v>
      </c>
    </row>
    <row r="40" spans="1:4" s="9" customFormat="1" ht="11.25" x14ac:dyDescent="0.2">
      <c r="A40" s="24" t="s">
        <v>70</v>
      </c>
      <c r="B40" s="28">
        <v>34669513</v>
      </c>
      <c r="C40" s="28">
        <v>15552838</v>
      </c>
      <c r="D40" s="28">
        <v>14116351</v>
      </c>
    </row>
    <row r="41" spans="1:4" s="9" customFormat="1" ht="11.25" x14ac:dyDescent="0.2">
      <c r="A41" s="24" t="s">
        <v>71</v>
      </c>
      <c r="B41" s="28">
        <v>8638830</v>
      </c>
      <c r="C41" s="28">
        <v>8577830</v>
      </c>
      <c r="D41" s="28">
        <v>2827592</v>
      </c>
    </row>
    <row r="42" spans="1:4" s="3" customFormat="1" ht="11.25" x14ac:dyDescent="0.2">
      <c r="A42" s="24" t="s">
        <v>72</v>
      </c>
      <c r="B42" s="28">
        <v>2867833</v>
      </c>
      <c r="C42" s="28">
        <v>686988</v>
      </c>
      <c r="D42" s="28">
        <v>2007148</v>
      </c>
    </row>
    <row r="43" spans="1:4" s="9" customFormat="1" ht="11.25" x14ac:dyDescent="0.2">
      <c r="A43" s="24" t="s">
        <v>81</v>
      </c>
      <c r="B43" s="28">
        <v>477212</v>
      </c>
      <c r="C43" s="28">
        <v>477212</v>
      </c>
      <c r="D43" s="28">
        <v>0</v>
      </c>
    </row>
    <row r="44" spans="1:4" s="3" customFormat="1" ht="11.25" x14ac:dyDescent="0.2">
      <c r="A44" s="7" t="s">
        <v>46</v>
      </c>
      <c r="B44" s="26">
        <v>0</v>
      </c>
      <c r="C44" s="26">
        <v>0</v>
      </c>
      <c r="D44" s="26">
        <v>0</v>
      </c>
    </row>
    <row r="45" spans="1:4" s="3" customFormat="1" ht="11.25" x14ac:dyDescent="0.2">
      <c r="A45" s="7" t="s">
        <v>47</v>
      </c>
      <c r="B45" s="26">
        <v>1131341</v>
      </c>
      <c r="C45" s="26">
        <v>563619</v>
      </c>
      <c r="D45" s="26">
        <v>26503</v>
      </c>
    </row>
    <row r="46" spans="1:4" s="3" customFormat="1" ht="11.25" x14ac:dyDescent="0.2">
      <c r="A46" s="7" t="s">
        <v>58</v>
      </c>
      <c r="B46" s="26">
        <v>0</v>
      </c>
      <c r="C46" s="26">
        <v>0</v>
      </c>
      <c r="D46" s="26">
        <v>0</v>
      </c>
    </row>
    <row r="47" spans="1:4" s="9" customFormat="1" ht="11.25" x14ac:dyDescent="0.2">
      <c r="A47" s="6" t="s">
        <v>52</v>
      </c>
      <c r="B47" s="25">
        <v>3143798</v>
      </c>
      <c r="C47" s="25">
        <v>1217381</v>
      </c>
      <c r="D47" s="25">
        <v>215</v>
      </c>
    </row>
    <row r="48" spans="1:4" s="9" customFormat="1" ht="11.25" x14ac:dyDescent="0.2">
      <c r="A48" s="7" t="s">
        <v>73</v>
      </c>
      <c r="B48" s="27">
        <v>0</v>
      </c>
      <c r="C48" s="27">
        <v>0</v>
      </c>
      <c r="D48" s="27">
        <v>215</v>
      </c>
    </row>
    <row r="49" spans="1:4" s="9" customFormat="1" ht="11.25" x14ac:dyDescent="0.2">
      <c r="A49" s="7" t="s">
        <v>74</v>
      </c>
      <c r="B49" s="27">
        <v>0</v>
      </c>
      <c r="C49" s="27">
        <v>0</v>
      </c>
      <c r="D49" s="27">
        <v>0</v>
      </c>
    </row>
    <row r="50" spans="1:4" s="9" customFormat="1" ht="11.25" x14ac:dyDescent="0.2">
      <c r="A50" s="7" t="s">
        <v>75</v>
      </c>
      <c r="B50" s="27">
        <v>0</v>
      </c>
      <c r="C50" s="27">
        <v>0</v>
      </c>
      <c r="D50" s="27">
        <v>0</v>
      </c>
    </row>
    <row r="51" spans="1:4" s="9" customFormat="1" ht="11.25" x14ac:dyDescent="0.2">
      <c r="A51" s="7" t="s">
        <v>76</v>
      </c>
      <c r="B51" s="27">
        <v>3143798</v>
      </c>
      <c r="C51" s="27">
        <v>1217381</v>
      </c>
      <c r="D51" s="27">
        <v>0</v>
      </c>
    </row>
    <row r="52" spans="1:4" s="9" customFormat="1" ht="11.25" x14ac:dyDescent="0.2">
      <c r="A52" s="6" t="s">
        <v>53</v>
      </c>
      <c r="B52" s="25">
        <v>0</v>
      </c>
      <c r="C52" s="25">
        <v>0</v>
      </c>
      <c r="D52" s="25">
        <v>0</v>
      </c>
    </row>
    <row r="53" spans="1:4" s="9" customFormat="1" ht="11.25" x14ac:dyDescent="0.2">
      <c r="A53" s="24" t="s">
        <v>77</v>
      </c>
      <c r="B53" s="29">
        <v>0</v>
      </c>
      <c r="C53" s="29">
        <v>0</v>
      </c>
      <c r="D53" s="29">
        <v>0</v>
      </c>
    </row>
    <row r="54" spans="1:4" s="3" customFormat="1" ht="11.25" x14ac:dyDescent="0.2">
      <c r="A54" s="24" t="s">
        <v>78</v>
      </c>
      <c r="B54" s="29">
        <v>0</v>
      </c>
      <c r="C54" s="29">
        <v>0</v>
      </c>
      <c r="D54" s="29">
        <v>0</v>
      </c>
    </row>
    <row r="55" spans="1:4" s="3" customFormat="1" ht="11.25" x14ac:dyDescent="0.2">
      <c r="A55" s="24" t="s">
        <v>79</v>
      </c>
      <c r="B55" s="29">
        <v>0</v>
      </c>
      <c r="C55" s="29">
        <v>0</v>
      </c>
      <c r="D55" s="29">
        <v>0</v>
      </c>
    </row>
    <row r="56" spans="1:4" s="9" customFormat="1" ht="11.25" x14ac:dyDescent="0.2">
      <c r="A56" s="6" t="s">
        <v>54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55</v>
      </c>
      <c r="B57" s="25">
        <v>84379178</v>
      </c>
      <c r="C57" s="25">
        <v>77188306</v>
      </c>
      <c r="D57" s="25">
        <v>9806400</v>
      </c>
    </row>
    <row r="58" spans="1:4" s="9" customFormat="1" ht="11.25" x14ac:dyDescent="0.2">
      <c r="A58" s="7" t="s">
        <v>48</v>
      </c>
      <c r="B58" s="26">
        <v>74213647</v>
      </c>
      <c r="C58" s="26">
        <v>73594938</v>
      </c>
      <c r="D58" s="26">
        <v>3199653</v>
      </c>
    </row>
    <row r="59" spans="1:4" s="9" customFormat="1" ht="11.25" x14ac:dyDescent="0.2">
      <c r="A59" s="7" t="s">
        <v>49</v>
      </c>
      <c r="B59" s="26">
        <v>10165531</v>
      </c>
      <c r="C59" s="26">
        <v>3593368</v>
      </c>
      <c r="D59" s="26">
        <v>6606747</v>
      </c>
    </row>
    <row r="60" spans="1:4" s="9" customFormat="1" ht="11.25" x14ac:dyDescent="0.2">
      <c r="A60" s="10" t="s">
        <v>6</v>
      </c>
      <c r="B60" s="25">
        <v>1437072970</v>
      </c>
      <c r="C60" s="25">
        <v>1361289836</v>
      </c>
      <c r="D60" s="25">
        <v>121807008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 enableFormatConditionsCalculation="0">
    <tabColor rgb="FFFFFF00"/>
    <pageSetUpPr fitToPage="1"/>
  </sheetPr>
  <dimension ref="A1:D61"/>
  <sheetViews>
    <sheetView showGridLines="0" zoomScaleNormal="100" workbookViewId="0"/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6" t="s">
        <v>80</v>
      </c>
      <c r="B1" s="23"/>
      <c r="C1" s="23"/>
      <c r="D1" s="23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11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f>SUM(PIEMONTE:CALABRIA!B9)</f>
        <v>109617575737</v>
      </c>
      <c r="C9" s="25">
        <f>SUM(PIEMONTE:CALABRIA!C9)</f>
        <v>92351262918</v>
      </c>
      <c r="D9" s="25">
        <f>SUM(PIEMONTE:CALABRIA!D9)</f>
        <v>17312067470</v>
      </c>
    </row>
    <row r="10" spans="1:4" s="3" customFormat="1" ht="11.25" x14ac:dyDescent="0.2">
      <c r="A10" s="7" t="s">
        <v>32</v>
      </c>
      <c r="B10" s="26">
        <f>SUM(PIEMONTE:CALABRIA!B10)</f>
        <v>14321582323</v>
      </c>
      <c r="C10" s="26">
        <f>SUM(PIEMONTE:CALABRIA!C10)</f>
        <v>11006396775</v>
      </c>
      <c r="D10" s="26">
        <f>SUM(PIEMONTE:CALABRIA!D10)</f>
        <v>2532892497</v>
      </c>
    </row>
    <row r="11" spans="1:4" s="9" customFormat="1" ht="11.25" x14ac:dyDescent="0.2">
      <c r="A11" s="8" t="s">
        <v>61</v>
      </c>
      <c r="B11" s="27">
        <f>SUM(PIEMONTE:CALABRIA!B11)</f>
        <v>4290665453</v>
      </c>
      <c r="C11" s="27">
        <f>SUM(PIEMONTE:CALABRIA!C11)</f>
        <v>3856412796</v>
      </c>
      <c r="D11" s="27">
        <f>SUM(PIEMONTE:CALABRIA!D11)</f>
        <v>414269767</v>
      </c>
    </row>
    <row r="12" spans="1:4" s="9" customFormat="1" ht="11.25" x14ac:dyDescent="0.2">
      <c r="A12" s="8" t="s">
        <v>60</v>
      </c>
      <c r="B12" s="27">
        <f>SUM(PIEMONTE:CALABRIA!B12)</f>
        <v>2260299567</v>
      </c>
      <c r="C12" s="27">
        <f>SUM(PIEMONTE:CALABRIA!C12)</f>
        <v>294755867</v>
      </c>
      <c r="D12" s="27">
        <f>SUM(PIEMONTE:CALABRIA!D12)</f>
        <v>1912430860</v>
      </c>
    </row>
    <row r="13" spans="1:4" s="9" customFormat="1" ht="11.25" x14ac:dyDescent="0.2">
      <c r="A13" s="8" t="s">
        <v>62</v>
      </c>
      <c r="B13" s="27">
        <f>SUM(PIEMONTE:CALABRIA!B13)</f>
        <v>5957734867</v>
      </c>
      <c r="C13" s="27">
        <f>SUM(PIEMONTE:CALABRIA!C13)</f>
        <v>5231645005</v>
      </c>
      <c r="D13" s="27">
        <f>SUM(PIEMONTE:CALABRIA!D13)</f>
        <v>109758280</v>
      </c>
    </row>
    <row r="14" spans="1:4" s="9" customFormat="1" ht="11.25" x14ac:dyDescent="0.2">
      <c r="A14" s="7" t="s">
        <v>33</v>
      </c>
      <c r="B14" s="26">
        <f>SUM(PIEMONTE:CALABRIA!B14)</f>
        <v>86661704044</v>
      </c>
      <c r="C14" s="26">
        <f>SUM(PIEMONTE:CALABRIA!C14)</f>
        <v>73238791286</v>
      </c>
      <c r="D14" s="26">
        <f>SUM(PIEMONTE:CALABRIA!D14)</f>
        <v>14175189847</v>
      </c>
    </row>
    <row r="15" spans="1:4" s="9" customFormat="1" ht="11.25" x14ac:dyDescent="0.2">
      <c r="A15" s="8" t="s">
        <v>59</v>
      </c>
      <c r="B15" s="27">
        <f>SUM(PIEMONTE:CALABRIA!B15)</f>
        <v>18001524495</v>
      </c>
      <c r="C15" s="27">
        <f>SUM(PIEMONTE:CALABRIA!C15)</f>
        <v>12457735976</v>
      </c>
      <c r="D15" s="27">
        <f>SUM(PIEMONTE:CALABRIA!D15)</f>
        <v>6850515561</v>
      </c>
    </row>
    <row r="16" spans="1:4" s="3" customFormat="1" ht="11.25" x14ac:dyDescent="0.2">
      <c r="A16" s="8" t="s">
        <v>63</v>
      </c>
      <c r="B16" s="27">
        <f>SUM(PIEMONTE:CALABRIA!B16)</f>
        <v>8277956558</v>
      </c>
      <c r="C16" s="27">
        <f>SUM(PIEMONTE:CALABRIA!C16)</f>
        <v>7874474106</v>
      </c>
      <c r="D16" s="27">
        <f>SUM(PIEMONTE:CALABRIA!D16)</f>
        <v>339974183</v>
      </c>
    </row>
    <row r="17" spans="1:4" s="3" customFormat="1" ht="11.25" x14ac:dyDescent="0.2">
      <c r="A17" s="8" t="s">
        <v>64</v>
      </c>
      <c r="B17" s="27">
        <f>SUM(PIEMONTE:CALABRIA!B17)</f>
        <v>59492500835</v>
      </c>
      <c r="C17" s="27">
        <f>SUM(PIEMONTE:CALABRIA!C17)</f>
        <v>52727251549</v>
      </c>
      <c r="D17" s="27">
        <f>SUM(PIEMONTE:CALABRIA!D17)</f>
        <v>6401592862</v>
      </c>
    </row>
    <row r="18" spans="1:4" s="3" customFormat="1" ht="11.25" x14ac:dyDescent="0.2">
      <c r="A18" s="7" t="s">
        <v>34</v>
      </c>
      <c r="B18" s="27">
        <f>SUM(PIEMONTE:CALABRIA!B18)</f>
        <v>68452643</v>
      </c>
      <c r="C18" s="27">
        <f>SUM(PIEMONTE:CALABRIA!C18)</f>
        <v>68111562</v>
      </c>
      <c r="D18" s="27">
        <f>SUM(PIEMONTE:CALABRIA!D18)</f>
        <v>1120831</v>
      </c>
    </row>
    <row r="19" spans="1:4" s="3" customFormat="1" ht="11.25" x14ac:dyDescent="0.2">
      <c r="A19" s="7" t="s">
        <v>56</v>
      </c>
      <c r="B19" s="27">
        <f>SUM(PIEMONTE:CALABRIA!B19)</f>
        <v>3160772599</v>
      </c>
      <c r="C19" s="27">
        <f>SUM(PIEMONTE:CALABRIA!C19)</f>
        <v>3143625561</v>
      </c>
      <c r="D19" s="27">
        <f>SUM(PIEMONTE:CALABRIA!D19)</f>
        <v>151739607</v>
      </c>
    </row>
    <row r="20" spans="1:4" s="3" customFormat="1" ht="11.25" x14ac:dyDescent="0.2">
      <c r="A20" s="8" t="s">
        <v>65</v>
      </c>
      <c r="B20" s="27">
        <f>SUM(PIEMONTE:CALABRIA!B20)</f>
        <v>382141338</v>
      </c>
      <c r="C20" s="27">
        <f>SUM(PIEMONTE:CALABRIA!C20)</f>
        <v>364994300</v>
      </c>
      <c r="D20" s="27">
        <f>SUM(PIEMONTE:CALABRIA!D20)</f>
        <v>144431215</v>
      </c>
    </row>
    <row r="21" spans="1:4" s="3" customFormat="1" ht="11.25" x14ac:dyDescent="0.2">
      <c r="A21" s="7" t="s">
        <v>57</v>
      </c>
      <c r="B21" s="27">
        <f>SUM(PIEMONTE:CALABRIA!B21)</f>
        <v>5405064128</v>
      </c>
      <c r="C21" s="27">
        <f>SUM(PIEMONTE:CALABRIA!C21)</f>
        <v>4894337734</v>
      </c>
      <c r="D21" s="27">
        <f>SUM(PIEMONTE:CALABRIA!D21)</f>
        <v>451124688</v>
      </c>
    </row>
    <row r="22" spans="1:4" s="3" customFormat="1" ht="11.25" x14ac:dyDescent="0.2">
      <c r="A22" s="6" t="s">
        <v>50</v>
      </c>
      <c r="B22" s="25">
        <f>SUM(PIEMONTE:CALABRIA!B22)</f>
        <v>11609464268</v>
      </c>
      <c r="C22" s="25">
        <f>SUM(PIEMONTE:CALABRIA!C22)</f>
        <v>7088762789</v>
      </c>
      <c r="D22" s="25">
        <f>SUM(PIEMONTE:CALABRIA!D22)</f>
        <v>2782013534</v>
      </c>
    </row>
    <row r="23" spans="1:4" s="3" customFormat="1" ht="11.25" x14ac:dyDescent="0.2">
      <c r="A23" s="7" t="s">
        <v>35</v>
      </c>
      <c r="B23" s="26">
        <f>SUM(PIEMONTE:CALABRIA!B23)</f>
        <v>10402252670</v>
      </c>
      <c r="C23" s="26">
        <f>SUM(PIEMONTE:CALABRIA!C23)</f>
        <v>6390698272</v>
      </c>
      <c r="D23" s="26">
        <f>SUM(PIEMONTE:CALABRIA!D23)</f>
        <v>2604784450</v>
      </c>
    </row>
    <row r="24" spans="1:4" s="3" customFormat="1" ht="11.25" x14ac:dyDescent="0.2">
      <c r="A24" s="8" t="s">
        <v>66</v>
      </c>
      <c r="B24" s="27">
        <f>SUM(PIEMONTE:CALABRIA!B24)</f>
        <v>10231635456</v>
      </c>
      <c r="C24" s="27">
        <f>SUM(PIEMONTE:CALABRIA!C24)</f>
        <v>6272329202</v>
      </c>
      <c r="D24" s="27">
        <f>SUM(PIEMONTE:CALABRIA!D24)</f>
        <v>2595136938</v>
      </c>
    </row>
    <row r="25" spans="1:4" s="3" customFormat="1" ht="11.25" x14ac:dyDescent="0.2">
      <c r="A25" s="8" t="s">
        <v>67</v>
      </c>
      <c r="B25" s="27">
        <f>SUM(PIEMONTE:CALABRIA!B25)</f>
        <v>96726985</v>
      </c>
      <c r="C25" s="27">
        <f>SUM(PIEMONTE:CALABRIA!C25)</f>
        <v>54745438</v>
      </c>
      <c r="D25" s="27">
        <f>SUM(PIEMONTE:CALABRIA!D25)</f>
        <v>9483261</v>
      </c>
    </row>
    <row r="26" spans="1:4" s="3" customFormat="1" ht="11.25" x14ac:dyDescent="0.2">
      <c r="A26" s="8" t="s">
        <v>68</v>
      </c>
      <c r="B26" s="27">
        <f>SUM(PIEMONTE:CALABRIA!B26)</f>
        <v>14154168</v>
      </c>
      <c r="C26" s="27">
        <f>SUM(PIEMONTE:CALABRIA!C26)</f>
        <v>14154168</v>
      </c>
      <c r="D26" s="27">
        <f>SUM(PIEMONTE:CALABRIA!D26)</f>
        <v>89478</v>
      </c>
    </row>
    <row r="27" spans="1:4" s="3" customFormat="1" ht="11.25" x14ac:dyDescent="0.2">
      <c r="A27" s="7" t="s">
        <v>36</v>
      </c>
      <c r="B27" s="26">
        <f>SUM(PIEMONTE:CALABRIA!B27)</f>
        <v>1110697</v>
      </c>
      <c r="C27" s="26">
        <f>SUM(PIEMONTE:CALABRIA!C27)</f>
        <v>1097876</v>
      </c>
      <c r="D27" s="26">
        <f>SUM(PIEMONTE:CALABRIA!D27)</f>
        <v>600</v>
      </c>
    </row>
    <row r="28" spans="1:4" s="5" customFormat="1" ht="11.25" x14ac:dyDescent="0.2">
      <c r="A28" s="7" t="s">
        <v>37</v>
      </c>
      <c r="B28" s="26">
        <f>SUM(PIEMONTE:CALABRIA!B28)</f>
        <v>588674565</v>
      </c>
      <c r="C28" s="26">
        <f>SUM(PIEMONTE:CALABRIA!C28)</f>
        <v>579089569</v>
      </c>
      <c r="D28" s="26">
        <f>SUM(PIEMONTE:CALABRIA!D28)</f>
        <v>22125859</v>
      </c>
    </row>
    <row r="29" spans="1:4" s="3" customFormat="1" ht="11.25" x14ac:dyDescent="0.2">
      <c r="A29" s="7" t="s">
        <v>38</v>
      </c>
      <c r="B29" s="26">
        <f>SUM(PIEMONTE:CALABRIA!B29)</f>
        <v>338370</v>
      </c>
      <c r="C29" s="26">
        <f>SUM(PIEMONTE:CALABRIA!C29)</f>
        <v>185118</v>
      </c>
      <c r="D29" s="26">
        <f>SUM(PIEMONTE:CALABRIA!D29)</f>
        <v>164073</v>
      </c>
    </row>
    <row r="30" spans="1:4" s="9" customFormat="1" ht="11.25" x14ac:dyDescent="0.2">
      <c r="A30" s="7" t="s">
        <v>39</v>
      </c>
      <c r="B30" s="26">
        <f>SUM(PIEMONTE:CALABRIA!B30)</f>
        <v>617087966</v>
      </c>
      <c r="C30" s="26">
        <f>SUM(PIEMONTE:CALABRIA!C30)</f>
        <v>117691954</v>
      </c>
      <c r="D30" s="26">
        <f>SUM(PIEMONTE:CALABRIA!D30)</f>
        <v>154938552</v>
      </c>
    </row>
    <row r="31" spans="1:4" s="9" customFormat="1" ht="11.25" x14ac:dyDescent="0.2">
      <c r="A31" s="8" t="s">
        <v>69</v>
      </c>
      <c r="B31" s="27">
        <f>SUM(PIEMONTE:CALABRIA!B31)</f>
        <v>609735416</v>
      </c>
      <c r="C31" s="27">
        <f>SUM(PIEMONTE:CALABRIA!C31)</f>
        <v>114355419</v>
      </c>
      <c r="D31" s="27">
        <f>SUM(PIEMONTE:CALABRIA!D31)</f>
        <v>154641905</v>
      </c>
    </row>
    <row r="32" spans="1:4" s="3" customFormat="1" ht="11.25" x14ac:dyDescent="0.2">
      <c r="A32" s="6" t="s">
        <v>51</v>
      </c>
      <c r="B32" s="25">
        <f>SUM(PIEMONTE:CALABRIA!B32)</f>
        <v>4089503606</v>
      </c>
      <c r="C32" s="25">
        <f>SUM(PIEMONTE:CALABRIA!C32)</f>
        <v>2318374057</v>
      </c>
      <c r="D32" s="25">
        <f>SUM(PIEMONTE:CALABRIA!D32)</f>
        <v>1017764236</v>
      </c>
    </row>
    <row r="33" spans="1:4" s="9" customFormat="1" ht="11.25" x14ac:dyDescent="0.2">
      <c r="A33" s="7" t="s">
        <v>40</v>
      </c>
      <c r="B33" s="26">
        <f>SUM(PIEMONTE:CALABRIA!B33)</f>
        <v>2789722488</v>
      </c>
      <c r="C33" s="26">
        <f>SUM(PIEMONTE:CALABRIA!C33)</f>
        <v>1391736931</v>
      </c>
      <c r="D33" s="26">
        <f>SUM(PIEMONTE:CALABRIA!D33)</f>
        <v>908604145</v>
      </c>
    </row>
    <row r="34" spans="1:4" s="9" customFormat="1" ht="11.25" x14ac:dyDescent="0.2">
      <c r="A34" s="7" t="s">
        <v>41</v>
      </c>
      <c r="B34" s="26">
        <f>SUM(PIEMONTE:CALABRIA!B34)</f>
        <v>234504084</v>
      </c>
      <c r="C34" s="26">
        <f>SUM(PIEMONTE:CALABRIA!C34)</f>
        <v>178344488</v>
      </c>
      <c r="D34" s="26">
        <f>SUM(PIEMONTE:CALABRIA!D34)</f>
        <v>5114864</v>
      </c>
    </row>
    <row r="35" spans="1:4" s="3" customFormat="1" ht="11.25" x14ac:dyDescent="0.2">
      <c r="A35" s="7" t="s">
        <v>42</v>
      </c>
      <c r="B35" s="26">
        <f>SUM(PIEMONTE:CALABRIA!B35)</f>
        <v>81178351</v>
      </c>
      <c r="C35" s="26">
        <f>SUM(PIEMONTE:CALABRIA!C35)</f>
        <v>71492441</v>
      </c>
      <c r="D35" s="26">
        <f>SUM(PIEMONTE:CALABRIA!D35)</f>
        <v>1348493</v>
      </c>
    </row>
    <row r="36" spans="1:4" s="9" customFormat="1" ht="11.25" x14ac:dyDescent="0.2">
      <c r="A36" s="7" t="s">
        <v>43</v>
      </c>
      <c r="B36" s="26">
        <f>SUM(PIEMONTE:CALABRIA!B36)</f>
        <v>48893182</v>
      </c>
      <c r="C36" s="26">
        <f>SUM(PIEMONTE:CALABRIA!C36)</f>
        <v>18266197</v>
      </c>
      <c r="D36" s="26">
        <f>SUM(PIEMONTE:CALABRIA!D36)</f>
        <v>2200927</v>
      </c>
    </row>
    <row r="37" spans="1:4" s="9" customFormat="1" ht="11.25" x14ac:dyDescent="0.2">
      <c r="A37" s="7" t="s">
        <v>44</v>
      </c>
      <c r="B37" s="26">
        <f>SUM(PIEMONTE:CALABRIA!B37)</f>
        <v>935205501</v>
      </c>
      <c r="C37" s="26">
        <f>SUM(PIEMONTE:CALABRIA!C37)</f>
        <v>658534000</v>
      </c>
      <c r="D37" s="26">
        <f>SUM(PIEMONTE:CALABRIA!D37)</f>
        <v>100495807</v>
      </c>
    </row>
    <row r="38" spans="1:4" s="9" customFormat="1" ht="11.25" x14ac:dyDescent="0.2">
      <c r="A38" s="6" t="s">
        <v>82</v>
      </c>
      <c r="B38" s="25">
        <f>SUM(PIEMONTE:CALABRIA!B38)</f>
        <v>7737161010</v>
      </c>
      <c r="C38" s="25">
        <f>SUM(PIEMONTE:CALABRIA!C38)</f>
        <v>2332448593</v>
      </c>
      <c r="D38" s="25">
        <f>SUM(PIEMONTE:CALABRIA!D38)</f>
        <v>2387900519</v>
      </c>
    </row>
    <row r="39" spans="1:4" s="9" customFormat="1" ht="11.25" x14ac:dyDescent="0.2">
      <c r="A39" s="7" t="s">
        <v>45</v>
      </c>
      <c r="B39" s="26">
        <f>SUM(PIEMONTE:CALABRIA!B39)</f>
        <v>6736134452</v>
      </c>
      <c r="C39" s="26">
        <f>SUM(PIEMONTE:CALABRIA!C39)</f>
        <v>1477163500</v>
      </c>
      <c r="D39" s="26">
        <f>SUM(PIEMONTE:CALABRIA!D39)</f>
        <v>2247766284</v>
      </c>
    </row>
    <row r="40" spans="1:4" s="9" customFormat="1" ht="11.25" x14ac:dyDescent="0.2">
      <c r="A40" s="24" t="s">
        <v>70</v>
      </c>
      <c r="B40" s="28">
        <f>SUM(PIEMONTE:CALABRIA!B40)</f>
        <v>5250122581</v>
      </c>
      <c r="C40" s="28">
        <f>SUM(PIEMONTE:CALABRIA!C40)</f>
        <v>1167807450</v>
      </c>
      <c r="D40" s="28">
        <f>SUM(PIEMONTE:CALABRIA!D40)</f>
        <v>1854854735</v>
      </c>
    </row>
    <row r="41" spans="1:4" s="9" customFormat="1" ht="11.25" x14ac:dyDescent="0.2">
      <c r="A41" s="24" t="s">
        <v>71</v>
      </c>
      <c r="B41" s="28">
        <f>SUM(PIEMONTE:CALABRIA!B41)</f>
        <v>323236992</v>
      </c>
      <c r="C41" s="28">
        <f>SUM(PIEMONTE:CALABRIA!C41)</f>
        <v>32046836</v>
      </c>
      <c r="D41" s="28">
        <f>SUM(PIEMONTE:CALABRIA!D41)</f>
        <v>55453153</v>
      </c>
    </row>
    <row r="42" spans="1:4" s="3" customFormat="1" ht="11.25" x14ac:dyDescent="0.2">
      <c r="A42" s="24" t="s">
        <v>72</v>
      </c>
      <c r="B42" s="28">
        <f>SUM(PIEMONTE:CALABRIA!B42)</f>
        <v>992716899</v>
      </c>
      <c r="C42" s="28">
        <f>SUM(PIEMONTE:CALABRIA!C42)</f>
        <v>189031498</v>
      </c>
      <c r="D42" s="28">
        <f>SUM(PIEMONTE:CALABRIA!D42)</f>
        <v>246106197</v>
      </c>
    </row>
    <row r="43" spans="1:4" s="9" customFormat="1" ht="11.25" x14ac:dyDescent="0.2">
      <c r="A43" s="24" t="s">
        <v>81</v>
      </c>
      <c r="B43" s="28">
        <f>SUM(PIEMONTE:CALABRIA!B43)</f>
        <v>41851081</v>
      </c>
      <c r="C43" s="28">
        <f>SUM(PIEMONTE:CALABRIA!C43)</f>
        <v>21970219</v>
      </c>
      <c r="D43" s="28">
        <f>SUM(PIEMONTE:CALABRIA!D43)</f>
        <v>8723136</v>
      </c>
    </row>
    <row r="44" spans="1:4" s="3" customFormat="1" ht="11.25" x14ac:dyDescent="0.2">
      <c r="A44" s="7" t="s">
        <v>46</v>
      </c>
      <c r="B44" s="26">
        <f>SUM(PIEMONTE:CALABRIA!B44)</f>
        <v>419976785</v>
      </c>
      <c r="C44" s="26">
        <f>SUM(PIEMONTE:CALABRIA!C44)</f>
        <v>322429775</v>
      </c>
      <c r="D44" s="26">
        <f>SUM(PIEMONTE:CALABRIA!D44)</f>
        <v>130826251</v>
      </c>
    </row>
    <row r="45" spans="1:4" s="3" customFormat="1" ht="11.25" x14ac:dyDescent="0.2">
      <c r="A45" s="7" t="s">
        <v>47</v>
      </c>
      <c r="B45" s="26">
        <f>SUM(PIEMONTE:CALABRIA!B45)</f>
        <v>18754731</v>
      </c>
      <c r="C45" s="26">
        <f>SUM(PIEMONTE:CALABRIA!C45)</f>
        <v>18265724</v>
      </c>
      <c r="D45" s="26">
        <f>SUM(PIEMONTE:CALABRIA!D45)</f>
        <v>859414</v>
      </c>
    </row>
    <row r="46" spans="1:4" s="3" customFormat="1" ht="11.25" x14ac:dyDescent="0.2">
      <c r="A46" s="7" t="s">
        <v>58</v>
      </c>
      <c r="B46" s="26">
        <f>SUM(PIEMONTE:CALABRIA!B46)</f>
        <v>561675113</v>
      </c>
      <c r="C46" s="26">
        <f>SUM(PIEMONTE:CALABRIA!C46)</f>
        <v>513971383</v>
      </c>
      <c r="D46" s="26">
        <f>SUM(PIEMONTE:CALABRIA!D46)</f>
        <v>8448570</v>
      </c>
    </row>
    <row r="47" spans="1:4" s="9" customFormat="1" ht="11.25" x14ac:dyDescent="0.2">
      <c r="A47" s="6" t="s">
        <v>52</v>
      </c>
      <c r="B47" s="25">
        <f>SUM(PIEMONTE:CALABRIA!B47)</f>
        <v>1385742860</v>
      </c>
      <c r="C47" s="25">
        <f>SUM(PIEMONTE:CALABRIA!C47)</f>
        <v>1030976440</v>
      </c>
      <c r="D47" s="25">
        <f>SUM(PIEMONTE:CALABRIA!D47)</f>
        <v>558862496</v>
      </c>
    </row>
    <row r="48" spans="1:4" s="9" customFormat="1" ht="11.25" x14ac:dyDescent="0.2">
      <c r="A48" s="7" t="s">
        <v>73</v>
      </c>
      <c r="B48" s="27">
        <f>SUM(PIEMONTE:CALABRIA!B48)</f>
        <v>49357048</v>
      </c>
      <c r="C48" s="27">
        <f>SUM(PIEMONTE:CALABRIA!C48)</f>
        <v>49215380</v>
      </c>
      <c r="D48" s="27">
        <f>SUM(PIEMONTE:CALABRIA!D48)</f>
        <v>0</v>
      </c>
    </row>
    <row r="49" spans="1:4" s="9" customFormat="1" ht="11.25" x14ac:dyDescent="0.2">
      <c r="A49" s="7" t="s">
        <v>74</v>
      </c>
      <c r="B49" s="27">
        <f>SUM(PIEMONTE:CALABRIA!B49)</f>
        <v>179283010</v>
      </c>
      <c r="C49" s="27">
        <f>SUM(PIEMONTE:CALABRIA!C49)</f>
        <v>51925204</v>
      </c>
      <c r="D49" s="27">
        <f>SUM(PIEMONTE:CALABRIA!D49)</f>
        <v>4547527</v>
      </c>
    </row>
    <row r="50" spans="1:4" s="9" customFormat="1" ht="11.25" x14ac:dyDescent="0.2">
      <c r="A50" s="7" t="s">
        <v>75</v>
      </c>
      <c r="B50" s="27">
        <f>SUM(PIEMONTE:CALABRIA!B50)</f>
        <v>73962270</v>
      </c>
      <c r="C50" s="27">
        <f>SUM(PIEMONTE:CALABRIA!C50)</f>
        <v>60433527</v>
      </c>
      <c r="D50" s="27">
        <f>SUM(PIEMONTE:CALABRIA!D50)</f>
        <v>53946210</v>
      </c>
    </row>
    <row r="51" spans="1:4" s="9" customFormat="1" ht="11.25" x14ac:dyDescent="0.2">
      <c r="A51" s="7" t="s">
        <v>76</v>
      </c>
      <c r="B51" s="27">
        <f>SUM(PIEMONTE:CALABRIA!B51)</f>
        <v>1083140532</v>
      </c>
      <c r="C51" s="27">
        <f>SUM(PIEMONTE:CALABRIA!C51)</f>
        <v>869402329</v>
      </c>
      <c r="D51" s="27">
        <f>SUM(PIEMONTE:CALABRIA!D51)</f>
        <v>500368759</v>
      </c>
    </row>
    <row r="52" spans="1:4" s="9" customFormat="1" ht="11.25" x14ac:dyDescent="0.2">
      <c r="A52" s="6" t="s">
        <v>53</v>
      </c>
      <c r="B52" s="25">
        <f>SUM(PIEMONTE:CALABRIA!B52)</f>
        <v>1493255253</v>
      </c>
      <c r="C52" s="25">
        <f>SUM(PIEMONTE:CALABRIA!C52)</f>
        <v>1416559478</v>
      </c>
      <c r="D52" s="25">
        <f>SUM(PIEMONTE:CALABRIA!D52)</f>
        <v>131566731</v>
      </c>
    </row>
    <row r="53" spans="1:4" s="9" customFormat="1" ht="11.25" x14ac:dyDescent="0.2">
      <c r="A53" s="24" t="s">
        <v>77</v>
      </c>
      <c r="B53" s="29">
        <f>SUM(PIEMONTE:CALABRIA!B53)</f>
        <v>469000000</v>
      </c>
      <c r="C53" s="29">
        <f>SUM(PIEMONTE:CALABRIA!C53)</f>
        <v>469000000</v>
      </c>
      <c r="D53" s="29">
        <f>SUM(PIEMONTE:CALABRIA!D53)</f>
        <v>0</v>
      </c>
    </row>
    <row r="54" spans="1:4" s="3" customFormat="1" ht="11.25" x14ac:dyDescent="0.2">
      <c r="A54" s="24" t="s">
        <v>78</v>
      </c>
      <c r="B54" s="29">
        <f>SUM(PIEMONTE:CALABRIA!B54)</f>
        <v>0</v>
      </c>
      <c r="C54" s="29">
        <f>SUM(PIEMONTE:CALABRIA!C54)</f>
        <v>0</v>
      </c>
      <c r="D54" s="29">
        <f>SUM(PIEMONTE:CALABRIA!D54)</f>
        <v>0</v>
      </c>
    </row>
    <row r="55" spans="1:4" s="3" customFormat="1" ht="11.25" x14ac:dyDescent="0.2">
      <c r="A55" s="24" t="s">
        <v>79</v>
      </c>
      <c r="B55" s="29">
        <f>SUM(PIEMONTE:CALABRIA!B55)</f>
        <v>1024255253</v>
      </c>
      <c r="C55" s="29">
        <f>SUM(PIEMONTE:CALABRIA!C55)</f>
        <v>947559478</v>
      </c>
      <c r="D55" s="29">
        <f>SUM(PIEMONTE:CALABRIA!D55)</f>
        <v>131566731</v>
      </c>
    </row>
    <row r="56" spans="1:4" s="9" customFormat="1" ht="11.25" x14ac:dyDescent="0.2">
      <c r="A56" s="6" t="s">
        <v>54</v>
      </c>
      <c r="B56" s="25">
        <f>SUM(PIEMONTE:CALABRIA!B56)</f>
        <v>1543859430</v>
      </c>
      <c r="C56" s="25">
        <f>SUM(PIEMONTE:CALABRIA!C56)</f>
        <v>1543859430</v>
      </c>
      <c r="D56" s="25">
        <f>SUM(PIEMONTE:CALABRIA!D56)</f>
        <v>0</v>
      </c>
    </row>
    <row r="57" spans="1:4" s="9" customFormat="1" ht="11.25" x14ac:dyDescent="0.2">
      <c r="A57" s="6" t="s">
        <v>55</v>
      </c>
      <c r="B57" s="25">
        <f>SUM(PIEMONTE:CALABRIA!B57)</f>
        <v>28945475198</v>
      </c>
      <c r="C57" s="25">
        <f>SUM(PIEMONTE:CALABRIA!C57)</f>
        <v>24954078605</v>
      </c>
      <c r="D57" s="25">
        <f>SUM(PIEMONTE:CALABRIA!D57)</f>
        <v>2361183792</v>
      </c>
    </row>
    <row r="58" spans="1:4" s="9" customFormat="1" ht="11.25" x14ac:dyDescent="0.2">
      <c r="A58" s="7" t="s">
        <v>48</v>
      </c>
      <c r="B58" s="26">
        <f>SUM(PIEMONTE:CALABRIA!B58)</f>
        <v>28611911804</v>
      </c>
      <c r="C58" s="26">
        <f>SUM(PIEMONTE:CALABRIA!C58)</f>
        <v>24633045533</v>
      </c>
      <c r="D58" s="26">
        <f>SUM(PIEMONTE:CALABRIA!D58)</f>
        <v>2358323435</v>
      </c>
    </row>
    <row r="59" spans="1:4" s="9" customFormat="1" ht="11.25" x14ac:dyDescent="0.2">
      <c r="A59" s="7" t="s">
        <v>49</v>
      </c>
      <c r="B59" s="26">
        <f>SUM(PIEMONTE:CALABRIA!B59)</f>
        <v>333563394</v>
      </c>
      <c r="C59" s="26">
        <f>SUM(PIEMONTE:CALABRIA!C59)</f>
        <v>321033072</v>
      </c>
      <c r="D59" s="26">
        <f>SUM(PIEMONTE:CALABRIA!D59)</f>
        <v>2860357</v>
      </c>
    </row>
    <row r="60" spans="1:4" s="9" customFormat="1" ht="11.25" x14ac:dyDescent="0.2">
      <c r="A60" s="10" t="s">
        <v>6</v>
      </c>
      <c r="B60" s="25">
        <f>SUM(PIEMONTE:CALABRIA!B60)</f>
        <v>166422037362</v>
      </c>
      <c r="C60" s="25">
        <f>SUM(PIEMONTE:CALABRIA!C60)</f>
        <v>133036322310</v>
      </c>
      <c r="D60" s="25">
        <f>SUM(PIEMONTE:CALABRIA!D60)</f>
        <v>26551358778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0">
    <tabColor rgb="FF92D050"/>
    <pageSetUpPr fitToPage="1"/>
  </sheetPr>
  <dimension ref="A1:D61"/>
  <sheetViews>
    <sheetView showGridLines="0" zoomScaleNormal="100" workbookViewId="0"/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6" t="s">
        <v>80</v>
      </c>
      <c r="B1" s="23"/>
      <c r="C1" s="23"/>
      <c r="D1" s="23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30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v>276461144</v>
      </c>
      <c r="C9" s="25">
        <v>212750709</v>
      </c>
      <c r="D9" s="25">
        <v>65000000</v>
      </c>
    </row>
    <row r="10" spans="1:4" s="3" customFormat="1" ht="11.25" x14ac:dyDescent="0.2">
      <c r="A10" s="7" t="s">
        <v>32</v>
      </c>
      <c r="B10" s="26">
        <v>0</v>
      </c>
      <c r="C10" s="26">
        <v>0</v>
      </c>
      <c r="D10" s="26">
        <v>0</v>
      </c>
    </row>
    <row r="11" spans="1:4" s="9" customFormat="1" ht="11.25" x14ac:dyDescent="0.2">
      <c r="A11" s="8" t="s">
        <v>61</v>
      </c>
      <c r="B11" s="27">
        <v>0</v>
      </c>
      <c r="C11" s="27">
        <v>0</v>
      </c>
      <c r="D11" s="27">
        <v>0</v>
      </c>
    </row>
    <row r="12" spans="1:4" s="9" customFormat="1" ht="11.25" x14ac:dyDescent="0.2">
      <c r="A12" s="8" t="s">
        <v>60</v>
      </c>
      <c r="B12" s="27">
        <v>0</v>
      </c>
      <c r="C12" s="27">
        <v>0</v>
      </c>
      <c r="D12" s="27">
        <v>0</v>
      </c>
    </row>
    <row r="13" spans="1:4" s="9" customFormat="1" ht="11.25" x14ac:dyDescent="0.2">
      <c r="A13" s="8" t="s">
        <v>62</v>
      </c>
      <c r="B13" s="27">
        <v>0</v>
      </c>
      <c r="C13" s="27">
        <v>0</v>
      </c>
      <c r="D13" s="27">
        <v>0</v>
      </c>
    </row>
    <row r="14" spans="1:4" s="9" customFormat="1" ht="11.25" x14ac:dyDescent="0.2">
      <c r="A14" s="7" t="s">
        <v>33</v>
      </c>
      <c r="B14" s="26">
        <v>0</v>
      </c>
      <c r="C14" s="26">
        <v>0</v>
      </c>
      <c r="D14" s="26">
        <v>0</v>
      </c>
    </row>
    <row r="15" spans="1:4" s="9" customFormat="1" ht="11.25" x14ac:dyDescent="0.2">
      <c r="A15" s="8" t="s">
        <v>59</v>
      </c>
      <c r="B15" s="27">
        <v>0</v>
      </c>
      <c r="C15" s="27">
        <v>0</v>
      </c>
      <c r="D15" s="27">
        <v>0</v>
      </c>
    </row>
    <row r="16" spans="1:4" s="3" customFormat="1" ht="11.25" x14ac:dyDescent="0.2">
      <c r="A16" s="8" t="s">
        <v>63</v>
      </c>
      <c r="B16" s="27">
        <v>0</v>
      </c>
      <c r="C16" s="27">
        <v>0</v>
      </c>
      <c r="D16" s="27">
        <v>0</v>
      </c>
    </row>
    <row r="17" spans="1:4" s="3" customFormat="1" ht="11.25" x14ac:dyDescent="0.2">
      <c r="A17" s="8" t="s">
        <v>64</v>
      </c>
      <c r="B17" s="27">
        <v>0</v>
      </c>
      <c r="C17" s="27">
        <v>0</v>
      </c>
      <c r="D17" s="27">
        <v>0</v>
      </c>
    </row>
    <row r="18" spans="1:4" s="3" customFormat="1" ht="11.25" x14ac:dyDescent="0.2">
      <c r="A18" s="7" t="s">
        <v>34</v>
      </c>
      <c r="B18" s="26">
        <v>276461144</v>
      </c>
      <c r="C18" s="26">
        <v>212750709</v>
      </c>
      <c r="D18" s="26">
        <v>65000000</v>
      </c>
    </row>
    <row r="19" spans="1:4" s="3" customFormat="1" ht="11.25" x14ac:dyDescent="0.2">
      <c r="A19" s="7" t="s">
        <v>56</v>
      </c>
      <c r="B19" s="26">
        <v>0</v>
      </c>
      <c r="C19" s="26">
        <v>0</v>
      </c>
      <c r="D19" s="26">
        <v>0</v>
      </c>
    </row>
    <row r="20" spans="1:4" s="3" customFormat="1" ht="11.25" x14ac:dyDescent="0.2">
      <c r="A20" s="8" t="s">
        <v>65</v>
      </c>
      <c r="B20" s="27">
        <v>0</v>
      </c>
      <c r="C20" s="27">
        <v>0</v>
      </c>
      <c r="D20" s="27">
        <v>0</v>
      </c>
    </row>
    <row r="21" spans="1:4" s="3" customFormat="1" ht="11.25" x14ac:dyDescent="0.2">
      <c r="A21" s="7" t="s">
        <v>57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50</v>
      </c>
      <c r="B22" s="25">
        <v>0</v>
      </c>
      <c r="C22" s="25">
        <v>0</v>
      </c>
      <c r="D22" s="25">
        <v>0</v>
      </c>
    </row>
    <row r="23" spans="1:4" s="3" customFormat="1" ht="11.25" x14ac:dyDescent="0.2">
      <c r="A23" s="7" t="s">
        <v>35</v>
      </c>
      <c r="B23" s="26">
        <v>0</v>
      </c>
      <c r="C23" s="26">
        <v>0</v>
      </c>
      <c r="D23" s="26">
        <v>0</v>
      </c>
    </row>
    <row r="24" spans="1:4" s="3" customFormat="1" ht="11.25" x14ac:dyDescent="0.2">
      <c r="A24" s="8" t="s">
        <v>66</v>
      </c>
      <c r="B24" s="27">
        <v>0</v>
      </c>
      <c r="C24" s="27">
        <v>0</v>
      </c>
      <c r="D24" s="27">
        <v>0</v>
      </c>
    </row>
    <row r="25" spans="1:4" s="3" customFormat="1" ht="11.25" x14ac:dyDescent="0.2">
      <c r="A25" s="8" t="s">
        <v>67</v>
      </c>
      <c r="B25" s="27">
        <v>0</v>
      </c>
      <c r="C25" s="27">
        <v>0</v>
      </c>
      <c r="D25" s="27">
        <v>0</v>
      </c>
    </row>
    <row r="26" spans="1:4" s="3" customFormat="1" ht="11.25" x14ac:dyDescent="0.2">
      <c r="A26" s="8" t="s">
        <v>68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36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37</v>
      </c>
      <c r="B28" s="26">
        <v>0</v>
      </c>
      <c r="C28" s="26">
        <v>0</v>
      </c>
      <c r="D28" s="26">
        <v>0</v>
      </c>
    </row>
    <row r="29" spans="1:4" s="3" customFormat="1" ht="11.25" x14ac:dyDescent="0.2">
      <c r="A29" s="7" t="s">
        <v>38</v>
      </c>
      <c r="B29" s="26">
        <v>0</v>
      </c>
      <c r="C29" s="26">
        <v>0</v>
      </c>
      <c r="D29" s="26">
        <v>0</v>
      </c>
    </row>
    <row r="30" spans="1:4" s="9" customFormat="1" ht="11.25" x14ac:dyDescent="0.2">
      <c r="A30" s="7" t="s">
        <v>39</v>
      </c>
      <c r="B30" s="26">
        <v>0</v>
      </c>
      <c r="C30" s="26">
        <v>0</v>
      </c>
      <c r="D30" s="26">
        <v>0</v>
      </c>
    </row>
    <row r="31" spans="1:4" s="9" customFormat="1" ht="11.25" x14ac:dyDescent="0.2">
      <c r="A31" s="8" t="s">
        <v>69</v>
      </c>
      <c r="B31" s="27">
        <v>0</v>
      </c>
      <c r="C31" s="27">
        <v>0</v>
      </c>
      <c r="D31" s="27">
        <v>0</v>
      </c>
    </row>
    <row r="32" spans="1:4" s="3" customFormat="1" ht="11.25" x14ac:dyDescent="0.2">
      <c r="A32" s="6" t="s">
        <v>51</v>
      </c>
      <c r="B32" s="25">
        <v>16767205</v>
      </c>
      <c r="C32" s="25">
        <v>16662056</v>
      </c>
      <c r="D32" s="25">
        <v>5388</v>
      </c>
    </row>
    <row r="33" spans="1:4" s="9" customFormat="1" ht="11.25" x14ac:dyDescent="0.2">
      <c r="A33" s="7" t="s">
        <v>40</v>
      </c>
      <c r="B33" s="26">
        <v>49598</v>
      </c>
      <c r="C33" s="26">
        <v>49598</v>
      </c>
      <c r="D33" s="26">
        <v>0</v>
      </c>
    </row>
    <row r="34" spans="1:4" s="9" customFormat="1" ht="11.25" x14ac:dyDescent="0.2">
      <c r="A34" s="7" t="s">
        <v>41</v>
      </c>
      <c r="B34" s="26">
        <v>0</v>
      </c>
      <c r="C34" s="26">
        <v>0</v>
      </c>
      <c r="D34" s="26">
        <v>0</v>
      </c>
    </row>
    <row r="35" spans="1:4" s="3" customFormat="1" ht="11.25" x14ac:dyDescent="0.2">
      <c r="A35" s="7" t="s">
        <v>42</v>
      </c>
      <c r="B35" s="26">
        <v>53</v>
      </c>
      <c r="C35" s="26">
        <v>53</v>
      </c>
      <c r="D35" s="26">
        <v>0</v>
      </c>
    </row>
    <row r="36" spans="1:4" s="9" customFormat="1" ht="11.25" x14ac:dyDescent="0.2">
      <c r="A36" s="7" t="s">
        <v>43</v>
      </c>
      <c r="B36" s="26">
        <v>10661399</v>
      </c>
      <c r="C36" s="26">
        <v>10661399</v>
      </c>
      <c r="D36" s="26">
        <v>0</v>
      </c>
    </row>
    <row r="37" spans="1:4" s="9" customFormat="1" ht="11.25" x14ac:dyDescent="0.2">
      <c r="A37" s="7" t="s">
        <v>44</v>
      </c>
      <c r="B37" s="26">
        <v>6056155</v>
      </c>
      <c r="C37" s="26">
        <v>5951006</v>
      </c>
      <c r="D37" s="26">
        <v>5388</v>
      </c>
    </row>
    <row r="38" spans="1:4" s="9" customFormat="1" ht="11.25" x14ac:dyDescent="0.2">
      <c r="A38" s="6" t="s">
        <v>82</v>
      </c>
      <c r="B38" s="25">
        <v>0</v>
      </c>
      <c r="C38" s="25">
        <v>0</v>
      </c>
      <c r="D38" s="25">
        <v>0</v>
      </c>
    </row>
    <row r="39" spans="1:4" s="9" customFormat="1" ht="11.25" x14ac:dyDescent="0.2">
      <c r="A39" s="7" t="s">
        <v>45</v>
      </c>
      <c r="B39" s="26">
        <v>0</v>
      </c>
      <c r="C39" s="26">
        <v>0</v>
      </c>
      <c r="D39" s="26">
        <v>0</v>
      </c>
    </row>
    <row r="40" spans="1:4" s="9" customFormat="1" ht="11.25" x14ac:dyDescent="0.2">
      <c r="A40" s="24" t="s">
        <v>70</v>
      </c>
      <c r="B40" s="28">
        <v>0</v>
      </c>
      <c r="C40" s="28">
        <v>0</v>
      </c>
      <c r="D40" s="28">
        <v>0</v>
      </c>
    </row>
    <row r="41" spans="1:4" s="9" customFormat="1" ht="11.25" x14ac:dyDescent="0.2">
      <c r="A41" s="24" t="s">
        <v>71</v>
      </c>
      <c r="B41" s="28">
        <v>0</v>
      </c>
      <c r="C41" s="28">
        <v>0</v>
      </c>
      <c r="D41" s="28">
        <v>0</v>
      </c>
    </row>
    <row r="42" spans="1:4" s="3" customFormat="1" ht="11.25" x14ac:dyDescent="0.2">
      <c r="A42" s="24" t="s">
        <v>72</v>
      </c>
      <c r="B42" s="28">
        <v>0</v>
      </c>
      <c r="C42" s="28">
        <v>0</v>
      </c>
      <c r="D42" s="28">
        <v>0</v>
      </c>
    </row>
    <row r="43" spans="1:4" s="9" customFormat="1" ht="11.25" x14ac:dyDescent="0.2">
      <c r="A43" s="24" t="s">
        <v>81</v>
      </c>
      <c r="B43" s="28">
        <v>0</v>
      </c>
      <c r="C43" s="28">
        <v>0</v>
      </c>
      <c r="D43" s="28">
        <v>0</v>
      </c>
    </row>
    <row r="44" spans="1:4" s="3" customFormat="1" ht="11.25" x14ac:dyDescent="0.2">
      <c r="A44" s="7" t="s">
        <v>46</v>
      </c>
      <c r="B44" s="26">
        <v>0</v>
      </c>
      <c r="C44" s="26">
        <v>0</v>
      </c>
      <c r="D44" s="26">
        <v>0</v>
      </c>
    </row>
    <row r="45" spans="1:4" s="3" customFormat="1" ht="11.25" x14ac:dyDescent="0.2">
      <c r="A45" s="7" t="s">
        <v>47</v>
      </c>
      <c r="B45" s="26">
        <v>0</v>
      </c>
      <c r="C45" s="26">
        <v>0</v>
      </c>
      <c r="D45" s="26">
        <v>0</v>
      </c>
    </row>
    <row r="46" spans="1:4" s="3" customFormat="1" ht="11.25" x14ac:dyDescent="0.2">
      <c r="A46" s="7" t="s">
        <v>58</v>
      </c>
      <c r="B46" s="26">
        <v>0</v>
      </c>
      <c r="C46" s="26">
        <v>0</v>
      </c>
      <c r="D46" s="26">
        <v>0</v>
      </c>
    </row>
    <row r="47" spans="1:4" s="9" customFormat="1" ht="11.25" x14ac:dyDescent="0.2">
      <c r="A47" s="6" t="s">
        <v>52</v>
      </c>
      <c r="B47" s="25">
        <v>52796490</v>
      </c>
      <c r="C47" s="25">
        <v>52796490</v>
      </c>
      <c r="D47" s="25">
        <v>0</v>
      </c>
    </row>
    <row r="48" spans="1:4" s="9" customFormat="1" ht="11.25" x14ac:dyDescent="0.2">
      <c r="A48" s="7" t="s">
        <v>73</v>
      </c>
      <c r="B48" s="27">
        <v>0</v>
      </c>
      <c r="C48" s="27">
        <v>0</v>
      </c>
      <c r="D48" s="27">
        <v>0</v>
      </c>
    </row>
    <row r="49" spans="1:4" s="9" customFormat="1" ht="11.25" x14ac:dyDescent="0.2">
      <c r="A49" s="7" t="s">
        <v>74</v>
      </c>
      <c r="B49" s="27">
        <v>0</v>
      </c>
      <c r="C49" s="27">
        <v>0</v>
      </c>
      <c r="D49" s="27">
        <v>0</v>
      </c>
    </row>
    <row r="50" spans="1:4" s="9" customFormat="1" ht="11.25" x14ac:dyDescent="0.2">
      <c r="A50" s="7" t="s">
        <v>75</v>
      </c>
      <c r="B50" s="27">
        <v>52796490</v>
      </c>
      <c r="C50" s="27">
        <v>52796490</v>
      </c>
      <c r="D50" s="27">
        <v>0</v>
      </c>
    </row>
    <row r="51" spans="1:4" s="9" customFormat="1" ht="11.25" x14ac:dyDescent="0.2">
      <c r="A51" s="7" t="s">
        <v>76</v>
      </c>
      <c r="B51" s="27">
        <v>0</v>
      </c>
      <c r="C51" s="27">
        <v>0</v>
      </c>
      <c r="D51" s="27">
        <v>0</v>
      </c>
    </row>
    <row r="52" spans="1:4" s="9" customFormat="1" ht="11.25" x14ac:dyDescent="0.2">
      <c r="A52" s="6" t="s">
        <v>53</v>
      </c>
      <c r="B52" s="25">
        <v>0</v>
      </c>
      <c r="C52" s="25">
        <v>0</v>
      </c>
      <c r="D52" s="25">
        <v>0</v>
      </c>
    </row>
    <row r="53" spans="1:4" s="9" customFormat="1" ht="11.25" x14ac:dyDescent="0.2">
      <c r="A53" s="24" t="s">
        <v>77</v>
      </c>
      <c r="B53" s="29">
        <v>0</v>
      </c>
      <c r="C53" s="29">
        <v>0</v>
      </c>
      <c r="D53" s="29">
        <v>0</v>
      </c>
    </row>
    <row r="54" spans="1:4" s="3" customFormat="1" ht="11.25" x14ac:dyDescent="0.2">
      <c r="A54" s="24" t="s">
        <v>78</v>
      </c>
      <c r="B54" s="29">
        <v>0</v>
      </c>
      <c r="C54" s="29">
        <v>0</v>
      </c>
      <c r="D54" s="29">
        <v>0</v>
      </c>
    </row>
    <row r="55" spans="1:4" s="3" customFormat="1" ht="11.25" x14ac:dyDescent="0.2">
      <c r="A55" s="24" t="s">
        <v>79</v>
      </c>
      <c r="B55" s="29">
        <v>0</v>
      </c>
      <c r="C55" s="29">
        <v>0</v>
      </c>
      <c r="D55" s="29">
        <v>0</v>
      </c>
    </row>
    <row r="56" spans="1:4" s="9" customFormat="1" ht="11.25" x14ac:dyDescent="0.2">
      <c r="A56" s="6" t="s">
        <v>54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55</v>
      </c>
      <c r="B57" s="25">
        <v>6608062</v>
      </c>
      <c r="C57" s="25">
        <v>6593029</v>
      </c>
      <c r="D57" s="25">
        <v>35000</v>
      </c>
    </row>
    <row r="58" spans="1:4" s="9" customFormat="1" ht="11.25" x14ac:dyDescent="0.2">
      <c r="A58" s="7" t="s">
        <v>48</v>
      </c>
      <c r="B58" s="26">
        <v>6506291</v>
      </c>
      <c r="C58" s="26">
        <v>6491258</v>
      </c>
      <c r="D58" s="26">
        <v>35000</v>
      </c>
    </row>
    <row r="59" spans="1:4" s="9" customFormat="1" ht="11.25" x14ac:dyDescent="0.2">
      <c r="A59" s="7" t="s">
        <v>49</v>
      </c>
      <c r="B59" s="26">
        <v>101771</v>
      </c>
      <c r="C59" s="26">
        <v>101771</v>
      </c>
      <c r="D59" s="26">
        <v>0</v>
      </c>
    </row>
    <row r="60" spans="1:4" s="9" customFormat="1" ht="11.25" x14ac:dyDescent="0.2">
      <c r="A60" s="10" t="s">
        <v>6</v>
      </c>
      <c r="B60" s="25">
        <v>352632901</v>
      </c>
      <c r="C60" s="25">
        <v>288802284</v>
      </c>
      <c r="D60" s="25">
        <v>65040388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92D050"/>
    <pageSetUpPr fitToPage="1"/>
  </sheetPr>
  <dimension ref="A1:D61"/>
  <sheetViews>
    <sheetView showGridLines="0" zoomScaleNormal="100" workbookViewId="0"/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6" t="s">
        <v>80</v>
      </c>
      <c r="B1" s="23"/>
      <c r="C1" s="23"/>
      <c r="D1" s="23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25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v>4896472491</v>
      </c>
      <c r="C9" s="25">
        <v>4484950566</v>
      </c>
      <c r="D9" s="25">
        <v>352147819</v>
      </c>
    </row>
    <row r="10" spans="1:4" s="3" customFormat="1" ht="11.25" x14ac:dyDescent="0.2">
      <c r="A10" s="7" t="s">
        <v>32</v>
      </c>
      <c r="B10" s="26">
        <v>451395752</v>
      </c>
      <c r="C10" s="26">
        <v>372151953</v>
      </c>
      <c r="D10" s="26">
        <v>76356986</v>
      </c>
    </row>
    <row r="11" spans="1:4" s="9" customFormat="1" ht="11.25" x14ac:dyDescent="0.2">
      <c r="A11" s="8" t="s">
        <v>61</v>
      </c>
      <c r="B11" s="27">
        <v>267908793</v>
      </c>
      <c r="C11" s="27">
        <v>190553380</v>
      </c>
      <c r="D11" s="27">
        <v>73977865</v>
      </c>
    </row>
    <row r="12" spans="1:4" s="9" customFormat="1" ht="11.25" x14ac:dyDescent="0.2">
      <c r="A12" s="8" t="s">
        <v>60</v>
      </c>
      <c r="B12" s="27">
        <v>23473031</v>
      </c>
      <c r="C12" s="27">
        <v>22262523</v>
      </c>
      <c r="D12" s="27">
        <v>1918260</v>
      </c>
    </row>
    <row r="13" spans="1:4" s="9" customFormat="1" ht="11.25" x14ac:dyDescent="0.2">
      <c r="A13" s="8" t="s">
        <v>62</v>
      </c>
      <c r="B13" s="27">
        <v>111702691</v>
      </c>
      <c r="C13" s="27">
        <v>111542691</v>
      </c>
      <c r="D13" s="27">
        <v>0</v>
      </c>
    </row>
    <row r="14" spans="1:4" s="9" customFormat="1" ht="11.25" x14ac:dyDescent="0.2">
      <c r="A14" s="7" t="s">
        <v>33</v>
      </c>
      <c r="B14" s="26">
        <v>0</v>
      </c>
      <c r="C14" s="26">
        <v>0</v>
      </c>
      <c r="D14" s="26">
        <v>0</v>
      </c>
    </row>
    <row r="15" spans="1:4" s="9" customFormat="1" ht="11.25" x14ac:dyDescent="0.2">
      <c r="A15" s="8" t="s">
        <v>59</v>
      </c>
      <c r="B15" s="27">
        <v>0</v>
      </c>
      <c r="C15" s="27">
        <v>0</v>
      </c>
      <c r="D15" s="27">
        <v>0</v>
      </c>
    </row>
    <row r="16" spans="1:4" s="3" customFormat="1" ht="11.25" x14ac:dyDescent="0.2">
      <c r="A16" s="8" t="s">
        <v>63</v>
      </c>
      <c r="B16" s="27">
        <v>0</v>
      </c>
      <c r="C16" s="27">
        <v>0</v>
      </c>
      <c r="D16" s="27">
        <v>0</v>
      </c>
    </row>
    <row r="17" spans="1:4" s="3" customFormat="1" ht="11.25" x14ac:dyDescent="0.2">
      <c r="A17" s="8" t="s">
        <v>64</v>
      </c>
      <c r="B17" s="27">
        <v>0</v>
      </c>
      <c r="C17" s="27">
        <v>0</v>
      </c>
      <c r="D17" s="27">
        <v>0</v>
      </c>
    </row>
    <row r="18" spans="1:4" s="3" customFormat="1" ht="11.25" x14ac:dyDescent="0.2">
      <c r="A18" s="7" t="s">
        <v>34</v>
      </c>
      <c r="B18" s="26">
        <v>4445076739</v>
      </c>
      <c r="C18" s="26">
        <v>4112798613</v>
      </c>
      <c r="D18" s="26">
        <v>275790833</v>
      </c>
    </row>
    <row r="19" spans="1:4" s="3" customFormat="1" ht="11.25" x14ac:dyDescent="0.2">
      <c r="A19" s="7" t="s">
        <v>56</v>
      </c>
      <c r="B19" s="26">
        <v>0</v>
      </c>
      <c r="C19" s="26">
        <v>0</v>
      </c>
      <c r="D19" s="26">
        <v>0</v>
      </c>
    </row>
    <row r="20" spans="1:4" s="3" customFormat="1" ht="11.25" x14ac:dyDescent="0.2">
      <c r="A20" s="8" t="s">
        <v>65</v>
      </c>
      <c r="B20" s="27">
        <v>0</v>
      </c>
      <c r="C20" s="27">
        <v>0</v>
      </c>
      <c r="D20" s="27">
        <v>0</v>
      </c>
    </row>
    <row r="21" spans="1:4" s="3" customFormat="1" ht="11.25" x14ac:dyDescent="0.2">
      <c r="A21" s="7" t="s">
        <v>57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50</v>
      </c>
      <c r="B22" s="25">
        <v>437537541</v>
      </c>
      <c r="C22" s="25">
        <v>281038917</v>
      </c>
      <c r="D22" s="25">
        <v>157809109</v>
      </c>
    </row>
    <row r="23" spans="1:4" s="3" customFormat="1" ht="11.25" x14ac:dyDescent="0.2">
      <c r="A23" s="7" t="s">
        <v>35</v>
      </c>
      <c r="B23" s="26">
        <v>430622177</v>
      </c>
      <c r="C23" s="26">
        <v>275535610</v>
      </c>
      <c r="D23" s="26">
        <v>157729022</v>
      </c>
    </row>
    <row r="24" spans="1:4" s="3" customFormat="1" ht="11.25" x14ac:dyDescent="0.2">
      <c r="A24" s="8" t="s">
        <v>66</v>
      </c>
      <c r="B24" s="27">
        <v>417669973</v>
      </c>
      <c r="C24" s="27">
        <v>262857656</v>
      </c>
      <c r="D24" s="27">
        <v>150982932</v>
      </c>
    </row>
    <row r="25" spans="1:4" s="3" customFormat="1" ht="11.25" x14ac:dyDescent="0.2">
      <c r="A25" s="8" t="s">
        <v>67</v>
      </c>
      <c r="B25" s="27">
        <v>12952204</v>
      </c>
      <c r="C25" s="27">
        <v>12677954</v>
      </c>
      <c r="D25" s="27">
        <v>6746090</v>
      </c>
    </row>
    <row r="26" spans="1:4" s="3" customFormat="1" ht="11.25" x14ac:dyDescent="0.2">
      <c r="A26" s="8" t="s">
        <v>68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36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37</v>
      </c>
      <c r="B28" s="26">
        <v>4931597</v>
      </c>
      <c r="C28" s="26">
        <v>4838234</v>
      </c>
      <c r="D28" s="26">
        <v>0</v>
      </c>
    </row>
    <row r="29" spans="1:4" s="3" customFormat="1" ht="11.25" x14ac:dyDescent="0.2">
      <c r="A29" s="7" t="s">
        <v>38</v>
      </c>
      <c r="B29" s="26">
        <v>31000</v>
      </c>
      <c r="C29" s="26">
        <v>5000</v>
      </c>
      <c r="D29" s="26">
        <v>1000</v>
      </c>
    </row>
    <row r="30" spans="1:4" s="9" customFormat="1" ht="11.25" x14ac:dyDescent="0.2">
      <c r="A30" s="7" t="s">
        <v>39</v>
      </c>
      <c r="B30" s="26">
        <v>1952767</v>
      </c>
      <c r="C30" s="26">
        <v>660073</v>
      </c>
      <c r="D30" s="26">
        <v>79087</v>
      </c>
    </row>
    <row r="31" spans="1:4" s="9" customFormat="1" ht="11.25" x14ac:dyDescent="0.2">
      <c r="A31" s="8" t="s">
        <v>69</v>
      </c>
      <c r="B31" s="27">
        <v>1952767</v>
      </c>
      <c r="C31" s="27">
        <v>660073</v>
      </c>
      <c r="D31" s="27">
        <v>79087</v>
      </c>
    </row>
    <row r="32" spans="1:4" s="3" customFormat="1" ht="11.25" x14ac:dyDescent="0.2">
      <c r="A32" s="6" t="s">
        <v>51</v>
      </c>
      <c r="B32" s="25">
        <v>237495942</v>
      </c>
      <c r="C32" s="25">
        <v>213872276</v>
      </c>
      <c r="D32" s="25">
        <v>15569068</v>
      </c>
    </row>
    <row r="33" spans="1:4" s="9" customFormat="1" ht="11.25" x14ac:dyDescent="0.2">
      <c r="A33" s="7" t="s">
        <v>40</v>
      </c>
      <c r="B33" s="26">
        <v>74169400</v>
      </c>
      <c r="C33" s="26">
        <v>69326051</v>
      </c>
      <c r="D33" s="26">
        <v>1062193</v>
      </c>
    </row>
    <row r="34" spans="1:4" s="9" customFormat="1" ht="11.25" x14ac:dyDescent="0.2">
      <c r="A34" s="7" t="s">
        <v>41</v>
      </c>
      <c r="B34" s="26">
        <v>6059850</v>
      </c>
      <c r="C34" s="26">
        <v>2826309</v>
      </c>
      <c r="D34" s="26">
        <v>318045</v>
      </c>
    </row>
    <row r="35" spans="1:4" s="3" customFormat="1" ht="11.25" x14ac:dyDescent="0.2">
      <c r="A35" s="7" t="s">
        <v>42</v>
      </c>
      <c r="B35" s="26">
        <v>560733</v>
      </c>
      <c r="C35" s="26">
        <v>345433</v>
      </c>
      <c r="D35" s="26">
        <v>103642</v>
      </c>
    </row>
    <row r="36" spans="1:4" s="9" customFormat="1" ht="11.25" x14ac:dyDescent="0.2">
      <c r="A36" s="7" t="s">
        <v>43</v>
      </c>
      <c r="B36" s="26">
        <v>23447194</v>
      </c>
      <c r="C36" s="26">
        <v>23447194</v>
      </c>
      <c r="D36" s="26">
        <v>0</v>
      </c>
    </row>
    <row r="37" spans="1:4" s="9" customFormat="1" ht="11.25" x14ac:dyDescent="0.2">
      <c r="A37" s="7" t="s">
        <v>44</v>
      </c>
      <c r="B37" s="26">
        <v>133258765</v>
      </c>
      <c r="C37" s="26">
        <v>117927289</v>
      </c>
      <c r="D37" s="26">
        <v>14085188</v>
      </c>
    </row>
    <row r="38" spans="1:4" s="9" customFormat="1" ht="11.25" x14ac:dyDescent="0.2">
      <c r="A38" s="6" t="s">
        <v>82</v>
      </c>
      <c r="B38" s="25">
        <v>108909969</v>
      </c>
      <c r="C38" s="25">
        <v>57307735</v>
      </c>
      <c r="D38" s="25">
        <v>2450276</v>
      </c>
    </row>
    <row r="39" spans="1:4" s="9" customFormat="1" ht="11.25" x14ac:dyDescent="0.2">
      <c r="A39" s="7" t="s">
        <v>45</v>
      </c>
      <c r="B39" s="26">
        <v>11148360</v>
      </c>
      <c r="C39" s="26">
        <v>2747838</v>
      </c>
      <c r="D39" s="26">
        <v>2049819</v>
      </c>
    </row>
    <row r="40" spans="1:4" s="9" customFormat="1" ht="11.25" x14ac:dyDescent="0.2">
      <c r="A40" s="24" t="s">
        <v>70</v>
      </c>
      <c r="B40" s="28">
        <v>397296</v>
      </c>
      <c r="C40" s="28">
        <v>269690</v>
      </c>
      <c r="D40" s="28">
        <v>0</v>
      </c>
    </row>
    <row r="41" spans="1:4" s="9" customFormat="1" ht="11.25" x14ac:dyDescent="0.2">
      <c r="A41" s="24" t="s">
        <v>71</v>
      </c>
      <c r="B41" s="28">
        <v>0</v>
      </c>
      <c r="C41" s="28">
        <v>0</v>
      </c>
      <c r="D41" s="28">
        <v>0</v>
      </c>
    </row>
    <row r="42" spans="1:4" s="3" customFormat="1" ht="11.25" x14ac:dyDescent="0.2">
      <c r="A42" s="24" t="s">
        <v>72</v>
      </c>
      <c r="B42" s="28">
        <v>569314</v>
      </c>
      <c r="C42" s="28">
        <v>385272</v>
      </c>
      <c r="D42" s="28">
        <v>0</v>
      </c>
    </row>
    <row r="43" spans="1:4" s="9" customFormat="1" ht="11.25" x14ac:dyDescent="0.2">
      <c r="A43" s="24" t="s">
        <v>81</v>
      </c>
      <c r="B43" s="28">
        <v>0</v>
      </c>
      <c r="C43" s="28">
        <v>0</v>
      </c>
      <c r="D43" s="28">
        <v>0</v>
      </c>
    </row>
    <row r="44" spans="1:4" s="3" customFormat="1" ht="11.25" x14ac:dyDescent="0.2">
      <c r="A44" s="7" t="s">
        <v>46</v>
      </c>
      <c r="B44" s="26">
        <v>34725937</v>
      </c>
      <c r="C44" s="26">
        <v>34725937</v>
      </c>
      <c r="D44" s="26">
        <v>397136</v>
      </c>
    </row>
    <row r="45" spans="1:4" s="3" customFormat="1" ht="11.25" x14ac:dyDescent="0.2">
      <c r="A45" s="7" t="s">
        <v>47</v>
      </c>
      <c r="B45" s="26">
        <v>17426197</v>
      </c>
      <c r="C45" s="26">
        <v>17405700</v>
      </c>
      <c r="D45" s="26">
        <v>3200</v>
      </c>
    </row>
    <row r="46" spans="1:4" s="3" customFormat="1" ht="11.25" x14ac:dyDescent="0.2">
      <c r="A46" s="7" t="s">
        <v>58</v>
      </c>
      <c r="B46" s="26">
        <v>45609475</v>
      </c>
      <c r="C46" s="26">
        <v>2428260</v>
      </c>
      <c r="D46" s="26">
        <v>121</v>
      </c>
    </row>
    <row r="47" spans="1:4" s="9" customFormat="1" ht="11.25" x14ac:dyDescent="0.2">
      <c r="A47" s="6" t="s">
        <v>52</v>
      </c>
      <c r="B47" s="25">
        <v>147857382</v>
      </c>
      <c r="C47" s="25">
        <v>144192741</v>
      </c>
      <c r="D47" s="25">
        <v>5268016</v>
      </c>
    </row>
    <row r="48" spans="1:4" s="9" customFormat="1" ht="11.25" x14ac:dyDescent="0.2">
      <c r="A48" s="7" t="s">
        <v>73</v>
      </c>
      <c r="B48" s="27">
        <v>884100</v>
      </c>
      <c r="C48" s="27">
        <v>884100</v>
      </c>
      <c r="D48" s="27">
        <v>0</v>
      </c>
    </row>
    <row r="49" spans="1:4" s="9" customFormat="1" ht="11.25" x14ac:dyDescent="0.2">
      <c r="A49" s="7" t="s">
        <v>74</v>
      </c>
      <c r="B49" s="27">
        <v>0</v>
      </c>
      <c r="C49" s="27">
        <v>0</v>
      </c>
      <c r="D49" s="27">
        <v>0</v>
      </c>
    </row>
    <row r="50" spans="1:4" s="9" customFormat="1" ht="11.25" x14ac:dyDescent="0.2">
      <c r="A50" s="7" t="s">
        <v>75</v>
      </c>
      <c r="B50" s="27">
        <v>146973282</v>
      </c>
      <c r="C50" s="27">
        <v>143308641</v>
      </c>
      <c r="D50" s="27">
        <v>5268016</v>
      </c>
    </row>
    <row r="51" spans="1:4" s="9" customFormat="1" ht="11.25" x14ac:dyDescent="0.2">
      <c r="A51" s="7" t="s">
        <v>76</v>
      </c>
      <c r="B51" s="27">
        <v>0</v>
      </c>
      <c r="C51" s="27">
        <v>0</v>
      </c>
      <c r="D51" s="27">
        <v>0</v>
      </c>
    </row>
    <row r="52" spans="1:4" s="9" customFormat="1" ht="11.25" x14ac:dyDescent="0.2">
      <c r="A52" s="6" t="s">
        <v>53</v>
      </c>
      <c r="B52" s="25">
        <v>20688899</v>
      </c>
      <c r="C52" s="25">
        <v>11050000</v>
      </c>
      <c r="D52" s="25">
        <v>27368782</v>
      </c>
    </row>
    <row r="53" spans="1:4" s="9" customFormat="1" ht="11.25" x14ac:dyDescent="0.2">
      <c r="A53" s="24" t="s">
        <v>77</v>
      </c>
      <c r="B53" s="29">
        <v>0</v>
      </c>
      <c r="C53" s="29">
        <v>0</v>
      </c>
      <c r="D53" s="29">
        <v>0</v>
      </c>
    </row>
    <row r="54" spans="1:4" s="3" customFormat="1" ht="11.25" x14ac:dyDescent="0.2">
      <c r="A54" s="24" t="s">
        <v>78</v>
      </c>
      <c r="B54" s="29">
        <v>0</v>
      </c>
      <c r="C54" s="29">
        <v>0</v>
      </c>
      <c r="D54" s="29">
        <v>0</v>
      </c>
    </row>
    <row r="55" spans="1:4" s="3" customFormat="1" ht="11.25" x14ac:dyDescent="0.2">
      <c r="A55" s="24" t="s">
        <v>79</v>
      </c>
      <c r="B55" s="29">
        <v>20688899</v>
      </c>
      <c r="C55" s="29">
        <v>11050000</v>
      </c>
      <c r="D55" s="29">
        <v>27368782</v>
      </c>
    </row>
    <row r="56" spans="1:4" s="9" customFormat="1" ht="11.25" x14ac:dyDescent="0.2">
      <c r="A56" s="6" t="s">
        <v>54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55</v>
      </c>
      <c r="B57" s="25">
        <v>410396331</v>
      </c>
      <c r="C57" s="25">
        <v>409880004</v>
      </c>
      <c r="D57" s="25">
        <v>33725307</v>
      </c>
    </row>
    <row r="58" spans="1:4" s="9" customFormat="1" ht="11.25" x14ac:dyDescent="0.2">
      <c r="A58" s="7" t="s">
        <v>48</v>
      </c>
      <c r="B58" s="26">
        <v>392152791</v>
      </c>
      <c r="C58" s="26">
        <v>391960260</v>
      </c>
      <c r="D58" s="26">
        <v>33433246</v>
      </c>
    </row>
    <row r="59" spans="1:4" s="9" customFormat="1" ht="11.25" x14ac:dyDescent="0.2">
      <c r="A59" s="7" t="s">
        <v>49</v>
      </c>
      <c r="B59" s="26">
        <v>18243540</v>
      </c>
      <c r="C59" s="26">
        <v>17919744</v>
      </c>
      <c r="D59" s="26">
        <v>292061</v>
      </c>
    </row>
    <row r="60" spans="1:4" s="9" customFormat="1" ht="11.25" x14ac:dyDescent="0.2">
      <c r="A60" s="10" t="s">
        <v>6</v>
      </c>
      <c r="B60" s="25">
        <v>6259358555</v>
      </c>
      <c r="C60" s="25">
        <v>5602292239</v>
      </c>
      <c r="D60" s="25">
        <v>594338377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2">
    <tabColor rgb="FF92D050"/>
    <pageSetUpPr fitToPage="1"/>
  </sheetPr>
  <dimension ref="A1:D61"/>
  <sheetViews>
    <sheetView showGridLines="0" zoomScaleNormal="100" workbookViewId="0"/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6" t="s">
        <v>80</v>
      </c>
      <c r="B1" s="23"/>
      <c r="C1" s="23"/>
      <c r="D1" s="23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26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v>4235526007</v>
      </c>
      <c r="C9" s="25">
        <v>3987540307</v>
      </c>
      <c r="D9" s="25">
        <v>752273034</v>
      </c>
    </row>
    <row r="10" spans="1:4" s="3" customFormat="1" ht="11.25" x14ac:dyDescent="0.2">
      <c r="A10" s="7" t="s">
        <v>32</v>
      </c>
      <c r="B10" s="26">
        <v>420118809</v>
      </c>
      <c r="C10" s="26">
        <v>371626002</v>
      </c>
      <c r="D10" s="26">
        <v>43359126</v>
      </c>
    </row>
    <row r="11" spans="1:4" s="9" customFormat="1" ht="11.25" x14ac:dyDescent="0.2">
      <c r="A11" s="8" t="s">
        <v>61</v>
      </c>
      <c r="B11" s="27">
        <v>176333109</v>
      </c>
      <c r="C11" s="27">
        <v>134492053</v>
      </c>
      <c r="D11" s="27">
        <v>36964325</v>
      </c>
    </row>
    <row r="12" spans="1:4" s="9" customFormat="1" ht="11.25" x14ac:dyDescent="0.2">
      <c r="A12" s="8" t="s">
        <v>60</v>
      </c>
      <c r="B12" s="27">
        <v>70737251</v>
      </c>
      <c r="C12" s="27">
        <v>65501272</v>
      </c>
      <c r="D12" s="27">
        <v>6268703</v>
      </c>
    </row>
    <row r="13" spans="1:4" s="9" customFormat="1" ht="11.25" x14ac:dyDescent="0.2">
      <c r="A13" s="8" t="s">
        <v>62</v>
      </c>
      <c r="B13" s="27">
        <v>126974550</v>
      </c>
      <c r="C13" s="27">
        <v>125566533</v>
      </c>
      <c r="D13" s="27">
        <v>82401</v>
      </c>
    </row>
    <row r="14" spans="1:4" s="9" customFormat="1" ht="11.25" x14ac:dyDescent="0.2">
      <c r="A14" s="7" t="s">
        <v>33</v>
      </c>
      <c r="B14" s="26">
        <v>0</v>
      </c>
      <c r="C14" s="26">
        <v>0</v>
      </c>
      <c r="D14" s="26">
        <v>0</v>
      </c>
    </row>
    <row r="15" spans="1:4" s="9" customFormat="1" ht="11.25" x14ac:dyDescent="0.2">
      <c r="A15" s="8" t="s">
        <v>59</v>
      </c>
      <c r="B15" s="27">
        <v>0</v>
      </c>
      <c r="C15" s="27">
        <v>0</v>
      </c>
      <c r="D15" s="27">
        <v>0</v>
      </c>
    </row>
    <row r="16" spans="1:4" s="3" customFormat="1" ht="11.25" x14ac:dyDescent="0.2">
      <c r="A16" s="8" t="s">
        <v>63</v>
      </c>
      <c r="B16" s="27">
        <v>0</v>
      </c>
      <c r="C16" s="27">
        <v>0</v>
      </c>
      <c r="D16" s="27">
        <v>0</v>
      </c>
    </row>
    <row r="17" spans="1:4" s="3" customFormat="1" ht="11.25" x14ac:dyDescent="0.2">
      <c r="A17" s="8" t="s">
        <v>64</v>
      </c>
      <c r="B17" s="27">
        <v>0</v>
      </c>
      <c r="C17" s="27">
        <v>0</v>
      </c>
      <c r="D17" s="27">
        <v>0</v>
      </c>
    </row>
    <row r="18" spans="1:4" s="3" customFormat="1" ht="11.25" x14ac:dyDescent="0.2">
      <c r="A18" s="7" t="s">
        <v>34</v>
      </c>
      <c r="B18" s="26">
        <v>3815407198</v>
      </c>
      <c r="C18" s="26">
        <v>3615914305</v>
      </c>
      <c r="D18" s="26">
        <v>708913908</v>
      </c>
    </row>
    <row r="19" spans="1:4" s="3" customFormat="1" ht="11.25" x14ac:dyDescent="0.2">
      <c r="A19" s="7" t="s">
        <v>56</v>
      </c>
      <c r="B19" s="26">
        <v>0</v>
      </c>
      <c r="C19" s="26">
        <v>0</v>
      </c>
      <c r="D19" s="26">
        <v>0</v>
      </c>
    </row>
    <row r="20" spans="1:4" s="3" customFormat="1" ht="11.25" x14ac:dyDescent="0.2">
      <c r="A20" s="8" t="s">
        <v>65</v>
      </c>
      <c r="B20" s="27">
        <v>0</v>
      </c>
      <c r="C20" s="27">
        <v>0</v>
      </c>
      <c r="D20" s="27">
        <v>0</v>
      </c>
    </row>
    <row r="21" spans="1:4" s="3" customFormat="1" ht="11.25" x14ac:dyDescent="0.2">
      <c r="A21" s="7" t="s">
        <v>57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50</v>
      </c>
      <c r="B22" s="25">
        <v>71104545</v>
      </c>
      <c r="C22" s="25">
        <v>58989643</v>
      </c>
      <c r="D22" s="25">
        <v>9464217</v>
      </c>
    </row>
    <row r="23" spans="1:4" s="3" customFormat="1" ht="11.25" x14ac:dyDescent="0.2">
      <c r="A23" s="7" t="s">
        <v>35</v>
      </c>
      <c r="B23" s="26">
        <v>61526678</v>
      </c>
      <c r="C23" s="26">
        <v>54047785</v>
      </c>
      <c r="D23" s="26">
        <v>8896693</v>
      </c>
    </row>
    <row r="24" spans="1:4" s="3" customFormat="1" ht="11.25" x14ac:dyDescent="0.2">
      <c r="A24" s="8" t="s">
        <v>66</v>
      </c>
      <c r="B24" s="27">
        <v>39489016</v>
      </c>
      <c r="C24" s="27">
        <v>34292481</v>
      </c>
      <c r="D24" s="27">
        <v>921394</v>
      </c>
    </row>
    <row r="25" spans="1:4" s="3" customFormat="1" ht="11.25" x14ac:dyDescent="0.2">
      <c r="A25" s="8" t="s">
        <v>67</v>
      </c>
      <c r="B25" s="27">
        <v>22037662</v>
      </c>
      <c r="C25" s="27">
        <v>19755304</v>
      </c>
      <c r="D25" s="27">
        <v>7975299</v>
      </c>
    </row>
    <row r="26" spans="1:4" s="3" customFormat="1" ht="11.25" x14ac:dyDescent="0.2">
      <c r="A26" s="8" t="s">
        <v>68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36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37</v>
      </c>
      <c r="B28" s="26">
        <v>4939010</v>
      </c>
      <c r="C28" s="26">
        <v>4939010</v>
      </c>
      <c r="D28" s="26">
        <v>0</v>
      </c>
    </row>
    <row r="29" spans="1:4" s="3" customFormat="1" ht="11.25" x14ac:dyDescent="0.2">
      <c r="A29" s="7" t="s">
        <v>38</v>
      </c>
      <c r="B29" s="26">
        <v>0</v>
      </c>
      <c r="C29" s="26">
        <v>0</v>
      </c>
      <c r="D29" s="26">
        <v>0</v>
      </c>
    </row>
    <row r="30" spans="1:4" s="9" customFormat="1" ht="11.25" x14ac:dyDescent="0.2">
      <c r="A30" s="7" t="s">
        <v>39</v>
      </c>
      <c r="B30" s="26">
        <v>4638857</v>
      </c>
      <c r="C30" s="26">
        <v>2848</v>
      </c>
      <c r="D30" s="26">
        <v>567524</v>
      </c>
    </row>
    <row r="31" spans="1:4" s="9" customFormat="1" ht="11.25" x14ac:dyDescent="0.2">
      <c r="A31" s="8" t="s">
        <v>69</v>
      </c>
      <c r="B31" s="27">
        <v>4638857</v>
      </c>
      <c r="C31" s="27">
        <v>2848</v>
      </c>
      <c r="D31" s="27">
        <v>567524</v>
      </c>
    </row>
    <row r="32" spans="1:4" s="3" customFormat="1" ht="11.25" x14ac:dyDescent="0.2">
      <c r="A32" s="6" t="s">
        <v>51</v>
      </c>
      <c r="B32" s="25">
        <v>190156935</v>
      </c>
      <c r="C32" s="25">
        <v>143124979</v>
      </c>
      <c r="D32" s="25">
        <v>18697643</v>
      </c>
    </row>
    <row r="33" spans="1:4" s="9" customFormat="1" ht="11.25" x14ac:dyDescent="0.2">
      <c r="A33" s="7" t="s">
        <v>40</v>
      </c>
      <c r="B33" s="26">
        <v>73259534</v>
      </c>
      <c r="C33" s="26">
        <v>72123995</v>
      </c>
      <c r="D33" s="26">
        <v>688087</v>
      </c>
    </row>
    <row r="34" spans="1:4" s="9" customFormat="1" ht="11.25" x14ac:dyDescent="0.2">
      <c r="A34" s="7" t="s">
        <v>41</v>
      </c>
      <c r="B34" s="26">
        <v>5193318</v>
      </c>
      <c r="C34" s="26">
        <v>1517113</v>
      </c>
      <c r="D34" s="26">
        <v>85600</v>
      </c>
    </row>
    <row r="35" spans="1:4" s="3" customFormat="1" ht="11.25" x14ac:dyDescent="0.2">
      <c r="A35" s="7" t="s">
        <v>42</v>
      </c>
      <c r="B35" s="26">
        <v>2943614</v>
      </c>
      <c r="C35" s="26">
        <v>2905635</v>
      </c>
      <c r="D35" s="26">
        <v>152433</v>
      </c>
    </row>
    <row r="36" spans="1:4" s="9" customFormat="1" ht="11.25" x14ac:dyDescent="0.2">
      <c r="A36" s="7" t="s">
        <v>43</v>
      </c>
      <c r="B36" s="26">
        <v>11930061</v>
      </c>
      <c r="C36" s="26">
        <v>11930061</v>
      </c>
      <c r="D36" s="26">
        <v>0</v>
      </c>
    </row>
    <row r="37" spans="1:4" s="9" customFormat="1" ht="11.25" x14ac:dyDescent="0.2">
      <c r="A37" s="7" t="s">
        <v>44</v>
      </c>
      <c r="B37" s="26">
        <v>96830408</v>
      </c>
      <c r="C37" s="26">
        <v>54648175</v>
      </c>
      <c r="D37" s="26">
        <v>17771523</v>
      </c>
    </row>
    <row r="38" spans="1:4" s="9" customFormat="1" ht="11.25" x14ac:dyDescent="0.2">
      <c r="A38" s="6" t="s">
        <v>82</v>
      </c>
      <c r="B38" s="25">
        <v>128665483</v>
      </c>
      <c r="C38" s="25">
        <v>36142636</v>
      </c>
      <c r="D38" s="25">
        <v>80458914</v>
      </c>
    </row>
    <row r="39" spans="1:4" s="9" customFormat="1" ht="11.25" x14ac:dyDescent="0.2">
      <c r="A39" s="7" t="s">
        <v>45</v>
      </c>
      <c r="B39" s="26">
        <v>111157531</v>
      </c>
      <c r="C39" s="26">
        <v>18839154</v>
      </c>
      <c r="D39" s="26">
        <v>79867937</v>
      </c>
    </row>
    <row r="40" spans="1:4" s="9" customFormat="1" ht="11.25" x14ac:dyDescent="0.2">
      <c r="A40" s="24" t="s">
        <v>70</v>
      </c>
      <c r="B40" s="28">
        <v>62231842</v>
      </c>
      <c r="C40" s="28">
        <v>1557470</v>
      </c>
      <c r="D40" s="28">
        <v>60320133</v>
      </c>
    </row>
    <row r="41" spans="1:4" s="9" customFormat="1" ht="11.25" x14ac:dyDescent="0.2">
      <c r="A41" s="24" t="s">
        <v>71</v>
      </c>
      <c r="B41" s="28">
        <v>25424796</v>
      </c>
      <c r="C41" s="28">
        <v>14405921</v>
      </c>
      <c r="D41" s="28">
        <v>13000000</v>
      </c>
    </row>
    <row r="42" spans="1:4" s="3" customFormat="1" ht="11.25" x14ac:dyDescent="0.2">
      <c r="A42" s="24" t="s">
        <v>72</v>
      </c>
      <c r="B42" s="28">
        <v>15338292</v>
      </c>
      <c r="C42" s="28">
        <v>1229631</v>
      </c>
      <c r="D42" s="28">
        <v>5050318</v>
      </c>
    </row>
    <row r="43" spans="1:4" s="9" customFormat="1" ht="11.25" x14ac:dyDescent="0.2">
      <c r="A43" s="24" t="s">
        <v>81</v>
      </c>
      <c r="B43" s="28">
        <v>5800000</v>
      </c>
      <c r="C43" s="28">
        <v>0</v>
      </c>
      <c r="D43" s="28">
        <v>0</v>
      </c>
    </row>
    <row r="44" spans="1:4" s="3" customFormat="1" ht="11.25" x14ac:dyDescent="0.2">
      <c r="A44" s="7" t="s">
        <v>46</v>
      </c>
      <c r="B44" s="26">
        <v>0</v>
      </c>
      <c r="C44" s="26">
        <v>0</v>
      </c>
      <c r="D44" s="26">
        <v>0</v>
      </c>
    </row>
    <row r="45" spans="1:4" s="3" customFormat="1" ht="11.25" x14ac:dyDescent="0.2">
      <c r="A45" s="7" t="s">
        <v>47</v>
      </c>
      <c r="B45" s="26">
        <v>17507952</v>
      </c>
      <c r="C45" s="26">
        <v>17303482</v>
      </c>
      <c r="D45" s="26">
        <v>590977</v>
      </c>
    </row>
    <row r="46" spans="1:4" s="3" customFormat="1" ht="11.25" x14ac:dyDescent="0.2">
      <c r="A46" s="7" t="s">
        <v>58</v>
      </c>
      <c r="B46" s="26">
        <v>0</v>
      </c>
      <c r="C46" s="26">
        <v>0</v>
      </c>
      <c r="D46" s="26">
        <v>0</v>
      </c>
    </row>
    <row r="47" spans="1:4" s="9" customFormat="1" ht="11.25" x14ac:dyDescent="0.2">
      <c r="A47" s="6" t="s">
        <v>52</v>
      </c>
      <c r="B47" s="25">
        <v>33406388</v>
      </c>
      <c r="C47" s="25">
        <v>30729744</v>
      </c>
      <c r="D47" s="25">
        <v>9870</v>
      </c>
    </row>
    <row r="48" spans="1:4" s="9" customFormat="1" ht="11.25" x14ac:dyDescent="0.2">
      <c r="A48" s="7" t="s">
        <v>73</v>
      </c>
      <c r="B48" s="27">
        <v>3652825</v>
      </c>
      <c r="C48" s="27">
        <v>3652656</v>
      </c>
      <c r="D48" s="27">
        <v>0</v>
      </c>
    </row>
    <row r="49" spans="1:4" s="9" customFormat="1" ht="11.25" x14ac:dyDescent="0.2">
      <c r="A49" s="7" t="s">
        <v>74</v>
      </c>
      <c r="B49" s="27">
        <v>0</v>
      </c>
      <c r="C49" s="27">
        <v>0</v>
      </c>
      <c r="D49" s="27">
        <v>0</v>
      </c>
    </row>
    <row r="50" spans="1:4" s="9" customFormat="1" ht="11.25" x14ac:dyDescent="0.2">
      <c r="A50" s="7" t="s">
        <v>75</v>
      </c>
      <c r="B50" s="27">
        <v>17652482</v>
      </c>
      <c r="C50" s="27">
        <v>15602007</v>
      </c>
      <c r="D50" s="27">
        <v>9870</v>
      </c>
    </row>
    <row r="51" spans="1:4" s="9" customFormat="1" ht="11.25" x14ac:dyDescent="0.2">
      <c r="A51" s="7" t="s">
        <v>76</v>
      </c>
      <c r="B51" s="27">
        <v>12101081</v>
      </c>
      <c r="C51" s="27">
        <v>11475081</v>
      </c>
      <c r="D51" s="27">
        <v>0</v>
      </c>
    </row>
    <row r="52" spans="1:4" s="9" customFormat="1" ht="11.25" x14ac:dyDescent="0.2">
      <c r="A52" s="6" t="s">
        <v>53</v>
      </c>
      <c r="B52" s="25">
        <v>6773128</v>
      </c>
      <c r="C52" s="25">
        <v>0</v>
      </c>
      <c r="D52" s="25">
        <v>50202066</v>
      </c>
    </row>
    <row r="53" spans="1:4" s="9" customFormat="1" ht="11.25" x14ac:dyDescent="0.2">
      <c r="A53" s="24" t="s">
        <v>77</v>
      </c>
      <c r="B53" s="29">
        <v>0</v>
      </c>
      <c r="C53" s="29">
        <v>0</v>
      </c>
      <c r="D53" s="29">
        <v>0</v>
      </c>
    </row>
    <row r="54" spans="1:4" s="3" customFormat="1" ht="11.25" x14ac:dyDescent="0.2">
      <c r="A54" s="24" t="s">
        <v>78</v>
      </c>
      <c r="B54" s="29">
        <v>0</v>
      </c>
      <c r="C54" s="29">
        <v>0</v>
      </c>
      <c r="D54" s="29">
        <v>0</v>
      </c>
    </row>
    <row r="55" spans="1:4" s="3" customFormat="1" ht="11.25" x14ac:dyDescent="0.2">
      <c r="A55" s="24" t="s">
        <v>79</v>
      </c>
      <c r="B55" s="29">
        <v>6773128</v>
      </c>
      <c r="C55" s="29">
        <v>0</v>
      </c>
      <c r="D55" s="29">
        <v>50202066</v>
      </c>
    </row>
    <row r="56" spans="1:4" s="9" customFormat="1" ht="11.25" x14ac:dyDescent="0.2">
      <c r="A56" s="6" t="s">
        <v>54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55</v>
      </c>
      <c r="B57" s="25">
        <v>293802654</v>
      </c>
      <c r="C57" s="25">
        <v>290028196</v>
      </c>
      <c r="D57" s="25">
        <v>39758162</v>
      </c>
    </row>
    <row r="58" spans="1:4" s="9" customFormat="1" ht="11.25" x14ac:dyDescent="0.2">
      <c r="A58" s="7" t="s">
        <v>48</v>
      </c>
      <c r="B58" s="26">
        <v>254689149</v>
      </c>
      <c r="C58" s="26">
        <v>253282432</v>
      </c>
      <c r="D58" s="26">
        <v>21705626</v>
      </c>
    </row>
    <row r="59" spans="1:4" s="9" customFormat="1" ht="11.25" x14ac:dyDescent="0.2">
      <c r="A59" s="7" t="s">
        <v>49</v>
      </c>
      <c r="B59" s="26">
        <v>39113505</v>
      </c>
      <c r="C59" s="26">
        <v>36745764</v>
      </c>
      <c r="D59" s="26">
        <v>18052536</v>
      </c>
    </row>
    <row r="60" spans="1:4" s="9" customFormat="1" ht="11.25" x14ac:dyDescent="0.2">
      <c r="A60" s="10" t="s">
        <v>6</v>
      </c>
      <c r="B60" s="25">
        <v>4959435140</v>
      </c>
      <c r="C60" s="25">
        <v>4546555505</v>
      </c>
      <c r="D60" s="25">
        <v>950863906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3">
    <tabColor rgb="FF92D050"/>
    <pageSetUpPr fitToPage="1"/>
  </sheetPr>
  <dimension ref="A1:D61"/>
  <sheetViews>
    <sheetView showGridLines="0" zoomScaleNormal="100" workbookViewId="0"/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6" t="s">
        <v>80</v>
      </c>
      <c r="B1" s="23"/>
      <c r="C1" s="23"/>
      <c r="D1" s="23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27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v>5956807154</v>
      </c>
      <c r="C9" s="25">
        <v>5782753873</v>
      </c>
      <c r="D9" s="25">
        <v>165050469</v>
      </c>
    </row>
    <row r="10" spans="1:4" s="3" customFormat="1" ht="11.25" x14ac:dyDescent="0.2">
      <c r="A10" s="7" t="s">
        <v>32</v>
      </c>
      <c r="B10" s="26">
        <v>778258843</v>
      </c>
      <c r="C10" s="26">
        <v>624302812</v>
      </c>
      <c r="D10" s="26">
        <v>151221205</v>
      </c>
    </row>
    <row r="11" spans="1:4" s="9" customFormat="1" ht="11.25" x14ac:dyDescent="0.2">
      <c r="A11" s="8" t="s">
        <v>61</v>
      </c>
      <c r="B11" s="27">
        <v>490315328</v>
      </c>
      <c r="C11" s="27">
        <v>353869938</v>
      </c>
      <c r="D11" s="27">
        <v>135011529</v>
      </c>
    </row>
    <row r="12" spans="1:4" s="9" customFormat="1" ht="11.25" x14ac:dyDescent="0.2">
      <c r="A12" s="8" t="s">
        <v>60</v>
      </c>
      <c r="B12" s="27">
        <v>206634510</v>
      </c>
      <c r="C12" s="27">
        <v>190140797</v>
      </c>
      <c r="D12" s="27">
        <v>16209676</v>
      </c>
    </row>
    <row r="13" spans="1:4" s="9" customFormat="1" ht="11.25" x14ac:dyDescent="0.2">
      <c r="A13" s="8" t="s">
        <v>62</v>
      </c>
      <c r="B13" s="27">
        <v>0</v>
      </c>
      <c r="C13" s="27">
        <v>0</v>
      </c>
      <c r="D13" s="27">
        <v>0</v>
      </c>
    </row>
    <row r="14" spans="1:4" s="9" customFormat="1" ht="11.25" x14ac:dyDescent="0.2">
      <c r="A14" s="7" t="s">
        <v>33</v>
      </c>
      <c r="B14" s="26">
        <v>0</v>
      </c>
      <c r="C14" s="26">
        <v>0</v>
      </c>
      <c r="D14" s="26">
        <v>0</v>
      </c>
    </row>
    <row r="15" spans="1:4" s="9" customFormat="1" ht="11.25" x14ac:dyDescent="0.2">
      <c r="A15" s="8" t="s">
        <v>59</v>
      </c>
      <c r="B15" s="27">
        <v>0</v>
      </c>
      <c r="C15" s="27">
        <v>0</v>
      </c>
      <c r="D15" s="27">
        <v>0</v>
      </c>
    </row>
    <row r="16" spans="1:4" s="3" customFormat="1" ht="11.25" x14ac:dyDescent="0.2">
      <c r="A16" s="8" t="s">
        <v>63</v>
      </c>
      <c r="B16" s="27">
        <v>0</v>
      </c>
      <c r="C16" s="27">
        <v>0</v>
      </c>
      <c r="D16" s="27">
        <v>0</v>
      </c>
    </row>
    <row r="17" spans="1:4" s="3" customFormat="1" ht="11.25" x14ac:dyDescent="0.2">
      <c r="A17" s="8" t="s">
        <v>64</v>
      </c>
      <c r="B17" s="27">
        <v>0</v>
      </c>
      <c r="C17" s="27">
        <v>0</v>
      </c>
      <c r="D17" s="27">
        <v>0</v>
      </c>
    </row>
    <row r="18" spans="1:4" s="3" customFormat="1" ht="11.25" x14ac:dyDescent="0.2">
      <c r="A18" s="7" t="s">
        <v>34</v>
      </c>
      <c r="B18" s="26">
        <v>5178548311</v>
      </c>
      <c r="C18" s="26">
        <v>5158451061</v>
      </c>
      <c r="D18" s="26">
        <v>13829264</v>
      </c>
    </row>
    <row r="19" spans="1:4" s="3" customFormat="1" ht="11.25" x14ac:dyDescent="0.2">
      <c r="A19" s="7" t="s">
        <v>56</v>
      </c>
      <c r="B19" s="26">
        <v>0</v>
      </c>
      <c r="C19" s="26">
        <v>0</v>
      </c>
      <c r="D19" s="26">
        <v>0</v>
      </c>
    </row>
    <row r="20" spans="1:4" s="3" customFormat="1" ht="11.25" x14ac:dyDescent="0.2">
      <c r="A20" s="8" t="s">
        <v>65</v>
      </c>
      <c r="B20" s="27">
        <v>0</v>
      </c>
      <c r="C20" s="27">
        <v>0</v>
      </c>
      <c r="D20" s="27">
        <v>0</v>
      </c>
    </row>
    <row r="21" spans="1:4" s="3" customFormat="1" ht="11.25" x14ac:dyDescent="0.2">
      <c r="A21" s="7" t="s">
        <v>57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50</v>
      </c>
      <c r="B22" s="25">
        <v>450636944</v>
      </c>
      <c r="C22" s="25">
        <v>324376464</v>
      </c>
      <c r="D22" s="25">
        <v>29241937</v>
      </c>
    </row>
    <row r="23" spans="1:4" s="3" customFormat="1" ht="11.25" x14ac:dyDescent="0.2">
      <c r="A23" s="7" t="s">
        <v>35</v>
      </c>
      <c r="B23" s="26">
        <v>421380555</v>
      </c>
      <c r="C23" s="26">
        <v>307049816</v>
      </c>
      <c r="D23" s="26">
        <v>16566373</v>
      </c>
    </row>
    <row r="24" spans="1:4" s="3" customFormat="1" ht="11.25" x14ac:dyDescent="0.2">
      <c r="A24" s="8" t="s">
        <v>66</v>
      </c>
      <c r="B24" s="27">
        <v>116029479</v>
      </c>
      <c r="C24" s="27">
        <v>100114517</v>
      </c>
      <c r="D24" s="27">
        <v>10350983</v>
      </c>
    </row>
    <row r="25" spans="1:4" s="3" customFormat="1" ht="11.25" x14ac:dyDescent="0.2">
      <c r="A25" s="8" t="s">
        <v>67</v>
      </c>
      <c r="B25" s="27">
        <v>296481045</v>
      </c>
      <c r="C25" s="27">
        <v>198607850</v>
      </c>
      <c r="D25" s="27">
        <v>5289009</v>
      </c>
    </row>
    <row r="26" spans="1:4" s="3" customFormat="1" ht="11.25" x14ac:dyDescent="0.2">
      <c r="A26" s="8" t="s">
        <v>68</v>
      </c>
      <c r="B26" s="27">
        <v>4920024</v>
      </c>
      <c r="C26" s="27">
        <v>4579231</v>
      </c>
      <c r="D26" s="27">
        <v>0</v>
      </c>
    </row>
    <row r="27" spans="1:4" s="3" customFormat="1" ht="11.25" x14ac:dyDescent="0.2">
      <c r="A27" s="7" t="s">
        <v>36</v>
      </c>
      <c r="B27" s="26">
        <v>777366</v>
      </c>
      <c r="C27" s="26">
        <v>777366</v>
      </c>
      <c r="D27" s="26">
        <v>0</v>
      </c>
    </row>
    <row r="28" spans="1:4" s="5" customFormat="1" ht="11.25" x14ac:dyDescent="0.2">
      <c r="A28" s="7" t="s">
        <v>37</v>
      </c>
      <c r="B28" s="26">
        <v>15828730</v>
      </c>
      <c r="C28" s="26">
        <v>15709772</v>
      </c>
      <c r="D28" s="26">
        <v>64</v>
      </c>
    </row>
    <row r="29" spans="1:4" s="3" customFormat="1" ht="11.25" x14ac:dyDescent="0.2">
      <c r="A29" s="7" t="s">
        <v>38</v>
      </c>
      <c r="B29" s="26">
        <v>0</v>
      </c>
      <c r="C29" s="26">
        <v>0</v>
      </c>
      <c r="D29" s="26">
        <v>0</v>
      </c>
    </row>
    <row r="30" spans="1:4" s="9" customFormat="1" ht="11.25" x14ac:dyDescent="0.2">
      <c r="A30" s="7" t="s">
        <v>39</v>
      </c>
      <c r="B30" s="26">
        <v>12650293</v>
      </c>
      <c r="C30" s="26">
        <v>839510</v>
      </c>
      <c r="D30" s="26">
        <v>12675500</v>
      </c>
    </row>
    <row r="31" spans="1:4" s="9" customFormat="1" ht="11.25" x14ac:dyDescent="0.2">
      <c r="A31" s="8" t="s">
        <v>69</v>
      </c>
      <c r="B31" s="27">
        <v>12635379</v>
      </c>
      <c r="C31" s="27">
        <v>839510</v>
      </c>
      <c r="D31" s="27">
        <v>12675500</v>
      </c>
    </row>
    <row r="32" spans="1:4" s="3" customFormat="1" ht="11.25" x14ac:dyDescent="0.2">
      <c r="A32" s="6" t="s">
        <v>51</v>
      </c>
      <c r="B32" s="25">
        <v>159050485</v>
      </c>
      <c r="C32" s="25">
        <v>60379795</v>
      </c>
      <c r="D32" s="25">
        <v>78604548</v>
      </c>
    </row>
    <row r="33" spans="1:4" s="9" customFormat="1" ht="11.25" x14ac:dyDescent="0.2">
      <c r="A33" s="7" t="s">
        <v>40</v>
      </c>
      <c r="B33" s="26">
        <v>114370691</v>
      </c>
      <c r="C33" s="26">
        <v>19549080</v>
      </c>
      <c r="D33" s="26">
        <v>73830617</v>
      </c>
    </row>
    <row r="34" spans="1:4" s="9" customFormat="1" ht="11.25" x14ac:dyDescent="0.2">
      <c r="A34" s="7" t="s">
        <v>41</v>
      </c>
      <c r="B34" s="26">
        <v>3743188</v>
      </c>
      <c r="C34" s="26">
        <v>2501060</v>
      </c>
      <c r="D34" s="26">
        <v>40785</v>
      </c>
    </row>
    <row r="35" spans="1:4" s="3" customFormat="1" ht="11.25" x14ac:dyDescent="0.2">
      <c r="A35" s="7" t="s">
        <v>42</v>
      </c>
      <c r="B35" s="26">
        <v>1348414</v>
      </c>
      <c r="C35" s="26">
        <v>1209158</v>
      </c>
      <c r="D35" s="26">
        <v>18047</v>
      </c>
    </row>
    <row r="36" spans="1:4" s="9" customFormat="1" ht="11.25" x14ac:dyDescent="0.2">
      <c r="A36" s="7" t="s">
        <v>43</v>
      </c>
      <c r="B36" s="26">
        <v>3260299</v>
      </c>
      <c r="C36" s="26">
        <v>3260299</v>
      </c>
      <c r="D36" s="26">
        <v>0</v>
      </c>
    </row>
    <row r="37" spans="1:4" s="9" customFormat="1" ht="11.25" x14ac:dyDescent="0.2">
      <c r="A37" s="7" t="s">
        <v>44</v>
      </c>
      <c r="B37" s="26">
        <v>36327893</v>
      </c>
      <c r="C37" s="26">
        <v>33860198</v>
      </c>
      <c r="D37" s="26">
        <v>4715099</v>
      </c>
    </row>
    <row r="38" spans="1:4" s="9" customFormat="1" ht="11.25" x14ac:dyDescent="0.2">
      <c r="A38" s="6" t="s">
        <v>82</v>
      </c>
      <c r="B38" s="25">
        <v>81429747</v>
      </c>
      <c r="C38" s="25">
        <v>46550697</v>
      </c>
      <c r="D38" s="25">
        <v>39958874</v>
      </c>
    </row>
    <row r="39" spans="1:4" s="9" customFormat="1" ht="11.25" x14ac:dyDescent="0.2">
      <c r="A39" s="7" t="s">
        <v>45</v>
      </c>
      <c r="B39" s="26">
        <v>70673386</v>
      </c>
      <c r="C39" s="26">
        <v>36311178</v>
      </c>
      <c r="D39" s="26">
        <v>39721532</v>
      </c>
    </row>
    <row r="40" spans="1:4" s="9" customFormat="1" ht="11.25" x14ac:dyDescent="0.2">
      <c r="A40" s="24" t="s">
        <v>70</v>
      </c>
      <c r="B40" s="28">
        <v>41147793</v>
      </c>
      <c r="C40" s="28">
        <v>28530500</v>
      </c>
      <c r="D40" s="28">
        <v>24092106</v>
      </c>
    </row>
    <row r="41" spans="1:4" s="9" customFormat="1" ht="11.25" x14ac:dyDescent="0.2">
      <c r="A41" s="24" t="s">
        <v>71</v>
      </c>
      <c r="B41" s="28">
        <v>1026853</v>
      </c>
      <c r="C41" s="28">
        <v>953007</v>
      </c>
      <c r="D41" s="28">
        <v>1435732</v>
      </c>
    </row>
    <row r="42" spans="1:4" s="3" customFormat="1" ht="11.25" x14ac:dyDescent="0.2">
      <c r="A42" s="24" t="s">
        <v>72</v>
      </c>
      <c r="B42" s="28">
        <v>17271127</v>
      </c>
      <c r="C42" s="28">
        <v>704196</v>
      </c>
      <c r="D42" s="28">
        <v>7786174</v>
      </c>
    </row>
    <row r="43" spans="1:4" s="9" customFormat="1" ht="11.25" x14ac:dyDescent="0.2">
      <c r="A43" s="24" t="s">
        <v>81</v>
      </c>
      <c r="B43" s="28">
        <v>38069</v>
      </c>
      <c r="C43" s="28">
        <v>38069</v>
      </c>
      <c r="D43" s="28">
        <v>740445</v>
      </c>
    </row>
    <row r="44" spans="1:4" s="3" customFormat="1" ht="11.25" x14ac:dyDescent="0.2">
      <c r="A44" s="7" t="s">
        <v>46</v>
      </c>
      <c r="B44" s="26">
        <v>395820</v>
      </c>
      <c r="C44" s="26">
        <v>0</v>
      </c>
      <c r="D44" s="26">
        <v>0</v>
      </c>
    </row>
    <row r="45" spans="1:4" s="3" customFormat="1" ht="11.25" x14ac:dyDescent="0.2">
      <c r="A45" s="7" t="s">
        <v>47</v>
      </c>
      <c r="B45" s="26">
        <v>422507</v>
      </c>
      <c r="C45" s="26">
        <v>422507</v>
      </c>
      <c r="D45" s="26">
        <v>937</v>
      </c>
    </row>
    <row r="46" spans="1:4" s="3" customFormat="1" ht="11.25" x14ac:dyDescent="0.2">
      <c r="A46" s="7" t="s">
        <v>58</v>
      </c>
      <c r="B46" s="26">
        <v>9938034</v>
      </c>
      <c r="C46" s="26">
        <v>9817012</v>
      </c>
      <c r="D46" s="26">
        <v>236405</v>
      </c>
    </row>
    <row r="47" spans="1:4" s="9" customFormat="1" ht="11.25" x14ac:dyDescent="0.2">
      <c r="A47" s="6" t="s">
        <v>52</v>
      </c>
      <c r="B47" s="25">
        <v>120176887</v>
      </c>
      <c r="C47" s="25">
        <v>81743246</v>
      </c>
      <c r="D47" s="25">
        <v>771579</v>
      </c>
    </row>
    <row r="48" spans="1:4" s="9" customFormat="1" ht="11.25" x14ac:dyDescent="0.2">
      <c r="A48" s="7" t="s">
        <v>73</v>
      </c>
      <c r="B48" s="27">
        <v>3673609</v>
      </c>
      <c r="C48" s="27">
        <v>3673609</v>
      </c>
      <c r="D48" s="27">
        <v>0</v>
      </c>
    </row>
    <row r="49" spans="1:4" s="9" customFormat="1" ht="11.25" x14ac:dyDescent="0.2">
      <c r="A49" s="7" t="s">
        <v>74</v>
      </c>
      <c r="B49" s="27">
        <v>8623740</v>
      </c>
      <c r="C49" s="27">
        <v>6573636</v>
      </c>
      <c r="D49" s="27">
        <v>144127</v>
      </c>
    </row>
    <row r="50" spans="1:4" s="9" customFormat="1" ht="11.25" x14ac:dyDescent="0.2">
      <c r="A50" s="7" t="s">
        <v>75</v>
      </c>
      <c r="B50" s="27">
        <v>2567272</v>
      </c>
      <c r="C50" s="27">
        <v>1955107</v>
      </c>
      <c r="D50" s="27">
        <v>31839</v>
      </c>
    </row>
    <row r="51" spans="1:4" s="9" customFormat="1" ht="11.25" x14ac:dyDescent="0.2">
      <c r="A51" s="7" t="s">
        <v>76</v>
      </c>
      <c r="B51" s="27">
        <v>105312266</v>
      </c>
      <c r="C51" s="27">
        <v>69540894</v>
      </c>
      <c r="D51" s="27">
        <v>595613</v>
      </c>
    </row>
    <row r="52" spans="1:4" s="9" customFormat="1" ht="11.25" x14ac:dyDescent="0.2">
      <c r="A52" s="6" t="s">
        <v>53</v>
      </c>
      <c r="B52" s="25">
        <v>26001546</v>
      </c>
      <c r="C52" s="25">
        <v>26001546</v>
      </c>
      <c r="D52" s="25">
        <v>0</v>
      </c>
    </row>
    <row r="53" spans="1:4" s="9" customFormat="1" ht="11.25" x14ac:dyDescent="0.2">
      <c r="A53" s="24" t="s">
        <v>77</v>
      </c>
      <c r="B53" s="29">
        <v>0</v>
      </c>
      <c r="C53" s="29">
        <v>0</v>
      </c>
      <c r="D53" s="29">
        <v>0</v>
      </c>
    </row>
    <row r="54" spans="1:4" s="3" customFormat="1" ht="11.25" x14ac:dyDescent="0.2">
      <c r="A54" s="24" t="s">
        <v>78</v>
      </c>
      <c r="B54" s="29">
        <v>0</v>
      </c>
      <c r="C54" s="29">
        <v>0</v>
      </c>
      <c r="D54" s="29">
        <v>0</v>
      </c>
    </row>
    <row r="55" spans="1:4" s="3" customFormat="1" ht="11.25" x14ac:dyDescent="0.2">
      <c r="A55" s="24" t="s">
        <v>79</v>
      </c>
      <c r="B55" s="29">
        <v>26001546</v>
      </c>
      <c r="C55" s="29">
        <v>26001546</v>
      </c>
      <c r="D55" s="29">
        <v>0</v>
      </c>
    </row>
    <row r="56" spans="1:4" s="9" customFormat="1" ht="11.25" x14ac:dyDescent="0.2">
      <c r="A56" s="6" t="s">
        <v>54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55</v>
      </c>
      <c r="B57" s="25">
        <v>127084349</v>
      </c>
      <c r="C57" s="25">
        <v>112256976</v>
      </c>
      <c r="D57" s="25">
        <v>105177</v>
      </c>
    </row>
    <row r="58" spans="1:4" s="9" customFormat="1" ht="11.25" x14ac:dyDescent="0.2">
      <c r="A58" s="7" t="s">
        <v>48</v>
      </c>
      <c r="B58" s="26">
        <v>120194915</v>
      </c>
      <c r="C58" s="26">
        <v>105407419</v>
      </c>
      <c r="D58" s="26">
        <v>94495</v>
      </c>
    </row>
    <row r="59" spans="1:4" s="9" customFormat="1" ht="11.25" x14ac:dyDescent="0.2">
      <c r="A59" s="7" t="s">
        <v>49</v>
      </c>
      <c r="B59" s="26">
        <v>6889434</v>
      </c>
      <c r="C59" s="26">
        <v>6849557</v>
      </c>
      <c r="D59" s="26">
        <v>10682</v>
      </c>
    </row>
    <row r="60" spans="1:4" s="9" customFormat="1" ht="11.25" x14ac:dyDescent="0.2">
      <c r="A60" s="10" t="s">
        <v>6</v>
      </c>
      <c r="B60" s="25">
        <v>6921187112</v>
      </c>
      <c r="C60" s="25">
        <v>6434062597</v>
      </c>
      <c r="D60" s="25">
        <v>313732584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">
    <tabColor rgb="FF92D050"/>
    <pageSetUpPr fitToPage="1"/>
  </sheetPr>
  <dimension ref="A1:D61"/>
  <sheetViews>
    <sheetView showGridLines="0" zoomScaleNormal="100" workbookViewId="0"/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6" t="s">
        <v>80</v>
      </c>
      <c r="B1" s="23"/>
      <c r="C1" s="23"/>
      <c r="D1" s="23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28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v>11348209540</v>
      </c>
      <c r="C9" s="25">
        <v>10821594075</v>
      </c>
      <c r="D9" s="25">
        <v>744796046</v>
      </c>
    </row>
    <row r="10" spans="1:4" s="3" customFormat="1" ht="11.25" x14ac:dyDescent="0.2">
      <c r="A10" s="7" t="s">
        <v>32</v>
      </c>
      <c r="B10" s="26">
        <v>756123812</v>
      </c>
      <c r="C10" s="26">
        <v>686123812</v>
      </c>
      <c r="D10" s="26">
        <v>70516891</v>
      </c>
    </row>
    <row r="11" spans="1:4" s="9" customFormat="1" ht="11.25" x14ac:dyDescent="0.2">
      <c r="A11" s="8" t="s">
        <v>61</v>
      </c>
      <c r="B11" s="27">
        <v>120000000</v>
      </c>
      <c r="C11" s="27">
        <v>50000000</v>
      </c>
      <c r="D11" s="27">
        <v>68286000</v>
      </c>
    </row>
    <row r="12" spans="1:4" s="9" customFormat="1" ht="11.25" x14ac:dyDescent="0.2">
      <c r="A12" s="8" t="s">
        <v>60</v>
      </c>
      <c r="B12" s="27">
        <v>0</v>
      </c>
      <c r="C12" s="27">
        <v>0</v>
      </c>
      <c r="D12" s="27">
        <v>0</v>
      </c>
    </row>
    <row r="13" spans="1:4" s="9" customFormat="1" ht="11.25" x14ac:dyDescent="0.2">
      <c r="A13" s="8" t="s">
        <v>62</v>
      </c>
      <c r="B13" s="27">
        <v>310479314</v>
      </c>
      <c r="C13" s="27">
        <v>310479314</v>
      </c>
      <c r="D13" s="27">
        <v>543481</v>
      </c>
    </row>
    <row r="14" spans="1:4" s="9" customFormat="1" ht="11.25" x14ac:dyDescent="0.2">
      <c r="A14" s="7" t="s">
        <v>33</v>
      </c>
      <c r="B14" s="26">
        <v>1954638242</v>
      </c>
      <c r="C14" s="26">
        <v>1498022777</v>
      </c>
      <c r="D14" s="26">
        <v>307548779</v>
      </c>
    </row>
    <row r="15" spans="1:4" s="9" customFormat="1" ht="11.25" x14ac:dyDescent="0.2">
      <c r="A15" s="8" t="s">
        <v>59</v>
      </c>
      <c r="B15" s="27">
        <v>1177662436</v>
      </c>
      <c r="C15" s="27">
        <v>956930726</v>
      </c>
      <c r="D15" s="27">
        <v>83705327</v>
      </c>
    </row>
    <row r="16" spans="1:4" s="3" customFormat="1" ht="11.25" x14ac:dyDescent="0.2">
      <c r="A16" s="8" t="s">
        <v>63</v>
      </c>
      <c r="B16" s="27">
        <v>518851806</v>
      </c>
      <c r="C16" s="27">
        <v>518851806</v>
      </c>
      <c r="D16" s="27">
        <v>48</v>
      </c>
    </row>
    <row r="17" spans="1:4" s="3" customFormat="1" ht="11.25" x14ac:dyDescent="0.2">
      <c r="A17" s="8" t="s">
        <v>64</v>
      </c>
      <c r="B17" s="27">
        <v>0</v>
      </c>
      <c r="C17" s="27">
        <v>0</v>
      </c>
      <c r="D17" s="27">
        <v>0</v>
      </c>
    </row>
    <row r="18" spans="1:4" s="3" customFormat="1" ht="11.25" x14ac:dyDescent="0.2">
      <c r="A18" s="7" t="s">
        <v>34</v>
      </c>
      <c r="B18" s="26">
        <v>8637447486</v>
      </c>
      <c r="C18" s="26">
        <v>8637447486</v>
      </c>
      <c r="D18" s="26">
        <v>366730376</v>
      </c>
    </row>
    <row r="19" spans="1:4" s="3" customFormat="1" ht="11.25" x14ac:dyDescent="0.2">
      <c r="A19" s="7" t="s">
        <v>56</v>
      </c>
      <c r="B19" s="26">
        <v>0</v>
      </c>
      <c r="C19" s="26">
        <v>0</v>
      </c>
      <c r="D19" s="26">
        <v>0</v>
      </c>
    </row>
    <row r="20" spans="1:4" s="3" customFormat="1" ht="11.25" x14ac:dyDescent="0.2">
      <c r="A20" s="8" t="s">
        <v>65</v>
      </c>
      <c r="B20" s="27">
        <v>0</v>
      </c>
      <c r="C20" s="27">
        <v>0</v>
      </c>
      <c r="D20" s="27">
        <v>0</v>
      </c>
    </row>
    <row r="21" spans="1:4" s="3" customFormat="1" ht="11.25" x14ac:dyDescent="0.2">
      <c r="A21" s="7" t="s">
        <v>57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50</v>
      </c>
      <c r="B22" s="25">
        <v>3898620852</v>
      </c>
      <c r="C22" s="25">
        <v>3502855310</v>
      </c>
      <c r="D22" s="25">
        <v>1051344673</v>
      </c>
    </row>
    <row r="23" spans="1:4" s="3" customFormat="1" ht="11.25" x14ac:dyDescent="0.2">
      <c r="A23" s="7" t="s">
        <v>35</v>
      </c>
      <c r="B23" s="26">
        <v>3821137413</v>
      </c>
      <c r="C23" s="26">
        <v>3430079936</v>
      </c>
      <c r="D23" s="26">
        <v>1051181461</v>
      </c>
    </row>
    <row r="24" spans="1:4" s="3" customFormat="1" ht="11.25" x14ac:dyDescent="0.2">
      <c r="A24" s="8" t="s">
        <v>66</v>
      </c>
      <c r="B24" s="27">
        <v>3769938901</v>
      </c>
      <c r="C24" s="27">
        <v>3378881424</v>
      </c>
      <c r="D24" s="27">
        <v>1050754075</v>
      </c>
    </row>
    <row r="25" spans="1:4" s="3" customFormat="1" ht="11.25" x14ac:dyDescent="0.2">
      <c r="A25" s="8" t="s">
        <v>67</v>
      </c>
      <c r="B25" s="27">
        <v>0</v>
      </c>
      <c r="C25" s="27">
        <v>0</v>
      </c>
      <c r="D25" s="27">
        <v>0</v>
      </c>
    </row>
    <row r="26" spans="1:4" s="3" customFormat="1" ht="11.25" x14ac:dyDescent="0.2">
      <c r="A26" s="8" t="s">
        <v>68</v>
      </c>
      <c r="B26" s="27">
        <v>29482984</v>
      </c>
      <c r="C26" s="27">
        <v>29482984</v>
      </c>
      <c r="D26" s="27">
        <v>427386</v>
      </c>
    </row>
    <row r="27" spans="1:4" s="3" customFormat="1" ht="11.25" x14ac:dyDescent="0.2">
      <c r="A27" s="7" t="s">
        <v>36</v>
      </c>
      <c r="B27" s="26">
        <v>8880701</v>
      </c>
      <c r="C27" s="26">
        <v>8880701</v>
      </c>
      <c r="D27" s="26">
        <v>163212</v>
      </c>
    </row>
    <row r="28" spans="1:4" s="5" customFormat="1" ht="11.25" x14ac:dyDescent="0.2">
      <c r="A28" s="7" t="s">
        <v>37</v>
      </c>
      <c r="B28" s="26">
        <v>59915581</v>
      </c>
      <c r="C28" s="26">
        <v>59915581</v>
      </c>
      <c r="D28" s="26">
        <v>0</v>
      </c>
    </row>
    <row r="29" spans="1:4" s="3" customFormat="1" ht="11.25" x14ac:dyDescent="0.2">
      <c r="A29" s="7" t="s">
        <v>38</v>
      </c>
      <c r="B29" s="26">
        <v>0</v>
      </c>
      <c r="C29" s="26">
        <v>0</v>
      </c>
      <c r="D29" s="26">
        <v>0</v>
      </c>
    </row>
    <row r="30" spans="1:4" s="9" customFormat="1" ht="11.25" x14ac:dyDescent="0.2">
      <c r="A30" s="7" t="s">
        <v>39</v>
      </c>
      <c r="B30" s="26">
        <v>8687157</v>
      </c>
      <c r="C30" s="26">
        <v>3979092</v>
      </c>
      <c r="D30" s="26">
        <v>0</v>
      </c>
    </row>
    <row r="31" spans="1:4" s="9" customFormat="1" ht="11.25" x14ac:dyDescent="0.2">
      <c r="A31" s="8" t="s">
        <v>69</v>
      </c>
      <c r="B31" s="27">
        <v>8687157</v>
      </c>
      <c r="C31" s="27">
        <v>3979092</v>
      </c>
      <c r="D31" s="27">
        <v>0</v>
      </c>
    </row>
    <row r="32" spans="1:4" s="3" customFormat="1" ht="11.25" x14ac:dyDescent="0.2">
      <c r="A32" s="6" t="s">
        <v>51</v>
      </c>
      <c r="B32" s="25">
        <v>569094071</v>
      </c>
      <c r="C32" s="25">
        <v>489665651</v>
      </c>
      <c r="D32" s="25">
        <v>68564130</v>
      </c>
    </row>
    <row r="33" spans="1:4" s="9" customFormat="1" ht="11.25" x14ac:dyDescent="0.2">
      <c r="A33" s="7" t="s">
        <v>40</v>
      </c>
      <c r="B33" s="26">
        <v>131461999</v>
      </c>
      <c r="C33" s="26">
        <v>130870522</v>
      </c>
      <c r="D33" s="26">
        <v>455638</v>
      </c>
    </row>
    <row r="34" spans="1:4" s="9" customFormat="1" ht="11.25" x14ac:dyDescent="0.2">
      <c r="A34" s="7" t="s">
        <v>41</v>
      </c>
      <c r="B34" s="26">
        <v>146300146</v>
      </c>
      <c r="C34" s="26">
        <v>139996874</v>
      </c>
      <c r="D34" s="26">
        <v>59536770</v>
      </c>
    </row>
    <row r="35" spans="1:4" s="3" customFormat="1" ht="11.25" x14ac:dyDescent="0.2">
      <c r="A35" s="7" t="s">
        <v>42</v>
      </c>
      <c r="B35" s="26">
        <v>4736938</v>
      </c>
      <c r="C35" s="26">
        <v>2674620</v>
      </c>
      <c r="D35" s="26">
        <v>614952</v>
      </c>
    </row>
    <row r="36" spans="1:4" s="9" customFormat="1" ht="11.25" x14ac:dyDescent="0.2">
      <c r="A36" s="7" t="s">
        <v>43</v>
      </c>
      <c r="B36" s="26">
        <v>2498635</v>
      </c>
      <c r="C36" s="26">
        <v>2498635</v>
      </c>
      <c r="D36" s="26">
        <v>0</v>
      </c>
    </row>
    <row r="37" spans="1:4" s="9" customFormat="1" ht="11.25" x14ac:dyDescent="0.2">
      <c r="A37" s="7" t="s">
        <v>44</v>
      </c>
      <c r="B37" s="26">
        <v>284096353</v>
      </c>
      <c r="C37" s="26">
        <v>213625000</v>
      </c>
      <c r="D37" s="26">
        <v>7956770</v>
      </c>
    </row>
    <row r="38" spans="1:4" s="9" customFormat="1" ht="11.25" x14ac:dyDescent="0.2">
      <c r="A38" s="6" t="s">
        <v>82</v>
      </c>
      <c r="B38" s="25">
        <v>1068785909</v>
      </c>
      <c r="C38" s="25">
        <v>415701315</v>
      </c>
      <c r="D38" s="25">
        <v>331276427</v>
      </c>
    </row>
    <row r="39" spans="1:4" s="9" customFormat="1" ht="11.25" x14ac:dyDescent="0.2">
      <c r="A39" s="7" t="s">
        <v>45</v>
      </c>
      <c r="B39" s="26">
        <v>1037641107</v>
      </c>
      <c r="C39" s="26">
        <v>412714474</v>
      </c>
      <c r="D39" s="26">
        <v>330610079</v>
      </c>
    </row>
    <row r="40" spans="1:4" s="9" customFormat="1" ht="11.25" x14ac:dyDescent="0.2">
      <c r="A40" s="24" t="s">
        <v>70</v>
      </c>
      <c r="B40" s="28">
        <v>897928660</v>
      </c>
      <c r="C40" s="28">
        <v>340286328</v>
      </c>
      <c r="D40" s="28">
        <v>85654896</v>
      </c>
    </row>
    <row r="41" spans="1:4" s="9" customFormat="1" ht="11.25" x14ac:dyDescent="0.2">
      <c r="A41" s="24" t="s">
        <v>71</v>
      </c>
      <c r="B41" s="28">
        <v>0</v>
      </c>
      <c r="C41" s="28">
        <v>0</v>
      </c>
      <c r="D41" s="28">
        <v>0</v>
      </c>
    </row>
    <row r="42" spans="1:4" s="3" customFormat="1" ht="11.25" x14ac:dyDescent="0.2">
      <c r="A42" s="24" t="s">
        <v>72</v>
      </c>
      <c r="B42" s="28">
        <v>139712447</v>
      </c>
      <c r="C42" s="28">
        <v>72428146</v>
      </c>
      <c r="D42" s="28">
        <v>244955183</v>
      </c>
    </row>
    <row r="43" spans="1:4" s="9" customFormat="1" ht="11.25" x14ac:dyDescent="0.2">
      <c r="A43" s="24" t="s">
        <v>81</v>
      </c>
      <c r="B43" s="28">
        <v>0</v>
      </c>
      <c r="C43" s="28">
        <v>0</v>
      </c>
      <c r="D43" s="28">
        <v>0</v>
      </c>
    </row>
    <row r="44" spans="1:4" s="3" customFormat="1" ht="11.25" x14ac:dyDescent="0.2">
      <c r="A44" s="7" t="s">
        <v>46</v>
      </c>
      <c r="B44" s="26">
        <v>27180569</v>
      </c>
      <c r="C44" s="26">
        <v>1955461</v>
      </c>
      <c r="D44" s="26">
        <v>528848</v>
      </c>
    </row>
    <row r="45" spans="1:4" s="3" customFormat="1" ht="11.25" x14ac:dyDescent="0.2">
      <c r="A45" s="7" t="s">
        <v>47</v>
      </c>
      <c r="B45" s="26">
        <v>1068473</v>
      </c>
      <c r="C45" s="26">
        <v>1031380</v>
      </c>
      <c r="D45" s="26">
        <v>0</v>
      </c>
    </row>
    <row r="46" spans="1:4" s="3" customFormat="1" ht="11.25" x14ac:dyDescent="0.2">
      <c r="A46" s="7" t="s">
        <v>58</v>
      </c>
      <c r="B46" s="26">
        <v>2895760</v>
      </c>
      <c r="C46" s="26">
        <v>0</v>
      </c>
      <c r="D46" s="26">
        <v>137500</v>
      </c>
    </row>
    <row r="47" spans="1:4" s="9" customFormat="1" ht="11.25" x14ac:dyDescent="0.2">
      <c r="A47" s="6" t="s">
        <v>52</v>
      </c>
      <c r="B47" s="25">
        <v>400185376</v>
      </c>
      <c r="C47" s="25">
        <v>336236833</v>
      </c>
      <c r="D47" s="25">
        <v>3397</v>
      </c>
    </row>
    <row r="48" spans="1:4" s="9" customFormat="1" ht="11.25" x14ac:dyDescent="0.2">
      <c r="A48" s="7" t="s">
        <v>73</v>
      </c>
      <c r="B48" s="27">
        <v>2675547</v>
      </c>
      <c r="C48" s="27">
        <v>68175</v>
      </c>
      <c r="D48" s="27">
        <v>0</v>
      </c>
    </row>
    <row r="49" spans="1:4" s="9" customFormat="1" ht="11.25" x14ac:dyDescent="0.2">
      <c r="A49" s="7" t="s">
        <v>74</v>
      </c>
      <c r="B49" s="27">
        <v>0</v>
      </c>
      <c r="C49" s="27">
        <v>0</v>
      </c>
      <c r="D49" s="27">
        <v>0</v>
      </c>
    </row>
    <row r="50" spans="1:4" s="9" customFormat="1" ht="11.25" x14ac:dyDescent="0.2">
      <c r="A50" s="7" t="s">
        <v>75</v>
      </c>
      <c r="B50" s="27">
        <v>14770995</v>
      </c>
      <c r="C50" s="27">
        <v>6520995</v>
      </c>
      <c r="D50" s="27">
        <v>3397</v>
      </c>
    </row>
    <row r="51" spans="1:4" s="9" customFormat="1" ht="11.25" x14ac:dyDescent="0.2">
      <c r="A51" s="7" t="s">
        <v>76</v>
      </c>
      <c r="B51" s="27">
        <v>382738834</v>
      </c>
      <c r="C51" s="27">
        <v>329647663</v>
      </c>
      <c r="D51" s="27">
        <v>0</v>
      </c>
    </row>
    <row r="52" spans="1:4" s="9" customFormat="1" ht="11.25" x14ac:dyDescent="0.2">
      <c r="A52" s="6" t="s">
        <v>53</v>
      </c>
      <c r="B52" s="25">
        <v>0</v>
      </c>
      <c r="C52" s="25">
        <v>0</v>
      </c>
      <c r="D52" s="25">
        <v>3000000</v>
      </c>
    </row>
    <row r="53" spans="1:4" s="9" customFormat="1" ht="11.25" x14ac:dyDescent="0.2">
      <c r="A53" s="24" t="s">
        <v>77</v>
      </c>
      <c r="B53" s="29">
        <v>0</v>
      </c>
      <c r="C53" s="29">
        <v>0</v>
      </c>
      <c r="D53" s="29">
        <v>0</v>
      </c>
    </row>
    <row r="54" spans="1:4" s="3" customFormat="1" ht="11.25" x14ac:dyDescent="0.2">
      <c r="A54" s="24" t="s">
        <v>78</v>
      </c>
      <c r="B54" s="29">
        <v>0</v>
      </c>
      <c r="C54" s="29">
        <v>0</v>
      </c>
      <c r="D54" s="29">
        <v>0</v>
      </c>
    </row>
    <row r="55" spans="1:4" s="3" customFormat="1" ht="11.25" x14ac:dyDescent="0.2">
      <c r="A55" s="24" t="s">
        <v>79</v>
      </c>
      <c r="B55" s="29">
        <v>0</v>
      </c>
      <c r="C55" s="29">
        <v>0</v>
      </c>
      <c r="D55" s="29">
        <v>3000000</v>
      </c>
    </row>
    <row r="56" spans="1:4" s="9" customFormat="1" ht="11.25" x14ac:dyDescent="0.2">
      <c r="A56" s="6" t="s">
        <v>54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55</v>
      </c>
      <c r="B57" s="25">
        <v>2663124771</v>
      </c>
      <c r="C57" s="25">
        <v>2663108998</v>
      </c>
      <c r="D57" s="25">
        <v>589801</v>
      </c>
    </row>
    <row r="58" spans="1:4" s="9" customFormat="1" ht="11.25" x14ac:dyDescent="0.2">
      <c r="A58" s="7" t="s">
        <v>48</v>
      </c>
      <c r="B58" s="26">
        <v>2663124771</v>
      </c>
      <c r="C58" s="26">
        <v>2663108998</v>
      </c>
      <c r="D58" s="26">
        <v>589801</v>
      </c>
    </row>
    <row r="59" spans="1:4" s="9" customFormat="1" ht="11.25" x14ac:dyDescent="0.2">
      <c r="A59" s="7" t="s">
        <v>49</v>
      </c>
      <c r="B59" s="26">
        <v>0</v>
      </c>
      <c r="C59" s="26">
        <v>0</v>
      </c>
      <c r="D59" s="26">
        <v>0</v>
      </c>
    </row>
    <row r="60" spans="1:4" s="9" customFormat="1" ht="11.25" x14ac:dyDescent="0.2">
      <c r="A60" s="10" t="s">
        <v>6</v>
      </c>
      <c r="B60" s="25">
        <v>19948020519</v>
      </c>
      <c r="C60" s="25">
        <v>18229162182</v>
      </c>
      <c r="D60" s="25">
        <v>2199574474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">
    <tabColor rgb="FF92D050"/>
    <pageSetUpPr fitToPage="1"/>
  </sheetPr>
  <dimension ref="A1:D61"/>
  <sheetViews>
    <sheetView showGridLines="0" zoomScaleNormal="100" workbookViewId="0"/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6" t="s">
        <v>80</v>
      </c>
      <c r="B1" s="23"/>
      <c r="C1" s="23"/>
      <c r="D1" s="23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29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v>6963652003</v>
      </c>
      <c r="C9" s="25">
        <v>6752394214</v>
      </c>
      <c r="D9" s="25">
        <v>299695220</v>
      </c>
    </row>
    <row r="10" spans="1:4" s="3" customFormat="1" ht="11.25" x14ac:dyDescent="0.2">
      <c r="A10" s="7" t="s">
        <v>32</v>
      </c>
      <c r="B10" s="26">
        <v>727316308</v>
      </c>
      <c r="C10" s="26">
        <v>630542839</v>
      </c>
      <c r="D10" s="26">
        <v>97327330</v>
      </c>
    </row>
    <row r="11" spans="1:4" s="9" customFormat="1" ht="11.25" x14ac:dyDescent="0.2">
      <c r="A11" s="8" t="s">
        <v>61</v>
      </c>
      <c r="B11" s="27">
        <v>448905588</v>
      </c>
      <c r="C11" s="27">
        <v>368260732</v>
      </c>
      <c r="D11" s="27">
        <v>81938112</v>
      </c>
    </row>
    <row r="12" spans="1:4" s="9" customFormat="1" ht="11.25" x14ac:dyDescent="0.2">
      <c r="A12" s="8" t="s">
        <v>60</v>
      </c>
      <c r="B12" s="27">
        <v>193696761</v>
      </c>
      <c r="C12" s="27">
        <v>177568148</v>
      </c>
      <c r="D12" s="27">
        <v>15389218</v>
      </c>
    </row>
    <row r="13" spans="1:4" s="9" customFormat="1" ht="11.25" x14ac:dyDescent="0.2">
      <c r="A13" s="8" t="s">
        <v>62</v>
      </c>
      <c r="B13" s="27">
        <v>79577814</v>
      </c>
      <c r="C13" s="27">
        <v>79577814</v>
      </c>
      <c r="D13" s="27">
        <v>0</v>
      </c>
    </row>
    <row r="14" spans="1:4" s="9" customFormat="1" ht="11.25" x14ac:dyDescent="0.2">
      <c r="A14" s="7" t="s">
        <v>33</v>
      </c>
      <c r="B14" s="26">
        <v>0</v>
      </c>
      <c r="C14" s="26">
        <v>0</v>
      </c>
      <c r="D14" s="26">
        <v>0</v>
      </c>
    </row>
    <row r="15" spans="1:4" s="9" customFormat="1" ht="11.25" x14ac:dyDescent="0.2">
      <c r="A15" s="8" t="s">
        <v>59</v>
      </c>
      <c r="B15" s="27">
        <v>0</v>
      </c>
      <c r="C15" s="27">
        <v>0</v>
      </c>
      <c r="D15" s="27">
        <v>0</v>
      </c>
    </row>
    <row r="16" spans="1:4" s="3" customFormat="1" ht="11.25" x14ac:dyDescent="0.2">
      <c r="A16" s="8" t="s">
        <v>63</v>
      </c>
      <c r="B16" s="27">
        <v>0</v>
      </c>
      <c r="C16" s="27">
        <v>0</v>
      </c>
      <c r="D16" s="27">
        <v>0</v>
      </c>
    </row>
    <row r="17" spans="1:4" s="3" customFormat="1" ht="11.25" x14ac:dyDescent="0.2">
      <c r="A17" s="8" t="s">
        <v>64</v>
      </c>
      <c r="B17" s="27">
        <v>0</v>
      </c>
      <c r="C17" s="27">
        <v>0</v>
      </c>
      <c r="D17" s="27">
        <v>0</v>
      </c>
    </row>
    <row r="18" spans="1:4" s="3" customFormat="1" ht="11.25" x14ac:dyDescent="0.2">
      <c r="A18" s="7" t="s">
        <v>34</v>
      </c>
      <c r="B18" s="26">
        <v>6236335695</v>
      </c>
      <c r="C18" s="26">
        <v>6121851375</v>
      </c>
      <c r="D18" s="26">
        <v>202039973</v>
      </c>
    </row>
    <row r="19" spans="1:4" s="3" customFormat="1" ht="11.25" x14ac:dyDescent="0.2">
      <c r="A19" s="7" t="s">
        <v>56</v>
      </c>
      <c r="B19" s="26">
        <v>0</v>
      </c>
      <c r="C19" s="26">
        <v>0</v>
      </c>
      <c r="D19" s="26">
        <v>327917</v>
      </c>
    </row>
    <row r="20" spans="1:4" s="3" customFormat="1" ht="11.25" x14ac:dyDescent="0.2">
      <c r="A20" s="8" t="s">
        <v>65</v>
      </c>
      <c r="B20" s="27">
        <v>0</v>
      </c>
      <c r="C20" s="27">
        <v>0</v>
      </c>
      <c r="D20" s="27">
        <v>0</v>
      </c>
    </row>
    <row r="21" spans="1:4" s="3" customFormat="1" ht="11.25" x14ac:dyDescent="0.2">
      <c r="A21" s="7" t="s">
        <v>57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50</v>
      </c>
      <c r="B22" s="25">
        <v>284756070</v>
      </c>
      <c r="C22" s="25">
        <v>178934612</v>
      </c>
      <c r="D22" s="25">
        <v>16001474</v>
      </c>
    </row>
    <row r="23" spans="1:4" s="3" customFormat="1" ht="11.25" x14ac:dyDescent="0.2">
      <c r="A23" s="7" t="s">
        <v>35</v>
      </c>
      <c r="B23" s="26">
        <v>250402169</v>
      </c>
      <c r="C23" s="26">
        <v>175032858</v>
      </c>
      <c r="D23" s="26">
        <v>13368850</v>
      </c>
    </row>
    <row r="24" spans="1:4" s="3" customFormat="1" ht="11.25" x14ac:dyDescent="0.2">
      <c r="A24" s="8" t="s">
        <v>66</v>
      </c>
      <c r="B24" s="27">
        <v>248345498</v>
      </c>
      <c r="C24" s="27">
        <v>173171689</v>
      </c>
      <c r="D24" s="27">
        <v>13238578</v>
      </c>
    </row>
    <row r="25" spans="1:4" s="3" customFormat="1" ht="11.25" x14ac:dyDescent="0.2">
      <c r="A25" s="8" t="s">
        <v>67</v>
      </c>
      <c r="B25" s="27">
        <v>2056671</v>
      </c>
      <c r="C25" s="27">
        <v>1861169</v>
      </c>
      <c r="D25" s="27">
        <v>130272</v>
      </c>
    </row>
    <row r="26" spans="1:4" s="3" customFormat="1" ht="11.25" x14ac:dyDescent="0.2">
      <c r="A26" s="8" t="s">
        <v>68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36</v>
      </c>
      <c r="B27" s="26">
        <v>18929</v>
      </c>
      <c r="C27" s="26">
        <v>18929</v>
      </c>
      <c r="D27" s="26">
        <v>0</v>
      </c>
    </row>
    <row r="28" spans="1:4" s="5" customFormat="1" ht="11.25" x14ac:dyDescent="0.2">
      <c r="A28" s="7" t="s">
        <v>37</v>
      </c>
      <c r="B28" s="26">
        <v>67899</v>
      </c>
      <c r="C28" s="26">
        <v>67899</v>
      </c>
      <c r="D28" s="26">
        <v>0</v>
      </c>
    </row>
    <row r="29" spans="1:4" s="3" customFormat="1" ht="11.25" x14ac:dyDescent="0.2">
      <c r="A29" s="7" t="s">
        <v>38</v>
      </c>
      <c r="B29" s="26">
        <v>1485</v>
      </c>
      <c r="C29" s="26">
        <v>1485</v>
      </c>
      <c r="D29" s="26">
        <v>0</v>
      </c>
    </row>
    <row r="30" spans="1:4" s="9" customFormat="1" ht="11.25" x14ac:dyDescent="0.2">
      <c r="A30" s="7" t="s">
        <v>39</v>
      </c>
      <c r="B30" s="26">
        <v>34265588</v>
      </c>
      <c r="C30" s="26">
        <v>3813441</v>
      </c>
      <c r="D30" s="26">
        <v>2632624</v>
      </c>
    </row>
    <row r="31" spans="1:4" s="9" customFormat="1" ht="11.25" x14ac:dyDescent="0.2">
      <c r="A31" s="8" t="s">
        <v>69</v>
      </c>
      <c r="B31" s="27">
        <v>34213079</v>
      </c>
      <c r="C31" s="27">
        <v>3760932</v>
      </c>
      <c r="D31" s="27">
        <v>2470898</v>
      </c>
    </row>
    <row r="32" spans="1:4" s="3" customFormat="1" ht="11.25" x14ac:dyDescent="0.2">
      <c r="A32" s="6" t="s">
        <v>51</v>
      </c>
      <c r="B32" s="25">
        <v>262738874</v>
      </c>
      <c r="C32" s="25">
        <v>219143866</v>
      </c>
      <c r="D32" s="25">
        <v>7362461</v>
      </c>
    </row>
    <row r="33" spans="1:4" s="9" customFormat="1" ht="11.25" x14ac:dyDescent="0.2">
      <c r="A33" s="7" t="s">
        <v>40</v>
      </c>
      <c r="B33" s="26">
        <v>5091380</v>
      </c>
      <c r="C33" s="26">
        <v>4673472</v>
      </c>
      <c r="D33" s="26">
        <v>68670</v>
      </c>
    </row>
    <row r="34" spans="1:4" s="9" customFormat="1" ht="11.25" x14ac:dyDescent="0.2">
      <c r="A34" s="7" t="s">
        <v>41</v>
      </c>
      <c r="B34" s="26">
        <v>3178023</v>
      </c>
      <c r="C34" s="26">
        <v>2757473</v>
      </c>
      <c r="D34" s="26">
        <v>221362</v>
      </c>
    </row>
    <row r="35" spans="1:4" s="3" customFormat="1" ht="11.25" x14ac:dyDescent="0.2">
      <c r="A35" s="7" t="s">
        <v>42</v>
      </c>
      <c r="B35" s="26">
        <v>3879540</v>
      </c>
      <c r="C35" s="26">
        <v>582244</v>
      </c>
      <c r="D35" s="26">
        <v>65868</v>
      </c>
    </row>
    <row r="36" spans="1:4" s="9" customFormat="1" ht="11.25" x14ac:dyDescent="0.2">
      <c r="A36" s="7" t="s">
        <v>43</v>
      </c>
      <c r="B36" s="26">
        <v>126933</v>
      </c>
      <c r="C36" s="26">
        <v>126933</v>
      </c>
      <c r="D36" s="26">
        <v>0</v>
      </c>
    </row>
    <row r="37" spans="1:4" s="9" customFormat="1" ht="11.25" x14ac:dyDescent="0.2">
      <c r="A37" s="7" t="s">
        <v>44</v>
      </c>
      <c r="B37" s="26">
        <v>250462998</v>
      </c>
      <c r="C37" s="26">
        <v>211003744</v>
      </c>
      <c r="D37" s="26">
        <v>7006561</v>
      </c>
    </row>
    <row r="38" spans="1:4" s="9" customFormat="1" ht="11.25" x14ac:dyDescent="0.2">
      <c r="A38" s="6" t="s">
        <v>82</v>
      </c>
      <c r="B38" s="25">
        <v>616647187</v>
      </c>
      <c r="C38" s="25">
        <v>117364807</v>
      </c>
      <c r="D38" s="25">
        <v>327643977</v>
      </c>
    </row>
    <row r="39" spans="1:4" s="9" customFormat="1" ht="11.25" x14ac:dyDescent="0.2">
      <c r="A39" s="7" t="s">
        <v>45</v>
      </c>
      <c r="B39" s="26">
        <v>608423128</v>
      </c>
      <c r="C39" s="26">
        <v>114796109</v>
      </c>
      <c r="D39" s="26">
        <v>323315145</v>
      </c>
    </row>
    <row r="40" spans="1:4" s="9" customFormat="1" ht="11.25" x14ac:dyDescent="0.2">
      <c r="A40" s="24" t="s">
        <v>70</v>
      </c>
      <c r="B40" s="28">
        <v>564582000</v>
      </c>
      <c r="C40" s="28">
        <v>114117706</v>
      </c>
      <c r="D40" s="28">
        <v>306079364</v>
      </c>
    </row>
    <row r="41" spans="1:4" s="9" customFormat="1" ht="11.25" x14ac:dyDescent="0.2">
      <c r="A41" s="24" t="s">
        <v>71</v>
      </c>
      <c r="B41" s="28">
        <v>1979</v>
      </c>
      <c r="C41" s="28">
        <v>1979</v>
      </c>
      <c r="D41" s="28">
        <v>500</v>
      </c>
    </row>
    <row r="42" spans="1:4" s="3" customFormat="1" ht="11.25" x14ac:dyDescent="0.2">
      <c r="A42" s="24" t="s">
        <v>72</v>
      </c>
      <c r="B42" s="28">
        <v>43839149</v>
      </c>
      <c r="C42" s="28">
        <v>676424</v>
      </c>
      <c r="D42" s="28">
        <v>17235281</v>
      </c>
    </row>
    <row r="43" spans="1:4" s="9" customFormat="1" ht="11.25" x14ac:dyDescent="0.2">
      <c r="A43" s="24" t="s">
        <v>81</v>
      </c>
      <c r="B43" s="28">
        <v>0</v>
      </c>
      <c r="C43" s="28">
        <v>0</v>
      </c>
      <c r="D43" s="28">
        <v>0</v>
      </c>
    </row>
    <row r="44" spans="1:4" s="3" customFormat="1" ht="11.25" x14ac:dyDescent="0.2">
      <c r="A44" s="7" t="s">
        <v>46</v>
      </c>
      <c r="B44" s="26">
        <v>1249256</v>
      </c>
      <c r="C44" s="26">
        <v>1249256</v>
      </c>
      <c r="D44" s="26">
        <v>106432</v>
      </c>
    </row>
    <row r="45" spans="1:4" s="3" customFormat="1" ht="11.25" x14ac:dyDescent="0.2">
      <c r="A45" s="7" t="s">
        <v>47</v>
      </c>
      <c r="B45" s="26">
        <v>562171</v>
      </c>
      <c r="C45" s="26">
        <v>537700</v>
      </c>
      <c r="D45" s="26">
        <v>2850</v>
      </c>
    </row>
    <row r="46" spans="1:4" s="3" customFormat="1" ht="11.25" x14ac:dyDescent="0.2">
      <c r="A46" s="7" t="s">
        <v>58</v>
      </c>
      <c r="B46" s="26">
        <v>6412632</v>
      </c>
      <c r="C46" s="26">
        <v>781742</v>
      </c>
      <c r="D46" s="26">
        <v>4219550</v>
      </c>
    </row>
    <row r="47" spans="1:4" s="9" customFormat="1" ht="11.25" x14ac:dyDescent="0.2">
      <c r="A47" s="6" t="s">
        <v>52</v>
      </c>
      <c r="B47" s="25">
        <v>79589975</v>
      </c>
      <c r="C47" s="25">
        <v>79589975</v>
      </c>
      <c r="D47" s="25">
        <v>0</v>
      </c>
    </row>
    <row r="48" spans="1:4" s="9" customFormat="1" ht="11.25" x14ac:dyDescent="0.2">
      <c r="A48" s="7" t="s">
        <v>73</v>
      </c>
      <c r="B48" s="27">
        <v>0</v>
      </c>
      <c r="C48" s="27">
        <v>0</v>
      </c>
      <c r="D48" s="27">
        <v>0</v>
      </c>
    </row>
    <row r="49" spans="1:4" s="9" customFormat="1" ht="11.25" x14ac:dyDescent="0.2">
      <c r="A49" s="7" t="s">
        <v>74</v>
      </c>
      <c r="B49" s="27">
        <v>0</v>
      </c>
      <c r="C49" s="27">
        <v>0</v>
      </c>
      <c r="D49" s="27">
        <v>0</v>
      </c>
    </row>
    <row r="50" spans="1:4" s="9" customFormat="1" ht="11.25" x14ac:dyDescent="0.2">
      <c r="A50" s="7" t="s">
        <v>75</v>
      </c>
      <c r="B50" s="27">
        <v>3379518</v>
      </c>
      <c r="C50" s="27">
        <v>3379518</v>
      </c>
      <c r="D50" s="27">
        <v>0</v>
      </c>
    </row>
    <row r="51" spans="1:4" s="9" customFormat="1" ht="11.25" x14ac:dyDescent="0.2">
      <c r="A51" s="7" t="s">
        <v>76</v>
      </c>
      <c r="B51" s="27">
        <v>76210457</v>
      </c>
      <c r="C51" s="27">
        <v>76210457</v>
      </c>
      <c r="D51" s="27">
        <v>0</v>
      </c>
    </row>
    <row r="52" spans="1:4" s="9" customFormat="1" ht="11.25" x14ac:dyDescent="0.2">
      <c r="A52" s="6" t="s">
        <v>53</v>
      </c>
      <c r="B52" s="25">
        <v>138194267</v>
      </c>
      <c r="C52" s="25">
        <v>138194267</v>
      </c>
      <c r="D52" s="25">
        <v>0</v>
      </c>
    </row>
    <row r="53" spans="1:4" s="9" customFormat="1" ht="11.25" x14ac:dyDescent="0.2">
      <c r="A53" s="24" t="s">
        <v>77</v>
      </c>
      <c r="B53" s="29">
        <v>0</v>
      </c>
      <c r="C53" s="29">
        <v>0</v>
      </c>
      <c r="D53" s="29">
        <v>0</v>
      </c>
    </row>
    <row r="54" spans="1:4" s="3" customFormat="1" ht="11.25" x14ac:dyDescent="0.2">
      <c r="A54" s="24" t="s">
        <v>78</v>
      </c>
      <c r="B54" s="29">
        <v>0</v>
      </c>
      <c r="C54" s="29">
        <v>0</v>
      </c>
      <c r="D54" s="29">
        <v>0</v>
      </c>
    </row>
    <row r="55" spans="1:4" s="3" customFormat="1" ht="11.25" x14ac:dyDescent="0.2">
      <c r="A55" s="24" t="s">
        <v>79</v>
      </c>
      <c r="B55" s="29">
        <v>138194267</v>
      </c>
      <c r="C55" s="29">
        <v>138194267</v>
      </c>
      <c r="D55" s="29">
        <v>0</v>
      </c>
    </row>
    <row r="56" spans="1:4" s="9" customFormat="1" ht="11.25" x14ac:dyDescent="0.2">
      <c r="A56" s="6" t="s">
        <v>54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55</v>
      </c>
      <c r="B57" s="25">
        <v>152492209</v>
      </c>
      <c r="C57" s="25">
        <v>139363190</v>
      </c>
      <c r="D57" s="25">
        <v>341419</v>
      </c>
    </row>
    <row r="58" spans="1:4" s="9" customFormat="1" ht="11.25" x14ac:dyDescent="0.2">
      <c r="A58" s="7" t="s">
        <v>48</v>
      </c>
      <c r="B58" s="26">
        <v>131318811</v>
      </c>
      <c r="C58" s="26">
        <v>118199934</v>
      </c>
      <c r="D58" s="26">
        <v>13994</v>
      </c>
    </row>
    <row r="59" spans="1:4" s="9" customFormat="1" ht="11.25" x14ac:dyDescent="0.2">
      <c r="A59" s="7" t="s">
        <v>49</v>
      </c>
      <c r="B59" s="26">
        <v>21173398</v>
      </c>
      <c r="C59" s="26">
        <v>21163256</v>
      </c>
      <c r="D59" s="26">
        <v>327425</v>
      </c>
    </row>
    <row r="60" spans="1:4" s="9" customFormat="1" ht="11.25" x14ac:dyDescent="0.2">
      <c r="A60" s="10" t="s">
        <v>6</v>
      </c>
      <c r="B60" s="25">
        <v>8498070585</v>
      </c>
      <c r="C60" s="25">
        <v>7624984931</v>
      </c>
      <c r="D60" s="25">
        <v>651044551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tabColor rgb="FF92D050"/>
    <pageSetUpPr fitToPage="1"/>
  </sheetPr>
  <dimension ref="A1:D61"/>
  <sheetViews>
    <sheetView showGridLines="0" zoomScaleNormal="100" workbookViewId="0"/>
  </sheetViews>
  <sheetFormatPr defaultRowHeight="12.75" x14ac:dyDescent="0.2"/>
  <cols>
    <col min="1" max="1" width="46.28515625" style="13" customWidth="1"/>
    <col min="2" max="2" width="17.5703125" style="22" customWidth="1"/>
    <col min="3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6" t="s">
        <v>80</v>
      </c>
      <c r="B1" s="23"/>
      <c r="C1" s="23"/>
      <c r="D1" s="23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10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v>9521981289</v>
      </c>
      <c r="C9" s="25">
        <v>7810720469</v>
      </c>
      <c r="D9" s="25">
        <v>1059136220</v>
      </c>
    </row>
    <row r="10" spans="1:4" s="3" customFormat="1" ht="11.25" x14ac:dyDescent="0.2">
      <c r="A10" s="7" t="s">
        <v>32</v>
      </c>
      <c r="B10" s="26">
        <v>1521068273</v>
      </c>
      <c r="C10" s="26">
        <v>1038845051</v>
      </c>
      <c r="D10" s="26">
        <v>454792186</v>
      </c>
    </row>
    <row r="11" spans="1:4" s="9" customFormat="1" ht="11.25" x14ac:dyDescent="0.2">
      <c r="A11" s="8" t="s">
        <v>61</v>
      </c>
      <c r="B11" s="27">
        <v>180037136</v>
      </c>
      <c r="C11" s="27">
        <v>178037136</v>
      </c>
      <c r="D11" s="27">
        <v>0</v>
      </c>
    </row>
    <row r="12" spans="1:4" s="9" customFormat="1" ht="11.25" x14ac:dyDescent="0.2">
      <c r="A12" s="8" t="s">
        <v>60</v>
      </c>
      <c r="B12" s="27">
        <v>476691537</v>
      </c>
      <c r="C12" s="27">
        <v>15764576</v>
      </c>
      <c r="D12" s="27">
        <v>453850643</v>
      </c>
    </row>
    <row r="13" spans="1:4" s="9" customFormat="1" ht="11.25" x14ac:dyDescent="0.2">
      <c r="A13" s="8" t="s">
        <v>62</v>
      </c>
      <c r="B13" s="27">
        <v>510158032</v>
      </c>
      <c r="C13" s="27">
        <v>492406395</v>
      </c>
      <c r="D13" s="27">
        <v>0</v>
      </c>
    </row>
    <row r="14" spans="1:4" s="9" customFormat="1" ht="11.25" x14ac:dyDescent="0.2">
      <c r="A14" s="7" t="s">
        <v>33</v>
      </c>
      <c r="B14" s="26">
        <v>7932544934</v>
      </c>
      <c r="C14" s="26">
        <v>6703848417</v>
      </c>
      <c r="D14" s="26">
        <v>604344034</v>
      </c>
    </row>
    <row r="15" spans="1:4" s="9" customFormat="1" ht="11.25" x14ac:dyDescent="0.2">
      <c r="A15" s="8" t="s">
        <v>59</v>
      </c>
      <c r="B15" s="27">
        <v>1463623752</v>
      </c>
      <c r="C15" s="27">
        <v>916941324</v>
      </c>
      <c r="D15" s="27">
        <v>485545276</v>
      </c>
    </row>
    <row r="16" spans="1:4" s="3" customFormat="1" ht="11.25" x14ac:dyDescent="0.2">
      <c r="A16" s="8" t="s">
        <v>63</v>
      </c>
      <c r="B16" s="27">
        <v>969561355</v>
      </c>
      <c r="C16" s="27">
        <v>938150241</v>
      </c>
      <c r="D16" s="27">
        <v>0</v>
      </c>
    </row>
    <row r="17" spans="1:4" s="3" customFormat="1" ht="11.25" x14ac:dyDescent="0.2">
      <c r="A17" s="8" t="s">
        <v>64</v>
      </c>
      <c r="B17" s="27">
        <v>5499359827</v>
      </c>
      <c r="C17" s="27">
        <v>4848756852</v>
      </c>
      <c r="D17" s="27">
        <v>118798758</v>
      </c>
    </row>
    <row r="18" spans="1:4" s="3" customFormat="1" ht="11.25" x14ac:dyDescent="0.2">
      <c r="A18" s="7" t="s">
        <v>34</v>
      </c>
      <c r="B18" s="26">
        <v>68368082</v>
      </c>
      <c r="C18" s="26">
        <v>68027001</v>
      </c>
      <c r="D18" s="26">
        <v>0</v>
      </c>
    </row>
    <row r="19" spans="1:4" s="3" customFormat="1" ht="11.25" x14ac:dyDescent="0.2">
      <c r="A19" s="7" t="s">
        <v>56</v>
      </c>
      <c r="B19" s="26">
        <v>0</v>
      </c>
      <c r="C19" s="26">
        <v>0</v>
      </c>
      <c r="D19" s="26">
        <v>0</v>
      </c>
    </row>
    <row r="20" spans="1:4" s="3" customFormat="1" ht="11.25" x14ac:dyDescent="0.2">
      <c r="A20" s="8" t="s">
        <v>65</v>
      </c>
      <c r="B20" s="27">
        <v>0</v>
      </c>
      <c r="C20" s="27">
        <v>0</v>
      </c>
      <c r="D20" s="27">
        <v>0</v>
      </c>
    </row>
    <row r="21" spans="1:4" s="3" customFormat="1" ht="11.25" x14ac:dyDescent="0.2">
      <c r="A21" s="7" t="s">
        <v>57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50</v>
      </c>
      <c r="B22" s="25">
        <v>871591258</v>
      </c>
      <c r="C22" s="25">
        <v>573483751</v>
      </c>
      <c r="D22" s="25">
        <v>220419784</v>
      </c>
    </row>
    <row r="23" spans="1:4" s="3" customFormat="1" ht="11.25" x14ac:dyDescent="0.2">
      <c r="A23" s="7" t="s">
        <v>35</v>
      </c>
      <c r="B23" s="26">
        <v>733167104</v>
      </c>
      <c r="C23" s="26">
        <v>481747961</v>
      </c>
      <c r="D23" s="26">
        <v>173635227</v>
      </c>
    </row>
    <row r="24" spans="1:4" s="3" customFormat="1" ht="11.25" x14ac:dyDescent="0.2">
      <c r="A24" s="8" t="s">
        <v>66</v>
      </c>
      <c r="B24" s="27">
        <v>723830078</v>
      </c>
      <c r="C24" s="27">
        <v>474382026</v>
      </c>
      <c r="D24" s="27">
        <v>170886939</v>
      </c>
    </row>
    <row r="25" spans="1:4" s="3" customFormat="1" ht="11.25" x14ac:dyDescent="0.2">
      <c r="A25" s="8" t="s">
        <v>67</v>
      </c>
      <c r="B25" s="27">
        <v>9337026</v>
      </c>
      <c r="C25" s="27">
        <v>7365935</v>
      </c>
      <c r="D25" s="27">
        <v>2748288</v>
      </c>
    </row>
    <row r="26" spans="1:4" s="3" customFormat="1" ht="11.25" x14ac:dyDescent="0.2">
      <c r="A26" s="8" t="s">
        <v>68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36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37</v>
      </c>
      <c r="B28" s="26">
        <v>66000344</v>
      </c>
      <c r="C28" s="26">
        <v>65764430</v>
      </c>
      <c r="D28" s="26">
        <v>0</v>
      </c>
    </row>
    <row r="29" spans="1:4" s="3" customFormat="1" ht="11.25" x14ac:dyDescent="0.2">
      <c r="A29" s="7" t="s">
        <v>38</v>
      </c>
      <c r="B29" s="26">
        <v>0</v>
      </c>
      <c r="C29" s="26">
        <v>0</v>
      </c>
      <c r="D29" s="26">
        <v>0</v>
      </c>
    </row>
    <row r="30" spans="1:4" s="9" customFormat="1" ht="11.25" x14ac:dyDescent="0.2">
      <c r="A30" s="7" t="s">
        <v>39</v>
      </c>
      <c r="B30" s="26">
        <v>72423810</v>
      </c>
      <c r="C30" s="26">
        <v>25971360</v>
      </c>
      <c r="D30" s="26">
        <v>46784557</v>
      </c>
    </row>
    <row r="31" spans="1:4" s="9" customFormat="1" ht="11.25" x14ac:dyDescent="0.2">
      <c r="A31" s="8" t="s">
        <v>69</v>
      </c>
      <c r="B31" s="27">
        <v>72423810</v>
      </c>
      <c r="C31" s="27">
        <v>25971360</v>
      </c>
      <c r="D31" s="27">
        <v>46784557</v>
      </c>
    </row>
    <row r="32" spans="1:4" s="3" customFormat="1" ht="11.25" x14ac:dyDescent="0.2">
      <c r="A32" s="6" t="s">
        <v>51</v>
      </c>
      <c r="B32" s="25">
        <v>451994501</v>
      </c>
      <c r="C32" s="25">
        <v>181535380</v>
      </c>
      <c r="D32" s="25">
        <v>7104742</v>
      </c>
    </row>
    <row r="33" spans="1:4" s="9" customFormat="1" ht="11.25" x14ac:dyDescent="0.2">
      <c r="A33" s="7" t="s">
        <v>40</v>
      </c>
      <c r="B33" s="26">
        <v>269793790</v>
      </c>
      <c r="C33" s="26">
        <v>61899337</v>
      </c>
      <c r="D33" s="26">
        <v>6236089</v>
      </c>
    </row>
    <row r="34" spans="1:4" s="9" customFormat="1" ht="11.25" x14ac:dyDescent="0.2">
      <c r="A34" s="7" t="s">
        <v>41</v>
      </c>
      <c r="B34" s="26">
        <v>47816825</v>
      </c>
      <c r="C34" s="26">
        <v>47273737</v>
      </c>
      <c r="D34" s="26">
        <v>224248</v>
      </c>
    </row>
    <row r="35" spans="1:4" s="3" customFormat="1" ht="11.25" x14ac:dyDescent="0.2">
      <c r="A35" s="7" t="s">
        <v>42</v>
      </c>
      <c r="B35" s="26">
        <v>416098</v>
      </c>
      <c r="C35" s="26">
        <v>338255</v>
      </c>
      <c r="D35" s="26">
        <v>1048</v>
      </c>
    </row>
    <row r="36" spans="1:4" s="9" customFormat="1" ht="11.25" x14ac:dyDescent="0.2">
      <c r="A36" s="7" t="s">
        <v>43</v>
      </c>
      <c r="B36" s="26">
        <v>0</v>
      </c>
      <c r="C36" s="26">
        <v>0</v>
      </c>
      <c r="D36" s="26">
        <v>0</v>
      </c>
    </row>
    <row r="37" spans="1:4" s="9" customFormat="1" ht="11.25" x14ac:dyDescent="0.2">
      <c r="A37" s="7" t="s">
        <v>44</v>
      </c>
      <c r="B37" s="26">
        <v>133967788</v>
      </c>
      <c r="C37" s="26">
        <v>72024051</v>
      </c>
      <c r="D37" s="26">
        <v>643357</v>
      </c>
    </row>
    <row r="38" spans="1:4" s="9" customFormat="1" ht="11.25" x14ac:dyDescent="0.2">
      <c r="A38" s="6" t="s">
        <v>82</v>
      </c>
      <c r="B38" s="25">
        <v>255698744</v>
      </c>
      <c r="C38" s="25">
        <v>154811027</v>
      </c>
      <c r="D38" s="25">
        <v>38798377</v>
      </c>
    </row>
    <row r="39" spans="1:4" s="9" customFormat="1" ht="11.25" x14ac:dyDescent="0.2">
      <c r="A39" s="7" t="s">
        <v>45</v>
      </c>
      <c r="B39" s="26">
        <v>71441621</v>
      </c>
      <c r="C39" s="26">
        <v>35086688</v>
      </c>
      <c r="D39" s="26">
        <v>27931961</v>
      </c>
    </row>
    <row r="40" spans="1:4" s="9" customFormat="1" ht="11.25" x14ac:dyDescent="0.2">
      <c r="A40" s="24" t="s">
        <v>70</v>
      </c>
      <c r="B40" s="28">
        <v>70765148</v>
      </c>
      <c r="C40" s="28">
        <v>34522136</v>
      </c>
      <c r="D40" s="28">
        <v>27792231</v>
      </c>
    </row>
    <row r="41" spans="1:4" s="9" customFormat="1" ht="11.25" x14ac:dyDescent="0.2">
      <c r="A41" s="24" t="s">
        <v>71</v>
      </c>
      <c r="B41" s="28">
        <v>0</v>
      </c>
      <c r="C41" s="28">
        <v>0</v>
      </c>
      <c r="D41" s="28">
        <v>16484</v>
      </c>
    </row>
    <row r="42" spans="1:4" s="3" customFormat="1" ht="11.25" x14ac:dyDescent="0.2">
      <c r="A42" s="24" t="s">
        <v>72</v>
      </c>
      <c r="B42" s="28">
        <v>111921</v>
      </c>
      <c r="C42" s="28">
        <v>0</v>
      </c>
      <c r="D42" s="28">
        <v>123246</v>
      </c>
    </row>
    <row r="43" spans="1:4" s="9" customFormat="1" ht="11.25" x14ac:dyDescent="0.2">
      <c r="A43" s="24" t="s">
        <v>81</v>
      </c>
      <c r="B43" s="28">
        <v>564552</v>
      </c>
      <c r="C43" s="28">
        <v>564552</v>
      </c>
      <c r="D43" s="28">
        <v>0</v>
      </c>
    </row>
    <row r="44" spans="1:4" s="3" customFormat="1" ht="11.25" x14ac:dyDescent="0.2">
      <c r="A44" s="7" t="s">
        <v>46</v>
      </c>
      <c r="B44" s="26">
        <v>167714458</v>
      </c>
      <c r="C44" s="26">
        <v>118184027</v>
      </c>
      <c r="D44" s="26">
        <v>10812542</v>
      </c>
    </row>
    <row r="45" spans="1:4" s="3" customFormat="1" ht="11.25" x14ac:dyDescent="0.2">
      <c r="A45" s="7" t="s">
        <v>47</v>
      </c>
      <c r="B45" s="26">
        <v>544088</v>
      </c>
      <c r="C45" s="26">
        <v>544088</v>
      </c>
      <c r="D45" s="26">
        <v>53874</v>
      </c>
    </row>
    <row r="46" spans="1:4" s="3" customFormat="1" ht="11.25" x14ac:dyDescent="0.2">
      <c r="A46" s="7" t="s">
        <v>58</v>
      </c>
      <c r="B46" s="26">
        <v>15998577</v>
      </c>
      <c r="C46" s="26">
        <v>996224</v>
      </c>
      <c r="D46" s="26">
        <v>0</v>
      </c>
    </row>
    <row r="47" spans="1:4" s="9" customFormat="1" ht="11.25" x14ac:dyDescent="0.2">
      <c r="A47" s="6" t="s">
        <v>52</v>
      </c>
      <c r="B47" s="25">
        <v>2601206</v>
      </c>
      <c r="C47" s="25">
        <v>1910265</v>
      </c>
      <c r="D47" s="25">
        <v>211675</v>
      </c>
    </row>
    <row r="48" spans="1:4" s="9" customFormat="1" ht="11.25" x14ac:dyDescent="0.2">
      <c r="A48" s="7" t="s">
        <v>73</v>
      </c>
      <c r="B48" s="27">
        <v>6198</v>
      </c>
      <c r="C48" s="27">
        <v>6198</v>
      </c>
      <c r="D48" s="27">
        <v>0</v>
      </c>
    </row>
    <row r="49" spans="1:4" s="9" customFormat="1" ht="11.25" x14ac:dyDescent="0.2">
      <c r="A49" s="7" t="s">
        <v>74</v>
      </c>
      <c r="B49" s="27">
        <v>0</v>
      </c>
      <c r="C49" s="27">
        <v>0</v>
      </c>
      <c r="D49" s="27">
        <v>0</v>
      </c>
    </row>
    <row r="50" spans="1:4" s="9" customFormat="1" ht="11.25" x14ac:dyDescent="0.2">
      <c r="A50" s="7" t="s">
        <v>75</v>
      </c>
      <c r="B50" s="27">
        <v>2595008</v>
      </c>
      <c r="C50" s="27">
        <v>1904067</v>
      </c>
      <c r="D50" s="27">
        <v>211675</v>
      </c>
    </row>
    <row r="51" spans="1:4" s="9" customFormat="1" ht="11.25" x14ac:dyDescent="0.2">
      <c r="A51" s="7" t="s">
        <v>76</v>
      </c>
      <c r="B51" s="27">
        <v>0</v>
      </c>
      <c r="C51" s="27">
        <v>0</v>
      </c>
      <c r="D51" s="27">
        <v>0</v>
      </c>
    </row>
    <row r="52" spans="1:4" s="9" customFormat="1" ht="11.25" x14ac:dyDescent="0.2">
      <c r="A52" s="6" t="s">
        <v>53</v>
      </c>
      <c r="B52" s="25">
        <v>1097526</v>
      </c>
      <c r="C52" s="25">
        <v>0</v>
      </c>
      <c r="D52" s="25">
        <v>0</v>
      </c>
    </row>
    <row r="53" spans="1:4" s="9" customFormat="1" ht="11.25" x14ac:dyDescent="0.2">
      <c r="A53" s="24" t="s">
        <v>77</v>
      </c>
      <c r="B53" s="29">
        <v>0</v>
      </c>
      <c r="C53" s="29">
        <v>0</v>
      </c>
      <c r="D53" s="29">
        <v>0</v>
      </c>
    </row>
    <row r="54" spans="1:4" s="3" customFormat="1" ht="11.25" x14ac:dyDescent="0.2">
      <c r="A54" s="24" t="s">
        <v>78</v>
      </c>
      <c r="B54" s="29">
        <v>0</v>
      </c>
      <c r="C54" s="29">
        <v>0</v>
      </c>
      <c r="D54" s="29">
        <v>0</v>
      </c>
    </row>
    <row r="55" spans="1:4" s="3" customFormat="1" ht="11.25" x14ac:dyDescent="0.2">
      <c r="A55" s="24" t="s">
        <v>79</v>
      </c>
      <c r="B55" s="29">
        <v>1097526</v>
      </c>
      <c r="C55" s="29">
        <v>0</v>
      </c>
      <c r="D55" s="29">
        <v>0</v>
      </c>
    </row>
    <row r="56" spans="1:4" s="9" customFormat="1" ht="11.25" x14ac:dyDescent="0.2">
      <c r="A56" s="6" t="s">
        <v>54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55</v>
      </c>
      <c r="B57" s="25">
        <v>1879258899</v>
      </c>
      <c r="C57" s="25">
        <v>1828966735</v>
      </c>
      <c r="D57" s="25">
        <v>624884</v>
      </c>
    </row>
    <row r="58" spans="1:4" s="9" customFormat="1" ht="11.25" x14ac:dyDescent="0.2">
      <c r="A58" s="7" t="s">
        <v>48</v>
      </c>
      <c r="B58" s="26">
        <v>1877205268</v>
      </c>
      <c r="C58" s="26">
        <v>1826920529</v>
      </c>
      <c r="D58" s="26">
        <v>612363</v>
      </c>
    </row>
    <row r="59" spans="1:4" s="9" customFormat="1" ht="11.25" x14ac:dyDescent="0.2">
      <c r="A59" s="7" t="s">
        <v>49</v>
      </c>
      <c r="B59" s="26">
        <v>2053631</v>
      </c>
      <c r="C59" s="26">
        <v>2046206</v>
      </c>
      <c r="D59" s="26">
        <v>12521</v>
      </c>
    </row>
    <row r="60" spans="1:4" s="9" customFormat="1" ht="11.25" x14ac:dyDescent="0.2">
      <c r="A60" s="10" t="s">
        <v>6</v>
      </c>
      <c r="B60" s="25">
        <v>12984223423</v>
      </c>
      <c r="C60" s="25">
        <v>10551427627</v>
      </c>
      <c r="D60" s="25">
        <v>1326295682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tabColor rgb="FF92D050"/>
    <pageSetUpPr fitToPage="1"/>
  </sheetPr>
  <dimension ref="A1:D61"/>
  <sheetViews>
    <sheetView showGridLines="0" topLeftCell="A7" zoomScaleNormal="100" workbookViewId="0"/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6" t="s">
        <v>80</v>
      </c>
      <c r="B1" s="23"/>
      <c r="C1" s="23"/>
      <c r="D1" s="23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7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v>3332748908</v>
      </c>
      <c r="C9" s="25">
        <v>2720249527</v>
      </c>
      <c r="D9" s="25">
        <v>337120801</v>
      </c>
    </row>
    <row r="10" spans="1:4" s="3" customFormat="1" ht="11.25" x14ac:dyDescent="0.2">
      <c r="A10" s="7" t="s">
        <v>32</v>
      </c>
      <c r="B10" s="26">
        <v>410373499</v>
      </c>
      <c r="C10" s="26">
        <v>325299777</v>
      </c>
      <c r="D10" s="26">
        <v>74972107</v>
      </c>
    </row>
    <row r="11" spans="1:4" s="9" customFormat="1" ht="11.25" x14ac:dyDescent="0.2">
      <c r="A11" s="8" t="s">
        <v>61</v>
      </c>
      <c r="B11" s="27">
        <v>122774173</v>
      </c>
      <c r="C11" s="27">
        <v>118912119</v>
      </c>
      <c r="D11" s="27">
        <v>6796371</v>
      </c>
    </row>
    <row r="12" spans="1:4" s="9" customFormat="1" ht="11.25" x14ac:dyDescent="0.2">
      <c r="A12" s="8" t="s">
        <v>60</v>
      </c>
      <c r="B12" s="27">
        <v>90080325</v>
      </c>
      <c r="C12" s="27">
        <v>29903524</v>
      </c>
      <c r="D12" s="27">
        <v>61622752</v>
      </c>
    </row>
    <row r="13" spans="1:4" s="9" customFormat="1" ht="11.25" x14ac:dyDescent="0.2">
      <c r="A13" s="8" t="s">
        <v>62</v>
      </c>
      <c r="B13" s="27">
        <v>151923576</v>
      </c>
      <c r="C13" s="27">
        <v>136149569</v>
      </c>
      <c r="D13" s="27">
        <v>1847169</v>
      </c>
    </row>
    <row r="14" spans="1:4" s="9" customFormat="1" ht="11.25" x14ac:dyDescent="0.2">
      <c r="A14" s="7" t="s">
        <v>33</v>
      </c>
      <c r="B14" s="26">
        <v>2903039940</v>
      </c>
      <c r="C14" s="26">
        <v>2375614281</v>
      </c>
      <c r="D14" s="26">
        <v>254591488</v>
      </c>
    </row>
    <row r="15" spans="1:4" s="9" customFormat="1" ht="11.25" x14ac:dyDescent="0.2">
      <c r="A15" s="8" t="s">
        <v>59</v>
      </c>
      <c r="B15" s="27">
        <v>497810000</v>
      </c>
      <c r="C15" s="27">
        <v>289525053</v>
      </c>
      <c r="D15" s="27">
        <v>163545630</v>
      </c>
    </row>
    <row r="16" spans="1:4" s="3" customFormat="1" ht="11.25" x14ac:dyDescent="0.2">
      <c r="A16" s="8" t="s">
        <v>63</v>
      </c>
      <c r="B16" s="27">
        <v>286264000</v>
      </c>
      <c r="C16" s="27">
        <v>286264000</v>
      </c>
      <c r="D16" s="27">
        <v>0</v>
      </c>
    </row>
    <row r="17" spans="1:4" s="3" customFormat="1" ht="11.25" x14ac:dyDescent="0.2">
      <c r="A17" s="8" t="s">
        <v>64</v>
      </c>
      <c r="B17" s="27">
        <v>2106965940</v>
      </c>
      <c r="C17" s="27">
        <v>1787825228</v>
      </c>
      <c r="D17" s="27">
        <v>91045858</v>
      </c>
    </row>
    <row r="18" spans="1:4" s="3" customFormat="1" ht="11.25" x14ac:dyDescent="0.2">
      <c r="A18" s="7" t="s">
        <v>34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56</v>
      </c>
      <c r="B19" s="26">
        <v>19335469</v>
      </c>
      <c r="C19" s="26">
        <v>19335469</v>
      </c>
      <c r="D19" s="26">
        <v>7557206</v>
      </c>
    </row>
    <row r="20" spans="1:4" s="3" customFormat="1" ht="11.25" x14ac:dyDescent="0.2">
      <c r="A20" s="8" t="s">
        <v>65</v>
      </c>
      <c r="B20" s="27">
        <v>19335469</v>
      </c>
      <c r="C20" s="27">
        <v>19335469</v>
      </c>
      <c r="D20" s="27">
        <v>7557206</v>
      </c>
    </row>
    <row r="21" spans="1:4" s="3" customFormat="1" ht="11.25" x14ac:dyDescent="0.2">
      <c r="A21" s="7" t="s">
        <v>57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50</v>
      </c>
      <c r="B22" s="25">
        <v>643919174</v>
      </c>
      <c r="C22" s="25">
        <v>452132962</v>
      </c>
      <c r="D22" s="25">
        <v>177772285</v>
      </c>
    </row>
    <row r="23" spans="1:4" s="3" customFormat="1" ht="11.25" x14ac:dyDescent="0.2">
      <c r="A23" s="7" t="s">
        <v>35</v>
      </c>
      <c r="B23" s="26">
        <v>593923823</v>
      </c>
      <c r="C23" s="26">
        <v>424644087</v>
      </c>
      <c r="D23" s="26">
        <v>172134884</v>
      </c>
    </row>
    <row r="24" spans="1:4" s="3" customFormat="1" ht="11.25" x14ac:dyDescent="0.2">
      <c r="A24" s="8" t="s">
        <v>66</v>
      </c>
      <c r="B24" s="27">
        <v>592574365</v>
      </c>
      <c r="C24" s="27">
        <v>423392135</v>
      </c>
      <c r="D24" s="27">
        <v>172105977</v>
      </c>
    </row>
    <row r="25" spans="1:4" s="3" customFormat="1" ht="11.25" x14ac:dyDescent="0.2">
      <c r="A25" s="8" t="s">
        <v>67</v>
      </c>
      <c r="B25" s="27">
        <v>1305288</v>
      </c>
      <c r="C25" s="27">
        <v>1251952</v>
      </c>
      <c r="D25" s="27">
        <v>28907</v>
      </c>
    </row>
    <row r="26" spans="1:4" s="3" customFormat="1" ht="11.25" x14ac:dyDescent="0.2">
      <c r="A26" s="8" t="s">
        <v>68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36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37</v>
      </c>
      <c r="B28" s="26">
        <v>20949841</v>
      </c>
      <c r="C28" s="26">
        <v>20949841</v>
      </c>
      <c r="D28" s="26">
        <v>0</v>
      </c>
    </row>
    <row r="29" spans="1:4" s="3" customFormat="1" ht="11.25" x14ac:dyDescent="0.2">
      <c r="A29" s="7" t="s">
        <v>38</v>
      </c>
      <c r="B29" s="26">
        <v>28200</v>
      </c>
      <c r="C29" s="26">
        <v>28200</v>
      </c>
      <c r="D29" s="26">
        <v>0</v>
      </c>
    </row>
    <row r="30" spans="1:4" s="9" customFormat="1" ht="11.25" x14ac:dyDescent="0.2">
      <c r="A30" s="7" t="s">
        <v>39</v>
      </c>
      <c r="B30" s="26">
        <v>29017310</v>
      </c>
      <c r="C30" s="26">
        <v>6510834</v>
      </c>
      <c r="D30" s="26">
        <v>5637401</v>
      </c>
    </row>
    <row r="31" spans="1:4" s="9" customFormat="1" ht="11.25" x14ac:dyDescent="0.2">
      <c r="A31" s="8" t="s">
        <v>69</v>
      </c>
      <c r="B31" s="27">
        <v>29017310</v>
      </c>
      <c r="C31" s="27">
        <v>6510834</v>
      </c>
      <c r="D31" s="27">
        <v>5637401</v>
      </c>
    </row>
    <row r="32" spans="1:4" s="3" customFormat="1" ht="11.25" x14ac:dyDescent="0.2">
      <c r="A32" s="6" t="s">
        <v>51</v>
      </c>
      <c r="B32" s="25">
        <v>101695846</v>
      </c>
      <c r="C32" s="25">
        <v>76610404</v>
      </c>
      <c r="D32" s="25">
        <v>6569425</v>
      </c>
    </row>
    <row r="33" spans="1:4" s="9" customFormat="1" ht="11.25" x14ac:dyDescent="0.2">
      <c r="A33" s="7" t="s">
        <v>40</v>
      </c>
      <c r="B33" s="26">
        <v>14196491</v>
      </c>
      <c r="C33" s="26">
        <v>11010105</v>
      </c>
      <c r="D33" s="26">
        <v>143791</v>
      </c>
    </row>
    <row r="34" spans="1:4" s="9" customFormat="1" ht="11.25" x14ac:dyDescent="0.2">
      <c r="A34" s="7" t="s">
        <v>41</v>
      </c>
      <c r="B34" s="26">
        <v>18467578</v>
      </c>
      <c r="C34" s="26">
        <v>18321598</v>
      </c>
      <c r="D34" s="26">
        <v>1995</v>
      </c>
    </row>
    <row r="35" spans="1:4" s="3" customFormat="1" ht="11.25" x14ac:dyDescent="0.2">
      <c r="A35" s="7" t="s">
        <v>42</v>
      </c>
      <c r="B35" s="26">
        <v>3580066</v>
      </c>
      <c r="C35" s="26">
        <v>3577348</v>
      </c>
      <c r="D35" s="26">
        <v>6665</v>
      </c>
    </row>
    <row r="36" spans="1:4" s="9" customFormat="1" ht="11.25" x14ac:dyDescent="0.2">
      <c r="A36" s="7" t="s">
        <v>43</v>
      </c>
      <c r="B36" s="26">
        <v>0</v>
      </c>
      <c r="C36" s="26">
        <v>0</v>
      </c>
      <c r="D36" s="26">
        <v>0</v>
      </c>
    </row>
    <row r="37" spans="1:4" s="9" customFormat="1" ht="11.25" x14ac:dyDescent="0.2">
      <c r="A37" s="7" t="s">
        <v>44</v>
      </c>
      <c r="B37" s="26">
        <v>65451711</v>
      </c>
      <c r="C37" s="26">
        <v>43701353</v>
      </c>
      <c r="D37" s="26">
        <v>6416974</v>
      </c>
    </row>
    <row r="38" spans="1:4" s="9" customFormat="1" ht="11.25" x14ac:dyDescent="0.2">
      <c r="A38" s="6" t="s">
        <v>82</v>
      </c>
      <c r="B38" s="25">
        <v>138211242</v>
      </c>
      <c r="C38" s="25">
        <v>56999813</v>
      </c>
      <c r="D38" s="25">
        <v>56164070</v>
      </c>
    </row>
    <row r="39" spans="1:4" s="9" customFormat="1" ht="11.25" x14ac:dyDescent="0.2">
      <c r="A39" s="7" t="s">
        <v>45</v>
      </c>
      <c r="B39" s="26">
        <v>135459374</v>
      </c>
      <c r="C39" s="26">
        <v>55247945</v>
      </c>
      <c r="D39" s="26">
        <v>55389241</v>
      </c>
    </row>
    <row r="40" spans="1:4" s="9" customFormat="1" ht="11.25" x14ac:dyDescent="0.2">
      <c r="A40" s="24" t="s">
        <v>70</v>
      </c>
      <c r="B40" s="28">
        <v>59627087</v>
      </c>
      <c r="C40" s="28">
        <v>29898143</v>
      </c>
      <c r="D40" s="28">
        <v>36141927</v>
      </c>
    </row>
    <row r="41" spans="1:4" s="9" customFormat="1" ht="11.25" x14ac:dyDescent="0.2">
      <c r="A41" s="24" t="s">
        <v>71</v>
      </c>
      <c r="B41" s="28">
        <v>357101</v>
      </c>
      <c r="C41" s="28">
        <v>102920</v>
      </c>
      <c r="D41" s="28">
        <v>76471</v>
      </c>
    </row>
    <row r="42" spans="1:4" s="3" customFormat="1" ht="11.25" x14ac:dyDescent="0.2">
      <c r="A42" s="24" t="s">
        <v>72</v>
      </c>
      <c r="B42" s="28">
        <v>34750984</v>
      </c>
      <c r="C42" s="28">
        <v>1010087</v>
      </c>
      <c r="D42" s="28">
        <v>7270773</v>
      </c>
    </row>
    <row r="43" spans="1:4" s="9" customFormat="1" ht="11.25" x14ac:dyDescent="0.2">
      <c r="A43" s="24" t="s">
        <v>81</v>
      </c>
      <c r="B43" s="28">
        <v>15402713</v>
      </c>
      <c r="C43" s="28">
        <v>15402713</v>
      </c>
      <c r="D43" s="28">
        <v>0</v>
      </c>
    </row>
    <row r="44" spans="1:4" s="3" customFormat="1" ht="11.25" x14ac:dyDescent="0.2">
      <c r="A44" s="7" t="s">
        <v>46</v>
      </c>
      <c r="B44" s="26">
        <v>1000000</v>
      </c>
      <c r="C44" s="26">
        <v>0</v>
      </c>
      <c r="D44" s="26">
        <v>774829</v>
      </c>
    </row>
    <row r="45" spans="1:4" s="3" customFormat="1" ht="11.25" x14ac:dyDescent="0.2">
      <c r="A45" s="7" t="s">
        <v>47</v>
      </c>
      <c r="B45" s="26">
        <v>1751868</v>
      </c>
      <c r="C45" s="26">
        <v>1751868</v>
      </c>
      <c r="D45" s="26">
        <v>0</v>
      </c>
    </row>
    <row r="46" spans="1:4" s="3" customFormat="1" ht="11.25" x14ac:dyDescent="0.2">
      <c r="A46" s="7" t="s">
        <v>58</v>
      </c>
      <c r="B46" s="26">
        <v>0</v>
      </c>
      <c r="C46" s="26">
        <v>0</v>
      </c>
      <c r="D46" s="26">
        <v>0</v>
      </c>
    </row>
    <row r="47" spans="1:4" s="9" customFormat="1" ht="11.25" x14ac:dyDescent="0.2">
      <c r="A47" s="6" t="s">
        <v>52</v>
      </c>
      <c r="B47" s="25">
        <v>286643</v>
      </c>
      <c r="C47" s="25">
        <v>0</v>
      </c>
      <c r="D47" s="25">
        <v>286643</v>
      </c>
    </row>
    <row r="48" spans="1:4" s="9" customFormat="1" ht="11.25" x14ac:dyDescent="0.2">
      <c r="A48" s="7" t="s">
        <v>73</v>
      </c>
      <c r="B48" s="27">
        <v>0</v>
      </c>
      <c r="C48" s="27">
        <v>0</v>
      </c>
      <c r="D48" s="27">
        <v>0</v>
      </c>
    </row>
    <row r="49" spans="1:4" s="9" customFormat="1" ht="11.25" x14ac:dyDescent="0.2">
      <c r="A49" s="7" t="s">
        <v>74</v>
      </c>
      <c r="B49" s="27">
        <v>0</v>
      </c>
      <c r="C49" s="27">
        <v>0</v>
      </c>
      <c r="D49" s="27">
        <v>0</v>
      </c>
    </row>
    <row r="50" spans="1:4" s="9" customFormat="1" ht="11.25" x14ac:dyDescent="0.2">
      <c r="A50" s="7" t="s">
        <v>75</v>
      </c>
      <c r="B50" s="27">
        <v>286643</v>
      </c>
      <c r="C50" s="27">
        <v>0</v>
      </c>
      <c r="D50" s="27">
        <v>286643</v>
      </c>
    </row>
    <row r="51" spans="1:4" s="9" customFormat="1" ht="11.25" x14ac:dyDescent="0.2">
      <c r="A51" s="7" t="s">
        <v>76</v>
      </c>
      <c r="B51" s="27">
        <v>0</v>
      </c>
      <c r="C51" s="27">
        <v>0</v>
      </c>
      <c r="D51" s="27">
        <v>0</v>
      </c>
    </row>
    <row r="52" spans="1:4" s="9" customFormat="1" ht="11.25" x14ac:dyDescent="0.2">
      <c r="A52" s="6" t="s">
        <v>53</v>
      </c>
      <c r="B52" s="25">
        <v>10703938</v>
      </c>
      <c r="C52" s="25">
        <v>10703938</v>
      </c>
      <c r="D52" s="25">
        <v>0</v>
      </c>
    </row>
    <row r="53" spans="1:4" s="9" customFormat="1" ht="11.25" x14ac:dyDescent="0.2">
      <c r="A53" s="24" t="s">
        <v>77</v>
      </c>
      <c r="B53" s="29">
        <v>0</v>
      </c>
      <c r="C53" s="29">
        <v>0</v>
      </c>
      <c r="D53" s="29">
        <v>0</v>
      </c>
    </row>
    <row r="54" spans="1:4" s="3" customFormat="1" ht="11.25" x14ac:dyDescent="0.2">
      <c r="A54" s="24" t="s">
        <v>78</v>
      </c>
      <c r="B54" s="29">
        <v>0</v>
      </c>
      <c r="C54" s="29">
        <v>0</v>
      </c>
      <c r="D54" s="29">
        <v>0</v>
      </c>
    </row>
    <row r="55" spans="1:4" s="3" customFormat="1" ht="11.25" x14ac:dyDescent="0.2">
      <c r="A55" s="24" t="s">
        <v>79</v>
      </c>
      <c r="B55" s="29">
        <v>10703938</v>
      </c>
      <c r="C55" s="29">
        <v>10703938</v>
      </c>
      <c r="D55" s="29">
        <v>0</v>
      </c>
    </row>
    <row r="56" spans="1:4" s="9" customFormat="1" ht="11.25" x14ac:dyDescent="0.2">
      <c r="A56" s="6" t="s">
        <v>54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55</v>
      </c>
      <c r="B57" s="25">
        <v>776813218</v>
      </c>
      <c r="C57" s="25">
        <v>600814784</v>
      </c>
      <c r="D57" s="25">
        <v>63089845</v>
      </c>
    </row>
    <row r="58" spans="1:4" s="9" customFormat="1" ht="11.25" x14ac:dyDescent="0.2">
      <c r="A58" s="7" t="s">
        <v>48</v>
      </c>
      <c r="B58" s="26">
        <v>765446951</v>
      </c>
      <c r="C58" s="26">
        <v>589464211</v>
      </c>
      <c r="D58" s="26">
        <v>63089615</v>
      </c>
    </row>
    <row r="59" spans="1:4" s="9" customFormat="1" ht="11.25" x14ac:dyDescent="0.2">
      <c r="A59" s="7" t="s">
        <v>49</v>
      </c>
      <c r="B59" s="26">
        <v>11366267</v>
      </c>
      <c r="C59" s="26">
        <v>11350573</v>
      </c>
      <c r="D59" s="26">
        <v>230</v>
      </c>
    </row>
    <row r="60" spans="1:4" s="9" customFormat="1" ht="11.25" x14ac:dyDescent="0.2">
      <c r="A60" s="10" t="s">
        <v>6</v>
      </c>
      <c r="B60" s="25">
        <v>5004378969</v>
      </c>
      <c r="C60" s="25">
        <v>3917511428</v>
      </c>
      <c r="D60" s="25">
        <v>641003069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tabColor rgb="FF92D050"/>
    <pageSetUpPr fitToPage="1"/>
  </sheetPr>
  <dimension ref="A1:D61"/>
  <sheetViews>
    <sheetView showGridLines="0" zoomScaleNormal="100" workbookViewId="0"/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6" t="s">
        <v>80</v>
      </c>
      <c r="B1" s="23"/>
      <c r="C1" s="23"/>
      <c r="D1" s="23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9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v>21356690142</v>
      </c>
      <c r="C9" s="25">
        <v>16454458229</v>
      </c>
      <c r="D9" s="25">
        <v>5955190281</v>
      </c>
    </row>
    <row r="10" spans="1:4" s="3" customFormat="1" ht="11.25" x14ac:dyDescent="0.2">
      <c r="A10" s="7" t="s">
        <v>32</v>
      </c>
      <c r="B10" s="26">
        <v>1956122925</v>
      </c>
      <c r="C10" s="26">
        <v>1605883794</v>
      </c>
      <c r="D10" s="26">
        <v>291860116</v>
      </c>
    </row>
    <row r="11" spans="1:4" s="9" customFormat="1" ht="11.25" x14ac:dyDescent="0.2">
      <c r="A11" s="8" t="s">
        <v>61</v>
      </c>
      <c r="B11" s="27">
        <v>330840291</v>
      </c>
      <c r="C11" s="27">
        <v>305399348</v>
      </c>
      <c r="D11" s="27">
        <v>34900300</v>
      </c>
    </row>
    <row r="12" spans="1:4" s="9" customFormat="1" ht="11.25" x14ac:dyDescent="0.2">
      <c r="A12" s="8" t="s">
        <v>60</v>
      </c>
      <c r="B12" s="27">
        <v>366878490</v>
      </c>
      <c r="C12" s="27">
        <v>42092490</v>
      </c>
      <c r="D12" s="27">
        <v>256791009</v>
      </c>
    </row>
    <row r="13" spans="1:4" s="9" customFormat="1" ht="11.25" x14ac:dyDescent="0.2">
      <c r="A13" s="8" t="s">
        <v>62</v>
      </c>
      <c r="B13" s="27">
        <v>1074294708</v>
      </c>
      <c r="C13" s="27">
        <v>1074294708</v>
      </c>
      <c r="D13" s="27">
        <v>0</v>
      </c>
    </row>
    <row r="14" spans="1:4" s="9" customFormat="1" ht="11.25" x14ac:dyDescent="0.2">
      <c r="A14" s="7" t="s">
        <v>33</v>
      </c>
      <c r="B14" s="26">
        <v>18420326803</v>
      </c>
      <c r="C14" s="26">
        <v>13868402186</v>
      </c>
      <c r="D14" s="26">
        <v>5551809887</v>
      </c>
    </row>
    <row r="15" spans="1:4" s="9" customFormat="1" ht="11.25" x14ac:dyDescent="0.2">
      <c r="A15" s="8" t="s">
        <v>59</v>
      </c>
      <c r="B15" s="27">
        <v>5713413311</v>
      </c>
      <c r="C15" s="27">
        <v>3534535911</v>
      </c>
      <c r="D15" s="27">
        <v>3813814527</v>
      </c>
    </row>
    <row r="16" spans="1:4" s="3" customFormat="1" ht="11.25" x14ac:dyDescent="0.2">
      <c r="A16" s="8" t="s">
        <v>63</v>
      </c>
      <c r="B16" s="27">
        <v>1900385000</v>
      </c>
      <c r="C16" s="27">
        <v>1884860769</v>
      </c>
      <c r="D16" s="27">
        <v>47065372</v>
      </c>
    </row>
    <row r="17" spans="1:4" s="3" customFormat="1" ht="11.25" x14ac:dyDescent="0.2">
      <c r="A17" s="8" t="s">
        <v>64</v>
      </c>
      <c r="B17" s="27">
        <v>10806528492</v>
      </c>
      <c r="C17" s="27">
        <v>8449005506</v>
      </c>
      <c r="D17" s="27">
        <v>1690929988</v>
      </c>
    </row>
    <row r="18" spans="1:4" s="3" customFormat="1" ht="11.25" x14ac:dyDescent="0.2">
      <c r="A18" s="7" t="s">
        <v>34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56</v>
      </c>
      <c r="B19" s="26">
        <v>980240414</v>
      </c>
      <c r="C19" s="26">
        <v>980172249</v>
      </c>
      <c r="D19" s="26">
        <v>111520278</v>
      </c>
    </row>
    <row r="20" spans="1:4" s="3" customFormat="1" ht="11.25" x14ac:dyDescent="0.2">
      <c r="A20" s="8" t="s">
        <v>65</v>
      </c>
      <c r="B20" s="27">
        <v>149073154</v>
      </c>
      <c r="C20" s="27">
        <v>149004989</v>
      </c>
      <c r="D20" s="27">
        <v>111520278</v>
      </c>
    </row>
    <row r="21" spans="1:4" s="3" customFormat="1" ht="11.25" x14ac:dyDescent="0.2">
      <c r="A21" s="7" t="s">
        <v>57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50</v>
      </c>
      <c r="B22" s="25">
        <v>1072908408</v>
      </c>
      <c r="C22" s="25">
        <v>602496316</v>
      </c>
      <c r="D22" s="25">
        <v>186262134</v>
      </c>
    </row>
    <row r="23" spans="1:4" s="3" customFormat="1" ht="11.25" x14ac:dyDescent="0.2">
      <c r="A23" s="7" t="s">
        <v>35</v>
      </c>
      <c r="B23" s="26">
        <v>885577906</v>
      </c>
      <c r="C23" s="26">
        <v>466324165</v>
      </c>
      <c r="D23" s="26">
        <v>161675470</v>
      </c>
    </row>
    <row r="24" spans="1:4" s="3" customFormat="1" ht="11.25" x14ac:dyDescent="0.2">
      <c r="A24" s="8" t="s">
        <v>66</v>
      </c>
      <c r="B24" s="27">
        <v>879526807</v>
      </c>
      <c r="C24" s="27">
        <v>460983625</v>
      </c>
      <c r="D24" s="27">
        <v>161549120</v>
      </c>
    </row>
    <row r="25" spans="1:4" s="3" customFormat="1" ht="11.25" x14ac:dyDescent="0.2">
      <c r="A25" s="8" t="s">
        <v>67</v>
      </c>
      <c r="B25" s="27">
        <v>6051099</v>
      </c>
      <c r="C25" s="27">
        <v>5340540</v>
      </c>
      <c r="D25" s="27">
        <v>126350</v>
      </c>
    </row>
    <row r="26" spans="1:4" s="3" customFormat="1" ht="11.25" x14ac:dyDescent="0.2">
      <c r="A26" s="8" t="s">
        <v>68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36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37</v>
      </c>
      <c r="B28" s="26">
        <v>114230544</v>
      </c>
      <c r="C28" s="26">
        <v>109158111</v>
      </c>
      <c r="D28" s="26">
        <v>8285380</v>
      </c>
    </row>
    <row r="29" spans="1:4" s="3" customFormat="1" ht="11.25" x14ac:dyDescent="0.2">
      <c r="A29" s="7" t="s">
        <v>38</v>
      </c>
      <c r="B29" s="26">
        <v>227327</v>
      </c>
      <c r="C29" s="26">
        <v>80000</v>
      </c>
      <c r="D29" s="26">
        <v>89573</v>
      </c>
    </row>
    <row r="30" spans="1:4" s="9" customFormat="1" ht="11.25" x14ac:dyDescent="0.2">
      <c r="A30" s="7" t="s">
        <v>39</v>
      </c>
      <c r="B30" s="26">
        <v>72872631</v>
      </c>
      <c r="C30" s="26">
        <v>26934040</v>
      </c>
      <c r="D30" s="26">
        <v>16211711</v>
      </c>
    </row>
    <row r="31" spans="1:4" s="9" customFormat="1" ht="11.25" x14ac:dyDescent="0.2">
      <c r="A31" s="8" t="s">
        <v>69</v>
      </c>
      <c r="B31" s="27">
        <v>72778631</v>
      </c>
      <c r="C31" s="27">
        <v>26840040</v>
      </c>
      <c r="D31" s="27">
        <v>16187711</v>
      </c>
    </row>
    <row r="32" spans="1:4" s="3" customFormat="1" ht="11.25" x14ac:dyDescent="0.2">
      <c r="A32" s="6" t="s">
        <v>51</v>
      </c>
      <c r="B32" s="25">
        <v>1223305392</v>
      </c>
      <c r="C32" s="25">
        <v>185078790</v>
      </c>
      <c r="D32" s="25">
        <v>523805588</v>
      </c>
    </row>
    <row r="33" spans="1:4" s="9" customFormat="1" ht="11.25" x14ac:dyDescent="0.2">
      <c r="A33" s="7" t="s">
        <v>40</v>
      </c>
      <c r="B33" s="26">
        <v>1054581372</v>
      </c>
      <c r="C33" s="26">
        <v>70613333</v>
      </c>
      <c r="D33" s="26">
        <v>513580150</v>
      </c>
    </row>
    <row r="34" spans="1:4" s="9" customFormat="1" ht="11.25" x14ac:dyDescent="0.2">
      <c r="A34" s="7" t="s">
        <v>41</v>
      </c>
      <c r="B34" s="26">
        <v>54218991</v>
      </c>
      <c r="C34" s="26">
        <v>49523352</v>
      </c>
      <c r="D34" s="26">
        <v>844740</v>
      </c>
    </row>
    <row r="35" spans="1:4" s="3" customFormat="1" ht="11.25" x14ac:dyDescent="0.2">
      <c r="A35" s="7" t="s">
        <v>42</v>
      </c>
      <c r="B35" s="26">
        <v>19902394</v>
      </c>
      <c r="C35" s="26">
        <v>13793846</v>
      </c>
      <c r="D35" s="26">
        <v>53866</v>
      </c>
    </row>
    <row r="36" spans="1:4" s="9" customFormat="1" ht="11.25" x14ac:dyDescent="0.2">
      <c r="A36" s="7" t="s">
        <v>43</v>
      </c>
      <c r="B36" s="26">
        <v>36848368</v>
      </c>
      <c r="C36" s="26">
        <v>6848368</v>
      </c>
      <c r="D36" s="26">
        <v>294515</v>
      </c>
    </row>
    <row r="37" spans="1:4" s="9" customFormat="1" ht="11.25" x14ac:dyDescent="0.2">
      <c r="A37" s="7" t="s">
        <v>44</v>
      </c>
      <c r="B37" s="26">
        <v>57754267</v>
      </c>
      <c r="C37" s="26">
        <v>44299891</v>
      </c>
      <c r="D37" s="26">
        <v>9032317</v>
      </c>
    </row>
    <row r="38" spans="1:4" s="9" customFormat="1" ht="11.25" x14ac:dyDescent="0.2">
      <c r="A38" s="6" t="s">
        <v>82</v>
      </c>
      <c r="B38" s="25">
        <v>538218780</v>
      </c>
      <c r="C38" s="25">
        <v>142666899</v>
      </c>
      <c r="D38" s="25">
        <v>146779404</v>
      </c>
    </row>
    <row r="39" spans="1:4" s="9" customFormat="1" ht="11.25" x14ac:dyDescent="0.2">
      <c r="A39" s="7" t="s">
        <v>45</v>
      </c>
      <c r="B39" s="26">
        <v>466214197</v>
      </c>
      <c r="C39" s="26">
        <v>81535232</v>
      </c>
      <c r="D39" s="26">
        <v>146610525</v>
      </c>
    </row>
    <row r="40" spans="1:4" s="9" customFormat="1" ht="11.25" x14ac:dyDescent="0.2">
      <c r="A40" s="24" t="s">
        <v>70</v>
      </c>
      <c r="B40" s="28">
        <v>121754661</v>
      </c>
      <c r="C40" s="28">
        <v>53211862</v>
      </c>
      <c r="D40" s="28">
        <v>61732338</v>
      </c>
    </row>
    <row r="41" spans="1:4" s="9" customFormat="1" ht="11.25" x14ac:dyDescent="0.2">
      <c r="A41" s="24" t="s">
        <v>71</v>
      </c>
      <c r="B41" s="28">
        <v>273227994</v>
      </c>
      <c r="C41" s="28">
        <v>1355463</v>
      </c>
      <c r="D41" s="28">
        <v>50932350</v>
      </c>
    </row>
    <row r="42" spans="1:4" s="3" customFormat="1" ht="11.25" x14ac:dyDescent="0.2">
      <c r="A42" s="24" t="s">
        <v>72</v>
      </c>
      <c r="B42" s="28">
        <v>56176277</v>
      </c>
      <c r="C42" s="28">
        <v>14989812</v>
      </c>
      <c r="D42" s="28">
        <v>27358081</v>
      </c>
    </row>
    <row r="43" spans="1:4" s="9" customFormat="1" ht="11.25" x14ac:dyDescent="0.2">
      <c r="A43" s="24" t="s">
        <v>81</v>
      </c>
      <c r="B43" s="28">
        <v>863516</v>
      </c>
      <c r="C43" s="28">
        <v>863516</v>
      </c>
      <c r="D43" s="28">
        <v>0</v>
      </c>
    </row>
    <row r="44" spans="1:4" s="3" customFormat="1" ht="11.25" x14ac:dyDescent="0.2">
      <c r="A44" s="7" t="s">
        <v>46</v>
      </c>
      <c r="B44" s="26">
        <v>0</v>
      </c>
      <c r="C44" s="26">
        <v>0</v>
      </c>
      <c r="D44" s="26">
        <v>4573</v>
      </c>
    </row>
    <row r="45" spans="1:4" s="3" customFormat="1" ht="11.25" x14ac:dyDescent="0.2">
      <c r="A45" s="7" t="s">
        <v>47</v>
      </c>
      <c r="B45" s="26">
        <v>200494</v>
      </c>
      <c r="C45" s="26">
        <v>200494</v>
      </c>
      <c r="D45" s="26">
        <v>0</v>
      </c>
    </row>
    <row r="46" spans="1:4" s="3" customFormat="1" ht="11.25" x14ac:dyDescent="0.2">
      <c r="A46" s="7" t="s">
        <v>58</v>
      </c>
      <c r="B46" s="26">
        <v>71804089</v>
      </c>
      <c r="C46" s="26">
        <v>60931173</v>
      </c>
      <c r="D46" s="26">
        <v>164306</v>
      </c>
    </row>
    <row r="47" spans="1:4" s="9" customFormat="1" ht="11.25" x14ac:dyDescent="0.2">
      <c r="A47" s="6" t="s">
        <v>52</v>
      </c>
      <c r="B47" s="25">
        <v>297793209</v>
      </c>
      <c r="C47" s="25">
        <v>202632724</v>
      </c>
      <c r="D47" s="25">
        <v>5081285</v>
      </c>
    </row>
    <row r="48" spans="1:4" s="9" customFormat="1" ht="11.25" x14ac:dyDescent="0.2">
      <c r="A48" s="7" t="s">
        <v>73</v>
      </c>
      <c r="B48" s="27">
        <v>0</v>
      </c>
      <c r="C48" s="27">
        <v>0</v>
      </c>
      <c r="D48" s="27">
        <v>0</v>
      </c>
    </row>
    <row r="49" spans="1:4" s="9" customFormat="1" ht="11.25" x14ac:dyDescent="0.2">
      <c r="A49" s="7" t="s">
        <v>74</v>
      </c>
      <c r="B49" s="27">
        <v>1369437</v>
      </c>
      <c r="C49" s="27">
        <v>1332809</v>
      </c>
      <c r="D49" s="27">
        <v>39795</v>
      </c>
    </row>
    <row r="50" spans="1:4" s="9" customFormat="1" ht="11.25" x14ac:dyDescent="0.2">
      <c r="A50" s="7" t="s">
        <v>75</v>
      </c>
      <c r="B50" s="27">
        <v>38514460</v>
      </c>
      <c r="C50" s="27">
        <v>38436618</v>
      </c>
      <c r="D50" s="27">
        <v>122726</v>
      </c>
    </row>
    <row r="51" spans="1:4" s="9" customFormat="1" ht="11.25" x14ac:dyDescent="0.2">
      <c r="A51" s="7" t="s">
        <v>76</v>
      </c>
      <c r="B51" s="27">
        <v>257909312</v>
      </c>
      <c r="C51" s="27">
        <v>162863297</v>
      </c>
      <c r="D51" s="27">
        <v>4918764</v>
      </c>
    </row>
    <row r="52" spans="1:4" s="9" customFormat="1" ht="11.25" x14ac:dyDescent="0.2">
      <c r="A52" s="6" t="s">
        <v>53</v>
      </c>
      <c r="B52" s="25">
        <v>0</v>
      </c>
      <c r="C52" s="25">
        <v>0</v>
      </c>
      <c r="D52" s="25">
        <v>0</v>
      </c>
    </row>
    <row r="53" spans="1:4" s="9" customFormat="1" ht="11.25" x14ac:dyDescent="0.2">
      <c r="A53" s="24" t="s">
        <v>77</v>
      </c>
      <c r="B53" s="29">
        <v>0</v>
      </c>
      <c r="C53" s="29">
        <v>0</v>
      </c>
      <c r="D53" s="29">
        <v>0</v>
      </c>
    </row>
    <row r="54" spans="1:4" s="3" customFormat="1" ht="11.25" x14ac:dyDescent="0.2">
      <c r="A54" s="24" t="s">
        <v>78</v>
      </c>
      <c r="B54" s="29">
        <v>0</v>
      </c>
      <c r="C54" s="29">
        <v>0</v>
      </c>
      <c r="D54" s="29">
        <v>0</v>
      </c>
    </row>
    <row r="55" spans="1:4" s="3" customFormat="1" ht="11.25" x14ac:dyDescent="0.2">
      <c r="A55" s="24" t="s">
        <v>79</v>
      </c>
      <c r="B55" s="29">
        <v>0</v>
      </c>
      <c r="C55" s="29">
        <v>0</v>
      </c>
      <c r="D55" s="29">
        <v>0</v>
      </c>
    </row>
    <row r="56" spans="1:4" s="9" customFormat="1" ht="11.25" x14ac:dyDescent="0.2">
      <c r="A56" s="6" t="s">
        <v>54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55</v>
      </c>
      <c r="B57" s="25">
        <v>8823563049</v>
      </c>
      <c r="C57" s="25">
        <v>5450078530</v>
      </c>
      <c r="D57" s="25">
        <v>1517627195</v>
      </c>
    </row>
    <row r="58" spans="1:4" s="9" customFormat="1" ht="11.25" x14ac:dyDescent="0.2">
      <c r="A58" s="7" t="s">
        <v>48</v>
      </c>
      <c r="B58" s="26">
        <v>8694362170</v>
      </c>
      <c r="C58" s="26">
        <v>5320877651</v>
      </c>
      <c r="D58" s="26">
        <v>1517616930</v>
      </c>
    </row>
    <row r="59" spans="1:4" s="9" customFormat="1" ht="11.25" x14ac:dyDescent="0.2">
      <c r="A59" s="7" t="s">
        <v>49</v>
      </c>
      <c r="B59" s="26">
        <v>129200879</v>
      </c>
      <c r="C59" s="26">
        <v>129200879</v>
      </c>
      <c r="D59" s="26">
        <v>10265</v>
      </c>
    </row>
    <row r="60" spans="1:4" s="9" customFormat="1" ht="11.25" x14ac:dyDescent="0.2">
      <c r="A60" s="10" t="s">
        <v>6</v>
      </c>
      <c r="B60" s="25">
        <v>33312478980</v>
      </c>
      <c r="C60" s="25">
        <v>23037411488</v>
      </c>
      <c r="D60" s="25">
        <v>8334745887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92D050"/>
    <pageSetUpPr fitToPage="1"/>
  </sheetPr>
  <dimension ref="A1:D61"/>
  <sheetViews>
    <sheetView showGridLines="0" topLeftCell="A4" zoomScaleNormal="100" workbookViewId="0"/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6" t="s">
        <v>80</v>
      </c>
      <c r="B1" s="23"/>
      <c r="C1" s="23"/>
      <c r="D1" s="23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8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v>9763898306</v>
      </c>
      <c r="C9" s="25">
        <v>8029338443</v>
      </c>
      <c r="D9" s="25">
        <v>2620657881</v>
      </c>
    </row>
    <row r="10" spans="1:4" s="3" customFormat="1" ht="11.25" x14ac:dyDescent="0.2">
      <c r="A10" s="7" t="s">
        <v>32</v>
      </c>
      <c r="B10" s="26">
        <v>1176778543</v>
      </c>
      <c r="C10" s="26">
        <v>923846498</v>
      </c>
      <c r="D10" s="26">
        <v>37725181</v>
      </c>
    </row>
    <row r="11" spans="1:4" s="9" customFormat="1" ht="11.25" x14ac:dyDescent="0.2">
      <c r="A11" s="8" t="s">
        <v>61</v>
      </c>
      <c r="B11" s="27">
        <v>143550264</v>
      </c>
      <c r="C11" s="27">
        <v>138637390</v>
      </c>
      <c r="D11" s="27">
        <v>663689</v>
      </c>
    </row>
    <row r="12" spans="1:4" s="9" customFormat="1" ht="11.25" x14ac:dyDescent="0.2">
      <c r="A12" s="8" t="s">
        <v>60</v>
      </c>
      <c r="B12" s="27">
        <v>16832640</v>
      </c>
      <c r="C12" s="27">
        <v>15859652</v>
      </c>
      <c r="D12" s="27">
        <v>107668</v>
      </c>
    </row>
    <row r="13" spans="1:4" s="9" customFormat="1" ht="11.25" x14ac:dyDescent="0.2">
      <c r="A13" s="8" t="s">
        <v>62</v>
      </c>
      <c r="B13" s="27">
        <v>916283763</v>
      </c>
      <c r="C13" s="27">
        <v>684916923</v>
      </c>
      <c r="D13" s="27">
        <v>23568306</v>
      </c>
    </row>
    <row r="14" spans="1:4" s="9" customFormat="1" ht="11.25" x14ac:dyDescent="0.2">
      <c r="A14" s="7" t="s">
        <v>33</v>
      </c>
      <c r="B14" s="26">
        <v>8544254905</v>
      </c>
      <c r="C14" s="26">
        <v>7062627087</v>
      </c>
      <c r="D14" s="26">
        <v>2563474956</v>
      </c>
    </row>
    <row r="15" spans="1:4" s="9" customFormat="1" ht="11.25" x14ac:dyDescent="0.2">
      <c r="A15" s="8" t="s">
        <v>59</v>
      </c>
      <c r="B15" s="27">
        <v>1826180172</v>
      </c>
      <c r="C15" s="27">
        <v>1173113830</v>
      </c>
      <c r="D15" s="27">
        <v>591959727</v>
      </c>
    </row>
    <row r="16" spans="1:4" s="3" customFormat="1" ht="11.25" x14ac:dyDescent="0.2">
      <c r="A16" s="8" t="s">
        <v>63</v>
      </c>
      <c r="B16" s="27">
        <v>819860573</v>
      </c>
      <c r="C16" s="27">
        <v>755540265</v>
      </c>
      <c r="D16" s="27">
        <v>62596944</v>
      </c>
    </row>
    <row r="17" spans="1:4" s="3" customFormat="1" ht="11.25" x14ac:dyDescent="0.2">
      <c r="A17" s="8" t="s">
        <v>64</v>
      </c>
      <c r="B17" s="27">
        <v>5898214160</v>
      </c>
      <c r="C17" s="27">
        <v>5133972992</v>
      </c>
      <c r="D17" s="27">
        <v>1908918285</v>
      </c>
    </row>
    <row r="18" spans="1:4" s="3" customFormat="1" ht="11.25" x14ac:dyDescent="0.2">
      <c r="A18" s="7" t="s">
        <v>34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56</v>
      </c>
      <c r="B19" s="26">
        <v>42864858</v>
      </c>
      <c r="C19" s="26">
        <v>42864858</v>
      </c>
      <c r="D19" s="26">
        <v>19457744</v>
      </c>
    </row>
    <row r="20" spans="1:4" s="3" customFormat="1" ht="11.25" x14ac:dyDescent="0.2">
      <c r="A20" s="8" t="s">
        <v>65</v>
      </c>
      <c r="B20" s="27">
        <v>42864858</v>
      </c>
      <c r="C20" s="27">
        <v>42864858</v>
      </c>
      <c r="D20" s="27">
        <v>19457744</v>
      </c>
    </row>
    <row r="21" spans="1:4" s="3" customFormat="1" ht="11.25" x14ac:dyDescent="0.2">
      <c r="A21" s="7" t="s">
        <v>57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50</v>
      </c>
      <c r="B22" s="25">
        <v>1177271138</v>
      </c>
      <c r="C22" s="25">
        <v>727292832</v>
      </c>
      <c r="D22" s="25">
        <v>164319575</v>
      </c>
    </row>
    <row r="23" spans="1:4" s="3" customFormat="1" ht="11.25" x14ac:dyDescent="0.2">
      <c r="A23" s="7" t="s">
        <v>35</v>
      </c>
      <c r="B23" s="26">
        <v>1060061470</v>
      </c>
      <c r="C23" s="26">
        <v>661381755</v>
      </c>
      <c r="D23" s="26">
        <v>142274659</v>
      </c>
    </row>
    <row r="24" spans="1:4" s="3" customFormat="1" ht="11.25" x14ac:dyDescent="0.2">
      <c r="A24" s="8" t="s">
        <v>66</v>
      </c>
      <c r="B24" s="27">
        <v>1047095392</v>
      </c>
      <c r="C24" s="27">
        <v>648497966</v>
      </c>
      <c r="D24" s="27">
        <v>142266559</v>
      </c>
    </row>
    <row r="25" spans="1:4" s="3" customFormat="1" ht="11.25" x14ac:dyDescent="0.2">
      <c r="A25" s="8" t="s">
        <v>67</v>
      </c>
      <c r="B25" s="27">
        <v>873463</v>
      </c>
      <c r="C25" s="27">
        <v>791174</v>
      </c>
      <c r="D25" s="27">
        <v>8100</v>
      </c>
    </row>
    <row r="26" spans="1:4" s="3" customFormat="1" ht="11.25" x14ac:dyDescent="0.2">
      <c r="A26" s="8" t="s">
        <v>68</v>
      </c>
      <c r="B26" s="27">
        <v>12092615</v>
      </c>
      <c r="C26" s="27">
        <v>12092615</v>
      </c>
      <c r="D26" s="27">
        <v>0</v>
      </c>
    </row>
    <row r="27" spans="1:4" s="3" customFormat="1" ht="11.25" x14ac:dyDescent="0.2">
      <c r="A27" s="7" t="s">
        <v>36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37</v>
      </c>
      <c r="B28" s="26">
        <v>52644999</v>
      </c>
      <c r="C28" s="26">
        <v>52644999</v>
      </c>
      <c r="D28" s="26">
        <v>0</v>
      </c>
    </row>
    <row r="29" spans="1:4" s="3" customFormat="1" ht="11.25" x14ac:dyDescent="0.2">
      <c r="A29" s="7" t="s">
        <v>38</v>
      </c>
      <c r="B29" s="26">
        <v>864</v>
      </c>
      <c r="C29" s="26">
        <v>864</v>
      </c>
      <c r="D29" s="26">
        <v>8137</v>
      </c>
    </row>
    <row r="30" spans="1:4" s="9" customFormat="1" ht="11.25" x14ac:dyDescent="0.2">
      <c r="A30" s="7" t="s">
        <v>39</v>
      </c>
      <c r="B30" s="26">
        <v>64563805</v>
      </c>
      <c r="C30" s="26">
        <v>13265214</v>
      </c>
      <c r="D30" s="26">
        <v>22036779</v>
      </c>
    </row>
    <row r="31" spans="1:4" s="9" customFormat="1" ht="11.25" x14ac:dyDescent="0.2">
      <c r="A31" s="8" t="s">
        <v>69</v>
      </c>
      <c r="B31" s="27">
        <v>64510204</v>
      </c>
      <c r="C31" s="27">
        <v>13245489</v>
      </c>
      <c r="D31" s="27">
        <v>22036779</v>
      </c>
    </row>
    <row r="32" spans="1:4" s="3" customFormat="1" ht="11.25" x14ac:dyDescent="0.2">
      <c r="A32" s="6" t="s">
        <v>51</v>
      </c>
      <c r="B32" s="25">
        <v>452360037</v>
      </c>
      <c r="C32" s="25">
        <v>434627507</v>
      </c>
      <c r="D32" s="25">
        <v>238202471</v>
      </c>
    </row>
    <row r="33" spans="1:4" s="9" customFormat="1" ht="11.25" x14ac:dyDescent="0.2">
      <c r="A33" s="7" t="s">
        <v>40</v>
      </c>
      <c r="B33" s="26">
        <v>404370886</v>
      </c>
      <c r="C33" s="26">
        <v>402213631</v>
      </c>
      <c r="D33" s="26">
        <v>234382545</v>
      </c>
    </row>
    <row r="34" spans="1:4" s="9" customFormat="1" ht="11.25" x14ac:dyDescent="0.2">
      <c r="A34" s="7" t="s">
        <v>41</v>
      </c>
      <c r="B34" s="26">
        <v>24598455</v>
      </c>
      <c r="C34" s="26">
        <v>13791769</v>
      </c>
      <c r="D34" s="26">
        <v>48136</v>
      </c>
    </row>
    <row r="35" spans="1:4" s="3" customFormat="1" ht="11.25" x14ac:dyDescent="0.2">
      <c r="A35" s="7" t="s">
        <v>42</v>
      </c>
      <c r="B35" s="26">
        <v>316452</v>
      </c>
      <c r="C35" s="26">
        <v>163122</v>
      </c>
      <c r="D35" s="26">
        <v>3934</v>
      </c>
    </row>
    <row r="36" spans="1:4" s="9" customFormat="1" ht="11.25" x14ac:dyDescent="0.2">
      <c r="A36" s="7" t="s">
        <v>43</v>
      </c>
      <c r="B36" s="26">
        <v>540775</v>
      </c>
      <c r="C36" s="26">
        <v>540775</v>
      </c>
      <c r="D36" s="26">
        <v>0</v>
      </c>
    </row>
    <row r="37" spans="1:4" s="9" customFormat="1" ht="11.25" x14ac:dyDescent="0.2">
      <c r="A37" s="7" t="s">
        <v>44</v>
      </c>
      <c r="B37" s="26">
        <v>22533469</v>
      </c>
      <c r="C37" s="26">
        <v>17918210</v>
      </c>
      <c r="D37" s="26">
        <v>3767856</v>
      </c>
    </row>
    <row r="38" spans="1:4" s="9" customFormat="1" ht="11.25" x14ac:dyDescent="0.2">
      <c r="A38" s="6" t="s">
        <v>82</v>
      </c>
      <c r="B38" s="25">
        <v>420471874</v>
      </c>
      <c r="C38" s="25">
        <v>242861487</v>
      </c>
      <c r="D38" s="25">
        <v>227305131</v>
      </c>
    </row>
    <row r="39" spans="1:4" s="9" customFormat="1" ht="11.25" x14ac:dyDescent="0.2">
      <c r="A39" s="7" t="s">
        <v>45</v>
      </c>
      <c r="B39" s="26">
        <v>406082199</v>
      </c>
      <c r="C39" s="26">
        <v>235187683</v>
      </c>
      <c r="D39" s="26">
        <v>222256169</v>
      </c>
    </row>
    <row r="40" spans="1:4" s="9" customFormat="1" ht="11.25" x14ac:dyDescent="0.2">
      <c r="A40" s="24" t="s">
        <v>70</v>
      </c>
      <c r="B40" s="28">
        <v>355156308</v>
      </c>
      <c r="C40" s="28">
        <v>225748436</v>
      </c>
      <c r="D40" s="28">
        <v>208685200</v>
      </c>
    </row>
    <row r="41" spans="1:4" s="9" customFormat="1" ht="11.25" x14ac:dyDescent="0.2">
      <c r="A41" s="24" t="s">
        <v>71</v>
      </c>
      <c r="B41" s="28">
        <v>3117113</v>
      </c>
      <c r="C41" s="28">
        <v>290318</v>
      </c>
      <c r="D41" s="28">
        <v>3714719</v>
      </c>
    </row>
    <row r="42" spans="1:4" s="3" customFormat="1" ht="11.25" x14ac:dyDescent="0.2">
      <c r="A42" s="24" t="s">
        <v>72</v>
      </c>
      <c r="B42" s="28">
        <v>24621885</v>
      </c>
      <c r="C42" s="28">
        <v>4147215</v>
      </c>
      <c r="D42" s="28">
        <v>1133114</v>
      </c>
    </row>
    <row r="43" spans="1:4" s="9" customFormat="1" ht="11.25" x14ac:dyDescent="0.2">
      <c r="A43" s="24" t="s">
        <v>81</v>
      </c>
      <c r="B43" s="28">
        <v>23186893</v>
      </c>
      <c r="C43" s="28">
        <v>5001714</v>
      </c>
      <c r="D43" s="28">
        <v>8723136</v>
      </c>
    </row>
    <row r="44" spans="1:4" s="3" customFormat="1" ht="11.25" x14ac:dyDescent="0.2">
      <c r="A44" s="7" t="s">
        <v>46</v>
      </c>
      <c r="B44" s="26">
        <v>5330</v>
      </c>
      <c r="C44" s="26">
        <v>5330</v>
      </c>
      <c r="D44" s="26">
        <v>0</v>
      </c>
    </row>
    <row r="45" spans="1:4" s="3" customFormat="1" ht="11.25" x14ac:dyDescent="0.2">
      <c r="A45" s="7" t="s">
        <v>47</v>
      </c>
      <c r="B45" s="26">
        <v>7127244</v>
      </c>
      <c r="C45" s="26">
        <v>7034432</v>
      </c>
      <c r="D45" s="26">
        <v>0</v>
      </c>
    </row>
    <row r="46" spans="1:4" s="3" customFormat="1" ht="11.25" x14ac:dyDescent="0.2">
      <c r="A46" s="7" t="s">
        <v>58</v>
      </c>
      <c r="B46" s="26">
        <v>7257101</v>
      </c>
      <c r="C46" s="26">
        <v>634042</v>
      </c>
      <c r="D46" s="26">
        <v>5048962</v>
      </c>
    </row>
    <row r="47" spans="1:4" s="9" customFormat="1" ht="11.25" x14ac:dyDescent="0.2">
      <c r="A47" s="6" t="s">
        <v>52</v>
      </c>
      <c r="B47" s="25">
        <v>80403868</v>
      </c>
      <c r="C47" s="25">
        <v>69694997</v>
      </c>
      <c r="D47" s="25">
        <v>23002379</v>
      </c>
    </row>
    <row r="48" spans="1:4" s="9" customFormat="1" ht="11.25" x14ac:dyDescent="0.2">
      <c r="A48" s="7" t="s">
        <v>73</v>
      </c>
      <c r="B48" s="27">
        <v>286282</v>
      </c>
      <c r="C48" s="27">
        <v>286282</v>
      </c>
      <c r="D48" s="27">
        <v>0</v>
      </c>
    </row>
    <row r="49" spans="1:4" s="9" customFormat="1" ht="11.25" x14ac:dyDescent="0.2">
      <c r="A49" s="7" t="s">
        <v>74</v>
      </c>
      <c r="B49" s="27">
        <v>0</v>
      </c>
      <c r="C49" s="27">
        <v>0</v>
      </c>
      <c r="D49" s="27">
        <v>0</v>
      </c>
    </row>
    <row r="50" spans="1:4" s="9" customFormat="1" ht="11.25" x14ac:dyDescent="0.2">
      <c r="A50" s="7" t="s">
        <v>75</v>
      </c>
      <c r="B50" s="27">
        <v>19225666</v>
      </c>
      <c r="C50" s="27">
        <v>8703153</v>
      </c>
      <c r="D50" s="27">
        <v>335168</v>
      </c>
    </row>
    <row r="51" spans="1:4" s="9" customFormat="1" ht="11.25" x14ac:dyDescent="0.2">
      <c r="A51" s="7" t="s">
        <v>76</v>
      </c>
      <c r="B51" s="27">
        <v>60891920</v>
      </c>
      <c r="C51" s="27">
        <v>60705562</v>
      </c>
      <c r="D51" s="27">
        <v>22667211</v>
      </c>
    </row>
    <row r="52" spans="1:4" s="9" customFormat="1" ht="11.25" x14ac:dyDescent="0.2">
      <c r="A52" s="6" t="s">
        <v>53</v>
      </c>
      <c r="B52" s="25">
        <v>34053628</v>
      </c>
      <c r="C52" s="25">
        <v>0</v>
      </c>
      <c r="D52" s="25">
        <v>13163536</v>
      </c>
    </row>
    <row r="53" spans="1:4" s="9" customFormat="1" ht="11.25" x14ac:dyDescent="0.2">
      <c r="A53" s="24" t="s">
        <v>77</v>
      </c>
      <c r="B53" s="29">
        <v>0</v>
      </c>
      <c r="C53" s="29">
        <v>0</v>
      </c>
      <c r="D53" s="29">
        <v>0</v>
      </c>
    </row>
    <row r="54" spans="1:4" s="3" customFormat="1" ht="11.25" x14ac:dyDescent="0.2">
      <c r="A54" s="24" t="s">
        <v>78</v>
      </c>
      <c r="B54" s="29">
        <v>0</v>
      </c>
      <c r="C54" s="29">
        <v>0</v>
      </c>
      <c r="D54" s="29">
        <v>0</v>
      </c>
    </row>
    <row r="55" spans="1:4" s="3" customFormat="1" ht="11.25" x14ac:dyDescent="0.2">
      <c r="A55" s="24" t="s">
        <v>79</v>
      </c>
      <c r="B55" s="29">
        <v>34053628</v>
      </c>
      <c r="C55" s="29">
        <v>0</v>
      </c>
      <c r="D55" s="29">
        <v>13163536</v>
      </c>
    </row>
    <row r="56" spans="1:4" s="9" customFormat="1" ht="11.25" x14ac:dyDescent="0.2">
      <c r="A56" s="6" t="s">
        <v>54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55</v>
      </c>
      <c r="B57" s="25">
        <v>2283952755</v>
      </c>
      <c r="C57" s="25">
        <v>2253919481</v>
      </c>
      <c r="D57" s="25">
        <v>75909016</v>
      </c>
    </row>
    <row r="58" spans="1:4" s="9" customFormat="1" ht="11.25" x14ac:dyDescent="0.2">
      <c r="A58" s="7" t="s">
        <v>48</v>
      </c>
      <c r="B58" s="26">
        <v>2279963700</v>
      </c>
      <c r="C58" s="26">
        <v>2249931555</v>
      </c>
      <c r="D58" s="26">
        <v>75748130</v>
      </c>
    </row>
    <row r="59" spans="1:4" s="9" customFormat="1" ht="11.25" x14ac:dyDescent="0.2">
      <c r="A59" s="7" t="s">
        <v>49</v>
      </c>
      <c r="B59" s="26">
        <v>3989055</v>
      </c>
      <c r="C59" s="26">
        <v>3987926</v>
      </c>
      <c r="D59" s="26">
        <v>160886</v>
      </c>
    </row>
    <row r="60" spans="1:4" s="9" customFormat="1" ht="11.25" x14ac:dyDescent="0.2">
      <c r="A60" s="10" t="s">
        <v>6</v>
      </c>
      <c r="B60" s="25">
        <v>14212411606</v>
      </c>
      <c r="C60" s="25">
        <v>11757734747</v>
      </c>
      <c r="D60" s="25">
        <v>3362559989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D61"/>
  <sheetViews>
    <sheetView showGridLines="0" zoomScaleNormal="100" workbookViewId="0"/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6" t="s">
        <v>80</v>
      </c>
      <c r="B1" s="23"/>
      <c r="C1" s="23"/>
      <c r="D1" s="23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12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v>9849534542</v>
      </c>
      <c r="C9" s="25">
        <v>8116313199</v>
      </c>
      <c r="D9" s="25">
        <v>1607278716</v>
      </c>
    </row>
    <row r="10" spans="1:4" s="3" customFormat="1" ht="11.25" x14ac:dyDescent="0.2">
      <c r="A10" s="7" t="s">
        <v>32</v>
      </c>
      <c r="B10" s="26">
        <v>1169079466</v>
      </c>
      <c r="C10" s="26">
        <v>794336662</v>
      </c>
      <c r="D10" s="26">
        <v>320495458</v>
      </c>
    </row>
    <row r="11" spans="1:4" s="9" customFormat="1" ht="11.25" x14ac:dyDescent="0.2">
      <c r="A11" s="8" t="s">
        <v>61</v>
      </c>
      <c r="B11" s="27">
        <v>164344902</v>
      </c>
      <c r="C11" s="27">
        <v>149562097</v>
      </c>
      <c r="D11" s="27">
        <v>19127370</v>
      </c>
    </row>
    <row r="12" spans="1:4" s="9" customFormat="1" ht="11.25" x14ac:dyDescent="0.2">
      <c r="A12" s="8" t="s">
        <v>60</v>
      </c>
      <c r="B12" s="27">
        <v>294793859</v>
      </c>
      <c r="C12" s="27">
        <v>18688859</v>
      </c>
      <c r="D12" s="27">
        <v>273761520</v>
      </c>
    </row>
    <row r="13" spans="1:4" s="9" customFormat="1" ht="11.25" x14ac:dyDescent="0.2">
      <c r="A13" s="8" t="s">
        <v>62</v>
      </c>
      <c r="B13" s="27">
        <v>590330598</v>
      </c>
      <c r="C13" s="27">
        <v>511027086</v>
      </c>
      <c r="D13" s="27">
        <v>23593478</v>
      </c>
    </row>
    <row r="14" spans="1:4" s="9" customFormat="1" ht="11.25" x14ac:dyDescent="0.2">
      <c r="A14" s="7" t="s">
        <v>33</v>
      </c>
      <c r="B14" s="26">
        <v>8276476022</v>
      </c>
      <c r="C14" s="26">
        <v>6917997483</v>
      </c>
      <c r="D14" s="26">
        <v>1286783258</v>
      </c>
    </row>
    <row r="15" spans="1:4" s="9" customFormat="1" ht="11.25" x14ac:dyDescent="0.2">
      <c r="A15" s="8" t="s">
        <v>59</v>
      </c>
      <c r="B15" s="27">
        <v>1871586000</v>
      </c>
      <c r="C15" s="27">
        <v>1217545696</v>
      </c>
      <c r="D15" s="27">
        <v>488742825</v>
      </c>
    </row>
    <row r="16" spans="1:4" s="3" customFormat="1" ht="11.25" x14ac:dyDescent="0.2">
      <c r="A16" s="8" t="s">
        <v>63</v>
      </c>
      <c r="B16" s="27">
        <v>820606000</v>
      </c>
      <c r="C16" s="27">
        <v>805998204</v>
      </c>
      <c r="D16" s="27">
        <v>0</v>
      </c>
    </row>
    <row r="17" spans="1:4" s="3" customFormat="1" ht="11.25" x14ac:dyDescent="0.2">
      <c r="A17" s="8" t="s">
        <v>64</v>
      </c>
      <c r="B17" s="27">
        <v>5584284022</v>
      </c>
      <c r="C17" s="27">
        <v>4894453583</v>
      </c>
      <c r="D17" s="27">
        <v>798040433</v>
      </c>
    </row>
    <row r="18" spans="1:4" s="3" customFormat="1" ht="11.25" x14ac:dyDescent="0.2">
      <c r="A18" s="7" t="s">
        <v>34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56</v>
      </c>
      <c r="B19" s="26">
        <v>403979054</v>
      </c>
      <c r="C19" s="26">
        <v>403979054</v>
      </c>
      <c r="D19" s="26">
        <v>0</v>
      </c>
    </row>
    <row r="20" spans="1:4" s="3" customFormat="1" ht="11.25" x14ac:dyDescent="0.2">
      <c r="A20" s="8" t="s">
        <v>65</v>
      </c>
      <c r="B20" s="27">
        <v>50637212</v>
      </c>
      <c r="C20" s="27">
        <v>50637212</v>
      </c>
      <c r="D20" s="27">
        <v>0</v>
      </c>
    </row>
    <row r="21" spans="1:4" s="3" customFormat="1" ht="11.25" x14ac:dyDescent="0.2">
      <c r="A21" s="7" t="s">
        <v>57</v>
      </c>
      <c r="B21" s="26">
        <v>0</v>
      </c>
      <c r="C21" s="26">
        <v>0</v>
      </c>
      <c r="D21" s="26">
        <v>0</v>
      </c>
    </row>
    <row r="22" spans="1:4" s="3" customFormat="1" ht="11.25" x14ac:dyDescent="0.2">
      <c r="A22" s="6" t="s">
        <v>50</v>
      </c>
      <c r="B22" s="25">
        <v>533011294</v>
      </c>
      <c r="C22" s="25">
        <v>281295961</v>
      </c>
      <c r="D22" s="25">
        <v>138375251</v>
      </c>
    </row>
    <row r="23" spans="1:4" s="3" customFormat="1" ht="11.25" x14ac:dyDescent="0.2">
      <c r="A23" s="7" t="s">
        <v>35</v>
      </c>
      <c r="B23" s="26">
        <v>415560963</v>
      </c>
      <c r="C23" s="26">
        <v>215240559</v>
      </c>
      <c r="D23" s="26">
        <v>115583575</v>
      </c>
    </row>
    <row r="24" spans="1:4" s="3" customFormat="1" ht="11.25" x14ac:dyDescent="0.2">
      <c r="A24" s="8" t="s">
        <v>66</v>
      </c>
      <c r="B24" s="27">
        <v>409232779</v>
      </c>
      <c r="C24" s="27">
        <v>209091899</v>
      </c>
      <c r="D24" s="27">
        <v>115522803</v>
      </c>
    </row>
    <row r="25" spans="1:4" s="3" customFormat="1" ht="11.25" x14ac:dyDescent="0.2">
      <c r="A25" s="8" t="s">
        <v>67</v>
      </c>
      <c r="B25" s="27">
        <v>4318184</v>
      </c>
      <c r="C25" s="27">
        <v>4138660</v>
      </c>
      <c r="D25" s="27">
        <v>60772</v>
      </c>
    </row>
    <row r="26" spans="1:4" s="3" customFormat="1" ht="11.25" x14ac:dyDescent="0.2">
      <c r="A26" s="8" t="s">
        <v>68</v>
      </c>
      <c r="B26" s="27">
        <v>2010000</v>
      </c>
      <c r="C26" s="27">
        <v>2010000</v>
      </c>
      <c r="D26" s="27">
        <v>0</v>
      </c>
    </row>
    <row r="27" spans="1:4" s="3" customFormat="1" ht="11.25" x14ac:dyDescent="0.2">
      <c r="A27" s="7" t="s">
        <v>36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37</v>
      </c>
      <c r="B28" s="26">
        <v>63392428</v>
      </c>
      <c r="C28" s="26">
        <v>62229109</v>
      </c>
      <c r="D28" s="26">
        <v>32603</v>
      </c>
    </row>
    <row r="29" spans="1:4" s="3" customFormat="1" ht="11.25" x14ac:dyDescent="0.2">
      <c r="A29" s="7" t="s">
        <v>38</v>
      </c>
      <c r="B29" s="26">
        <v>13884</v>
      </c>
      <c r="C29" s="26">
        <v>13884</v>
      </c>
      <c r="D29" s="26">
        <v>0</v>
      </c>
    </row>
    <row r="30" spans="1:4" s="9" customFormat="1" ht="11.25" x14ac:dyDescent="0.2">
      <c r="A30" s="7" t="s">
        <v>39</v>
      </c>
      <c r="B30" s="26">
        <v>54044019</v>
      </c>
      <c r="C30" s="26">
        <v>3812409</v>
      </c>
      <c r="D30" s="26">
        <v>22759073</v>
      </c>
    </row>
    <row r="31" spans="1:4" s="9" customFormat="1" ht="11.25" x14ac:dyDescent="0.2">
      <c r="A31" s="8" t="s">
        <v>69</v>
      </c>
      <c r="B31" s="27">
        <v>53704303</v>
      </c>
      <c r="C31" s="27">
        <v>3747931</v>
      </c>
      <c r="D31" s="27">
        <v>22759073</v>
      </c>
    </row>
    <row r="32" spans="1:4" s="3" customFormat="1" ht="11.25" x14ac:dyDescent="0.2">
      <c r="A32" s="6" t="s">
        <v>51</v>
      </c>
      <c r="B32" s="25">
        <v>297529783</v>
      </c>
      <c r="C32" s="25">
        <v>291569822</v>
      </c>
      <c r="D32" s="25">
        <v>2368765</v>
      </c>
    </row>
    <row r="33" spans="1:4" s="9" customFormat="1" ht="11.25" x14ac:dyDescent="0.2">
      <c r="A33" s="7" t="s">
        <v>40</v>
      </c>
      <c r="B33" s="26">
        <v>280020785</v>
      </c>
      <c r="C33" s="26">
        <v>278387052</v>
      </c>
      <c r="D33" s="26">
        <v>1322872</v>
      </c>
    </row>
    <row r="34" spans="1:4" s="9" customFormat="1" ht="11.25" x14ac:dyDescent="0.2">
      <c r="A34" s="7" t="s">
        <v>41</v>
      </c>
      <c r="B34" s="26">
        <v>2244060</v>
      </c>
      <c r="C34" s="26">
        <v>368586</v>
      </c>
      <c r="D34" s="26">
        <v>2749</v>
      </c>
    </row>
    <row r="35" spans="1:4" s="3" customFormat="1" ht="11.25" x14ac:dyDescent="0.2">
      <c r="A35" s="7" t="s">
        <v>42</v>
      </c>
      <c r="B35" s="26">
        <v>2502987</v>
      </c>
      <c r="C35" s="26">
        <v>2502541</v>
      </c>
      <c r="D35" s="26">
        <v>791</v>
      </c>
    </row>
    <row r="36" spans="1:4" s="9" customFormat="1" ht="11.25" x14ac:dyDescent="0.2">
      <c r="A36" s="7" t="s">
        <v>43</v>
      </c>
      <c r="B36" s="26">
        <v>3053286</v>
      </c>
      <c r="C36" s="26">
        <v>3053286</v>
      </c>
      <c r="D36" s="26">
        <v>0</v>
      </c>
    </row>
    <row r="37" spans="1:4" s="9" customFormat="1" ht="11.25" x14ac:dyDescent="0.2">
      <c r="A37" s="7" t="s">
        <v>44</v>
      </c>
      <c r="B37" s="26">
        <v>9708665</v>
      </c>
      <c r="C37" s="26">
        <v>7258357</v>
      </c>
      <c r="D37" s="26">
        <v>1042353</v>
      </c>
    </row>
    <row r="38" spans="1:4" s="9" customFormat="1" ht="11.25" x14ac:dyDescent="0.2">
      <c r="A38" s="6" t="s">
        <v>82</v>
      </c>
      <c r="B38" s="25">
        <v>180180666</v>
      </c>
      <c r="C38" s="25">
        <v>73557990</v>
      </c>
      <c r="D38" s="25">
        <v>83160719</v>
      </c>
    </row>
    <row r="39" spans="1:4" s="9" customFormat="1" ht="11.25" x14ac:dyDescent="0.2">
      <c r="A39" s="7" t="s">
        <v>45</v>
      </c>
      <c r="B39" s="26">
        <v>165952615</v>
      </c>
      <c r="C39" s="26">
        <v>59792440</v>
      </c>
      <c r="D39" s="26">
        <v>81707844</v>
      </c>
    </row>
    <row r="40" spans="1:4" s="9" customFormat="1" ht="11.25" x14ac:dyDescent="0.2">
      <c r="A40" s="24" t="s">
        <v>70</v>
      </c>
      <c r="B40" s="28">
        <v>98375632</v>
      </c>
      <c r="C40" s="28">
        <v>36359196</v>
      </c>
      <c r="D40" s="28">
        <v>58099559</v>
      </c>
    </row>
    <row r="41" spans="1:4" s="9" customFormat="1" ht="11.25" x14ac:dyDescent="0.2">
      <c r="A41" s="24" t="s">
        <v>71</v>
      </c>
      <c r="B41" s="28">
        <v>118058</v>
      </c>
      <c r="C41" s="28">
        <v>0</v>
      </c>
      <c r="D41" s="28">
        <v>102669</v>
      </c>
    </row>
    <row r="42" spans="1:4" s="3" customFormat="1" ht="11.25" x14ac:dyDescent="0.2">
      <c r="A42" s="24" t="s">
        <v>72</v>
      </c>
      <c r="B42" s="28">
        <v>36509227</v>
      </c>
      <c r="C42" s="28">
        <v>7718776</v>
      </c>
      <c r="D42" s="28">
        <v>3041259</v>
      </c>
    </row>
    <row r="43" spans="1:4" s="9" customFormat="1" ht="11.25" x14ac:dyDescent="0.2">
      <c r="A43" s="24" t="s">
        <v>81</v>
      </c>
      <c r="B43" s="28">
        <v>0</v>
      </c>
      <c r="C43" s="28">
        <v>0</v>
      </c>
      <c r="D43" s="28">
        <v>0</v>
      </c>
    </row>
    <row r="44" spans="1:4" s="3" customFormat="1" ht="11.25" x14ac:dyDescent="0.2">
      <c r="A44" s="7" t="s">
        <v>46</v>
      </c>
      <c r="B44" s="26">
        <v>0</v>
      </c>
      <c r="C44" s="26">
        <v>0</v>
      </c>
      <c r="D44" s="26">
        <v>0</v>
      </c>
    </row>
    <row r="45" spans="1:4" s="3" customFormat="1" ht="11.25" x14ac:dyDescent="0.2">
      <c r="A45" s="7" t="s">
        <v>47</v>
      </c>
      <c r="B45" s="26">
        <v>604370</v>
      </c>
      <c r="C45" s="26">
        <v>554364</v>
      </c>
      <c r="D45" s="26">
        <v>31912</v>
      </c>
    </row>
    <row r="46" spans="1:4" s="3" customFormat="1" ht="11.25" x14ac:dyDescent="0.2">
      <c r="A46" s="7" t="s">
        <v>58</v>
      </c>
      <c r="B46" s="26">
        <v>13611783</v>
      </c>
      <c r="C46" s="26">
        <v>13201006</v>
      </c>
      <c r="D46" s="26">
        <v>1420963</v>
      </c>
    </row>
    <row r="47" spans="1:4" s="9" customFormat="1" ht="11.25" x14ac:dyDescent="0.2">
      <c r="A47" s="6" t="s">
        <v>52</v>
      </c>
      <c r="B47" s="25">
        <v>68999162</v>
      </c>
      <c r="C47" s="25">
        <v>48527409</v>
      </c>
      <c r="D47" s="25">
        <v>40586918</v>
      </c>
    </row>
    <row r="48" spans="1:4" s="9" customFormat="1" ht="11.25" x14ac:dyDescent="0.2">
      <c r="A48" s="7" t="s">
        <v>73</v>
      </c>
      <c r="B48" s="27">
        <v>204392</v>
      </c>
      <c r="C48" s="27">
        <v>204392</v>
      </c>
      <c r="D48" s="27">
        <v>0</v>
      </c>
    </row>
    <row r="49" spans="1:4" s="9" customFormat="1" ht="11.25" x14ac:dyDescent="0.2">
      <c r="A49" s="7" t="s">
        <v>74</v>
      </c>
      <c r="B49" s="27">
        <v>0</v>
      </c>
      <c r="C49" s="27">
        <v>0</v>
      </c>
      <c r="D49" s="27">
        <v>0</v>
      </c>
    </row>
    <row r="50" spans="1:4" s="9" customFormat="1" ht="11.25" x14ac:dyDescent="0.2">
      <c r="A50" s="7" t="s">
        <v>75</v>
      </c>
      <c r="B50" s="27">
        <v>2521758</v>
      </c>
      <c r="C50" s="27">
        <v>2521758</v>
      </c>
      <c r="D50" s="27">
        <v>99939</v>
      </c>
    </row>
    <row r="51" spans="1:4" s="9" customFormat="1" ht="11.25" x14ac:dyDescent="0.2">
      <c r="A51" s="7" t="s">
        <v>76</v>
      </c>
      <c r="B51" s="27">
        <v>66273012</v>
      </c>
      <c r="C51" s="27">
        <v>45801259</v>
      </c>
      <c r="D51" s="27">
        <v>40486979</v>
      </c>
    </row>
    <row r="52" spans="1:4" s="9" customFormat="1" ht="11.25" x14ac:dyDescent="0.2">
      <c r="A52" s="6" t="s">
        <v>53</v>
      </c>
      <c r="B52" s="25">
        <v>0</v>
      </c>
      <c r="C52" s="25">
        <v>0</v>
      </c>
      <c r="D52" s="25">
        <v>756752</v>
      </c>
    </row>
    <row r="53" spans="1:4" s="9" customFormat="1" ht="11.25" x14ac:dyDescent="0.2">
      <c r="A53" s="24" t="s">
        <v>77</v>
      </c>
      <c r="B53" s="29">
        <v>0</v>
      </c>
      <c r="C53" s="29">
        <v>0</v>
      </c>
      <c r="D53" s="29">
        <v>0</v>
      </c>
    </row>
    <row r="54" spans="1:4" s="3" customFormat="1" ht="11.25" x14ac:dyDescent="0.2">
      <c r="A54" s="24" t="s">
        <v>78</v>
      </c>
      <c r="B54" s="29">
        <v>0</v>
      </c>
      <c r="C54" s="29">
        <v>0</v>
      </c>
      <c r="D54" s="29">
        <v>0</v>
      </c>
    </row>
    <row r="55" spans="1:4" s="3" customFormat="1" ht="11.25" x14ac:dyDescent="0.2">
      <c r="A55" s="24" t="s">
        <v>79</v>
      </c>
      <c r="B55" s="29">
        <v>0</v>
      </c>
      <c r="C55" s="29">
        <v>0</v>
      </c>
      <c r="D55" s="29">
        <v>756752</v>
      </c>
    </row>
    <row r="56" spans="1:4" s="9" customFormat="1" ht="11.25" x14ac:dyDescent="0.2">
      <c r="A56" s="6" t="s">
        <v>54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55</v>
      </c>
      <c r="B57" s="25">
        <v>2263544050</v>
      </c>
      <c r="C57" s="25">
        <v>2262006318</v>
      </c>
      <c r="D57" s="25">
        <v>2970363</v>
      </c>
    </row>
    <row r="58" spans="1:4" s="9" customFormat="1" ht="11.25" x14ac:dyDescent="0.2">
      <c r="A58" s="7" t="s">
        <v>48</v>
      </c>
      <c r="B58" s="26">
        <v>2262144852</v>
      </c>
      <c r="C58" s="26">
        <v>2260640750</v>
      </c>
      <c r="D58" s="26">
        <v>2789300</v>
      </c>
    </row>
    <row r="59" spans="1:4" s="9" customFormat="1" ht="11.25" x14ac:dyDescent="0.2">
      <c r="A59" s="7" t="s">
        <v>49</v>
      </c>
      <c r="B59" s="26">
        <v>1399198</v>
      </c>
      <c r="C59" s="26">
        <v>1365568</v>
      </c>
      <c r="D59" s="26">
        <v>181063</v>
      </c>
    </row>
    <row r="60" spans="1:4" s="9" customFormat="1" ht="11.25" x14ac:dyDescent="0.2">
      <c r="A60" s="10" t="s">
        <v>6</v>
      </c>
      <c r="B60" s="25">
        <v>13192799497</v>
      </c>
      <c r="C60" s="25">
        <v>11073270699</v>
      </c>
      <c r="D60" s="25">
        <v>1875497484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>
    <tabColor rgb="FF92D050"/>
    <pageSetUpPr fitToPage="1"/>
  </sheetPr>
  <dimension ref="A1:D61"/>
  <sheetViews>
    <sheetView showGridLines="0" zoomScaleNormal="100" workbookViewId="0"/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6" t="s">
        <v>80</v>
      </c>
      <c r="B1" s="23"/>
      <c r="C1" s="23"/>
      <c r="D1" s="23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13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v>8506645715</v>
      </c>
      <c r="C9" s="25">
        <v>7022794563</v>
      </c>
      <c r="D9" s="25">
        <v>1992670866</v>
      </c>
    </row>
    <row r="10" spans="1:4" s="3" customFormat="1" ht="11.25" x14ac:dyDescent="0.2">
      <c r="A10" s="7" t="s">
        <v>32</v>
      </c>
      <c r="B10" s="26">
        <v>931052765</v>
      </c>
      <c r="C10" s="26">
        <v>731811834</v>
      </c>
      <c r="D10" s="26">
        <v>207193073</v>
      </c>
    </row>
    <row r="11" spans="1:4" s="9" customFormat="1" ht="11.25" x14ac:dyDescent="0.2">
      <c r="A11" s="8" t="s">
        <v>61</v>
      </c>
      <c r="B11" s="27">
        <v>250421051</v>
      </c>
      <c r="C11" s="27">
        <v>210125835</v>
      </c>
      <c r="D11" s="27">
        <v>64063354</v>
      </c>
    </row>
    <row r="12" spans="1:4" s="9" customFormat="1" ht="11.25" x14ac:dyDescent="0.2">
      <c r="A12" s="8" t="s">
        <v>60</v>
      </c>
      <c r="B12" s="27">
        <v>137008868</v>
      </c>
      <c r="C12" s="27">
        <v>13420248</v>
      </c>
      <c r="D12" s="27">
        <v>125339015</v>
      </c>
    </row>
    <row r="13" spans="1:4" s="9" customFormat="1" ht="11.25" x14ac:dyDescent="0.2">
      <c r="A13" s="8" t="s">
        <v>62</v>
      </c>
      <c r="B13" s="27">
        <v>451858315</v>
      </c>
      <c r="C13" s="27">
        <v>418024230</v>
      </c>
      <c r="D13" s="27">
        <v>17632311</v>
      </c>
    </row>
    <row r="14" spans="1:4" s="9" customFormat="1" ht="11.25" x14ac:dyDescent="0.2">
      <c r="A14" s="7" t="s">
        <v>33</v>
      </c>
      <c r="B14" s="26">
        <v>6967615035</v>
      </c>
      <c r="C14" s="26">
        <v>5848738753</v>
      </c>
      <c r="D14" s="26">
        <v>1356686121</v>
      </c>
    </row>
    <row r="15" spans="1:4" s="9" customFormat="1" ht="11.25" x14ac:dyDescent="0.2">
      <c r="A15" s="8" t="s">
        <v>59</v>
      </c>
      <c r="B15" s="27">
        <v>1258963529</v>
      </c>
      <c r="C15" s="27">
        <v>900034770</v>
      </c>
      <c r="D15" s="27">
        <v>300480345</v>
      </c>
    </row>
    <row r="16" spans="1:4" s="3" customFormat="1" ht="11.25" x14ac:dyDescent="0.2">
      <c r="A16" s="8" t="s">
        <v>63</v>
      </c>
      <c r="B16" s="27">
        <v>572644405</v>
      </c>
      <c r="C16" s="27">
        <v>572644405</v>
      </c>
      <c r="D16" s="27">
        <v>0</v>
      </c>
    </row>
    <row r="17" spans="1:4" s="3" customFormat="1" ht="11.25" x14ac:dyDescent="0.2">
      <c r="A17" s="8" t="s">
        <v>64</v>
      </c>
      <c r="B17" s="27">
        <v>5091478101</v>
      </c>
      <c r="C17" s="27">
        <v>4331530578</v>
      </c>
      <c r="D17" s="27">
        <v>1033183402</v>
      </c>
    </row>
    <row r="18" spans="1:4" s="3" customFormat="1" ht="11.25" x14ac:dyDescent="0.2">
      <c r="A18" s="7" t="s">
        <v>34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56</v>
      </c>
      <c r="B19" s="26">
        <v>459322849</v>
      </c>
      <c r="C19" s="26">
        <v>442243976</v>
      </c>
      <c r="D19" s="26">
        <v>4284474</v>
      </c>
    </row>
    <row r="20" spans="1:4" s="3" customFormat="1" ht="11.25" x14ac:dyDescent="0.2">
      <c r="A20" s="8" t="s">
        <v>65</v>
      </c>
      <c r="B20" s="27">
        <v>36557474</v>
      </c>
      <c r="C20" s="27">
        <v>19478601</v>
      </c>
      <c r="D20" s="27">
        <v>4284474</v>
      </c>
    </row>
    <row r="21" spans="1:4" s="3" customFormat="1" ht="11.25" x14ac:dyDescent="0.2">
      <c r="A21" s="7" t="s">
        <v>57</v>
      </c>
      <c r="B21" s="26">
        <v>148655066</v>
      </c>
      <c r="C21" s="26">
        <v>0</v>
      </c>
      <c r="D21" s="26">
        <v>424507198</v>
      </c>
    </row>
    <row r="22" spans="1:4" s="3" customFormat="1" ht="11.25" x14ac:dyDescent="0.2">
      <c r="A22" s="6" t="s">
        <v>50</v>
      </c>
      <c r="B22" s="25">
        <v>449453459</v>
      </c>
      <c r="C22" s="25">
        <v>202190453</v>
      </c>
      <c r="D22" s="25">
        <v>117717937</v>
      </c>
    </row>
    <row r="23" spans="1:4" s="3" customFormat="1" ht="11.25" x14ac:dyDescent="0.2">
      <c r="A23" s="7" t="s">
        <v>35</v>
      </c>
      <c r="B23" s="26">
        <v>351729962</v>
      </c>
      <c r="C23" s="26">
        <v>155442571</v>
      </c>
      <c r="D23" s="26">
        <v>81057248</v>
      </c>
    </row>
    <row r="24" spans="1:4" s="3" customFormat="1" ht="11.25" x14ac:dyDescent="0.2">
      <c r="A24" s="8" t="s">
        <v>66</v>
      </c>
      <c r="B24" s="27">
        <v>342760488</v>
      </c>
      <c r="C24" s="27">
        <v>148063627</v>
      </c>
      <c r="D24" s="27">
        <v>79936770</v>
      </c>
    </row>
    <row r="25" spans="1:4" s="3" customFormat="1" ht="11.25" x14ac:dyDescent="0.2">
      <c r="A25" s="8" t="s">
        <v>67</v>
      </c>
      <c r="B25" s="27">
        <v>8969474</v>
      </c>
      <c r="C25" s="27">
        <v>7378944</v>
      </c>
      <c r="D25" s="27">
        <v>1085478</v>
      </c>
    </row>
    <row r="26" spans="1:4" s="3" customFormat="1" ht="11.25" x14ac:dyDescent="0.2">
      <c r="A26" s="8" t="s">
        <v>68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36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37</v>
      </c>
      <c r="B28" s="26">
        <v>34418953</v>
      </c>
      <c r="C28" s="26">
        <v>34326500</v>
      </c>
      <c r="D28" s="26">
        <v>12579034</v>
      </c>
    </row>
    <row r="29" spans="1:4" s="3" customFormat="1" ht="11.25" x14ac:dyDescent="0.2">
      <c r="A29" s="7" t="s">
        <v>38</v>
      </c>
      <c r="B29" s="26">
        <v>0</v>
      </c>
      <c r="C29" s="26">
        <v>0</v>
      </c>
      <c r="D29" s="26">
        <v>0</v>
      </c>
    </row>
    <row r="30" spans="1:4" s="9" customFormat="1" ht="11.25" x14ac:dyDescent="0.2">
      <c r="A30" s="7" t="s">
        <v>39</v>
      </c>
      <c r="B30" s="26">
        <v>63304544</v>
      </c>
      <c r="C30" s="26">
        <v>12421382</v>
      </c>
      <c r="D30" s="26">
        <v>24081655</v>
      </c>
    </row>
    <row r="31" spans="1:4" s="9" customFormat="1" ht="11.25" x14ac:dyDescent="0.2">
      <c r="A31" s="8" t="s">
        <v>69</v>
      </c>
      <c r="B31" s="27">
        <v>63199126</v>
      </c>
      <c r="C31" s="27">
        <v>12315964</v>
      </c>
      <c r="D31" s="27">
        <v>24081655</v>
      </c>
    </row>
    <row r="32" spans="1:4" s="3" customFormat="1" ht="11.25" x14ac:dyDescent="0.2">
      <c r="A32" s="6" t="s">
        <v>51</v>
      </c>
      <c r="B32" s="25">
        <v>99054547</v>
      </c>
      <c r="C32" s="25">
        <v>74984042</v>
      </c>
      <c r="D32" s="25">
        <v>25211349</v>
      </c>
    </row>
    <row r="33" spans="1:4" s="9" customFormat="1" ht="11.25" x14ac:dyDescent="0.2">
      <c r="A33" s="7" t="s">
        <v>40</v>
      </c>
      <c r="B33" s="26">
        <v>42372426</v>
      </c>
      <c r="C33" s="26">
        <v>25452741</v>
      </c>
      <c r="D33" s="26">
        <v>15667746</v>
      </c>
    </row>
    <row r="34" spans="1:4" s="9" customFormat="1" ht="11.25" x14ac:dyDescent="0.2">
      <c r="A34" s="7" t="s">
        <v>41</v>
      </c>
      <c r="B34" s="26">
        <v>3823420</v>
      </c>
      <c r="C34" s="26">
        <v>2358543</v>
      </c>
      <c r="D34" s="26">
        <v>144496</v>
      </c>
    </row>
    <row r="35" spans="1:4" s="3" customFormat="1" ht="11.25" x14ac:dyDescent="0.2">
      <c r="A35" s="7" t="s">
        <v>42</v>
      </c>
      <c r="B35" s="26">
        <v>3941040</v>
      </c>
      <c r="C35" s="26">
        <v>2951624</v>
      </c>
      <c r="D35" s="26">
        <v>244020</v>
      </c>
    </row>
    <row r="36" spans="1:4" s="9" customFormat="1" ht="11.25" x14ac:dyDescent="0.2">
      <c r="A36" s="7" t="s">
        <v>43</v>
      </c>
      <c r="B36" s="26">
        <v>4055030</v>
      </c>
      <c r="C36" s="26">
        <v>3428045</v>
      </c>
      <c r="D36" s="26">
        <v>725707</v>
      </c>
    </row>
    <row r="37" spans="1:4" s="9" customFormat="1" ht="11.25" x14ac:dyDescent="0.2">
      <c r="A37" s="7" t="s">
        <v>44</v>
      </c>
      <c r="B37" s="26">
        <v>44862631</v>
      </c>
      <c r="C37" s="26">
        <v>40793089</v>
      </c>
      <c r="D37" s="26">
        <v>8429380</v>
      </c>
    </row>
    <row r="38" spans="1:4" s="9" customFormat="1" ht="11.25" x14ac:dyDescent="0.2">
      <c r="A38" s="6" t="s">
        <v>82</v>
      </c>
      <c r="B38" s="25">
        <v>242695103</v>
      </c>
      <c r="C38" s="25">
        <v>102629928</v>
      </c>
      <c r="D38" s="25">
        <v>148342598</v>
      </c>
    </row>
    <row r="39" spans="1:4" s="9" customFormat="1" ht="11.25" x14ac:dyDescent="0.2">
      <c r="A39" s="7" t="s">
        <v>45</v>
      </c>
      <c r="B39" s="26">
        <v>200773919</v>
      </c>
      <c r="C39" s="26">
        <v>72369717</v>
      </c>
      <c r="D39" s="26">
        <v>147530683</v>
      </c>
    </row>
    <row r="40" spans="1:4" s="9" customFormat="1" ht="11.25" x14ac:dyDescent="0.2">
      <c r="A40" s="24" t="s">
        <v>70</v>
      </c>
      <c r="B40" s="28">
        <v>131338904</v>
      </c>
      <c r="C40" s="28">
        <v>53174702</v>
      </c>
      <c r="D40" s="28">
        <v>129273587</v>
      </c>
    </row>
    <row r="41" spans="1:4" s="9" customFormat="1" ht="11.25" x14ac:dyDescent="0.2">
      <c r="A41" s="24" t="s">
        <v>71</v>
      </c>
      <c r="B41" s="28">
        <v>6406372</v>
      </c>
      <c r="C41" s="28">
        <v>5326372</v>
      </c>
      <c r="D41" s="28">
        <v>24923</v>
      </c>
    </row>
    <row r="42" spans="1:4" s="3" customFormat="1" ht="11.25" x14ac:dyDescent="0.2">
      <c r="A42" s="24" t="s">
        <v>72</v>
      </c>
      <c r="B42" s="28">
        <v>43731661</v>
      </c>
      <c r="C42" s="28">
        <v>1380812</v>
      </c>
      <c r="D42" s="28">
        <v>9054421</v>
      </c>
    </row>
    <row r="43" spans="1:4" s="9" customFormat="1" ht="11.25" x14ac:dyDescent="0.2">
      <c r="A43" s="24" t="s">
        <v>81</v>
      </c>
      <c r="B43" s="28">
        <v>539521</v>
      </c>
      <c r="C43" s="28">
        <v>55521</v>
      </c>
      <c r="D43" s="28">
        <v>0</v>
      </c>
    </row>
    <row r="44" spans="1:4" s="3" customFormat="1" ht="11.25" x14ac:dyDescent="0.2">
      <c r="A44" s="7" t="s">
        <v>46</v>
      </c>
      <c r="B44" s="26">
        <v>139556</v>
      </c>
      <c r="C44" s="26">
        <v>1442</v>
      </c>
      <c r="D44" s="26">
        <v>0</v>
      </c>
    </row>
    <row r="45" spans="1:4" s="3" customFormat="1" ht="11.25" x14ac:dyDescent="0.2">
      <c r="A45" s="7" t="s">
        <v>47</v>
      </c>
      <c r="B45" s="26">
        <v>3969484</v>
      </c>
      <c r="C45" s="26">
        <v>3791009</v>
      </c>
      <c r="D45" s="26">
        <v>215304</v>
      </c>
    </row>
    <row r="46" spans="1:4" s="3" customFormat="1" ht="11.25" x14ac:dyDescent="0.2">
      <c r="A46" s="7" t="s">
        <v>58</v>
      </c>
      <c r="B46" s="26">
        <v>37812144</v>
      </c>
      <c r="C46" s="26">
        <v>26467760</v>
      </c>
      <c r="D46" s="26">
        <v>596611</v>
      </c>
    </row>
    <row r="47" spans="1:4" s="9" customFormat="1" ht="11.25" x14ac:dyDescent="0.2">
      <c r="A47" s="6" t="s">
        <v>52</v>
      </c>
      <c r="B47" s="25">
        <v>9946853</v>
      </c>
      <c r="C47" s="25">
        <v>7838610</v>
      </c>
      <c r="D47" s="25">
        <v>52714493</v>
      </c>
    </row>
    <row r="48" spans="1:4" s="9" customFormat="1" ht="11.25" x14ac:dyDescent="0.2">
      <c r="A48" s="7" t="s">
        <v>73</v>
      </c>
      <c r="B48" s="27">
        <v>179561</v>
      </c>
      <c r="C48" s="27">
        <v>37893</v>
      </c>
      <c r="D48" s="27">
        <v>0</v>
      </c>
    </row>
    <row r="49" spans="1:4" s="9" customFormat="1" ht="11.25" x14ac:dyDescent="0.2">
      <c r="A49" s="7" t="s">
        <v>74</v>
      </c>
      <c r="B49" s="27">
        <v>1300000</v>
      </c>
      <c r="C49" s="27">
        <v>0</v>
      </c>
      <c r="D49" s="27">
        <v>0</v>
      </c>
    </row>
    <row r="50" spans="1:4" s="9" customFormat="1" ht="11.25" x14ac:dyDescent="0.2">
      <c r="A50" s="7" t="s">
        <v>75</v>
      </c>
      <c r="B50" s="27">
        <v>8467292</v>
      </c>
      <c r="C50" s="27">
        <v>7800717</v>
      </c>
      <c r="D50" s="27">
        <v>52714493</v>
      </c>
    </row>
    <row r="51" spans="1:4" s="9" customFormat="1" ht="11.25" x14ac:dyDescent="0.2">
      <c r="A51" s="7" t="s">
        <v>76</v>
      </c>
      <c r="B51" s="27">
        <v>0</v>
      </c>
      <c r="C51" s="27">
        <v>0</v>
      </c>
      <c r="D51" s="27">
        <v>0</v>
      </c>
    </row>
    <row r="52" spans="1:4" s="9" customFormat="1" ht="11.25" x14ac:dyDescent="0.2">
      <c r="A52" s="6" t="s">
        <v>53</v>
      </c>
      <c r="B52" s="25">
        <v>58312818</v>
      </c>
      <c r="C52" s="25">
        <v>58312818</v>
      </c>
      <c r="D52" s="25">
        <v>55312901</v>
      </c>
    </row>
    <row r="53" spans="1:4" s="9" customFormat="1" ht="11.25" x14ac:dyDescent="0.2">
      <c r="A53" s="24" t="s">
        <v>77</v>
      </c>
      <c r="B53" s="29">
        <v>0</v>
      </c>
      <c r="C53" s="29">
        <v>0</v>
      </c>
      <c r="D53" s="29">
        <v>0</v>
      </c>
    </row>
    <row r="54" spans="1:4" s="3" customFormat="1" ht="11.25" x14ac:dyDescent="0.2">
      <c r="A54" s="24" t="s">
        <v>78</v>
      </c>
      <c r="B54" s="29">
        <v>0</v>
      </c>
      <c r="C54" s="29">
        <v>0</v>
      </c>
      <c r="D54" s="29">
        <v>0</v>
      </c>
    </row>
    <row r="55" spans="1:4" s="3" customFormat="1" ht="11.25" x14ac:dyDescent="0.2">
      <c r="A55" s="24" t="s">
        <v>79</v>
      </c>
      <c r="B55" s="29">
        <v>58312818</v>
      </c>
      <c r="C55" s="29">
        <v>58312818</v>
      </c>
      <c r="D55" s="29">
        <v>55312901</v>
      </c>
    </row>
    <row r="56" spans="1:4" s="9" customFormat="1" ht="11.25" x14ac:dyDescent="0.2">
      <c r="A56" s="6" t="s">
        <v>54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55</v>
      </c>
      <c r="B57" s="25">
        <v>2089836122</v>
      </c>
      <c r="C57" s="25">
        <v>2066672642</v>
      </c>
      <c r="D57" s="25">
        <v>7696333</v>
      </c>
    </row>
    <row r="58" spans="1:4" s="9" customFormat="1" ht="11.25" x14ac:dyDescent="0.2">
      <c r="A58" s="7" t="s">
        <v>48</v>
      </c>
      <c r="B58" s="26">
        <v>2030593694</v>
      </c>
      <c r="C58" s="26">
        <v>2009814805</v>
      </c>
      <c r="D58" s="26">
        <v>7330524</v>
      </c>
    </row>
    <row r="59" spans="1:4" s="9" customFormat="1" ht="11.25" x14ac:dyDescent="0.2">
      <c r="A59" s="7" t="s">
        <v>49</v>
      </c>
      <c r="B59" s="26">
        <v>59242428</v>
      </c>
      <c r="C59" s="26">
        <v>56857837</v>
      </c>
      <c r="D59" s="26">
        <v>365809</v>
      </c>
    </row>
    <row r="60" spans="1:4" s="9" customFormat="1" ht="11.25" x14ac:dyDescent="0.2">
      <c r="A60" s="10" t="s">
        <v>6</v>
      </c>
      <c r="B60" s="25">
        <v>11455944617</v>
      </c>
      <c r="C60" s="25">
        <v>9535423056</v>
      </c>
      <c r="D60" s="25">
        <v>2399666477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D61"/>
  <sheetViews>
    <sheetView showGridLines="0" zoomScaleNormal="100" workbookViewId="0"/>
  </sheetViews>
  <sheetFormatPr defaultRowHeight="12.75" x14ac:dyDescent="0.2"/>
  <cols>
    <col min="1" max="1" width="46.28515625" style="13" customWidth="1"/>
    <col min="2" max="3" width="15.140625" style="22" bestFit="1" customWidth="1"/>
    <col min="4" max="4" width="14.140625" style="22" bestFit="1" customWidth="1"/>
    <col min="5" max="16384" width="9.140625" style="12"/>
  </cols>
  <sheetData>
    <row r="1" spans="1:4" s="1" customFormat="1" ht="12" x14ac:dyDescent="0.2">
      <c r="A1" s="16" t="s">
        <v>80</v>
      </c>
      <c r="B1" s="23"/>
      <c r="C1" s="23"/>
      <c r="D1" s="23"/>
    </row>
    <row r="2" spans="1:4" s="3" customFormat="1" ht="12" x14ac:dyDescent="0.2">
      <c r="A2" s="15" t="s">
        <v>31</v>
      </c>
      <c r="B2" s="18"/>
      <c r="C2" s="18"/>
      <c r="D2" s="18"/>
    </row>
    <row r="3" spans="1:4" s="3" customFormat="1" ht="9.9499999999999993" customHeight="1" x14ac:dyDescent="0.2">
      <c r="A3" s="4"/>
      <c r="B3" s="19"/>
      <c r="C3" s="19"/>
      <c r="D3" s="19"/>
    </row>
    <row r="4" spans="1:4" s="3" customFormat="1" ht="11.25" x14ac:dyDescent="0.2">
      <c r="A4" s="30" t="s">
        <v>0</v>
      </c>
      <c r="B4" s="32" t="s">
        <v>1</v>
      </c>
      <c r="C4" s="34" t="s">
        <v>2</v>
      </c>
      <c r="D4" s="34"/>
    </row>
    <row r="5" spans="1:4" s="3" customFormat="1" ht="12" thickBot="1" x14ac:dyDescent="0.25">
      <c r="A5" s="31"/>
      <c r="B5" s="33"/>
      <c r="C5" s="20" t="s">
        <v>3</v>
      </c>
      <c r="D5" s="20" t="s">
        <v>4</v>
      </c>
    </row>
    <row r="6" spans="1:4" s="3" customFormat="1" ht="9.9499999999999993" customHeight="1" x14ac:dyDescent="0.2">
      <c r="A6" s="2"/>
      <c r="B6" s="18"/>
      <c r="C6" s="18"/>
      <c r="D6" s="18"/>
    </row>
    <row r="7" spans="1:4" s="5" customFormat="1" ht="11.25" x14ac:dyDescent="0.2">
      <c r="A7" s="35" t="s">
        <v>14</v>
      </c>
      <c r="B7" s="35"/>
      <c r="C7" s="35"/>
      <c r="D7" s="35"/>
    </row>
    <row r="8" spans="1:4" s="3" customFormat="1" ht="9.9499999999999993" customHeight="1" x14ac:dyDescent="0.2">
      <c r="A8" s="2"/>
      <c r="B8" s="18"/>
      <c r="C8" s="18"/>
      <c r="D8" s="18"/>
    </row>
    <row r="9" spans="1:4" s="5" customFormat="1" ht="22.5" x14ac:dyDescent="0.2">
      <c r="A9" s="6" t="s">
        <v>83</v>
      </c>
      <c r="B9" s="25">
        <v>1935481870</v>
      </c>
      <c r="C9" s="25">
        <v>1608556701</v>
      </c>
      <c r="D9" s="25">
        <v>122421957</v>
      </c>
    </row>
    <row r="10" spans="1:4" s="3" customFormat="1" ht="11.25" x14ac:dyDescent="0.2">
      <c r="A10" s="7" t="s">
        <v>32</v>
      </c>
      <c r="B10" s="26">
        <v>236659209</v>
      </c>
      <c r="C10" s="26">
        <v>204521732</v>
      </c>
      <c r="D10" s="26">
        <v>16721816</v>
      </c>
    </row>
    <row r="11" spans="1:4" s="9" customFormat="1" ht="11.25" x14ac:dyDescent="0.2">
      <c r="A11" s="8" t="s">
        <v>61</v>
      </c>
      <c r="B11" s="27">
        <v>84755817</v>
      </c>
      <c r="C11" s="27">
        <v>82974817</v>
      </c>
      <c r="D11" s="27">
        <v>1690508</v>
      </c>
    </row>
    <row r="12" spans="1:4" s="9" customFormat="1" ht="11.25" x14ac:dyDescent="0.2">
      <c r="A12" s="8" t="s">
        <v>60</v>
      </c>
      <c r="B12" s="27">
        <v>22121655</v>
      </c>
      <c r="C12" s="27">
        <v>10183082</v>
      </c>
      <c r="D12" s="27">
        <v>10000000</v>
      </c>
    </row>
    <row r="13" spans="1:4" s="9" customFormat="1" ht="11.25" x14ac:dyDescent="0.2">
      <c r="A13" s="8" t="s">
        <v>62</v>
      </c>
      <c r="B13" s="27">
        <v>119624860</v>
      </c>
      <c r="C13" s="27">
        <v>101396244</v>
      </c>
      <c r="D13" s="27">
        <v>4689034</v>
      </c>
    </row>
    <row r="14" spans="1:4" s="9" customFormat="1" ht="11.25" x14ac:dyDescent="0.2">
      <c r="A14" s="7" t="s">
        <v>33</v>
      </c>
      <c r="B14" s="26">
        <v>1386762146</v>
      </c>
      <c r="C14" s="26">
        <v>1279812869</v>
      </c>
      <c r="D14" s="26">
        <v>84541016</v>
      </c>
    </row>
    <row r="15" spans="1:4" s="9" customFormat="1" ht="11.25" x14ac:dyDescent="0.2">
      <c r="A15" s="8" t="s">
        <v>59</v>
      </c>
      <c r="B15" s="27">
        <v>224140000</v>
      </c>
      <c r="C15" s="27">
        <v>127591518</v>
      </c>
      <c r="D15" s="27">
        <v>78342119</v>
      </c>
    </row>
    <row r="16" spans="1:4" s="3" customFormat="1" ht="11.25" x14ac:dyDescent="0.2">
      <c r="A16" s="8" t="s">
        <v>63</v>
      </c>
      <c r="B16" s="27">
        <v>133447000</v>
      </c>
      <c r="C16" s="27">
        <v>123046205</v>
      </c>
      <c r="D16" s="27">
        <v>6198897</v>
      </c>
    </row>
    <row r="17" spans="1:4" s="3" customFormat="1" ht="11.25" x14ac:dyDescent="0.2">
      <c r="A17" s="8" t="s">
        <v>64</v>
      </c>
      <c r="B17" s="27">
        <v>1029175146</v>
      </c>
      <c r="C17" s="27">
        <v>1029175146</v>
      </c>
      <c r="D17" s="27">
        <v>0</v>
      </c>
    </row>
    <row r="18" spans="1:4" s="3" customFormat="1" ht="11.25" x14ac:dyDescent="0.2">
      <c r="A18" s="7" t="s">
        <v>34</v>
      </c>
      <c r="B18" s="26">
        <v>0</v>
      </c>
      <c r="C18" s="26">
        <v>0</v>
      </c>
      <c r="D18" s="26">
        <v>0</v>
      </c>
    </row>
    <row r="19" spans="1:4" s="3" customFormat="1" ht="11.25" x14ac:dyDescent="0.2">
      <c r="A19" s="7" t="s">
        <v>56</v>
      </c>
      <c r="B19" s="26">
        <v>97192946</v>
      </c>
      <c r="C19" s="26">
        <v>97192946</v>
      </c>
      <c r="D19" s="26">
        <v>0</v>
      </c>
    </row>
    <row r="20" spans="1:4" s="3" customFormat="1" ht="11.25" x14ac:dyDescent="0.2">
      <c r="A20" s="8" t="s">
        <v>65</v>
      </c>
      <c r="B20" s="27">
        <v>0</v>
      </c>
      <c r="C20" s="27">
        <v>0</v>
      </c>
      <c r="D20" s="27">
        <v>0</v>
      </c>
    </row>
    <row r="21" spans="1:4" s="3" customFormat="1" ht="11.25" x14ac:dyDescent="0.2">
      <c r="A21" s="7" t="s">
        <v>57</v>
      </c>
      <c r="B21" s="26">
        <v>214867569</v>
      </c>
      <c r="C21" s="26">
        <v>27029154</v>
      </c>
      <c r="D21" s="26">
        <v>21159125</v>
      </c>
    </row>
    <row r="22" spans="1:4" s="3" customFormat="1" ht="11.25" x14ac:dyDescent="0.2">
      <c r="A22" s="6" t="s">
        <v>50</v>
      </c>
      <c r="B22" s="25">
        <v>190722170</v>
      </c>
      <c r="C22" s="25">
        <v>101925344</v>
      </c>
      <c r="D22" s="25">
        <v>49317374</v>
      </c>
    </row>
    <row r="23" spans="1:4" s="3" customFormat="1" ht="11.25" x14ac:dyDescent="0.2">
      <c r="A23" s="7" t="s">
        <v>35</v>
      </c>
      <c r="B23" s="26">
        <v>163117704</v>
      </c>
      <c r="C23" s="26">
        <v>89631805</v>
      </c>
      <c r="D23" s="26">
        <v>48452979</v>
      </c>
    </row>
    <row r="24" spans="1:4" s="3" customFormat="1" ht="11.25" x14ac:dyDescent="0.2">
      <c r="A24" s="8" t="s">
        <v>66</v>
      </c>
      <c r="B24" s="27">
        <v>162896668</v>
      </c>
      <c r="C24" s="27">
        <v>89435957</v>
      </c>
      <c r="D24" s="27">
        <v>48426779</v>
      </c>
    </row>
    <row r="25" spans="1:4" s="3" customFormat="1" ht="11.25" x14ac:dyDescent="0.2">
      <c r="A25" s="8" t="s">
        <v>67</v>
      </c>
      <c r="B25" s="27">
        <v>221036</v>
      </c>
      <c r="C25" s="27">
        <v>195848</v>
      </c>
      <c r="D25" s="27">
        <v>26200</v>
      </c>
    </row>
    <row r="26" spans="1:4" s="3" customFormat="1" ht="11.25" x14ac:dyDescent="0.2">
      <c r="A26" s="8" t="s">
        <v>68</v>
      </c>
      <c r="B26" s="27">
        <v>0</v>
      </c>
      <c r="C26" s="27">
        <v>0</v>
      </c>
      <c r="D26" s="27">
        <v>0</v>
      </c>
    </row>
    <row r="27" spans="1:4" s="3" customFormat="1" ht="11.25" x14ac:dyDescent="0.2">
      <c r="A27" s="7" t="s">
        <v>36</v>
      </c>
      <c r="B27" s="26">
        <v>0</v>
      </c>
      <c r="C27" s="26">
        <v>0</v>
      </c>
      <c r="D27" s="26">
        <v>0</v>
      </c>
    </row>
    <row r="28" spans="1:4" s="5" customFormat="1" ht="11.25" x14ac:dyDescent="0.2">
      <c r="A28" s="7" t="s">
        <v>37</v>
      </c>
      <c r="B28" s="26">
        <v>11593489</v>
      </c>
      <c r="C28" s="26">
        <v>11540816</v>
      </c>
      <c r="D28" s="26">
        <v>77393</v>
      </c>
    </row>
    <row r="29" spans="1:4" s="3" customFormat="1" ht="11.25" x14ac:dyDescent="0.2">
      <c r="A29" s="7" t="s">
        <v>38</v>
      </c>
      <c r="B29" s="26">
        <v>4892</v>
      </c>
      <c r="C29" s="26">
        <v>4345</v>
      </c>
      <c r="D29" s="26">
        <v>56775</v>
      </c>
    </row>
    <row r="30" spans="1:4" s="9" customFormat="1" ht="11.25" x14ac:dyDescent="0.2">
      <c r="A30" s="7" t="s">
        <v>39</v>
      </c>
      <c r="B30" s="26">
        <v>16006085</v>
      </c>
      <c r="C30" s="26">
        <v>748378</v>
      </c>
      <c r="D30" s="26">
        <v>730227</v>
      </c>
    </row>
    <row r="31" spans="1:4" s="9" customFormat="1" ht="11.25" x14ac:dyDescent="0.2">
      <c r="A31" s="8" t="s">
        <v>69</v>
      </c>
      <c r="B31" s="27">
        <v>16006085</v>
      </c>
      <c r="C31" s="27">
        <v>748378</v>
      </c>
      <c r="D31" s="27">
        <v>730227</v>
      </c>
    </row>
    <row r="32" spans="1:4" s="3" customFormat="1" ht="11.25" x14ac:dyDescent="0.2">
      <c r="A32" s="6" t="s">
        <v>51</v>
      </c>
      <c r="B32" s="25">
        <v>169080261</v>
      </c>
      <c r="C32" s="25">
        <v>138238673</v>
      </c>
      <c r="D32" s="25">
        <v>106722905</v>
      </c>
    </row>
    <row r="33" spans="1:4" s="9" customFormat="1" ht="11.25" x14ac:dyDescent="0.2">
      <c r="A33" s="7" t="s">
        <v>40</v>
      </c>
      <c r="B33" s="26">
        <v>133240650</v>
      </c>
      <c r="C33" s="26">
        <v>106824809</v>
      </c>
      <c r="D33" s="26">
        <v>104904736</v>
      </c>
    </row>
    <row r="34" spans="1:4" s="9" customFormat="1" ht="11.25" x14ac:dyDescent="0.2">
      <c r="A34" s="7" t="s">
        <v>41</v>
      </c>
      <c r="B34" s="26">
        <v>1679731</v>
      </c>
      <c r="C34" s="26">
        <v>602359</v>
      </c>
      <c r="D34" s="26">
        <v>37125</v>
      </c>
    </row>
    <row r="35" spans="1:4" s="3" customFormat="1" ht="11.25" x14ac:dyDescent="0.2">
      <c r="A35" s="7" t="s">
        <v>42</v>
      </c>
      <c r="B35" s="26">
        <v>17280341</v>
      </c>
      <c r="C35" s="26">
        <v>17075431</v>
      </c>
      <c r="D35" s="26">
        <v>29399</v>
      </c>
    </row>
    <row r="36" spans="1:4" s="9" customFormat="1" ht="11.25" x14ac:dyDescent="0.2">
      <c r="A36" s="7" t="s">
        <v>43</v>
      </c>
      <c r="B36" s="26">
        <v>0</v>
      </c>
      <c r="C36" s="26">
        <v>0</v>
      </c>
      <c r="D36" s="26">
        <v>0</v>
      </c>
    </row>
    <row r="37" spans="1:4" s="9" customFormat="1" ht="11.25" x14ac:dyDescent="0.2">
      <c r="A37" s="7" t="s">
        <v>44</v>
      </c>
      <c r="B37" s="26">
        <v>16879539</v>
      </c>
      <c r="C37" s="26">
        <v>13736074</v>
      </c>
      <c r="D37" s="26">
        <v>1751645</v>
      </c>
    </row>
    <row r="38" spans="1:4" s="9" customFormat="1" ht="11.25" x14ac:dyDescent="0.2">
      <c r="A38" s="6" t="s">
        <v>82</v>
      </c>
      <c r="B38" s="25">
        <v>91429768</v>
      </c>
      <c r="C38" s="25">
        <v>18731991</v>
      </c>
      <c r="D38" s="25">
        <v>8653357</v>
      </c>
    </row>
    <row r="39" spans="1:4" s="9" customFormat="1" ht="11.25" x14ac:dyDescent="0.2">
      <c r="A39" s="7" t="s">
        <v>45</v>
      </c>
      <c r="B39" s="26">
        <v>89109724</v>
      </c>
      <c r="C39" s="26">
        <v>16970119</v>
      </c>
      <c r="D39" s="26">
        <v>8491739</v>
      </c>
    </row>
    <row r="40" spans="1:4" s="9" customFormat="1" ht="11.25" x14ac:dyDescent="0.2">
      <c r="A40" s="24" t="s">
        <v>70</v>
      </c>
      <c r="B40" s="28">
        <v>76084697</v>
      </c>
      <c r="C40" s="28">
        <v>16917502</v>
      </c>
      <c r="D40" s="28">
        <v>7445128</v>
      </c>
    </row>
    <row r="41" spans="1:4" s="9" customFormat="1" ht="11.25" x14ac:dyDescent="0.2">
      <c r="A41" s="24" t="s">
        <v>71</v>
      </c>
      <c r="B41" s="28">
        <v>52617</v>
      </c>
      <c r="C41" s="28">
        <v>52617</v>
      </c>
      <c r="D41" s="28">
        <v>0</v>
      </c>
    </row>
    <row r="42" spans="1:4" s="3" customFormat="1" ht="11.25" x14ac:dyDescent="0.2">
      <c r="A42" s="24" t="s">
        <v>72</v>
      </c>
      <c r="B42" s="28">
        <v>12972410</v>
      </c>
      <c r="C42" s="28">
        <v>0</v>
      </c>
      <c r="D42" s="28">
        <v>1046611</v>
      </c>
    </row>
    <row r="43" spans="1:4" s="9" customFormat="1" ht="11.25" x14ac:dyDescent="0.2">
      <c r="A43" s="24" t="s">
        <v>81</v>
      </c>
      <c r="B43" s="28">
        <v>0</v>
      </c>
      <c r="C43" s="28">
        <v>0</v>
      </c>
      <c r="D43" s="28">
        <v>0</v>
      </c>
    </row>
    <row r="44" spans="1:4" s="3" customFormat="1" ht="11.25" x14ac:dyDescent="0.2">
      <c r="A44" s="7" t="s">
        <v>46</v>
      </c>
      <c r="B44" s="26">
        <v>339873</v>
      </c>
      <c r="C44" s="26">
        <v>339873</v>
      </c>
      <c r="D44" s="26">
        <v>0</v>
      </c>
    </row>
    <row r="45" spans="1:4" s="3" customFormat="1" ht="11.25" x14ac:dyDescent="0.2">
      <c r="A45" s="7" t="s">
        <v>47</v>
      </c>
      <c r="B45" s="26">
        <v>3378</v>
      </c>
      <c r="C45" s="26">
        <v>3118</v>
      </c>
      <c r="D45" s="26">
        <v>0</v>
      </c>
    </row>
    <row r="46" spans="1:4" s="3" customFormat="1" ht="11.25" x14ac:dyDescent="0.2">
      <c r="A46" s="7" t="s">
        <v>58</v>
      </c>
      <c r="B46" s="26">
        <v>1976793</v>
      </c>
      <c r="C46" s="26">
        <v>1418881</v>
      </c>
      <c r="D46" s="26">
        <v>161618</v>
      </c>
    </row>
    <row r="47" spans="1:4" s="9" customFormat="1" ht="11.25" x14ac:dyDescent="0.2">
      <c r="A47" s="6" t="s">
        <v>52</v>
      </c>
      <c r="B47" s="25">
        <v>26401565</v>
      </c>
      <c r="C47" s="25">
        <v>3027715</v>
      </c>
      <c r="D47" s="25">
        <v>23344321</v>
      </c>
    </row>
    <row r="48" spans="1:4" s="9" customFormat="1" ht="11.25" x14ac:dyDescent="0.2">
      <c r="A48" s="7" t="s">
        <v>73</v>
      </c>
      <c r="B48" s="27">
        <v>0</v>
      </c>
      <c r="C48" s="27">
        <v>0</v>
      </c>
      <c r="D48" s="27">
        <v>0</v>
      </c>
    </row>
    <row r="49" spans="1:4" s="9" customFormat="1" ht="11.25" x14ac:dyDescent="0.2">
      <c r="A49" s="7" t="s">
        <v>74</v>
      </c>
      <c r="B49" s="27">
        <v>17465096</v>
      </c>
      <c r="C49" s="27">
        <v>1000000</v>
      </c>
      <c r="D49" s="27">
        <v>3344321</v>
      </c>
    </row>
    <row r="50" spans="1:4" s="9" customFormat="1" ht="11.25" x14ac:dyDescent="0.2">
      <c r="A50" s="7" t="s">
        <v>75</v>
      </c>
      <c r="B50" s="27">
        <v>0</v>
      </c>
      <c r="C50" s="27">
        <v>0</v>
      </c>
      <c r="D50" s="27">
        <v>0</v>
      </c>
    </row>
    <row r="51" spans="1:4" s="9" customFormat="1" ht="11.25" x14ac:dyDescent="0.2">
      <c r="A51" s="7" t="s">
        <v>76</v>
      </c>
      <c r="B51" s="27">
        <v>8936469</v>
      </c>
      <c r="C51" s="27">
        <v>2027715</v>
      </c>
      <c r="D51" s="27">
        <v>20000000</v>
      </c>
    </row>
    <row r="52" spans="1:4" s="9" customFormat="1" ht="11.25" x14ac:dyDescent="0.2">
      <c r="A52" s="6" t="s">
        <v>53</v>
      </c>
      <c r="B52" s="25">
        <v>101673909</v>
      </c>
      <c r="C52" s="25">
        <v>101673909</v>
      </c>
      <c r="D52" s="25">
        <v>0</v>
      </c>
    </row>
    <row r="53" spans="1:4" s="9" customFormat="1" ht="11.25" x14ac:dyDescent="0.2">
      <c r="A53" s="24" t="s">
        <v>77</v>
      </c>
      <c r="B53" s="29">
        <v>0</v>
      </c>
      <c r="C53" s="29">
        <v>0</v>
      </c>
      <c r="D53" s="29">
        <v>0</v>
      </c>
    </row>
    <row r="54" spans="1:4" s="3" customFormat="1" ht="11.25" x14ac:dyDescent="0.2">
      <c r="A54" s="24" t="s">
        <v>78</v>
      </c>
      <c r="B54" s="29">
        <v>0</v>
      </c>
      <c r="C54" s="29">
        <v>0</v>
      </c>
      <c r="D54" s="29">
        <v>0</v>
      </c>
    </row>
    <row r="55" spans="1:4" s="3" customFormat="1" ht="11.25" x14ac:dyDescent="0.2">
      <c r="A55" s="24" t="s">
        <v>79</v>
      </c>
      <c r="B55" s="29">
        <v>101673909</v>
      </c>
      <c r="C55" s="29">
        <v>101673909</v>
      </c>
      <c r="D55" s="29">
        <v>0</v>
      </c>
    </row>
    <row r="56" spans="1:4" s="9" customFormat="1" ht="11.25" x14ac:dyDescent="0.2">
      <c r="A56" s="6" t="s">
        <v>54</v>
      </c>
      <c r="B56" s="25">
        <v>0</v>
      </c>
      <c r="C56" s="25">
        <v>0</v>
      </c>
      <c r="D56" s="25">
        <v>0</v>
      </c>
    </row>
    <row r="57" spans="1:4" s="9" customFormat="1" ht="11.25" x14ac:dyDescent="0.2">
      <c r="A57" s="6" t="s">
        <v>55</v>
      </c>
      <c r="B57" s="25">
        <v>392359698</v>
      </c>
      <c r="C57" s="25">
        <v>384029190</v>
      </c>
      <c r="D57" s="25">
        <v>7733259</v>
      </c>
    </row>
    <row r="58" spans="1:4" s="9" customFormat="1" ht="11.25" x14ac:dyDescent="0.2">
      <c r="A58" s="7" t="s">
        <v>48</v>
      </c>
      <c r="B58" s="26">
        <v>392265654</v>
      </c>
      <c r="C58" s="26">
        <v>383936724</v>
      </c>
      <c r="D58" s="26">
        <v>7733259</v>
      </c>
    </row>
    <row r="59" spans="1:4" s="9" customFormat="1" ht="11.25" x14ac:dyDescent="0.2">
      <c r="A59" s="7" t="s">
        <v>49</v>
      </c>
      <c r="B59" s="26">
        <v>94044</v>
      </c>
      <c r="C59" s="26">
        <v>92466</v>
      </c>
      <c r="D59" s="26">
        <v>0</v>
      </c>
    </row>
    <row r="60" spans="1:4" s="9" customFormat="1" ht="11.25" x14ac:dyDescent="0.2">
      <c r="A60" s="10" t="s">
        <v>6</v>
      </c>
      <c r="B60" s="25">
        <v>2907149241</v>
      </c>
      <c r="C60" s="25">
        <v>2356183523</v>
      </c>
      <c r="D60" s="25">
        <v>318193173</v>
      </c>
    </row>
    <row r="61" spans="1:4" ht="13.5" thickBot="1" x14ac:dyDescent="0.25">
      <c r="A61" s="11"/>
      <c r="B61" s="21"/>
      <c r="C61" s="21"/>
      <c r="D61" s="21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19685039370078741" bottom="0.19685039370078741" header="0.11811023622047245" footer="0.11811023622047245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25</vt:i4>
      </vt:variant>
    </vt:vector>
  </HeadingPairs>
  <TitlesOfParts>
    <vt:vector size="25" baseType="lpstr">
      <vt:lpstr>I T A L I A</vt:lpstr>
      <vt:lpstr>REGIONI A STATUTO ORDINARIO</vt:lpstr>
      <vt:lpstr>PIEMONTE</vt:lpstr>
      <vt:lpstr>LIGURIA</vt:lpstr>
      <vt:lpstr>LOMBARDIA</vt:lpstr>
      <vt:lpstr>VENETO</vt:lpstr>
      <vt:lpstr>EMILIA-ROMAGNA</vt:lpstr>
      <vt:lpstr>TOSCANA</vt:lpstr>
      <vt:lpstr>UMBRIA</vt:lpstr>
      <vt:lpstr>MARCHE</vt:lpstr>
      <vt:lpstr>LAZIO</vt:lpstr>
      <vt:lpstr>ABRUZZO</vt:lpstr>
      <vt:lpstr>MOLISE</vt:lpstr>
      <vt:lpstr>CAMPANIA</vt:lpstr>
      <vt:lpstr>PUGLIA</vt:lpstr>
      <vt:lpstr>BASILICATA</vt:lpstr>
      <vt:lpstr>CALABRIA</vt:lpstr>
      <vt:lpstr>REGIONI A STATUTO SPECIALE</vt:lpstr>
      <vt:lpstr>VALLE D'AOSTA - Vallée d'Aoste</vt:lpstr>
      <vt:lpstr>TRENTINO-ALTO ADIGE - Südtirol</vt:lpstr>
      <vt:lpstr>BOLZANO-Bozen</vt:lpstr>
      <vt:lpstr>TRENTO</vt:lpstr>
      <vt:lpstr>FRIULI-VENEZIA GIULIA</vt:lpstr>
      <vt:lpstr>SICILIA</vt:lpstr>
      <vt:lpstr>SARDEGNA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Giovanna Dessi</cp:lastModifiedBy>
  <dcterms:created xsi:type="dcterms:W3CDTF">2010-03-29T08:03:39Z</dcterms:created>
  <dcterms:modified xsi:type="dcterms:W3CDTF">2019-06-11T10:44:20Z</dcterms:modified>
</cp:coreProperties>
</file>