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85" yWindow="-15" windowWidth="15180" windowHeight="11205" firstSheet="9" activeTab="17"/>
  </bookViews>
  <sheets>
    <sheet name="TAV. 1" sheetId="26" r:id="rId1"/>
    <sheet name="Tav. 2" sheetId="2" r:id="rId2"/>
    <sheet name="Tav. 3" sheetId="3" r:id="rId3"/>
    <sheet name="Tav. 4" sheetId="4" r:id="rId4"/>
    <sheet name="Tav. 5" sheetId="5" r:id="rId5"/>
    <sheet name="Tav. 6" sheetId="6" r:id="rId6"/>
    <sheet name="Tav. 7" sheetId="8" r:id="rId7"/>
    <sheet name="Tav. 7segue" sheetId="19" r:id="rId8"/>
    <sheet name="Tav. 8" sheetId="20" r:id="rId9"/>
    <sheet name="Tav. 9_A" sheetId="22" r:id="rId10"/>
    <sheet name="Tav. 9_B" sheetId="23" r:id="rId11"/>
    <sheet name="Tav. 10" sheetId="9" r:id="rId12"/>
    <sheet name="Tav. 11" sheetId="7" r:id="rId13"/>
    <sheet name="Tav. 12" sheetId="10" r:id="rId14"/>
    <sheet name="Tav. 13" sheetId="11" r:id="rId15"/>
    <sheet name="Tav. 14" sheetId="12" r:id="rId16"/>
    <sheet name="Tav. 15" sheetId="14" r:id="rId17"/>
    <sheet name="Tav. 16" sheetId="13" r:id="rId18"/>
    <sheet name="Tav. 17" sheetId="15" r:id="rId19"/>
    <sheet name="Tav. 18 " sheetId="16" r:id="rId20"/>
    <sheet name="Tav. 19" sheetId="17" r:id="rId21"/>
    <sheet name="TAV. 20" sheetId="25" r:id="rId22"/>
  </sheets>
  <definedNames>
    <definedName name="_Hlk236451674" localSheetId="13">'Tav. 12'!$A$7</definedName>
    <definedName name="_Hlk236544182" localSheetId="2">'Tav. 3'!$A$11</definedName>
    <definedName name="_Hlk236546576" localSheetId="11">'Tav. 10'!$A$49</definedName>
    <definedName name="_Hlk236710811" localSheetId="11">'Tav. 10'!$A$33</definedName>
  </definedNames>
  <calcPr calcId="145621"/>
</workbook>
</file>

<file path=xl/calcChain.xml><?xml version="1.0" encoding="utf-8"?>
<calcChain xmlns="http://schemas.openxmlformats.org/spreadsheetml/2006/main">
  <c r="S19" i="22" l="1"/>
  <c r="O37" i="8" l="1"/>
  <c r="N37" i="8"/>
  <c r="M38" i="17" l="1"/>
  <c r="L38" i="17"/>
  <c r="K38" i="17"/>
  <c r="J38" i="17"/>
  <c r="I38" i="17"/>
  <c r="H38" i="17"/>
  <c r="G38" i="17"/>
  <c r="F38" i="17"/>
  <c r="E38" i="17"/>
  <c r="D38" i="17"/>
  <c r="C38" i="17"/>
  <c r="B38" i="17"/>
  <c r="K38" i="16" l="1"/>
  <c r="J38" i="16"/>
  <c r="I38" i="16"/>
  <c r="H38" i="16"/>
  <c r="G38" i="16"/>
  <c r="F38" i="16"/>
  <c r="E38" i="16"/>
  <c r="D38" i="16"/>
  <c r="C38" i="16"/>
  <c r="B38" i="16"/>
  <c r="I40" i="13"/>
  <c r="H40" i="13"/>
  <c r="F40" i="13"/>
  <c r="E40" i="13"/>
  <c r="N44" i="8" l="1"/>
  <c r="O20" i="2" l="1"/>
  <c r="N20" i="2"/>
  <c r="O19" i="2"/>
  <c r="N19" i="2"/>
  <c r="O14" i="2"/>
  <c r="N14" i="2"/>
  <c r="O12" i="2"/>
  <c r="N12" i="2"/>
  <c r="O11" i="2"/>
  <c r="N11" i="2"/>
  <c r="O9" i="2"/>
  <c r="N9" i="2"/>
  <c r="O8" i="2"/>
  <c r="N8" i="2"/>
  <c r="I17" i="2"/>
  <c r="J17" i="2" s="1"/>
  <c r="I14" i="2"/>
  <c r="J14" i="2" s="1"/>
  <c r="J12" i="2"/>
  <c r="I11" i="2"/>
  <c r="J11" i="2" s="1"/>
  <c r="I9" i="2"/>
  <c r="J9" i="2" s="1"/>
  <c r="D20" i="2"/>
  <c r="E20" i="2" s="1"/>
  <c r="D19" i="2"/>
  <c r="E19" i="2" s="1"/>
  <c r="D17" i="2"/>
  <c r="E17" i="2" s="1"/>
  <c r="D14" i="2"/>
  <c r="E14" i="2" s="1"/>
  <c r="D12" i="2"/>
  <c r="E12" i="2" s="1"/>
  <c r="D11" i="2"/>
  <c r="E11" i="2" s="1"/>
  <c r="D9" i="2"/>
  <c r="E9" i="2" s="1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0" i="6"/>
  <c r="N20" i="6"/>
  <c r="O19" i="6"/>
  <c r="N19" i="6"/>
  <c r="O14" i="6"/>
  <c r="N14" i="6"/>
  <c r="O12" i="6"/>
  <c r="N12" i="6"/>
  <c r="O11" i="6"/>
  <c r="N11" i="6"/>
  <c r="O9" i="6"/>
  <c r="N9" i="6"/>
  <c r="O8" i="6"/>
  <c r="N8" i="6"/>
  <c r="E20" i="6"/>
  <c r="E14" i="6"/>
  <c r="D20" i="6"/>
  <c r="J20" i="5"/>
  <c r="O11" i="5"/>
  <c r="J20" i="6" l="1"/>
  <c r="J14" i="6"/>
  <c r="O20" i="5"/>
  <c r="L55" i="8" l="1"/>
  <c r="N55" i="8" s="1"/>
  <c r="O55" i="8" s="1"/>
  <c r="O51" i="8"/>
  <c r="N51" i="8"/>
  <c r="O50" i="8"/>
  <c r="N50" i="8"/>
  <c r="O48" i="8"/>
  <c r="N48" i="8"/>
  <c r="O47" i="8"/>
  <c r="N47" i="8"/>
  <c r="O46" i="8"/>
  <c r="N46" i="8"/>
  <c r="O45" i="8"/>
  <c r="N45" i="8"/>
  <c r="O44" i="8"/>
  <c r="O43" i="8"/>
  <c r="N43" i="8"/>
  <c r="O42" i="8"/>
  <c r="N42" i="8"/>
  <c r="E19" i="6"/>
  <c r="D20" i="5" l="1"/>
  <c r="E20" i="5" s="1"/>
  <c r="E17" i="6"/>
  <c r="J17" i="6"/>
  <c r="O14" i="5"/>
  <c r="E14" i="5"/>
  <c r="E12" i="6"/>
  <c r="D12" i="5"/>
  <c r="E12" i="5"/>
  <c r="J11" i="6" l="1"/>
  <c r="E11" i="6"/>
  <c r="E11" i="5" l="1"/>
  <c r="D11" i="5"/>
  <c r="D9" i="5" l="1"/>
  <c r="E9" i="5" s="1"/>
  <c r="K55" i="8" l="1"/>
  <c r="J55" i="8" l="1"/>
  <c r="L20" i="6" l="1"/>
  <c r="G20" i="2" l="1"/>
  <c r="H55" i="8" l="1"/>
  <c r="G55" i="8"/>
</calcChain>
</file>

<file path=xl/sharedStrings.xml><?xml version="1.0" encoding="utf-8"?>
<sst xmlns="http://schemas.openxmlformats.org/spreadsheetml/2006/main" count="3313" uniqueCount="734">
  <si>
    <t>Formaggi</t>
  </si>
  <si>
    <t>DOP</t>
  </si>
  <si>
    <t>IGP</t>
  </si>
  <si>
    <t>STG</t>
  </si>
  <si>
    <t>TOTALE</t>
  </si>
  <si>
    <t>-</t>
  </si>
  <si>
    <t>Prodotti attivi</t>
  </si>
  <si>
    <t>Prodotti non attivi</t>
  </si>
  <si>
    <t>Totale</t>
  </si>
  <si>
    <t>SETTORI</t>
  </si>
  <si>
    <t>assolute</t>
  </si>
  <si>
    <t>%</t>
  </si>
  <si>
    <t>Carni fresche</t>
  </si>
  <si>
    <t>Preparazioni di carni</t>
  </si>
  <si>
    <t>Altri prodotti di origine animale</t>
  </si>
  <si>
    <t>Ortofrutticoli e cereali</t>
  </si>
  <si>
    <t>Aceti diversi dagli aceti di vino</t>
  </si>
  <si>
    <t>Prodotti di panetteria</t>
  </si>
  <si>
    <t>Spezie</t>
  </si>
  <si>
    <t>Olii essenziali</t>
  </si>
  <si>
    <t>Prodotti ittici</t>
  </si>
  <si>
    <t>Allevamenti</t>
  </si>
  <si>
    <t xml:space="preserve">Superficie </t>
  </si>
  <si>
    <t xml:space="preserve">Impianti di trasformazione </t>
  </si>
  <si>
    <t>Al 31/12</t>
  </si>
  <si>
    <t>Cessati</t>
  </si>
  <si>
    <t>Nuovi</t>
  </si>
  <si>
    <t xml:space="preserve">Prodotti attivi  </t>
  </si>
  <si>
    <t xml:space="preserve">Prodotti non attivi </t>
  </si>
  <si>
    <t xml:space="preserve">Carni fresche </t>
  </si>
  <si>
    <t xml:space="preserve">Prodotti ittici </t>
  </si>
  <si>
    <t>REGIONI</t>
  </si>
  <si>
    <t>Superficie</t>
  </si>
  <si>
    <t>Variazioni</t>
  </si>
  <si>
    <t>Piemonte</t>
  </si>
  <si>
    <t>Valle d'Aosta/Vallée d'Aoste</t>
  </si>
  <si>
    <t>Lombardia</t>
  </si>
  <si>
    <t>Trentino-Alto Adige</t>
  </si>
  <si>
    <t>Bolzano-Bozen</t>
  </si>
  <si>
    <t>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</si>
  <si>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</si>
  <si>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</si>
  <si>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</si>
  <si>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</si>
  <si>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</si>
  <si>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</si>
  <si>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</si>
  <si>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</si>
  <si>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</si>
  <si>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</si>
  <si>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</si>
  <si>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</si>
  <si>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</si>
  <si>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</si>
  <si>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</si>
  <si>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</si>
  <si>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</si>
  <si>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</si>
  <si>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</si>
  <si>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Montagna</t>
  </si>
  <si>
    <t>Collina</t>
  </si>
  <si>
    <t>Pianura</t>
  </si>
  <si>
    <t>Maschi</t>
  </si>
  <si>
    <t>Femmine</t>
  </si>
  <si>
    <t>ITALIA</t>
  </si>
  <si>
    <t>Impianti di trasformazione</t>
  </si>
  <si>
    <t>Capi allevati</t>
  </si>
  <si>
    <t xml:space="preserve">Totale </t>
  </si>
  <si>
    <t>Macellatori</t>
  </si>
  <si>
    <t>Porzionatori</t>
  </si>
  <si>
    <t>Elaboratori</t>
  </si>
  <si>
    <r>
      <t xml:space="preserve">GENERE  </t>
    </r>
    <r>
      <rPr>
        <i/>
        <sz val="9"/>
        <color indexed="8"/>
        <rFont val="Arial Narrow"/>
        <family val="2"/>
      </rPr>
      <t>(4)</t>
    </r>
  </si>
  <si>
    <t xml:space="preserve">Bovini </t>
  </si>
  <si>
    <t>Ovini</t>
  </si>
  <si>
    <t xml:space="preserve">Suini </t>
  </si>
  <si>
    <t>Imprese</t>
  </si>
  <si>
    <t>Impianti</t>
  </si>
  <si>
    <t xml:space="preserve">Nord </t>
  </si>
  <si>
    <t xml:space="preserve">Centro </t>
  </si>
  <si>
    <t xml:space="preserve">Mezzogiorno </t>
  </si>
  <si>
    <t xml:space="preserve">Allevamenti </t>
  </si>
  <si>
    <t>Suini</t>
  </si>
  <si>
    <t>Oche</t>
  </si>
  <si>
    <t xml:space="preserve">Scrofe </t>
  </si>
  <si>
    <t>Posti ingrasso</t>
  </si>
  <si>
    <t xml:space="preserve">Bolzano/Bozen </t>
  </si>
  <si>
    <t xml:space="preserve">ITALIA </t>
  </si>
  <si>
    <t>Insaccati</t>
  </si>
  <si>
    <t>Carne di maiale macellata</t>
  </si>
  <si>
    <t>Prodotti a base di carne</t>
  </si>
  <si>
    <t xml:space="preserve">TOTALE </t>
  </si>
  <si>
    <t xml:space="preserve">Bufalini </t>
  </si>
  <si>
    <t xml:space="preserve">Ovini </t>
  </si>
  <si>
    <t xml:space="preserve">Caprini </t>
  </si>
  <si>
    <t xml:space="preserve">Trento </t>
  </si>
  <si>
    <t xml:space="preserve">Latte </t>
  </si>
  <si>
    <t>- vaccino</t>
  </si>
  <si>
    <t>- bufalino</t>
  </si>
  <si>
    <t>- ovino</t>
  </si>
  <si>
    <t>- caprino</t>
  </si>
  <si>
    <t>Consistenza</t>
  </si>
  <si>
    <t>- a pasta dura</t>
  </si>
  <si>
    <t>- a pasta semidura</t>
  </si>
  <si>
    <t>- a pasta molle</t>
  </si>
  <si>
    <t xml:space="preserve">Tecnologia di produzione </t>
  </si>
  <si>
    <t>- a pasta cotta</t>
  </si>
  <si>
    <t>- a pasta semicotta</t>
  </si>
  <si>
    <t>- a pasta filata</t>
  </si>
  <si>
    <t>- a pasta cruda</t>
  </si>
  <si>
    <t xml:space="preserve">Stagionatura </t>
  </si>
  <si>
    <t>- fresco</t>
  </si>
  <si>
    <t>- stagionato</t>
  </si>
  <si>
    <t xml:space="preserve">Imprese </t>
  </si>
  <si>
    <t xml:space="preserve">Impianti </t>
  </si>
  <si>
    <t xml:space="preserve">- a foglia e stelo </t>
  </si>
  <si>
    <t xml:space="preserve">- da frutto </t>
  </si>
  <si>
    <t>- radici, bulbi e tuberi</t>
  </si>
  <si>
    <t>- leguminose</t>
  </si>
  <si>
    <t xml:space="preserve">- riso </t>
  </si>
  <si>
    <t>- uva da tavola</t>
  </si>
  <si>
    <t xml:space="preserve">- olive da tavola </t>
  </si>
  <si>
    <t>- agrumi</t>
  </si>
  <si>
    <t xml:space="preserve">   - limone</t>
  </si>
  <si>
    <t xml:space="preserve">- frutta fresca di origine temperata </t>
  </si>
  <si>
    <t xml:space="preserve">  - altra frutta fresca sub-tropicale</t>
  </si>
  <si>
    <t>Molitori</t>
  </si>
  <si>
    <t>Imbottigliatori</t>
  </si>
  <si>
    <t>Alveari</t>
  </si>
  <si>
    <t>PRODOTTI</t>
  </si>
  <si>
    <t xml:space="preserve">Molise </t>
  </si>
  <si>
    <t xml:space="preserve">                 </t>
  </si>
  <si>
    <t>Comp. %</t>
  </si>
  <si>
    <t xml:space="preserve">          - per il trasformatore,  il sesso del titolare (persone fisica) dell'impresa o del responsabile dell'impresa (società o ente).</t>
  </si>
  <si>
    <t>TIPO  DI PREPARAZIONE DI CARNE</t>
  </si>
  <si>
    <t>Di cui produttori e trasformatori</t>
  </si>
  <si>
    <t xml:space="preserve">Di cui allevatori e  trasformatori </t>
  </si>
  <si>
    <t>- frutta fresca di origine sub-tropicale temperata</t>
  </si>
  <si>
    <t>Superficie olivicola</t>
  </si>
  <si>
    <r>
      <t xml:space="preserve">Trasformatori  </t>
    </r>
    <r>
      <rPr>
        <i/>
        <sz val="9"/>
        <color indexed="8"/>
        <rFont val="Arial Narrow"/>
        <family val="2"/>
      </rPr>
      <t>(1) (3)</t>
    </r>
  </si>
  <si>
    <r>
      <t xml:space="preserve">Prodotti di panetteria </t>
    </r>
    <r>
      <rPr>
        <i/>
        <sz val="9"/>
        <color indexed="8"/>
        <rFont val="Arial Narrow"/>
        <family val="2"/>
      </rPr>
      <t>(1)</t>
    </r>
  </si>
  <si>
    <r>
      <t xml:space="preserve">Spezie </t>
    </r>
    <r>
      <rPr>
        <i/>
        <sz val="9"/>
        <color indexed="8"/>
        <rFont val="Arial Narrow"/>
        <family val="2"/>
      </rPr>
      <t>(1)</t>
    </r>
  </si>
  <si>
    <r>
      <t xml:space="preserve">Trasformatori </t>
    </r>
    <r>
      <rPr>
        <i/>
        <sz val="9"/>
        <color indexed="8"/>
        <rFont val="Arial Narrow"/>
        <family val="2"/>
      </rPr>
      <t>(1) (3)</t>
    </r>
  </si>
  <si>
    <t>(3) - Un trasformatore può svolgere una o più attività di trasformazione,  gestire uno o più impianti e produrre uno o più  tipi di formaggio.</t>
  </si>
  <si>
    <t xml:space="preserve">   - altra frutta in guscio</t>
  </si>
  <si>
    <t>(4) – Un operatore può essere contemporaneamente sia produttore sia trasformatore.</t>
  </si>
  <si>
    <t>(4) – Un trasformatore può svolgere una o più attività di trasformazione</t>
  </si>
  <si>
    <t>(1) – Un produttore e/o trasformatore e/o operatore presente in due o più settori viene conteggiato due o più volte.</t>
  </si>
  <si>
    <r>
      <t xml:space="preserve">Produttori </t>
    </r>
    <r>
      <rPr>
        <i/>
        <sz val="9"/>
        <color indexed="8"/>
        <rFont val="Arial Narrow"/>
        <family val="2"/>
      </rPr>
      <t>(1) (2)</t>
    </r>
  </si>
  <si>
    <t>(2) -  Un produttore può condurre uno o più allevamenti.</t>
  </si>
  <si>
    <t>(3) -  Un trasformatore può svolgere una o più attività di trasformazione</t>
  </si>
  <si>
    <r>
      <t xml:space="preserve">Operatori </t>
    </r>
    <r>
      <rPr>
        <i/>
        <sz val="9"/>
        <color indexed="8"/>
        <rFont val="Arial Narrow"/>
        <family val="2"/>
      </rPr>
      <t>(1) (4)</t>
    </r>
  </si>
  <si>
    <t>(1) - Un produttore e/o trasformatore e/o operatore presente in due o più settori viene conteggiato due o più volte.</t>
  </si>
  <si>
    <t>(3) – Un produttore può condurre uno o più allevamenti.</t>
  </si>
  <si>
    <t>(2) - Un produttore e/o trasformatore presente in due o più settori viene conteggiato due o più volte.</t>
  </si>
  <si>
    <t xml:space="preserve">(3) -  Un trasformatore può svolgere una o più attività di trasformazione. </t>
  </si>
  <si>
    <t>(4) -  Un operatore può essere contemporaneamente sia produttore sia trasformatore.</t>
  </si>
  <si>
    <t>ZONE ALTIMETRICHE (5)</t>
  </si>
  <si>
    <r>
      <t xml:space="preserve">GENERE </t>
    </r>
    <r>
      <rPr>
        <i/>
        <sz val="9"/>
        <color indexed="8"/>
        <rFont val="Arial Narrow"/>
        <family val="2"/>
      </rPr>
      <t>(6)</t>
    </r>
  </si>
  <si>
    <t xml:space="preserve">(5) -  I produttori e i trasformatori sono ripartiti per provincia, regione e zona altimetrica ove sono ubicati gli allevamenti, le superfici  e/o gli impianti;  pertanto la somma dei dati per  provincia e zona altimetrica possono non corrispondere ai totali regionali e nazionali delle variabili medesime. </t>
  </si>
  <si>
    <t xml:space="preserve">Produzione </t>
  </si>
  <si>
    <t xml:space="preserve">(2) - I produttori e i trasformatori sono ripartiti per regione e zona altimetrica ove sono ubicati gli allevamenti e/o gli impianti;  pertanto le somme dei dati per zona altimetrica possono non corrispondere ai totali  nazionali delle variabili medesime. </t>
  </si>
  <si>
    <t>(3) - Un produttore può condurre uno o più allevamenti.</t>
  </si>
  <si>
    <t>(4) - Un trasformatore può svolgere una o più attività di trasformazione e gestire uno o più impianti.</t>
  </si>
  <si>
    <r>
      <t xml:space="preserve">Trasformazione </t>
    </r>
    <r>
      <rPr>
        <i/>
        <sz val="9"/>
        <color indexed="8"/>
        <rFont val="Arial Narrow"/>
        <family val="2"/>
      </rPr>
      <t xml:space="preserve"> </t>
    </r>
  </si>
  <si>
    <t xml:space="preserve">Trasformazione </t>
  </si>
  <si>
    <t xml:space="preserve">Produttori    (1) (2) (3) </t>
  </si>
  <si>
    <t>ZONE ALTIMETRICHE (2)</t>
  </si>
  <si>
    <r>
      <t xml:space="preserve">GENERE  </t>
    </r>
    <r>
      <rPr>
        <i/>
        <sz val="9"/>
        <color indexed="8"/>
        <rFont val="Arial Narrow"/>
        <family val="2"/>
      </rPr>
      <t>(5)</t>
    </r>
  </si>
  <si>
    <t xml:space="preserve">(5) -  Per l’attribuzione del genere si considera: </t>
  </si>
  <si>
    <t>Produttori    (1) (2) (3) (6)</t>
  </si>
  <si>
    <r>
      <t xml:space="preserve">Totale trasformatori                     </t>
    </r>
    <r>
      <rPr>
        <i/>
        <sz val="9"/>
        <color indexed="8"/>
        <rFont val="Arial Narrow"/>
        <family val="2"/>
      </rPr>
      <t xml:space="preserve">  (1) (2) (4) (6)</t>
    </r>
  </si>
  <si>
    <r>
      <t xml:space="preserve">Totale trasformatori                     </t>
    </r>
    <r>
      <rPr>
        <i/>
        <sz val="9"/>
        <color indexed="8"/>
        <rFont val="Arial Narrow"/>
        <family val="2"/>
      </rPr>
      <t xml:space="preserve">  (1) (2) (4) </t>
    </r>
  </si>
  <si>
    <t xml:space="preserve">(2) - I produttori e i trasformatori sono ripartiti per provincia, regione e zona altimetrica ove sono ubicati gli allevamenti e/o gli impianti;  pertanto le somme dei dati per zona altimetrica possono non corrispondere ai totali  nazionali delle variabili medesime. </t>
  </si>
  <si>
    <r>
      <t xml:space="preserve">ZONE ALTIMETRICHE  </t>
    </r>
    <r>
      <rPr>
        <i/>
        <sz val="9"/>
        <color indexed="8"/>
        <rFont val="Arial Narrow"/>
        <family val="2"/>
      </rPr>
      <t>(2)</t>
    </r>
  </si>
  <si>
    <t>(2) – Un produttore può condurre uno o più allevamenti i cui capi allevati sono destinati alla produzione di uno o più preparazioni di carni.</t>
  </si>
  <si>
    <t xml:space="preserve">(3) - Un trasformatore può svolgere una o più attività di trasformazione,  gestire uno o più impianti e produrre uno o più  tipi di preparazioni di carni. </t>
  </si>
  <si>
    <t>Produttori   (1) (2) (3)</t>
  </si>
  <si>
    <r>
      <t xml:space="preserve">Operatori  </t>
    </r>
    <r>
      <rPr>
        <i/>
        <sz val="9"/>
        <color indexed="8"/>
        <rFont val="Arial Narrow"/>
        <family val="2"/>
      </rPr>
      <t>(1)</t>
    </r>
  </si>
  <si>
    <r>
      <t xml:space="preserve">Produttori   </t>
    </r>
    <r>
      <rPr>
        <i/>
        <sz val="9"/>
        <color indexed="8"/>
        <rFont val="Arial Narrow"/>
        <family val="2"/>
      </rPr>
      <t>(1) (2)</t>
    </r>
  </si>
  <si>
    <r>
      <t xml:space="preserve">Operatori </t>
    </r>
    <r>
      <rPr>
        <i/>
        <sz val="9"/>
        <color indexed="8"/>
        <rFont val="Arial Narrow"/>
        <family val="2"/>
      </rPr>
      <t xml:space="preserve"> (1)</t>
    </r>
  </si>
  <si>
    <t>(2) - Un produttore può condurre uno o più allevamenti e produrre latte destinato a uno o più  tipi di formaggio.</t>
  </si>
  <si>
    <r>
      <t xml:space="preserve">Totale trasformatori  </t>
    </r>
    <r>
      <rPr>
        <i/>
        <sz val="9"/>
        <color indexed="8"/>
        <rFont val="Arial Narrow"/>
        <family val="2"/>
      </rPr>
      <t xml:space="preserve">(1) (3) </t>
    </r>
  </si>
  <si>
    <r>
      <t xml:space="preserve">TIPO DI FORMAGGIO  </t>
    </r>
    <r>
      <rPr>
        <i/>
        <sz val="9"/>
        <color indexed="8"/>
        <rFont val="Arial Narrow"/>
        <family val="2"/>
      </rPr>
      <t>(4)</t>
    </r>
  </si>
  <si>
    <t xml:space="preserve">(4) - Nella determinazione dello specifico tipo di formaggio si utilizza il criterio della prevalenza. Così ad esempio, un formaggio classificato come vaccino può contenere anche una percentuale di latte ovino o caprino. </t>
  </si>
  <si>
    <t xml:space="preserve">Produzione  </t>
  </si>
  <si>
    <r>
      <t>Produttori</t>
    </r>
    <r>
      <rPr>
        <i/>
        <sz val="9"/>
        <color indexed="8"/>
        <rFont val="Arial Narrow"/>
        <family val="2"/>
      </rPr>
      <t xml:space="preserve">          (1) (2)</t>
    </r>
  </si>
  <si>
    <t>(3) - Un trasformatore può gestire uno o più impianti</t>
  </si>
  <si>
    <t xml:space="preserve">TIPO DI ORTOFRUTTICOLO E CEREALE </t>
  </si>
  <si>
    <t>Produzione</t>
  </si>
  <si>
    <t xml:space="preserve">Trasformazione   </t>
  </si>
  <si>
    <r>
      <t xml:space="preserve">Imprese          </t>
    </r>
    <r>
      <rPr>
        <i/>
        <sz val="9"/>
        <color indexed="8"/>
        <rFont val="Arial Narrow"/>
        <family val="2"/>
      </rPr>
      <t xml:space="preserve">  (1) (2) (3)</t>
    </r>
  </si>
  <si>
    <t>Produttori       (1) (2)</t>
  </si>
  <si>
    <r>
      <t xml:space="preserve">Imprese    </t>
    </r>
    <r>
      <rPr>
        <i/>
        <sz val="9"/>
        <color indexed="8"/>
        <rFont val="Arial Narrow"/>
        <family val="2"/>
      </rPr>
      <t xml:space="preserve">  (1) (3)</t>
    </r>
  </si>
  <si>
    <t>(2) - Un produttore può coltivare uno o più appezzamenti di terreno per produrre uno o più tipi di ortofrutticoli e cereali.</t>
  </si>
  <si>
    <t xml:space="preserve">(3) - Un  trasformatore può confezionare o trasformare uno o più tipi di ortofrutticoli e cereali. </t>
  </si>
  <si>
    <t>(4)   – Il dato di superficie è relativo ai terreni su cui viene eseguita la raccolta del Fungo di Borgotaro.</t>
  </si>
  <si>
    <t xml:space="preserve">  - kiwi </t>
  </si>
  <si>
    <r>
      <t xml:space="preserve">Produttori   </t>
    </r>
    <r>
      <rPr>
        <i/>
        <sz val="9"/>
        <color indexed="8"/>
        <rFont val="Arial Narrow"/>
        <family val="2"/>
      </rPr>
      <t xml:space="preserve"> (1) (2)</t>
    </r>
  </si>
  <si>
    <r>
      <t xml:space="preserve">Totale trasformatori                 </t>
    </r>
    <r>
      <rPr>
        <i/>
        <sz val="9"/>
        <color indexed="8"/>
        <rFont val="Arial Narrow"/>
        <family val="2"/>
      </rPr>
      <t xml:space="preserve">      (1) (2) (3)</t>
    </r>
  </si>
  <si>
    <t>ZONE ALTIMETRICHE  (2)</t>
  </si>
  <si>
    <t>(2) - I produttori e i trasformatori sono ripartiti per provincia, regione e zona altimetrica ove è ubicata la superficie olivicola e/o gli impianti; pertanto la somma dei dati per provincia e zona altimetrica possono non corrispondere ai totali regionali e nazionali delle variabili medesime.</t>
  </si>
  <si>
    <r>
      <t xml:space="preserve">GENERE  </t>
    </r>
    <r>
      <rPr>
        <i/>
        <sz val="9"/>
        <color indexed="8"/>
        <rFont val="Arial Narrow"/>
        <family val="2"/>
      </rPr>
      <t xml:space="preserve">(4) </t>
    </r>
  </si>
  <si>
    <t>Trasformazione</t>
  </si>
  <si>
    <t>Bufalini</t>
  </si>
  <si>
    <t xml:space="preserve">          - per il produttore, il sesso del titolare (persona fisica) o del responsabile (società o ente)</t>
  </si>
  <si>
    <t xml:space="preserve">(4) -  Per l’attribuzione del genere si considera: </t>
  </si>
  <si>
    <t>(6) - Per l’attribuzione del genere si considera: per il produttore, il sesso del titolare (persona fisica) o del responsabile (società o ente), per il trasformatore il sesso del titolare (persona fisica) dell'impresa o del responsabile (società o ente).</t>
  </si>
  <si>
    <t>Sale</t>
  </si>
  <si>
    <t>(4) - Comprende anche la superficie delle saline.</t>
  </si>
  <si>
    <t xml:space="preserve">Aceti diversi dagli aceti di vino </t>
  </si>
  <si>
    <t>Bolzano</t>
  </si>
  <si>
    <t>(1) - Per ciascuna Preparazione di carne, si considerano solamente le regioni, indicate nei relativi Disciplinari di produzione, ove si realizza la trasformazione della materia prima in prodotti finiti.</t>
  </si>
  <si>
    <t>Oli extravergine di oliva</t>
  </si>
  <si>
    <r>
      <t xml:space="preserve">Macellatori </t>
    </r>
    <r>
      <rPr>
        <i/>
        <sz val="9"/>
        <color indexed="8"/>
        <rFont val="Arial Narrow"/>
        <family val="2"/>
      </rPr>
      <t>(6)</t>
    </r>
  </si>
  <si>
    <t>(6) - I caseificatori comprendono anche i raccoglitori di latte presso gli allevamenti.</t>
  </si>
  <si>
    <t>Caseificatori (5)</t>
  </si>
  <si>
    <t>(5) - I caseificatori comprendono anche i raccoglitori di latte presso gli allevamenti.</t>
  </si>
  <si>
    <t>- farro</t>
  </si>
  <si>
    <r>
      <t xml:space="preserve">- funghi </t>
    </r>
    <r>
      <rPr>
        <i/>
        <sz val="9"/>
        <color indexed="8"/>
        <rFont val="Arial Narrow"/>
        <family val="2"/>
      </rPr>
      <t xml:space="preserve">(4) </t>
    </r>
  </si>
  <si>
    <t>(1) - In base allo specifico Regolamento comunitario la "Liquirizia di Calabria" è compresa sia nel settore Prodotti di panetteria sia nel settore Spezie.</t>
  </si>
  <si>
    <t>n.d. - Dato non disponibile</t>
  </si>
  <si>
    <t>OPERATORI</t>
  </si>
  <si>
    <t>PRODUTTORI</t>
  </si>
  <si>
    <t>TRASFORMATORI</t>
  </si>
  <si>
    <t>Numero</t>
  </si>
  <si>
    <t>SUPERFICIE</t>
  </si>
  <si>
    <t>ALLEVAMENTI</t>
  </si>
  <si>
    <t>(1)</t>
  </si>
  <si>
    <t>(2)</t>
  </si>
  <si>
    <t>Tavola 16 – Operatori del settore ortofrutticoli e cereali DOP e IGP per regione, zona altimetrica e genere</t>
  </si>
  <si>
    <t>Senza superficie</t>
  </si>
  <si>
    <t>1 - 9</t>
  </si>
  <si>
    <t>10 - 49</t>
  </si>
  <si>
    <t>50 - 99</t>
  </si>
  <si>
    <t>100 - 499</t>
  </si>
  <si>
    <t>500 - 999</t>
  </si>
  <si>
    <t>1.000 - 1.999</t>
  </si>
  <si>
    <t>2.000 - 2.999</t>
  </si>
  <si>
    <t>3.000 - 4.999</t>
  </si>
  <si>
    <t>5.000 - 9.999</t>
  </si>
  <si>
    <t>10.000 ed oltre</t>
  </si>
  <si>
    <t>0,01 - 9,99</t>
  </si>
  <si>
    <t>10 - 49,99</t>
  </si>
  <si>
    <t>50 - 99,99</t>
  </si>
  <si>
    <t>100 - 499,99</t>
  </si>
  <si>
    <t>500 - 999,99</t>
  </si>
  <si>
    <t>1.000 - 1.999,99</t>
  </si>
  <si>
    <t>2.000 - 2.999,99</t>
  </si>
  <si>
    <t>3.000 - 4.999,99</t>
  </si>
  <si>
    <t>5.000 - 9.999,99</t>
  </si>
  <si>
    <t xml:space="preserve">                    (superficie in ettari)</t>
  </si>
  <si>
    <t>Tavola 18 – Operatori del settore  oli extravergine d’oliva DOP e IGP per regione, zona altimetrica e genere</t>
  </si>
  <si>
    <t xml:space="preserve">                   (superficie in ettari)</t>
  </si>
  <si>
    <t>CLASSI DI</t>
  </si>
  <si>
    <t>(1) - Sono prodotti per i quali non è prevista una superficie di riferimento.</t>
  </si>
  <si>
    <t>Ettari</t>
  </si>
  <si>
    <t xml:space="preserve">Tavola 9_A - Numero di prodotti agroalimentari di qualità Dop, Igp e Stg attivi per classe di operatori, produttori, trasformatori, allevamenti </t>
  </si>
  <si>
    <t>(1) - Sono prodotti per cui si realizza il solo processo di trasformazione (es.: Bresaola della Valtellina, Coppa di Parma, ecc.)</t>
  </si>
  <si>
    <t xml:space="preserve">CLASSI DI </t>
  </si>
  <si>
    <r>
      <t xml:space="preserve">(6) - </t>
    </r>
    <r>
      <rPr>
        <sz val="8"/>
        <rFont val="Arial Narrow"/>
        <family val="2"/>
      </rPr>
      <t>E’ compresa anche la componente zootecnica della filiera produttiva dell’Oliva ascolana.</t>
    </r>
  </si>
  <si>
    <t>(2) - I produttori e i trasformatori sono ripartiti per provincia, regione e zona altimetrica ove è ubicata la superficie coltivata e/o gli impianti di trasformazione;  pertanto, la somma dei dati provinciali relativi alle aziende e ai trasformatori può non corrispondere agli analoghi dati regionali della medesima regione.</t>
  </si>
  <si>
    <t>(3) - Un trasformatore può gestire uno o più impianti.</t>
  </si>
  <si>
    <t>(2) - I produttori e i trasformatori sono ripartiti per regione e zona altimetrica ove sono ubicati gli allevamenti, le superfici  e/o gli impianti;  pertanto la somma dei dati per  zona altimetrica possono non corrispondere ai totali nazionali delle variabili medesime.</t>
  </si>
  <si>
    <t>(3) - Un produttore può condurre uno o più allevamenti</t>
  </si>
  <si>
    <t>(5) - Un trasformatore può svolgere una o più attività di trasformazione e gestire uno o più impianti</t>
  </si>
  <si>
    <t>(6) - Per l’attribuzione del genere si considera:  per il  produttore, il sesso del titolare (persona fisica) o del responsabile (società o ente); per il  trasformatore il sesso del titolare (persona fisica) dell'impresa o del responsabile dell'impresa (società o ente).</t>
  </si>
  <si>
    <t>Senza operatori</t>
  </si>
  <si>
    <t>Senza produttori</t>
  </si>
  <si>
    <t>Senza trasformatori</t>
  </si>
  <si>
    <t>Senza allevamenti</t>
  </si>
  <si>
    <t xml:space="preserve">SUPERFICIE </t>
  </si>
  <si>
    <t>Paste alimentari</t>
  </si>
  <si>
    <t>n.d.</t>
  </si>
  <si>
    <r>
      <t xml:space="preserve">(1) – </t>
    </r>
    <r>
      <rPr>
        <sz val="8"/>
        <rFont val="Arial"/>
        <family val="2"/>
      </rPr>
      <t>In base allo specifico Regolamento comunitario la “Liquirizia di Calabria” è compresa sia nel settore prodotti di panetteria sia nel settore spezie, mentre nel totale dei prodotti è conteggiata una volta sola.</t>
    </r>
  </si>
  <si>
    <t>(2) - Gli altri prodotti comprendono: Altri prodotti di origine animale, Aceti diversi dagli aceti di vino, Prodotti di panetteria, Spezie, Oli essenziali, Prodotti ittici, Sale e Paste alimentari.</t>
  </si>
  <si>
    <r>
      <t xml:space="preserve">Produttori </t>
    </r>
    <r>
      <rPr>
        <i/>
        <sz val="10"/>
        <color indexed="8"/>
        <rFont val="Arial Narrow"/>
        <family val="2"/>
      </rPr>
      <t>(1)</t>
    </r>
  </si>
  <si>
    <r>
      <t xml:space="preserve">Trasformatori </t>
    </r>
    <r>
      <rPr>
        <i/>
        <sz val="10"/>
        <color indexed="8"/>
        <rFont val="Arial Narrow"/>
        <family val="2"/>
      </rPr>
      <t>(1)</t>
    </r>
  </si>
  <si>
    <r>
      <t xml:space="preserve">Operatori </t>
    </r>
    <r>
      <rPr>
        <i/>
        <sz val="10"/>
        <color indexed="8"/>
        <rFont val="Arial Narrow"/>
        <family val="2"/>
      </rPr>
      <t>(1)</t>
    </r>
  </si>
  <si>
    <r>
      <t>SETTORI</t>
    </r>
    <r>
      <rPr>
        <i/>
        <sz val="10"/>
        <rFont val="Arial Narrow"/>
        <family val="2"/>
      </rPr>
      <t xml:space="preserve"> </t>
    </r>
  </si>
  <si>
    <r>
      <t xml:space="preserve">Produttori           </t>
    </r>
    <r>
      <rPr>
        <i/>
        <sz val="10"/>
        <color indexed="8"/>
        <rFont val="Arial Narrow"/>
        <family val="2"/>
      </rPr>
      <t xml:space="preserve">  (1) (2)</t>
    </r>
  </si>
  <si>
    <r>
      <t xml:space="preserve">Totale trasformatori  </t>
    </r>
    <r>
      <rPr>
        <i/>
        <sz val="10"/>
        <color indexed="8"/>
        <rFont val="Arial Narrow"/>
        <family val="2"/>
      </rPr>
      <t>(1) (3)</t>
    </r>
  </si>
  <si>
    <r>
      <t>Macellatori</t>
    </r>
    <r>
      <rPr>
        <i/>
        <sz val="10"/>
        <color indexed="8"/>
        <rFont val="Arial Narrow"/>
        <family val="2"/>
      </rPr>
      <t xml:space="preserve"> (4)</t>
    </r>
  </si>
  <si>
    <t xml:space="preserve">Sardegna </t>
  </si>
  <si>
    <t xml:space="preserve">Lazio  </t>
  </si>
  <si>
    <r>
      <t>Umbria</t>
    </r>
    <r>
      <rPr>
        <sz val="9"/>
        <color indexed="8"/>
        <rFont val="Arial Narrow"/>
        <family val="2"/>
      </rPr>
      <t/>
    </r>
  </si>
  <si>
    <t xml:space="preserve">Marche </t>
  </si>
  <si>
    <t xml:space="preserve">(*) - L’asterisco (*) indica che il dato non è divulgabile ai sensi dell'art. 9 del d.lgs. n. 322/89 (segreto statistico). </t>
  </si>
  <si>
    <r>
      <t xml:space="preserve">Prodotti di panetteria </t>
    </r>
    <r>
      <rPr>
        <i/>
        <sz val="10"/>
        <color indexed="8"/>
        <rFont val="Arial Narrow"/>
        <family val="2"/>
      </rPr>
      <t>(1)</t>
    </r>
  </si>
  <si>
    <r>
      <t xml:space="preserve">Spezie </t>
    </r>
    <r>
      <rPr>
        <i/>
        <sz val="10"/>
        <color indexed="8"/>
        <rFont val="Arial Narrow"/>
        <family val="2"/>
      </rPr>
      <t>(1)</t>
    </r>
  </si>
  <si>
    <t>Friuli Venezia Giulia</t>
  </si>
  <si>
    <t>Trentino Alto Adige</t>
  </si>
  <si>
    <t xml:space="preserve">  - susino</t>
  </si>
  <si>
    <t xml:space="preserve">Tavola 20 - Prodotti agroalimentari di qualità DOP, IGP E STG per settore, tipo di riconoscimento, produzione, trasformazione  e operatori </t>
  </si>
  <si>
    <t>Tipo di riconoscimento</t>
  </si>
  <si>
    <r>
      <t xml:space="preserve">Operatori </t>
    </r>
    <r>
      <rPr>
        <i/>
        <sz val="9"/>
        <color indexed="8"/>
        <rFont val="Arial Narrow"/>
        <family val="2"/>
      </rPr>
      <t>(1)</t>
    </r>
  </si>
  <si>
    <r>
      <t xml:space="preserve">Produttori         </t>
    </r>
    <r>
      <rPr>
        <i/>
        <sz val="9"/>
        <color indexed="8"/>
        <rFont val="Arial Narrow"/>
        <family val="2"/>
      </rPr>
      <t xml:space="preserve"> (1) (2)</t>
    </r>
  </si>
  <si>
    <r>
      <t xml:space="preserve">Superficie     </t>
    </r>
    <r>
      <rPr>
        <i/>
        <sz val="9"/>
        <color indexed="8"/>
        <rFont val="Arial Narrow"/>
        <family val="2"/>
      </rPr>
      <t xml:space="preserve"> (5)</t>
    </r>
  </si>
  <si>
    <r>
      <t xml:space="preserve">Imprese                </t>
    </r>
    <r>
      <rPr>
        <i/>
        <sz val="9"/>
        <color indexed="8"/>
        <rFont val="Arial Narrow"/>
        <family val="2"/>
      </rPr>
      <t xml:space="preserve"> (1) (3)</t>
    </r>
  </si>
  <si>
    <t>Di cui produttori-trasformatori</t>
  </si>
  <si>
    <t xml:space="preserve">   Abbacchio Romano</t>
  </si>
  <si>
    <t xml:space="preserve">   Agnello del Centro Italia</t>
  </si>
  <si>
    <t xml:space="preserve">   Agnello di Sardegna </t>
  </si>
  <si>
    <t xml:space="preserve">   Cinta Senese</t>
  </si>
  <si>
    <t xml:space="preserve">   Vitellone bianco dell'Appennino Centrale </t>
  </si>
  <si>
    <t>CARNI FRESCHE</t>
  </si>
  <si>
    <t xml:space="preserve">   Bresaola della Valtellina </t>
  </si>
  <si>
    <t xml:space="preserve">   Capocollo di Calabria </t>
  </si>
  <si>
    <t xml:space="preserve">   Ciauscolo</t>
  </si>
  <si>
    <t xml:space="preserve">   Coppa di Parma</t>
  </si>
  <si>
    <t xml:space="preserve">   Coppa Piacentina </t>
  </si>
  <si>
    <t xml:space="preserve">   Cotechino Modena </t>
  </si>
  <si>
    <t xml:space="preserve">   Crudo di Cuneo </t>
  </si>
  <si>
    <t xml:space="preserve">   Culatello di Zibello </t>
  </si>
  <si>
    <t xml:space="preserve">   Finocchiona </t>
  </si>
  <si>
    <t xml:space="preserve">   Lardo di Colonnata </t>
  </si>
  <si>
    <t xml:space="preserve">   Mortadella Bologna </t>
  </si>
  <si>
    <t xml:space="preserve">   Pancetta di Calabria </t>
  </si>
  <si>
    <t xml:space="preserve">   Pancetta Piacentina </t>
  </si>
  <si>
    <t xml:space="preserve">   Porchetta di Ariccia</t>
  </si>
  <si>
    <t xml:space="preserve">   Prosciutto Amatriciano</t>
  </si>
  <si>
    <t xml:space="preserve">   Prosciutto di Carpegna </t>
  </si>
  <si>
    <t xml:space="preserve">   Prosciutto di Modena </t>
  </si>
  <si>
    <t xml:space="preserve">   Prosciutto di Norcia </t>
  </si>
  <si>
    <t xml:space="preserve">   Prosciutto di Parma </t>
  </si>
  <si>
    <t xml:space="preserve">   Prosciutto di S. Daniele </t>
  </si>
  <si>
    <t xml:space="preserve">   Prosciutto di Sauris</t>
  </si>
  <si>
    <t xml:space="preserve">   Prosciutto Toscano </t>
  </si>
  <si>
    <t xml:space="preserve">   Prosciutto Veneto Berico-Euganeo </t>
  </si>
  <si>
    <t xml:space="preserve">   Salama da sugo</t>
  </si>
  <si>
    <t xml:space="preserve">   Salame Brianza </t>
  </si>
  <si>
    <t xml:space="preserve">   Salame Cremona</t>
  </si>
  <si>
    <t xml:space="preserve">   Salame di Varzi </t>
  </si>
  <si>
    <t xml:space="preserve">   Salame d'oca di Mortara </t>
  </si>
  <si>
    <t xml:space="preserve">   Salame Felino</t>
  </si>
  <si>
    <t xml:space="preserve">   Salame Piacentino </t>
  </si>
  <si>
    <t xml:space="preserve">   Salame Piemonte</t>
  </si>
  <si>
    <t xml:space="preserve">   Salame Sant'Angelo</t>
  </si>
  <si>
    <t xml:space="preserve">   Salamini italiani alla cacciatora </t>
  </si>
  <si>
    <t xml:space="preserve">   Salsiccia di Calabria </t>
  </si>
  <si>
    <t xml:space="preserve">   Soppressata di Calabria </t>
  </si>
  <si>
    <t xml:space="preserve">   Speck dell' Alto Adige o Sudtiroler Markenspeck</t>
  </si>
  <si>
    <t xml:space="preserve">   Valle d' Aosta Jambon de Bosses </t>
  </si>
  <si>
    <t xml:space="preserve">   Valle d' Aosta Lard d' Arnad </t>
  </si>
  <si>
    <t xml:space="preserve">   Zampone Modena </t>
  </si>
  <si>
    <t>PREPARAZIONI DI CARNI</t>
  </si>
  <si>
    <t xml:space="preserve">   Asiago </t>
  </si>
  <si>
    <t xml:space="preserve">   Bitto </t>
  </si>
  <si>
    <t xml:space="preserve">   Bra </t>
  </si>
  <si>
    <t xml:space="preserve">   Caciocavallo Silano </t>
  </si>
  <si>
    <t xml:space="preserve">   Canestrato di Moliterno</t>
  </si>
  <si>
    <t xml:space="preserve">   Canestrato Pugliese </t>
  </si>
  <si>
    <t xml:space="preserve">   Casatella Trevigiana</t>
  </si>
  <si>
    <t xml:space="preserve">   Casciotta d' Urbino </t>
  </si>
  <si>
    <t xml:space="preserve">   Castelmagno </t>
  </si>
  <si>
    <t xml:space="preserve">   Fiore Sardo </t>
  </si>
  <si>
    <t xml:space="preserve">   Fontina </t>
  </si>
  <si>
    <t xml:space="preserve">   Formaggella del Luinese</t>
  </si>
  <si>
    <t xml:space="preserve">   Formai de Mut dell' Alta Valle Brembana </t>
  </si>
  <si>
    <t xml:space="preserve">   Fossa di Sogliano</t>
  </si>
  <si>
    <t xml:space="preserve">   Gorgonzola </t>
  </si>
  <si>
    <t xml:space="preserve">   Grana Padano </t>
  </si>
  <si>
    <t xml:space="preserve">   Montasio </t>
  </si>
  <si>
    <t xml:space="preserve">   Monte Veronese </t>
  </si>
  <si>
    <t xml:space="preserve">   Mozzarella</t>
  </si>
  <si>
    <t xml:space="preserve">   Mozzarella di Bufala Campana </t>
  </si>
  <si>
    <t xml:space="preserve">   Murazzano </t>
  </si>
  <si>
    <t xml:space="preserve">   Nostrano Valtrompia</t>
  </si>
  <si>
    <t xml:space="preserve">   Parmigiano Reggiano </t>
  </si>
  <si>
    <t xml:space="preserve">   Pecorino delle Balze Volterrane</t>
  </si>
  <si>
    <t xml:space="preserve">   Pecorino di Filiano</t>
  </si>
  <si>
    <t xml:space="preserve">   Pecorino Romano </t>
  </si>
  <si>
    <t xml:space="preserve">   Pecorino Sardo </t>
  </si>
  <si>
    <t xml:space="preserve">   Pecorino Siciliano </t>
  </si>
  <si>
    <t xml:space="preserve">   Pecorino Toscano </t>
  </si>
  <si>
    <t xml:space="preserve">   Piacentinu Ennese</t>
  </si>
  <si>
    <t xml:space="preserve">   Piave</t>
  </si>
  <si>
    <t xml:space="preserve">   Provolone del Monaco</t>
  </si>
  <si>
    <t xml:space="preserve">   Provolone Valpadana </t>
  </si>
  <si>
    <t xml:space="preserve">   Puzzone di Moena - Spretz Tzaorì</t>
  </si>
  <si>
    <t xml:space="preserve">   Quartirolo Lombardo </t>
  </si>
  <si>
    <t xml:space="preserve">   Ragusano </t>
  </si>
  <si>
    <t xml:space="preserve">   Raschera </t>
  </si>
  <si>
    <t xml:space="preserve">   Robiola di Roccaverano </t>
  </si>
  <si>
    <t xml:space="preserve">   Salva Cremasco</t>
  </si>
  <si>
    <t xml:space="preserve">   Spressa delle Giudicarie </t>
  </si>
  <si>
    <t xml:space="preserve">   Squacquerone di Romagna</t>
  </si>
  <si>
    <t xml:space="preserve">   Stelvio o Stilfser </t>
  </si>
  <si>
    <t xml:space="preserve">   Strachitunt</t>
  </si>
  <si>
    <t xml:space="preserve">   Taleggio </t>
  </si>
  <si>
    <t xml:space="preserve">   Toma Piemontese </t>
  </si>
  <si>
    <t xml:space="preserve">   Valle d' Aosta Fromadzo </t>
  </si>
  <si>
    <t xml:space="preserve">   Valtellina Casera </t>
  </si>
  <si>
    <t xml:space="preserve">   Vastedda della Valle del Belice</t>
  </si>
  <si>
    <t>FORMAGGI</t>
  </si>
  <si>
    <t xml:space="preserve">   Miele della Lunigiana </t>
  </si>
  <si>
    <t xml:space="preserve">   Miele delle Dolomiti Bellunesi</t>
  </si>
  <si>
    <t xml:space="preserve">   Miele Varesino</t>
  </si>
  <si>
    <t xml:space="preserve">   Ricotta di Bufana campana</t>
  </si>
  <si>
    <t xml:space="preserve">   Ricotta Romana </t>
  </si>
  <si>
    <t xml:space="preserve">ALTRI PRODOTTI DI ORIGINE ANIMALE </t>
  </si>
  <si>
    <t xml:space="preserve">   Aglio Bianco Polesano</t>
  </si>
  <si>
    <t xml:space="preserve">   Aglio di Voghiera</t>
  </si>
  <si>
    <t xml:space="preserve">   Amarene Brusche di Modena</t>
  </si>
  <si>
    <t xml:space="preserve">   Arancia del Gargano</t>
  </si>
  <si>
    <t xml:space="preserve">   Arancia di Ribera</t>
  </si>
  <si>
    <t xml:space="preserve">   Arancia Rossa di Sicilia </t>
  </si>
  <si>
    <t xml:space="preserve">   Asparago Bianco di Bassano</t>
  </si>
  <si>
    <t xml:space="preserve">   Asparago Bianco di Cimadolmo </t>
  </si>
  <si>
    <t xml:space="preserve">   Asparago di Badoere</t>
  </si>
  <si>
    <t xml:space="preserve">   Asparago Verde di Altedo </t>
  </si>
  <si>
    <t xml:space="preserve">   Basilico Genovese </t>
  </si>
  <si>
    <t xml:space="preserve">   Brovada</t>
  </si>
  <si>
    <t xml:space="preserve">   Cappero di Pantelleria </t>
  </si>
  <si>
    <t xml:space="preserve">   Carciofo Brindisino</t>
  </si>
  <si>
    <t xml:space="preserve">   Carciofo di Paestum </t>
  </si>
  <si>
    <t xml:space="preserve">   Carciofo Spinoso di Sardegna</t>
  </si>
  <si>
    <t xml:space="preserve">   Carota dell'Altopiano del Fucino </t>
  </si>
  <si>
    <t xml:space="preserve">   Carota novella di Ispica</t>
  </si>
  <si>
    <t xml:space="preserve">   Castagna del Monte Amiata </t>
  </si>
  <si>
    <t xml:space="preserve">   Castagna di Cuneo</t>
  </si>
  <si>
    <t xml:space="preserve">   Castagna di Montella </t>
  </si>
  <si>
    <t xml:space="preserve">   Castagna di Vallerano</t>
  </si>
  <si>
    <t xml:space="preserve">   Ciliegia dell'Etna</t>
  </si>
  <si>
    <t xml:space="preserve">   Ciliegia di Marostica </t>
  </si>
  <si>
    <t xml:space="preserve">   Ciliegia di Vignola</t>
  </si>
  <si>
    <t xml:space="preserve">   Cipolla Rossa di Tropea</t>
  </si>
  <si>
    <t xml:space="preserve">   Clementine del Golfo di Taranto </t>
  </si>
  <si>
    <t xml:space="preserve">   Clementine di Calabria </t>
  </si>
  <si>
    <t xml:space="preserve">   Fagioli Bianchi di Rotonda</t>
  </si>
  <si>
    <t xml:space="preserve">   Fagiolo cannellino di Atina</t>
  </si>
  <si>
    <t xml:space="preserve">   Fagiolo Cuneo</t>
  </si>
  <si>
    <t xml:space="preserve">   Fagiolo di Lamon della Vallata Bellunese </t>
  </si>
  <si>
    <t xml:space="preserve">   Fagiolo di Sarconi </t>
  </si>
  <si>
    <t xml:space="preserve">   Fagiolo di Sorana </t>
  </si>
  <si>
    <t xml:space="preserve">   Farina di castagne della Lunigiana</t>
  </si>
  <si>
    <t xml:space="preserve">   Farina di Neccio della Garfagnana </t>
  </si>
  <si>
    <t xml:space="preserve">   Farro della Garfagnana </t>
  </si>
  <si>
    <t xml:space="preserve">   Farro di Monteleone di Spoleto</t>
  </si>
  <si>
    <t xml:space="preserve">   Fichi di Cosenza</t>
  </si>
  <si>
    <t xml:space="preserve">   Fico bianco del Cilento</t>
  </si>
  <si>
    <t xml:space="preserve">   Ficodindia dell'Etna </t>
  </si>
  <si>
    <t xml:space="preserve">   Insalata di Lusia </t>
  </si>
  <si>
    <t xml:space="preserve">   Kiwi Latina </t>
  </si>
  <si>
    <t xml:space="preserve">   La Bella della Daunia </t>
  </si>
  <si>
    <t xml:space="preserve">   Lenticchia di Castelluccio di Norcia </t>
  </si>
  <si>
    <t xml:space="preserve">   Limone Costa d'Amalfi </t>
  </si>
  <si>
    <t xml:space="preserve">   Limone di Rocca Imperiale</t>
  </si>
  <si>
    <t xml:space="preserve">   Limone di Siracusa</t>
  </si>
  <si>
    <t xml:space="preserve">   Limone di Sorrento </t>
  </si>
  <si>
    <t xml:space="preserve">   Limone Femminello del Gargano</t>
  </si>
  <si>
    <t xml:space="preserve">   Limone Interdonato Messina</t>
  </si>
  <si>
    <t xml:space="preserve">   Marrone del Mugello </t>
  </si>
  <si>
    <t xml:space="preserve">   Marrone della Valle di Susa</t>
  </si>
  <si>
    <t xml:space="preserve">   Marrone di Castel del Rio </t>
  </si>
  <si>
    <t xml:space="preserve">   Marrone di Combai</t>
  </si>
  <si>
    <t xml:space="preserve">   Marrone di Monfenera</t>
  </si>
  <si>
    <t xml:space="preserve">   Marrone di Rocca d'Aspide</t>
  </si>
  <si>
    <t xml:space="preserve">   Marrone di San Zeno </t>
  </si>
  <si>
    <t xml:space="preserve">   Mela Alto Adige o Sudtiroler Apfel </t>
  </si>
  <si>
    <t xml:space="preserve">   Mela di Valtellina</t>
  </si>
  <si>
    <t xml:space="preserve">   Mela Rossa Cuneo</t>
  </si>
  <si>
    <t xml:space="preserve">   Mela Val di Non </t>
  </si>
  <si>
    <t xml:space="preserve">   Melannurca Campana</t>
  </si>
  <si>
    <t xml:space="preserve">   Melanzana rossa di Rotonda</t>
  </si>
  <si>
    <t xml:space="preserve">   Melone Mantovano</t>
  </si>
  <si>
    <t xml:space="preserve">   Nocciola del Piemonte o Nocciola Piemonte</t>
  </si>
  <si>
    <t xml:space="preserve">   Nocciola di Giffoni </t>
  </si>
  <si>
    <t xml:space="preserve">   Nocciola Romana</t>
  </si>
  <si>
    <t xml:space="preserve">   Nocellara del Belice </t>
  </si>
  <si>
    <t xml:space="preserve">   Patata della Sila</t>
  </si>
  <si>
    <t xml:space="preserve">   Patata dell'Alto Viterbese</t>
  </si>
  <si>
    <t xml:space="preserve">   Patata di Bologna</t>
  </si>
  <si>
    <t xml:space="preserve">   Patata rossa di Colfiorito</t>
  </si>
  <si>
    <t xml:space="preserve">   Peperone di Pontecorvo</t>
  </si>
  <si>
    <t xml:space="preserve">   Peperone di Senise </t>
  </si>
  <si>
    <t xml:space="preserve">   Pera dell'Emilia Romagna </t>
  </si>
  <si>
    <t xml:space="preserve">   Pera Mantovana </t>
  </si>
  <si>
    <t xml:space="preserve">   Pesca di Leonforte</t>
  </si>
  <si>
    <t xml:space="preserve">   Pesca e Nettarina di Romagna </t>
  </si>
  <si>
    <t xml:space="preserve">   Pescabivona</t>
  </si>
  <si>
    <t xml:space="preserve">   Pistacchio verde di Bronte</t>
  </si>
  <si>
    <t xml:space="preserve">   Pomodorino del Piennolo del Vesuvio</t>
  </si>
  <si>
    <t xml:space="preserve">   Pomodoro di Pachino </t>
  </si>
  <si>
    <t xml:space="preserve">   Pomodoro di San Marzano dell'Agro Sarnese-Nocerino </t>
  </si>
  <si>
    <t xml:space="preserve">   Radicchio di Chioggia</t>
  </si>
  <si>
    <t xml:space="preserve">   Radicchio di Verona</t>
  </si>
  <si>
    <t xml:space="preserve">   Radicchio Rosso di Treviso </t>
  </si>
  <si>
    <t xml:space="preserve">   Radicchio Variegato di Castelfranco </t>
  </si>
  <si>
    <t xml:space="preserve">   Riso del Delta del Po</t>
  </si>
  <si>
    <t xml:space="preserve">   Riso di Baraggia Biellese e Vercellese</t>
  </si>
  <si>
    <t xml:space="preserve">   Riso Nano Vialone Veronese </t>
  </si>
  <si>
    <t xml:space="preserve">   Scalogno di Romagna </t>
  </si>
  <si>
    <t xml:space="preserve">   Susina di Dro</t>
  </si>
  <si>
    <t xml:space="preserve">   Uva da tavola di Canicattì</t>
  </si>
  <si>
    <t xml:space="preserve">   Uva da tavola di Mazzarrone </t>
  </si>
  <si>
    <t xml:space="preserve">   Uva di Puglia</t>
  </si>
  <si>
    <t xml:space="preserve">ORTOFRUTTICOLI E CEREALI </t>
  </si>
  <si>
    <t xml:space="preserve">   Aprutino Pescarese </t>
  </si>
  <si>
    <t xml:space="preserve">   Brisighella </t>
  </si>
  <si>
    <t xml:space="preserve">   Bruzio </t>
  </si>
  <si>
    <t xml:space="preserve">   Canino </t>
  </si>
  <si>
    <t xml:space="preserve">   Cartoceto </t>
  </si>
  <si>
    <t xml:space="preserve">   Chianti Classico </t>
  </si>
  <si>
    <t xml:space="preserve">   Cilento </t>
  </si>
  <si>
    <t xml:space="preserve">   Collina di Brindisi </t>
  </si>
  <si>
    <t xml:space="preserve">   Colline di Romagna </t>
  </si>
  <si>
    <t xml:space="preserve">   Colline Salernitane </t>
  </si>
  <si>
    <t xml:space="preserve">   Colline Teatine </t>
  </si>
  <si>
    <t xml:space="preserve">   Dauno </t>
  </si>
  <si>
    <t xml:space="preserve">   Garda </t>
  </si>
  <si>
    <t xml:space="preserve">   Irpinia - Colline dell'Ufita</t>
  </si>
  <si>
    <t xml:space="preserve">   Laghi Lombardi </t>
  </si>
  <si>
    <t xml:space="preserve">   Lametia </t>
  </si>
  <si>
    <t xml:space="preserve">   Lucca </t>
  </si>
  <si>
    <t xml:space="preserve">   Molise </t>
  </si>
  <si>
    <t xml:space="preserve">   Monte Etna </t>
  </si>
  <si>
    <t xml:space="preserve">   Monti Iblei </t>
  </si>
  <si>
    <t xml:space="preserve">   Penisola Sorrentina </t>
  </si>
  <si>
    <t xml:space="preserve">   Pretuziano delle Colline Teramane </t>
  </si>
  <si>
    <t xml:space="preserve">   Riviera Ligure </t>
  </si>
  <si>
    <t xml:space="preserve">   Sabina </t>
  </si>
  <si>
    <t xml:space="preserve">   Sardegna</t>
  </si>
  <si>
    <t xml:space="preserve">   Seggiano</t>
  </si>
  <si>
    <t xml:space="preserve">   Tergeste </t>
  </si>
  <si>
    <t xml:space="preserve">   Terra d' Otranto </t>
  </si>
  <si>
    <t xml:space="preserve">   Terra di Bari </t>
  </si>
  <si>
    <t xml:space="preserve">   Terre Aurunche</t>
  </si>
  <si>
    <t xml:space="preserve">   Terre di Siena </t>
  </si>
  <si>
    <t xml:space="preserve">   Terre Tarentine </t>
  </si>
  <si>
    <t xml:space="preserve">   Toscano </t>
  </si>
  <si>
    <t xml:space="preserve">   Tuscia </t>
  </si>
  <si>
    <t xml:space="preserve">   Umbria </t>
  </si>
  <si>
    <t xml:space="preserve">   Val di Mazara </t>
  </si>
  <si>
    <t xml:space="preserve">   Valdemone </t>
  </si>
  <si>
    <t xml:space="preserve">   Valle del Belice </t>
  </si>
  <si>
    <t xml:space="preserve">   Valli Trapanesi </t>
  </si>
  <si>
    <t xml:space="preserve">   Veneto Valpolicella, Veneto Euganei e Berici, Veneto del Grappa </t>
  </si>
  <si>
    <t xml:space="preserve">   Vulture</t>
  </si>
  <si>
    <t>OLI EXTRAVERGINE DI OLIVA</t>
  </si>
  <si>
    <t xml:space="preserve">   Aceto balsamico di Modena</t>
  </si>
  <si>
    <t xml:space="preserve">   Aceto Balsamico Tradizionale di Modena </t>
  </si>
  <si>
    <t xml:space="preserve">   Aceto Balsamico Tradizionale di Reggio Emilia </t>
  </si>
  <si>
    <t>ACETI DIVERSI DAGLI ACETI DI VINO</t>
  </si>
  <si>
    <t xml:space="preserve">   Coppia Ferrarese </t>
  </si>
  <si>
    <t xml:space="preserve">   Focaccia di Recco col formaggio</t>
  </si>
  <si>
    <t xml:space="preserve">   Pagnotta del Dittàino</t>
  </si>
  <si>
    <t xml:space="preserve">   Pane casareccio di Genzano </t>
  </si>
  <si>
    <t xml:space="preserve">   Pane di Altamura </t>
  </si>
  <si>
    <t xml:space="preserve">   Panforte di Siena</t>
  </si>
  <si>
    <t xml:space="preserve">   Piadina Romagnola</t>
  </si>
  <si>
    <t xml:space="preserve">   Ricciarelli di Siena</t>
  </si>
  <si>
    <t xml:space="preserve">   Torrone di Bagnara</t>
  </si>
  <si>
    <t xml:space="preserve">PRODOTTI DI PANETTERIA </t>
  </si>
  <si>
    <t xml:space="preserve">   Zafferano dell'Aquila </t>
  </si>
  <si>
    <t xml:space="preserve">   Zafferano di San Gimignano</t>
  </si>
  <si>
    <t xml:space="preserve">SPEZIE </t>
  </si>
  <si>
    <t xml:space="preserve">   Bergamotto di Reggio Calabria </t>
  </si>
  <si>
    <t>OLI ESSENZIALI</t>
  </si>
  <si>
    <t xml:space="preserve">   Acciughe sottosale del Mar Ligure</t>
  </si>
  <si>
    <t xml:space="preserve">   Cozza di Scardovari</t>
  </si>
  <si>
    <t>PRODOTTI ITTICI</t>
  </si>
  <si>
    <t xml:space="preserve">   Maccheroncini di Campofilone</t>
  </si>
  <si>
    <t xml:space="preserve">   Pasta di Gragnano</t>
  </si>
  <si>
    <t>PASTE ALIMENTARI</t>
  </si>
  <si>
    <t>(2) - Un produttore può condurre uno o più allevamenti.</t>
  </si>
  <si>
    <t>(3) - Un trasformatore può svolgere una o più attività di trasformazione</t>
  </si>
  <si>
    <t>(4) - Comprende solo la componente zootecnica del prodotto</t>
  </si>
  <si>
    <t xml:space="preserve">(5) - L’asterisco (*) indica che il dato non è divulgabile ai sensi dell'art. 9 del d.lgs. n. 322/89 (segreto statistico). </t>
  </si>
  <si>
    <t>(6) - Prodotto non attivo; si tratta di un prodotto per cui non viene effettuata la produzione e/o la trasformazione nell’anno di riferimento.</t>
  </si>
  <si>
    <t>(7) - Il dato di superficie è relativo ai terreni su cui viene eseguita la raccolta del prodotto.</t>
  </si>
  <si>
    <t>(8) - Comprende solo la componente vegetale e la trasformazione del prodotto.</t>
  </si>
  <si>
    <t>(9) - In base allo specifico Regolamento comunitario la "Liquirizia di Calabria" è compresa sia nel settore Prodotti di panetteria sia nel settore Spezie.</t>
  </si>
  <si>
    <t>(10) - Il dato di superficie è relativo ai terreni su cui avviene la produzione del prodotto grezzo.</t>
  </si>
  <si>
    <t xml:space="preserve">   Ficodindia di San Cono  (6)</t>
  </si>
  <si>
    <t xml:space="preserve">   Sedano bianco di Sperlonga  (6)</t>
  </si>
  <si>
    <t xml:space="preserve">   Pane di Matera  (6)</t>
  </si>
  <si>
    <t xml:space="preserve">   Pizza Napoletana  (6)</t>
  </si>
  <si>
    <t>ORTAGGI</t>
  </si>
  <si>
    <t>CEREALI</t>
  </si>
  <si>
    <t>FRUTTA</t>
  </si>
  <si>
    <t xml:space="preserve">   - arancio</t>
  </si>
  <si>
    <t xml:space="preserve">   - clementina</t>
  </si>
  <si>
    <t xml:space="preserve">  - melo</t>
  </si>
  <si>
    <t xml:space="preserve">  - pero</t>
  </si>
  <si>
    <t xml:space="preserve">  - ciliegio</t>
  </si>
  <si>
    <t xml:space="preserve">  - fico</t>
  </si>
  <si>
    <t xml:space="preserve">   - nocciolo</t>
  </si>
  <si>
    <t xml:space="preserve">   - castagno</t>
  </si>
  <si>
    <t xml:space="preserve">- frutta in guscio </t>
  </si>
  <si>
    <r>
      <t xml:space="preserve">(*) - L’asterisco (*) indica che il dato non è divulgabile ai sensi dell'art. 9 del d.lgs. n. 322/89 (segreto statistico). </t>
    </r>
    <r>
      <rPr>
        <sz val="12"/>
        <rFont val="Arial Narrow"/>
        <family val="2"/>
      </rPr>
      <t/>
    </r>
  </si>
  <si>
    <r>
      <t xml:space="preserve">Preparazioni di carne </t>
    </r>
    <r>
      <rPr>
        <sz val="9"/>
        <rFont val="Arial Narrow"/>
        <family val="2"/>
      </rPr>
      <t>(1)</t>
    </r>
  </si>
  <si>
    <r>
      <t xml:space="preserve">Altri prodotti </t>
    </r>
    <r>
      <rPr>
        <sz val="9"/>
        <rFont val="Arial Narrow"/>
        <family val="2"/>
      </rPr>
      <t>(2)</t>
    </r>
  </si>
  <si>
    <t>Prodotti agroalimentari  di qualità DOP e IGP</t>
  </si>
  <si>
    <t xml:space="preserve">   Zafferano di Sardegna</t>
  </si>
  <si>
    <t xml:space="preserve">   Salmerino del Trentino (6)</t>
  </si>
  <si>
    <t>Stagionatori (6)</t>
  </si>
  <si>
    <t xml:space="preserve">(6) - Gli stagionatori comprendono anche i porzionatori, i grattugiatori e i confezionatori. </t>
  </si>
  <si>
    <r>
      <t xml:space="preserve">Tavola 1 - Prodotti agroalimentari di qualità DOP, IGP e STG riconosciuti dall'Unione Europea per Paese e settore </t>
    </r>
    <r>
      <rPr>
        <b/>
        <i/>
        <sz val="10"/>
        <color indexed="8"/>
        <rFont val="Arial Narrow"/>
        <family val="2"/>
      </rPr>
      <t>(1)</t>
    </r>
    <r>
      <rPr>
        <b/>
        <sz val="10"/>
        <color indexed="8"/>
        <rFont val="Arial Narrow"/>
        <family val="2"/>
      </rPr>
      <t xml:space="preserve"> - </t>
    </r>
    <r>
      <rPr>
        <i/>
        <sz val="11"/>
        <color theme="1"/>
        <rFont val="Arial Narrow"/>
        <family val="2"/>
      </rPr>
      <t>al 31 dicembre 2016</t>
    </r>
  </si>
  <si>
    <t>PAESI</t>
  </si>
  <si>
    <t xml:space="preserve">Preparazioni di carne </t>
  </si>
  <si>
    <t xml:space="preserve">Olii e grassi </t>
  </si>
  <si>
    <t>Altri prodotti dell'All. 1 del Trattato</t>
  </si>
  <si>
    <t xml:space="preserve">Altri prodotti </t>
  </si>
  <si>
    <t>Prodotti agroalimentali di qualità</t>
  </si>
  <si>
    <t>Austria</t>
  </si>
  <si>
    <t>Belgio</t>
  </si>
  <si>
    <t>Bulgaria</t>
  </si>
  <si>
    <t>Cipro</t>
  </si>
  <si>
    <t>Croazia</t>
  </si>
  <si>
    <t>Danimarca</t>
  </si>
  <si>
    <t>Finlandia</t>
  </si>
  <si>
    <t xml:space="preserve">Francia </t>
  </si>
  <si>
    <t>Germania (2)</t>
  </si>
  <si>
    <r>
      <t xml:space="preserve">Grecia </t>
    </r>
    <r>
      <rPr>
        <b/>
        <i/>
        <sz val="11"/>
        <color indexed="8"/>
        <rFont val="Arial Narrow"/>
        <family val="2"/>
      </rPr>
      <t>(3)</t>
    </r>
  </si>
  <si>
    <t>Irlanda</t>
  </si>
  <si>
    <r>
      <t>Italia</t>
    </r>
    <r>
      <rPr>
        <b/>
        <i/>
        <sz val="11"/>
        <color indexed="8"/>
        <rFont val="Arial Narrow"/>
        <family val="2"/>
      </rPr>
      <t xml:space="preserve"> (4)</t>
    </r>
  </si>
  <si>
    <t>Lettonia</t>
  </si>
  <si>
    <r>
      <t xml:space="preserve">Lituania  </t>
    </r>
    <r>
      <rPr>
        <b/>
        <i/>
        <sz val="11"/>
        <color indexed="8"/>
        <rFont val="Arial Narrow"/>
        <family val="2"/>
      </rPr>
      <t xml:space="preserve">(5) </t>
    </r>
  </si>
  <si>
    <t>Lussemburgo</t>
  </si>
  <si>
    <t>Paesi Bassi</t>
  </si>
  <si>
    <r>
      <t xml:space="preserve">Polonia  </t>
    </r>
    <r>
      <rPr>
        <b/>
        <i/>
        <sz val="11"/>
        <color indexed="8"/>
        <rFont val="Arial Narrow"/>
        <family val="2"/>
      </rPr>
      <t xml:space="preserve">(5) </t>
    </r>
  </si>
  <si>
    <t xml:space="preserve">Portogallo </t>
  </si>
  <si>
    <r>
      <t xml:space="preserve">Regno Unito </t>
    </r>
    <r>
      <rPr>
        <b/>
        <i/>
        <sz val="11"/>
        <color indexed="8"/>
        <rFont val="Arial Narrow"/>
        <family val="2"/>
      </rPr>
      <t>(6)</t>
    </r>
  </si>
  <si>
    <r>
      <t xml:space="preserve">Repubblica Ceca </t>
    </r>
    <r>
      <rPr>
        <b/>
        <i/>
        <sz val="11"/>
        <color indexed="8"/>
        <rFont val="Arial Narrow"/>
        <family val="2"/>
      </rPr>
      <t xml:space="preserve"> (7)</t>
    </r>
  </si>
  <si>
    <t>Romania</t>
  </si>
  <si>
    <r>
      <t xml:space="preserve">Slovacchia </t>
    </r>
    <r>
      <rPr>
        <b/>
        <i/>
        <sz val="11"/>
        <color indexed="8"/>
        <rFont val="Arial Narrow"/>
        <family val="2"/>
      </rPr>
      <t>(7 e 8)</t>
    </r>
  </si>
  <si>
    <t>Slovenia</t>
  </si>
  <si>
    <t>Spagna (9)</t>
  </si>
  <si>
    <t>Svezia</t>
  </si>
  <si>
    <t>Ungheria</t>
  </si>
  <si>
    <t>Paesi UE</t>
  </si>
  <si>
    <r>
      <t xml:space="preserve">Paesi extra UE </t>
    </r>
    <r>
      <rPr>
        <b/>
        <i/>
        <sz val="10"/>
        <color theme="1"/>
        <rFont val="Arial Narrow"/>
        <family val="2"/>
      </rPr>
      <t>(10)</t>
    </r>
  </si>
  <si>
    <t xml:space="preserve">MONDO </t>
  </si>
  <si>
    <t>Fonte: Elaborazione su dati Unione Europea.</t>
  </si>
  <si>
    <t>(1) - Le Carni comprendono carni fresche e frattaglie.  Le Preparazioni di carne comprendono prodotti scaldati, salati, affumicati, insaccati, ecc.  Gli Altri prodotti di origine animale comprendono:uova,miele,altri prodotti lattiero-caseari (escluso il burro), ecc.. Gli Ortofrutticoli e cereali comprendono prodotti sia freschi sia trasformati. Olii e Grassi comprendono: olii extravergine di oliva, altri olii, burro, margherina, ecc.  Gli Altri prodotti dell'Allegato 1 del Trattato comprendono: spezie, aceti diversi dagli aceti di vino, caffè, sale, ecc.  I Prodotti di panetteria, che comprendono anche prodotti di pasticceria, confetteria e biscotteria, sono conteggiati a parte, pur rientrando come classificazione, tra gli Altri prodotti. I Prodotti Ittici comprendono: pesci, molluschi, crostacei freschi e loro preparazioni. Gli Altri prodotti comprendono: birre, bevande a base di estratti di piante, acque minerali, gomme e resine naturali, pasta di mostarda, pasta alimentare, salse, fieno, olii essenziali, lana, fiori e piante ornamentali, turaccioli, cocciniglia, vimini, lino stigliato, cioccolata, altri preparati con cacao, piatti precotti, minestre o brodi, gelati o sorbetti.</t>
  </si>
  <si>
    <t xml:space="preserve">(2) - Le 23 acque minerali tedesche, comprese fino al 2013 fra gli Altri prodotti dal 1.01.2014 risultano sospese. </t>
  </si>
  <si>
    <t>(3) - Il miele greco "Meli Elatis Menalou Vanilia" (Miele di abete del monte Mainalo-Vaniglia) è compreso fra gli Altri prodotti di origine animale.</t>
  </si>
  <si>
    <r>
      <t xml:space="preserve">(4) - In Italia la "Liquirizia di Calabria DOP" è registrata contemporaneamente in due classi (Altri prodotti dell'All. 1 del Trattato e Prodotti di panetteria). Inoltre, gli </t>
    </r>
    <r>
      <rPr>
        <i/>
        <sz val="8"/>
        <rFont val="Arial Narrow"/>
        <family val="2"/>
      </rPr>
      <t>Altri prodotti dell'Allegato 1</t>
    </r>
    <r>
      <rPr>
        <sz val="8"/>
        <rFont val="Arial Narrow"/>
        <family val="2"/>
      </rPr>
      <t xml:space="preserve"> comprendono 1 Sale,  4 Spezie (1 Liquirizia e 3 Zafferani) e 3 Aceti di vino. Gli </t>
    </r>
    <r>
      <rPr>
        <i/>
        <sz val="8"/>
        <rFont val="Arial Narrow"/>
        <family val="2"/>
      </rPr>
      <t xml:space="preserve">Altri prodotti </t>
    </r>
    <r>
      <rPr>
        <sz val="8"/>
        <rFont val="Arial Narrow"/>
        <family val="2"/>
      </rPr>
      <t>comprendono 5 paste alimentari e 1 olio essenziale.</t>
    </r>
  </si>
  <si>
    <t xml:space="preserve">(5) - La Dop "Seinų/Lazdijų krašto medus/Miód z Sejneńszczyny/Łoździejszczyzny" compresa fra gli Altri prodotti di origine animale è registrata in due Paesi (Lituania e Polonia), mentre il database Door/Eu la attribuisce solo alla Lituania. </t>
  </si>
  <si>
    <t>(6) - I formaggi inglesi Dop "Swaledale cheese" e "Swaledale Ewes cheese" sono considerati e conteggiati come due prodotti distinti.</t>
  </si>
  <si>
    <t xml:space="preserve">(7) - Quattro STG, classificate tra le "Preparazioni di carne" sono registrate contemporaneamente in due Paesi (Repubblica Ceca e Slovacchia). </t>
  </si>
  <si>
    <t xml:space="preserve">(8) - Il prodotto panetteria slovacco IGP "Skalicky trdelnik" non viene riportato dal "database Door/Eu" nell'elenco generale dei prodotti slovacchi ma solo nell'elenco parziale dei prodotti Igp. </t>
  </si>
  <si>
    <t>(9) - L'Igp spagnolo "Cordero Segureno", in seguito alla rettifica dell'Ue, rientra tra le Carni fresche.</t>
  </si>
  <si>
    <t>(10) – I Paesi extra UE comprendono Cina (10 prodotti), Thailandia (4 prodotti), Turchia (2 prodotti), Norvegia, Colombia, India, Vietnam,  Andorra, Cambogia e Repubblica Dominicana  (con 1 prodotto ciascuno).</t>
  </si>
  <si>
    <r>
      <t xml:space="preserve">Tavola 2 – Prodotti agroalimentari di qualità DOP, IGP e STG per settore e stato di attività </t>
    </r>
    <r>
      <rPr>
        <sz val="10"/>
        <rFont val="Arial Narrow"/>
        <family val="2"/>
      </rPr>
      <t xml:space="preserve">- </t>
    </r>
    <r>
      <rPr>
        <i/>
        <sz val="10"/>
        <rFont val="Arial Narrow"/>
        <family val="2"/>
      </rPr>
      <t xml:space="preserve">al  31 dicembre 2015 e 2016 </t>
    </r>
  </si>
  <si>
    <t>Variazioni 2016/2015</t>
  </si>
  <si>
    <r>
      <t xml:space="preserve">Tavola 3 – Operatori dei prodotti di qualità agroalimentari DOP, IGP e STG per settore </t>
    </r>
    <r>
      <rPr>
        <sz val="10"/>
        <rFont val="Arial Narrow"/>
        <family val="2"/>
      </rPr>
      <t xml:space="preserve">- </t>
    </r>
    <r>
      <rPr>
        <i/>
        <sz val="10"/>
        <rFont val="Arial Narrow"/>
        <family val="2"/>
      </rPr>
      <t xml:space="preserve">al  31 dicembre 2015 e 2016 (superficie in ettari)   </t>
    </r>
    <r>
      <rPr>
        <i/>
        <u/>
        <sz val="10"/>
        <rFont val="Arial Narrow"/>
        <family val="2"/>
      </rPr>
      <t/>
    </r>
  </si>
  <si>
    <r>
      <t xml:space="preserve">Tavola 4 – Evoluzione degli operatori dei prodotti agroalimentari di qualità Dop, Igp e Stg per settore </t>
    </r>
    <r>
      <rPr>
        <sz val="10"/>
        <rFont val="Arial Narrow"/>
        <family val="2"/>
      </rPr>
      <t xml:space="preserve">- </t>
    </r>
    <r>
      <rPr>
        <i/>
        <sz val="10"/>
        <rFont val="Arial Narrow"/>
        <family val="2"/>
      </rPr>
      <t>Anno 2016</t>
    </r>
    <r>
      <rPr>
        <b/>
        <i/>
        <sz val="10"/>
        <rFont val="Arial Narrow"/>
        <family val="2"/>
      </rPr>
      <t xml:space="preserve">     </t>
    </r>
  </si>
  <si>
    <r>
      <t xml:space="preserve">Tavola 5 – Prodotti agroalimentari di qualità DOP per settore e stato di attività </t>
    </r>
    <r>
      <rPr>
        <sz val="10"/>
        <rFont val="Arial Narrow"/>
        <family val="2"/>
      </rPr>
      <t>-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al  31 dicembre 2015 e 2016</t>
    </r>
  </si>
  <si>
    <r>
      <t xml:space="preserve">Tavola 6 – Prodotti agroalimentari di qualità IGP per settore  e stato di attività </t>
    </r>
    <r>
      <rPr>
        <sz val="10"/>
        <rFont val="Arial Narrow"/>
        <family val="2"/>
      </rPr>
      <t>-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al  31 dicembre 2016 e 2015 </t>
    </r>
  </si>
  <si>
    <r>
      <t xml:space="preserve">Tavola 7 – Operatori dei prodotti agroalimentari di qualità DOP, IGP e STG per settore - </t>
    </r>
    <r>
      <rPr>
        <i/>
        <sz val="10"/>
        <rFont val="Arial Narrow"/>
        <family val="2"/>
      </rPr>
      <t>al 31 dicembre 2006 – 2016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 (superficie in ettari)</t>
    </r>
  </si>
  <si>
    <t>Variazioni 2016/2006</t>
  </si>
  <si>
    <r>
      <t xml:space="preserve">Tavola 7 </t>
    </r>
    <r>
      <rPr>
        <i/>
        <sz val="10"/>
        <rFont val="Arial Narrow"/>
        <family val="2"/>
      </rPr>
      <t xml:space="preserve">segue </t>
    </r>
    <r>
      <rPr>
        <b/>
        <sz val="10"/>
        <rFont val="Arial Narrow"/>
        <family val="2"/>
      </rPr>
      <t xml:space="preserve">– Operatori dei prodotti agroalimentari di qualità DOP, IGP e STG per settore - </t>
    </r>
    <r>
      <rPr>
        <i/>
        <sz val="10"/>
        <rFont val="Arial Narrow"/>
        <family val="2"/>
      </rPr>
      <t>al 31 dicembre 2006 – 2016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 (superficie in ettari)</t>
    </r>
  </si>
  <si>
    <r>
      <t xml:space="preserve">                  </t>
    </r>
    <r>
      <rPr>
        <sz val="10"/>
        <rFont val="Arial Narrow"/>
        <family val="2"/>
      </rPr>
      <t xml:space="preserve">  - al 31 dicembre 2016</t>
    </r>
  </si>
  <si>
    <r>
      <t>Tavola 10 – Operatori dei prodotti agroalimentari di qualità Dop, Igp e Stg in complesso per regione, zona altimetrica e genere -</t>
    </r>
    <r>
      <rPr>
        <sz val="10"/>
        <color indexed="8"/>
        <rFont val="Arial Narrow"/>
        <family val="2"/>
      </rPr>
      <t xml:space="preserve"> al  31 dicembre 2015 e 2016 </t>
    </r>
    <r>
      <rPr>
        <b/>
        <sz val="10"/>
        <color indexed="8"/>
        <rFont val="Arial Narrow"/>
        <family val="2"/>
      </rPr>
      <t xml:space="preserve"> </t>
    </r>
    <r>
      <rPr>
        <i/>
        <sz val="10"/>
        <color indexed="8"/>
        <rFont val="Arial Narrow"/>
        <family val="2"/>
      </rPr>
      <t>(superficie in ettari)</t>
    </r>
  </si>
  <si>
    <r>
      <t xml:space="preserve">Tavola 10 </t>
    </r>
    <r>
      <rPr>
        <i/>
        <sz val="10"/>
        <rFont val="Arial Narrow"/>
        <family val="2"/>
      </rPr>
      <t>segue</t>
    </r>
    <r>
      <rPr>
        <b/>
        <sz val="10"/>
        <rFont val="Arial Narrow"/>
        <family val="2"/>
      </rPr>
      <t xml:space="preserve"> – Operatori dei prodotti agroalimentari di qualità Dop, Igp e Stg in complesso per regione, zona altimetrica e genere -</t>
    </r>
    <r>
      <rPr>
        <sz val="10"/>
        <rFont val="Arial Narrow"/>
        <family val="2"/>
      </rPr>
      <t xml:space="preserve"> al  31 dicembre 2015 e 2016 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(superficie in ettari)</t>
    </r>
  </si>
  <si>
    <r>
      <t>T</t>
    </r>
    <r>
      <rPr>
        <b/>
        <sz val="9.5"/>
        <rFont val="Arial Narrow"/>
        <family val="2"/>
      </rPr>
      <t xml:space="preserve">avola 13 – Operatori del settore preparazioni di carni DOP e IGP per tipo  di prodotto - </t>
    </r>
    <r>
      <rPr>
        <i/>
        <sz val="9.5"/>
        <rFont val="Arial Narrow"/>
        <family val="2"/>
      </rPr>
      <t>al 31 dicembre 2016</t>
    </r>
  </si>
  <si>
    <r>
      <t>Tavola 15 – Operatori del settore formaggi DOP, IGP e STG per tipo di prodotto</t>
    </r>
    <r>
      <rPr>
        <i/>
        <sz val="10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- </t>
    </r>
    <r>
      <rPr>
        <i/>
        <sz val="10"/>
        <color indexed="8"/>
        <rFont val="Arial Narrow"/>
        <family val="2"/>
      </rPr>
      <t>al 31 dicembre 2016</t>
    </r>
  </si>
  <si>
    <r>
      <t xml:space="preserve">                     -</t>
    </r>
    <r>
      <rPr>
        <sz val="7"/>
        <color indexed="8"/>
        <rFont val="Times New Roman"/>
        <family val="1"/>
      </rPr>
      <t> </t>
    </r>
    <r>
      <rPr>
        <i/>
        <sz val="10"/>
        <color indexed="8"/>
        <rFont val="Arial Narrow"/>
        <family val="2"/>
      </rPr>
      <t>al 31 dicembre 2016 (superficie in ettari)</t>
    </r>
  </si>
  <si>
    <r>
      <t xml:space="preserve">Tavola 17 – Operatori del settore ortofrutticoli e cereali DOP e IGP per tipo di prodotto - </t>
    </r>
    <r>
      <rPr>
        <i/>
        <sz val="10"/>
        <color indexed="8"/>
        <rFont val="Arial Narrow"/>
        <family val="2"/>
      </rPr>
      <t>al 31 dicembre 2016</t>
    </r>
  </si>
  <si>
    <r>
      <t>-</t>
    </r>
    <r>
      <rPr>
        <sz val="10"/>
        <color indexed="8"/>
        <rFont val="Times New Roman"/>
        <family val="1"/>
      </rPr>
      <t> </t>
    </r>
    <r>
      <rPr>
        <i/>
        <sz val="10"/>
        <color indexed="8"/>
        <rFont val="Arial Narrow"/>
        <family val="2"/>
      </rPr>
      <t>al 31 dicembre 2016 (superficie in ettari)</t>
    </r>
  </si>
  <si>
    <r>
      <t xml:space="preserve">Tavola 19 – Operatori degli altri settori di prodotti DOP, IGP e STG per regione, zona altimetrica e genere </t>
    </r>
    <r>
      <rPr>
        <sz val="10"/>
        <color indexed="8"/>
        <rFont val="Arial Narrow"/>
        <family val="2"/>
      </rPr>
      <t>-</t>
    </r>
    <r>
      <rPr>
        <b/>
        <sz val="10"/>
        <color indexed="8"/>
        <rFont val="Arial Narrow"/>
        <family val="2"/>
      </rPr>
      <t xml:space="preserve"> </t>
    </r>
    <r>
      <rPr>
        <i/>
        <sz val="10"/>
        <color indexed="8"/>
        <rFont val="Arial Narrow"/>
        <family val="2"/>
      </rPr>
      <t>al 31 dicembre 2016</t>
    </r>
  </si>
  <si>
    <t>al 31 dicembre 2016 (superficie in ettari)</t>
  </si>
  <si>
    <t xml:space="preserve">   Mortadella di Prato (6)</t>
  </si>
  <si>
    <t xml:space="preserve">   Pecorino Crotonese </t>
  </si>
  <si>
    <t xml:space="preserve">   Silter</t>
  </si>
  <si>
    <t xml:space="preserve">   Burrata d'Andria (6)</t>
  </si>
  <si>
    <t xml:space="preserve">   Oliva di Gaeta</t>
  </si>
  <si>
    <t xml:space="preserve">   Patata del Fucino</t>
  </si>
  <si>
    <r>
      <t xml:space="preserve">   Sopressa Vicentina</t>
    </r>
    <r>
      <rPr>
        <i/>
        <sz val="10"/>
        <rFont val="Arial Narrow"/>
        <family val="2"/>
      </rPr>
      <t xml:space="preserve">  </t>
    </r>
  </si>
  <si>
    <r>
      <t xml:space="preserve">   Pecorino di Picinisco</t>
    </r>
    <r>
      <rPr>
        <i/>
        <sz val="10"/>
        <rFont val="Arial Narrow"/>
        <family val="2"/>
      </rPr>
      <t xml:space="preserve"> </t>
    </r>
  </si>
  <si>
    <r>
      <t xml:space="preserve">   Fungo di Borgotaro</t>
    </r>
    <r>
      <rPr>
        <i/>
        <sz val="10"/>
        <rFont val="Arial Narrow"/>
        <family val="2"/>
      </rPr>
      <t xml:space="preserve">  (7)</t>
    </r>
  </si>
  <si>
    <r>
      <t xml:space="preserve">   Oliva Ascolana del Piceno </t>
    </r>
    <r>
      <rPr>
        <i/>
        <sz val="10"/>
        <rFont val="Arial Narrow"/>
        <family val="2"/>
      </rPr>
      <t xml:space="preserve">(8) </t>
    </r>
  </si>
  <si>
    <r>
      <t xml:space="preserve">   Liquirizia di Calabria</t>
    </r>
    <r>
      <rPr>
        <i/>
        <sz val="10"/>
        <rFont val="Arial Narrow"/>
        <family val="2"/>
      </rPr>
      <t xml:space="preserve"> (9)</t>
    </r>
  </si>
  <si>
    <r>
      <t xml:space="preserve">   Liquirizia di Calabria </t>
    </r>
    <r>
      <rPr>
        <i/>
        <sz val="10"/>
        <rFont val="Arial Narrow"/>
        <family val="2"/>
      </rPr>
      <t>(9)</t>
    </r>
  </si>
  <si>
    <r>
      <t xml:space="preserve">   Sale marino di Trapani </t>
    </r>
    <r>
      <rPr>
        <i/>
        <sz val="10"/>
        <rFont val="Arial Narrow"/>
        <family val="2"/>
      </rPr>
      <t>(10)</t>
    </r>
  </si>
  <si>
    <t xml:space="preserve">   Carciofo Romanesco del Lazio  </t>
  </si>
  <si>
    <t xml:space="preserve">   Cipolla bianca di Margherita  </t>
  </si>
  <si>
    <t xml:space="preserve">   Cipollotto Nocerino  </t>
  </si>
  <si>
    <t xml:space="preserve">   Anguria Reggiana (6)</t>
  </si>
  <si>
    <t xml:space="preserve">   Asparago di Cantello (6)</t>
  </si>
  <si>
    <t xml:space="preserve">   Marrone di Caprese Michelangelo (6)</t>
  </si>
  <si>
    <t xml:space="preserve">   Patata novella di Galatina </t>
  </si>
  <si>
    <t xml:space="preserve">   Pesca di Verona (6)</t>
  </si>
  <si>
    <t xml:space="preserve">   Olio di Calabria</t>
  </si>
  <si>
    <t xml:space="preserve">   Sicilia</t>
  </si>
  <si>
    <t>Prodotti in complesso</t>
  </si>
  <si>
    <t>Produttori  (2) (3)</t>
  </si>
  <si>
    <t>Trasformatori (2) (4)</t>
  </si>
  <si>
    <r>
      <t xml:space="preserve">SALE </t>
    </r>
    <r>
      <rPr>
        <b/>
        <i/>
        <sz val="11"/>
        <color theme="0"/>
        <rFont val="Arial Narrow"/>
        <family val="2"/>
      </rPr>
      <t xml:space="preserve"> (10)</t>
    </r>
  </si>
  <si>
    <t xml:space="preserve">   Alto Crotonese  </t>
  </si>
  <si>
    <t xml:space="preserve">   Cantuccini Toscani / Cantucci Toscani</t>
  </si>
  <si>
    <t xml:space="preserve">   Colline Pontine</t>
  </si>
  <si>
    <t xml:space="preserve">   Pampapato di Ferrara/Pampepato di Ferrara  </t>
  </si>
  <si>
    <t xml:space="preserve">   Pane Toscano</t>
  </si>
  <si>
    <t xml:space="preserve">   Trote del Trentino  </t>
  </si>
  <si>
    <t xml:space="preserve">   Cappellacci di zucca ferraresi</t>
  </si>
  <si>
    <t xml:space="preserve">   Culurgionis d'Ogliastra (6)</t>
  </si>
  <si>
    <t xml:space="preserve">   Pizzoccheri della Valtellina</t>
  </si>
  <si>
    <r>
      <t xml:space="preserve">Tavola 8 - Prodotti agroalimentari di qualità DOP e IGP riconosciuti per regione e settore - </t>
    </r>
    <r>
      <rPr>
        <i/>
        <sz val="10"/>
        <color theme="1"/>
        <rFont val="Arial Narrow"/>
        <family val="2"/>
      </rPr>
      <t>al 31 dicembre 2016</t>
    </r>
  </si>
  <si>
    <t>..</t>
  </si>
  <si>
    <r>
      <t>Tavola 9_B - Numero di prodotti agroalimentari di qualità Dop, Igp e Stg attivi per classe di superficie</t>
    </r>
    <r>
      <rPr>
        <sz val="10"/>
        <rFont val="Arial Narrow"/>
        <family val="2"/>
      </rPr>
      <t xml:space="preserve"> </t>
    </r>
  </si>
  <si>
    <r>
      <rPr>
        <sz val="10"/>
        <rFont val="Arial Narrow"/>
        <family val="2"/>
      </rPr>
      <t>- al 31 dicembre 2016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(superficie in ettari)</t>
    </r>
  </si>
  <si>
    <t xml:space="preserve">(2) - Sono prodotti per i quali non è prevista la fase di allevamento (Prodotti solo trasformati e/o vegetali) </t>
  </si>
  <si>
    <t xml:space="preserve">(2) - Il totale della superficie non corrisponde alla somma delle superfici delle singole classi, in quanto, fra gli oli extravergine, una medesima superficie ad olivo, è  certificata per due distinti oli, ricadendo nello stesso territorio stabilito da entrambi i Disciplinari di produzione;  inoltre, la "Liquirizia di Calabria", in base al riconoscimento europeo, è compresa sia nel settore Spezie sia in quello Prodotti di panetteria. </t>
  </si>
  <si>
    <t xml:space="preserve">  Bolzano/Bozen</t>
  </si>
  <si>
    <t xml:space="preserve">  Trento</t>
  </si>
  <si>
    <t>(6) - I macellatori comprendono anche i sezionatori</t>
  </si>
  <si>
    <t xml:space="preserve">Prosciutti </t>
  </si>
  <si>
    <t>Altre</t>
  </si>
  <si>
    <r>
      <t xml:space="preserve">Tavola 11 – Operatori del settore carni fresche DOP e IGP per regione, zona altimetrica e genere </t>
    </r>
    <r>
      <rPr>
        <sz val="10"/>
        <rFont val="Arial Narrow"/>
        <family val="2"/>
      </rPr>
      <t>-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al 31 dicembre 2016</t>
    </r>
  </si>
  <si>
    <t>di cui produttori e trasformatori</t>
  </si>
  <si>
    <r>
      <t xml:space="preserve">Operatori  </t>
    </r>
    <r>
      <rPr>
        <i/>
        <sz val="9"/>
        <color indexed="8"/>
        <rFont val="Arial Narrow"/>
        <family val="2"/>
      </rPr>
      <t>(1) (6)</t>
    </r>
  </si>
  <si>
    <t>(*) - L'asterisco (*) indica che il dato non è divulgabile ai sensi dell'art. 9 del d.lgs. n. 322/89 (segreto statistico)</t>
  </si>
  <si>
    <r>
      <t xml:space="preserve">Tavola 12 – Operatori del settore preparazioni di carni DOP e IGP per regione, zona altimetrica e genere -  </t>
    </r>
    <r>
      <rPr>
        <i/>
        <sz val="10"/>
        <rFont val="Arial Narrow"/>
        <family val="2"/>
      </rPr>
      <t>al 31 dicembre 2016</t>
    </r>
  </si>
  <si>
    <t>(4) - I macellatori comprendono anche i sezionatori.</t>
  </si>
  <si>
    <t>Operatori  (1)</t>
  </si>
  <si>
    <t>Totale trasformatori  (1) (2) (4)</t>
  </si>
  <si>
    <t>Caseificatori (6)</t>
  </si>
  <si>
    <t>Stagionatori</t>
  </si>
  <si>
    <t>GENERE  (5)</t>
  </si>
  <si>
    <r>
      <t xml:space="preserve">Tavola 14 – Operatori del settore formaggi DOP, IGP e STG per regione, zona altimetrica e genere </t>
    </r>
    <r>
      <rPr>
        <sz val="10"/>
        <rFont val="Arial Narrow"/>
        <family val="2"/>
      </rPr>
      <t>- al 31 dicembre 2016</t>
    </r>
  </si>
  <si>
    <t>350</t>
  </si>
  <si>
    <t>698</t>
  </si>
  <si>
    <t>255</t>
  </si>
  <si>
    <t xml:space="preserve">  - pesco e nettarina</t>
  </si>
  <si>
    <r>
      <t xml:space="preserve">Operatori  </t>
    </r>
    <r>
      <rPr>
        <i/>
        <sz val="10"/>
        <color indexed="8"/>
        <rFont val="Arial Narrow"/>
        <family val="2"/>
      </rPr>
      <t>(1)</t>
    </r>
  </si>
  <si>
    <r>
      <t xml:space="preserve">GENERE  </t>
    </r>
    <r>
      <rPr>
        <i/>
        <sz val="10"/>
        <color indexed="8"/>
        <rFont val="Arial Narrow"/>
        <family val="2"/>
      </rPr>
      <t>(6)</t>
    </r>
  </si>
  <si>
    <r>
      <t xml:space="preserve">Produttori  </t>
    </r>
    <r>
      <rPr>
        <i/>
        <sz val="10"/>
        <color indexed="8"/>
        <rFont val="Arial Narrow"/>
        <family val="2"/>
      </rPr>
      <t xml:space="preserve"> (1) (2) (3)</t>
    </r>
  </si>
  <si>
    <r>
      <t xml:space="preserve">Superficie </t>
    </r>
    <r>
      <rPr>
        <i/>
        <sz val="10"/>
        <color indexed="8"/>
        <rFont val="Arial Narrow"/>
        <family val="2"/>
      </rPr>
      <t>(4)</t>
    </r>
  </si>
  <si>
    <r>
      <t xml:space="preserve">Imprese   </t>
    </r>
    <r>
      <rPr>
        <i/>
        <sz val="10"/>
        <color indexed="8"/>
        <rFont val="Arial Narrow"/>
        <family val="2"/>
      </rPr>
      <t xml:space="preserve">  (1) (2) (5)</t>
    </r>
  </si>
  <si>
    <r>
      <t xml:space="preserve">   Oliva Ascolana del Piceno </t>
    </r>
    <r>
      <rPr>
        <i/>
        <sz val="10"/>
        <rFont val="Arial Narrow"/>
        <family val="2"/>
      </rPr>
      <t xml:space="preserve">(4) </t>
    </r>
  </si>
  <si>
    <t xml:space="preserve">   Tinca gobba dorata del Pianalto di Poirino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</si>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</sst>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3" x14ac:knownFonts="1">
    <font>
      <sz val="10"/>
      <name val="Arial"/>
    </font>
    <font>
      <b/>
      <sz val="10"/>
      <color indexed="8"/>
      <name val="Arial Narrow"/>
      <family val="2"/>
    </font>
    <font>
      <i/>
      <sz val="10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b/>
      <sz val="9"/>
      <color indexed="9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i/>
      <sz val="7.5"/>
      <name val="Arial Narrow"/>
      <family val="2"/>
    </font>
    <font>
      <b/>
      <i/>
      <sz val="10"/>
      <name val="Arial Narrow"/>
      <family val="2"/>
    </font>
    <font>
      <sz val="9"/>
      <color indexed="63"/>
      <name val="Arial Narrow"/>
      <family val="2"/>
    </font>
    <font>
      <i/>
      <sz val="9.5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b/>
      <sz val="9.5"/>
      <name val="Arial Narrow"/>
      <family val="2"/>
    </font>
    <font>
      <sz val="10"/>
      <color indexed="8"/>
      <name val="Arial Narrow"/>
      <family val="2"/>
    </font>
    <font>
      <sz val="7"/>
      <color indexed="8"/>
      <name val="Times New Roman"/>
      <family val="1"/>
    </font>
    <font>
      <sz val="9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1"/>
      <color indexed="9"/>
      <name val="Arial Narrow"/>
      <family val="2"/>
    </font>
    <font>
      <b/>
      <sz val="9"/>
      <name val="Arial Narrow"/>
      <family val="2"/>
    </font>
    <font>
      <b/>
      <sz val="10"/>
      <name val="Arial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sz val="10"/>
      <color indexed="9"/>
      <name val="Arial Narrow"/>
      <family val="2"/>
    </font>
    <font>
      <sz val="10"/>
      <name val="Arial"/>
      <family val="2"/>
    </font>
    <font>
      <b/>
      <i/>
      <sz val="10"/>
      <color indexed="9"/>
      <name val="Arial Narrow"/>
      <family val="2"/>
    </font>
    <font>
      <sz val="10"/>
      <name val="Arial"/>
      <family val="2"/>
    </font>
    <font>
      <i/>
      <sz val="10"/>
      <color indexed="9"/>
      <name val="Arial Narrow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14"/>
      <name val="Arial Narrow"/>
      <family val="2"/>
    </font>
    <font>
      <sz val="14"/>
      <name val="Arial"/>
      <family val="2"/>
    </font>
    <font>
      <b/>
      <sz val="11"/>
      <name val="Arial"/>
      <family val="2"/>
    </font>
    <font>
      <b/>
      <sz val="8"/>
      <name val="Arial Narrow"/>
      <family val="2"/>
    </font>
    <font>
      <sz val="20"/>
      <color theme="0"/>
      <name val="Arial"/>
      <family val="2"/>
    </font>
    <font>
      <sz val="20"/>
      <color theme="0"/>
      <name val="Arial Narrow"/>
      <family val="2"/>
    </font>
    <font>
      <sz val="10"/>
      <color theme="0"/>
      <name val="Arial Narrow"/>
      <family val="2"/>
    </font>
    <font>
      <sz val="10"/>
      <color theme="0"/>
      <name val="Arial"/>
      <family val="2"/>
    </font>
    <font>
      <b/>
      <i/>
      <sz val="10"/>
      <color theme="1"/>
      <name val="Arial Narrow"/>
      <family val="2"/>
    </font>
    <font>
      <b/>
      <i/>
      <sz val="10"/>
      <color theme="1"/>
      <name val="Arial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i/>
      <u/>
      <sz val="10"/>
      <name val="Arial Narrow"/>
      <family val="2"/>
    </font>
    <font>
      <b/>
      <sz val="16"/>
      <name val="Arial"/>
      <family val="2"/>
    </font>
    <font>
      <b/>
      <sz val="9"/>
      <color theme="1"/>
      <name val="Arial Narrow"/>
      <family val="2"/>
    </font>
    <font>
      <b/>
      <sz val="10"/>
      <color theme="1" tint="4.9989318521683403E-2"/>
      <name val="Arial Narrow"/>
      <family val="2"/>
    </font>
    <font>
      <b/>
      <sz val="11"/>
      <color theme="1" tint="4.9989318521683403E-2"/>
      <name val="Arial Narrow"/>
      <family val="2"/>
    </font>
    <font>
      <b/>
      <u/>
      <sz val="10"/>
      <name val="Arial"/>
      <family val="2"/>
    </font>
    <font>
      <b/>
      <i/>
      <sz val="10"/>
      <color indexed="8"/>
      <name val="Arial Narrow"/>
      <family val="2"/>
    </font>
    <font>
      <i/>
      <sz val="11"/>
      <color theme="1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sz val="11"/>
      <color rgb="FFFF0000"/>
      <name val="Arial Narrow"/>
      <family val="2"/>
    </font>
    <font>
      <u/>
      <sz val="8"/>
      <name val="Arial Narrow"/>
      <family val="2"/>
    </font>
    <font>
      <i/>
      <sz val="8"/>
      <name val="Arial Narrow"/>
      <family val="2"/>
    </font>
    <font>
      <b/>
      <i/>
      <sz val="11"/>
      <color theme="0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i/>
      <sz val="9"/>
      <color indexed="9"/>
      <name val="Arial Narrow"/>
      <family val="2"/>
    </font>
    <font>
      <sz val="11"/>
      <name val="Arial Narrow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11" fillId="0" borderId="0" xfId="0" applyFont="1"/>
    <xf numFmtId="0" fontId="4" fillId="0" borderId="0" xfId="0" applyFont="1" applyAlignment="1">
      <alignment horizontal="right" wrapText="1"/>
    </xf>
    <xf numFmtId="3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vertical="top" wrapText="1"/>
    </xf>
    <xf numFmtId="0" fontId="15" fillId="0" borderId="0" xfId="0" applyFont="1"/>
    <xf numFmtId="0" fontId="16" fillId="0" borderId="0" xfId="0" applyFont="1"/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vertical="top" wrapText="1"/>
    </xf>
    <xf numFmtId="0" fontId="13" fillId="0" borderId="0" xfId="0" applyFont="1"/>
    <xf numFmtId="0" fontId="18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justify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24" fillId="0" borderId="0" xfId="0" applyFont="1" applyAlignment="1">
      <alignment horizontal="left" indent="6"/>
    </xf>
    <xf numFmtId="3" fontId="5" fillId="0" borderId="0" xfId="0" applyNumberFormat="1" applyFont="1" applyAlignment="1">
      <alignment horizontal="right" vertical="top" wrapText="1"/>
    </xf>
    <xf numFmtId="0" fontId="10" fillId="0" borderId="0" xfId="0" applyFont="1"/>
    <xf numFmtId="4" fontId="5" fillId="0" borderId="0" xfId="0" applyNumberFormat="1" applyFont="1" applyAlignment="1">
      <alignment horizontal="right" vertical="top" wrapText="1"/>
    </xf>
    <xf numFmtId="0" fontId="2" fillId="0" borderId="0" xfId="0" applyFont="1"/>
    <xf numFmtId="0" fontId="11" fillId="0" borderId="0" xfId="0" applyFont="1" applyBorder="1" applyAlignment="1">
      <alignment horizontal="justify"/>
    </xf>
    <xf numFmtId="0" fontId="0" fillId="0" borderId="0" xfId="0" applyBorder="1" applyAlignment="1"/>
    <xf numFmtId="0" fontId="2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right" wrapText="1"/>
    </xf>
    <xf numFmtId="0" fontId="4" fillId="0" borderId="3" xfId="0" applyFont="1" applyBorder="1" applyAlignment="1">
      <alignment horizontal="right" vertical="top" wrapText="1"/>
    </xf>
    <xf numFmtId="164" fontId="1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26" fillId="0" borderId="0" xfId="0" applyFont="1"/>
    <xf numFmtId="0" fontId="1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justify"/>
    </xf>
    <xf numFmtId="0" fontId="0" fillId="0" borderId="0" xfId="0" applyNumberFormat="1" applyAlignment="1"/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 indent="1"/>
    </xf>
    <xf numFmtId="0" fontId="11" fillId="0" borderId="1" xfId="0" applyFont="1" applyBorder="1" applyAlignment="1">
      <alignment horizontal="justify"/>
    </xf>
    <xf numFmtId="0" fontId="0" fillId="0" borderId="1" xfId="0" applyBorder="1" applyAlignment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4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center" wrapText="1"/>
    </xf>
    <xf numFmtId="0" fontId="28" fillId="0" borderId="0" xfId="0" applyFont="1"/>
    <xf numFmtId="0" fontId="26" fillId="0" borderId="2" xfId="0" applyFont="1" applyBorder="1"/>
    <xf numFmtId="0" fontId="26" fillId="0" borderId="1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NumberFormat="1" applyBorder="1" applyAlignment="1"/>
    <xf numFmtId="0" fontId="0" fillId="0" borderId="0" xfId="0" applyNumberFormat="1"/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top" wrapText="1"/>
    </xf>
    <xf numFmtId="0" fontId="5" fillId="0" borderId="3" xfId="0" applyFont="1" applyBorder="1" applyAlignment="1">
      <alignment horizontal="right" vertical="top" wrapText="1"/>
    </xf>
    <xf numFmtId="0" fontId="21" fillId="0" borderId="0" xfId="0" applyFont="1"/>
    <xf numFmtId="0" fontId="29" fillId="0" borderId="0" xfId="0" applyFont="1"/>
    <xf numFmtId="0" fontId="24" fillId="0" borderId="0" xfId="0" quotePrefix="1" applyFont="1" applyAlignment="1">
      <alignment horizontal="left" indent="6"/>
    </xf>
    <xf numFmtId="0" fontId="2" fillId="0" borderId="0" xfId="0" applyFont="1" applyBorder="1" applyAlignment="1">
      <alignment horizontal="left"/>
    </xf>
    <xf numFmtId="0" fontId="27" fillId="0" borderId="0" xfId="0" applyFont="1"/>
    <xf numFmtId="0" fontId="32" fillId="0" borderId="0" xfId="0" applyFont="1" applyFill="1"/>
    <xf numFmtId="0" fontId="14" fillId="0" borderId="0" xfId="0" applyFont="1"/>
    <xf numFmtId="3" fontId="14" fillId="0" borderId="0" xfId="0" applyNumberFormat="1" applyFont="1" applyFill="1"/>
    <xf numFmtId="0" fontId="14" fillId="0" borderId="0" xfId="0" applyFont="1" applyFill="1"/>
    <xf numFmtId="0" fontId="7" fillId="0" borderId="0" xfId="0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 wrapText="1"/>
    </xf>
    <xf numFmtId="164" fontId="7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4" fontId="4" fillId="0" borderId="0" xfId="0" applyNumberFormat="1" applyFont="1" applyFill="1" applyAlignment="1">
      <alignment horizontal="right" vertical="top" wrapText="1"/>
    </xf>
    <xf numFmtId="3" fontId="14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vertical="top" wrapText="1"/>
    </xf>
    <xf numFmtId="164" fontId="4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vertical="top" wrapText="1"/>
    </xf>
    <xf numFmtId="0" fontId="36" fillId="2" borderId="0" xfId="0" applyFont="1" applyFill="1" applyBorder="1" applyAlignment="1">
      <alignment vertical="top" wrapText="1"/>
    </xf>
    <xf numFmtId="0" fontId="36" fillId="2" borderId="0" xfId="0" applyFont="1" applyFill="1" applyBorder="1" applyAlignment="1">
      <alignment horizontal="right" vertical="top" wrapText="1"/>
    </xf>
    <xf numFmtId="0" fontId="36" fillId="2" borderId="0" xfId="0" applyFont="1" applyFill="1" applyAlignment="1">
      <alignment vertical="top" wrapText="1"/>
    </xf>
    <xf numFmtId="0" fontId="36" fillId="2" borderId="0" xfId="0" applyFont="1" applyFill="1" applyAlignment="1">
      <alignment horizontal="right" vertical="top" wrapText="1"/>
    </xf>
    <xf numFmtId="0" fontId="37" fillId="0" borderId="0" xfId="0" applyFont="1"/>
    <xf numFmtId="0" fontId="0" fillId="0" borderId="0" xfId="0" applyFill="1"/>
    <xf numFmtId="0" fontId="38" fillId="2" borderId="0" xfId="0" applyFont="1" applyFill="1" applyBorder="1" applyAlignment="1">
      <alignment vertical="top" wrapText="1"/>
    </xf>
    <xf numFmtId="0" fontId="35" fillId="0" borderId="0" xfId="0" applyFont="1" applyFill="1" applyBorder="1"/>
    <xf numFmtId="3" fontId="36" fillId="2" borderId="0" xfId="0" applyNumberFormat="1" applyFont="1" applyFill="1" applyBorder="1" applyAlignment="1">
      <alignment horizontal="right" vertical="top" wrapText="1"/>
    </xf>
    <xf numFmtId="0" fontId="36" fillId="2" borderId="1" xfId="0" applyFont="1" applyFill="1" applyBorder="1" applyAlignment="1">
      <alignment vertical="top" wrapText="1"/>
    </xf>
    <xf numFmtId="0" fontId="0" fillId="0" borderId="0" xfId="0" applyBorder="1"/>
    <xf numFmtId="0" fontId="37" fillId="0" borderId="0" xfId="0" applyFont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3" fontId="36" fillId="2" borderId="0" xfId="0" applyNumberFormat="1" applyFont="1" applyFill="1" applyAlignment="1">
      <alignment horizontal="right" vertical="top" wrapText="1"/>
    </xf>
    <xf numFmtId="164" fontId="36" fillId="2" borderId="0" xfId="0" applyNumberFormat="1" applyFont="1" applyFill="1" applyAlignment="1">
      <alignment horizontal="right" vertical="top" wrapText="1"/>
    </xf>
    <xf numFmtId="4" fontId="36" fillId="2" borderId="0" xfId="0" applyNumberFormat="1" applyFont="1" applyFill="1" applyBorder="1" applyAlignment="1">
      <alignment horizontal="right" vertical="top" wrapText="1"/>
    </xf>
    <xf numFmtId="0" fontId="41" fillId="0" borderId="0" xfId="0" applyFont="1"/>
    <xf numFmtId="0" fontId="39" fillId="0" borderId="0" xfId="0" applyFont="1"/>
    <xf numFmtId="0" fontId="40" fillId="2" borderId="0" xfId="0" applyFont="1" applyFill="1" applyBorder="1" applyAlignment="1">
      <alignment vertical="top" wrapText="1"/>
    </xf>
    <xf numFmtId="3" fontId="40" fillId="2" borderId="0" xfId="0" applyNumberFormat="1" applyFont="1" applyFill="1" applyBorder="1" applyAlignment="1">
      <alignment horizontal="right" vertical="top" wrapText="1"/>
    </xf>
    <xf numFmtId="0" fontId="40" fillId="2" borderId="0" xfId="0" applyFont="1" applyFill="1" applyBorder="1" applyAlignment="1">
      <alignment horizontal="right" vertical="top" wrapText="1"/>
    </xf>
    <xf numFmtId="4" fontId="40" fillId="2" borderId="0" xfId="0" applyNumberFormat="1" applyFont="1" applyFill="1" applyBorder="1" applyAlignment="1">
      <alignment horizontal="right" vertical="top" wrapText="1"/>
    </xf>
    <xf numFmtId="4" fontId="38" fillId="2" borderId="0" xfId="0" applyNumberFormat="1" applyFont="1" applyFill="1" applyBorder="1" applyAlignment="1">
      <alignment horizontal="right" vertical="top" wrapText="1"/>
    </xf>
    <xf numFmtId="4" fontId="7" fillId="0" borderId="0" xfId="0" applyNumberFormat="1" applyFont="1" applyFill="1" applyBorder="1" applyAlignment="1">
      <alignment horizontal="right" vertical="top" wrapText="1"/>
    </xf>
    <xf numFmtId="0" fontId="40" fillId="2" borderId="0" xfId="0" applyFont="1" applyFill="1" applyAlignment="1">
      <alignment vertical="top" wrapText="1"/>
    </xf>
    <xf numFmtId="3" fontId="40" fillId="2" borderId="0" xfId="0" applyNumberFormat="1" applyFont="1" applyFill="1" applyAlignment="1">
      <alignment horizontal="right" vertical="top" wrapText="1"/>
    </xf>
    <xf numFmtId="3" fontId="36" fillId="2" borderId="0" xfId="0" applyNumberFormat="1" applyFont="1" applyFill="1" applyAlignment="1">
      <alignment vertical="top" wrapText="1"/>
    </xf>
    <xf numFmtId="3" fontId="36" fillId="2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24" fillId="0" borderId="0" xfId="0" applyFont="1" applyBorder="1" applyAlignment="1">
      <alignment horizontal="right" vertical="top" wrapText="1"/>
    </xf>
    <xf numFmtId="0" fontId="24" fillId="0" borderId="0" xfId="0" applyFont="1" applyAlignment="1">
      <alignment horizontal="right" vertical="top" wrapText="1"/>
    </xf>
    <xf numFmtId="3" fontId="44" fillId="0" borderId="0" xfId="0" applyNumberFormat="1" applyFont="1"/>
    <xf numFmtId="3" fontId="45" fillId="0" borderId="0" xfId="0" applyNumberFormat="1" applyFont="1" applyAlignment="1">
      <alignment horizontal="right" vertical="top" wrapText="1"/>
    </xf>
    <xf numFmtId="4" fontId="44" fillId="0" borderId="0" xfId="0" applyNumberFormat="1" applyFont="1"/>
    <xf numFmtId="4" fontId="4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43" fillId="0" borderId="0" xfId="0" applyFont="1"/>
    <xf numFmtId="4" fontId="46" fillId="0" borderId="0" xfId="0" applyNumberFormat="1" applyFont="1"/>
    <xf numFmtId="0" fontId="47" fillId="0" borderId="0" xfId="0" applyFont="1"/>
    <xf numFmtId="0" fontId="27" fillId="0" borderId="0" xfId="0" applyFont="1" applyFill="1" applyBorder="1"/>
    <xf numFmtId="3" fontId="46" fillId="0" borderId="0" xfId="0" applyNumberFormat="1" applyFont="1"/>
    <xf numFmtId="0" fontId="31" fillId="0" borderId="0" xfId="0" applyFont="1" applyBorder="1"/>
    <xf numFmtId="3" fontId="36" fillId="2" borderId="1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left" vertical="center" wrapText="1"/>
    </xf>
    <xf numFmtId="0" fontId="36" fillId="0" borderId="0" xfId="0" applyFont="1" applyFill="1" applyBorder="1" applyAlignment="1">
      <alignment vertical="top" wrapText="1"/>
    </xf>
    <xf numFmtId="3" fontId="36" fillId="0" borderId="0" xfId="0" applyNumberFormat="1" applyFont="1" applyFill="1" applyBorder="1" applyAlignment="1">
      <alignment horizontal="right" vertical="top" wrapText="1"/>
    </xf>
    <xf numFmtId="0" fontId="4" fillId="0" borderId="0" xfId="0" quotePrefix="1" applyFont="1" applyAlignment="1">
      <alignment vertical="top" wrapText="1"/>
    </xf>
    <xf numFmtId="0" fontId="4" fillId="0" borderId="1" xfId="0" applyFont="1" applyFill="1" applyBorder="1" applyAlignment="1">
      <alignment horizontal="right" vertical="top" wrapText="1"/>
    </xf>
    <xf numFmtId="0" fontId="31" fillId="0" borderId="0" xfId="0" applyFont="1" applyFill="1" applyBorder="1"/>
    <xf numFmtId="0" fontId="29" fillId="0" borderId="0" xfId="0" applyFont="1" applyFill="1"/>
    <xf numFmtId="0" fontId="36" fillId="2" borderId="0" xfId="0" applyFont="1" applyFill="1" applyBorder="1"/>
    <xf numFmtId="0" fontId="14" fillId="0" borderId="0" xfId="0" applyFont="1" applyAlignment="1">
      <alignment horizontal="right"/>
    </xf>
    <xf numFmtId="4" fontId="14" fillId="0" borderId="0" xfId="0" applyNumberFormat="1" applyFont="1" applyAlignment="1">
      <alignment horizontal="right"/>
    </xf>
    <xf numFmtId="164" fontId="14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vertical="top" wrapText="1"/>
    </xf>
    <xf numFmtId="3" fontId="9" fillId="0" borderId="0" xfId="0" applyNumberFormat="1" applyFont="1" applyFill="1" applyAlignment="1">
      <alignment horizontal="right" vertical="top" wrapText="1"/>
    </xf>
    <xf numFmtId="3" fontId="8" fillId="2" borderId="0" xfId="0" applyNumberFormat="1" applyFont="1" applyFill="1" applyAlignment="1">
      <alignment horizontal="right" wrapText="1"/>
    </xf>
    <xf numFmtId="3" fontId="26" fillId="0" borderId="0" xfId="0" applyNumberFormat="1" applyFont="1" applyFill="1"/>
    <xf numFmtId="3" fontId="0" fillId="0" borderId="0" xfId="0" applyNumberFormat="1"/>
    <xf numFmtId="0" fontId="31" fillId="0" borderId="0" xfId="0" applyFont="1" applyFill="1"/>
    <xf numFmtId="3" fontId="36" fillId="2" borderId="0" xfId="0" applyNumberFormat="1" applyFont="1" applyFill="1" applyBorder="1"/>
    <xf numFmtId="3" fontId="40" fillId="2" borderId="0" xfId="0" applyNumberFormat="1" applyFont="1" applyFill="1" applyBorder="1"/>
    <xf numFmtId="0" fontId="48" fillId="0" borderId="0" xfId="0" applyFont="1" applyFill="1" applyBorder="1"/>
    <xf numFmtId="3" fontId="14" fillId="0" borderId="0" xfId="0" applyNumberFormat="1" applyFont="1" applyAlignment="1">
      <alignment horizontal="right"/>
    </xf>
    <xf numFmtId="4" fontId="40" fillId="2" borderId="0" xfId="0" applyNumberFormat="1" applyFont="1" applyFill="1" applyAlignment="1">
      <alignment horizontal="right" vertical="top" wrapText="1"/>
    </xf>
    <xf numFmtId="0" fontId="12" fillId="0" borderId="0" xfId="0" applyFont="1"/>
    <xf numFmtId="0" fontId="14" fillId="0" borderId="1" xfId="0" applyFont="1" applyBorder="1" applyAlignment="1">
      <alignment horizontal="right"/>
    </xf>
    <xf numFmtId="0" fontId="12" fillId="0" borderId="0" xfId="0" applyFont="1" applyBorder="1"/>
    <xf numFmtId="0" fontId="14" fillId="0" borderId="2" xfId="0" applyFont="1" applyBorder="1"/>
    <xf numFmtId="0" fontId="14" fillId="0" borderId="0" xfId="0" applyFont="1" applyBorder="1"/>
    <xf numFmtId="0" fontId="14" fillId="0" borderId="1" xfId="0" applyFont="1" applyBorder="1"/>
    <xf numFmtId="0" fontId="34" fillId="0" borderId="1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21" fillId="0" borderId="0" xfId="0" applyFont="1" applyBorder="1"/>
    <xf numFmtId="3" fontId="4" fillId="0" borderId="0" xfId="0" applyNumberFormat="1" applyFont="1" applyFill="1" applyAlignment="1">
      <alignment vertical="top" wrapText="1"/>
    </xf>
    <xf numFmtId="0" fontId="34" fillId="0" borderId="0" xfId="0" applyFont="1"/>
    <xf numFmtId="0" fontId="12" fillId="0" borderId="2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165" fontId="12" fillId="0" borderId="0" xfId="0" applyNumberFormat="1" applyFont="1"/>
    <xf numFmtId="164" fontId="12" fillId="0" borderId="0" xfId="0" applyNumberFormat="1" applyFont="1"/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49" fillId="3" borderId="0" xfId="0" applyFont="1" applyFill="1"/>
    <xf numFmtId="165" fontId="49" fillId="3" borderId="0" xfId="0" applyNumberFormat="1" applyFont="1" applyFill="1"/>
    <xf numFmtId="0" fontId="35" fillId="0" borderId="0" xfId="0" applyFont="1"/>
    <xf numFmtId="4" fontId="12" fillId="0" borderId="0" xfId="0" applyNumberFormat="1" applyFont="1"/>
    <xf numFmtId="164" fontId="0" fillId="0" borderId="0" xfId="0" applyNumberFormat="1"/>
    <xf numFmtId="165" fontId="4" fillId="0" borderId="0" xfId="0" applyNumberFormat="1" applyFont="1" applyFill="1" applyAlignment="1">
      <alignment horizontal="right" vertical="top" wrapText="1"/>
    </xf>
    <xf numFmtId="3" fontId="29" fillId="0" borderId="0" xfId="0" applyNumberFormat="1" applyFont="1"/>
    <xf numFmtId="2" fontId="0" fillId="0" borderId="0" xfId="0" applyNumberFormat="1"/>
    <xf numFmtId="0" fontId="21" fillId="0" borderId="0" xfId="0" applyFont="1" applyAlignment="1"/>
    <xf numFmtId="0" fontId="21" fillId="0" borderId="0" xfId="0" applyFont="1" applyFill="1"/>
    <xf numFmtId="0" fontId="50" fillId="0" borderId="0" xfId="0" applyFont="1" applyAlignme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right"/>
    </xf>
    <xf numFmtId="165" fontId="14" fillId="0" borderId="0" xfId="0" applyNumberFormat="1" applyFont="1"/>
    <xf numFmtId="0" fontId="0" fillId="0" borderId="0" xfId="0" applyFill="1" applyBorder="1"/>
    <xf numFmtId="164" fontId="36" fillId="2" borderId="0" xfId="0" applyNumberFormat="1" applyFont="1" applyFill="1" applyBorder="1"/>
    <xf numFmtId="165" fontId="36" fillId="2" borderId="0" xfId="0" applyNumberFormat="1" applyFont="1" applyFill="1" applyBorder="1"/>
    <xf numFmtId="0" fontId="42" fillId="2" borderId="0" xfId="0" applyFont="1" applyFill="1" applyBorder="1" applyAlignment="1">
      <alignment horizontal="right"/>
    </xf>
    <xf numFmtId="4" fontId="36" fillId="2" borderId="0" xfId="0" applyNumberFormat="1" applyFont="1" applyFill="1" applyAlignment="1">
      <alignment vertical="top" wrapText="1"/>
    </xf>
    <xf numFmtId="4" fontId="40" fillId="2" borderId="0" xfId="0" applyNumberFormat="1" applyFont="1" applyFill="1" applyBorder="1" applyAlignment="1">
      <alignment vertical="top" wrapText="1"/>
    </xf>
    <xf numFmtId="3" fontId="40" fillId="2" borderId="0" xfId="0" applyNumberFormat="1" applyFont="1" applyFill="1" applyBorder="1" applyAlignment="1">
      <alignment vertical="top" wrapText="1"/>
    </xf>
    <xf numFmtId="0" fontId="52" fillId="0" borderId="0" xfId="0" applyFont="1" applyFill="1"/>
    <xf numFmtId="0" fontId="53" fillId="0" borderId="0" xfId="0" applyFont="1" applyFill="1"/>
    <xf numFmtId="0" fontId="56" fillId="0" borderId="0" xfId="0" applyFont="1" applyFill="1"/>
    <xf numFmtId="0" fontId="57" fillId="0" borderId="0" xfId="0" applyFont="1" applyFill="1"/>
    <xf numFmtId="0" fontId="58" fillId="0" borderId="0" xfId="0" applyFont="1" applyFill="1"/>
    <xf numFmtId="0" fontId="59" fillId="0" borderId="0" xfId="0" applyFont="1" applyFill="1"/>
    <xf numFmtId="0" fontId="14" fillId="0" borderId="0" xfId="0" applyFont="1" applyFill="1" applyAlignment="1">
      <alignment horizontal="right"/>
    </xf>
    <xf numFmtId="0" fontId="33" fillId="0" borderId="0" xfId="0" applyFont="1" applyFill="1"/>
    <xf numFmtId="0" fontId="54" fillId="0" borderId="0" xfId="0" applyFont="1" applyFill="1"/>
    <xf numFmtId="4" fontId="0" fillId="0" borderId="0" xfId="0" applyNumberFormat="1" applyBorder="1"/>
    <xf numFmtId="3" fontId="1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4" fontId="14" fillId="0" borderId="0" xfId="0" applyNumberFormat="1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right" vertical="top" wrapText="1"/>
    </xf>
    <xf numFmtId="0" fontId="12" fillId="0" borderId="0" xfId="0" applyFont="1" applyFill="1"/>
    <xf numFmtId="3" fontId="24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horizontal="right" vertical="top" wrapText="1"/>
    </xf>
    <xf numFmtId="0" fontId="24" fillId="0" borderId="1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4" fillId="0" borderId="0" xfId="0" applyFont="1" applyAlignment="1">
      <alignment vertical="top" wrapText="1"/>
    </xf>
    <xf numFmtId="3" fontId="12" fillId="0" borderId="0" xfId="0" applyNumberFormat="1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3" fontId="12" fillId="0" borderId="0" xfId="0" applyNumberFormat="1" applyFont="1" applyFill="1"/>
    <xf numFmtId="0" fontId="24" fillId="0" borderId="2" xfId="0" applyFont="1" applyBorder="1" applyAlignment="1">
      <alignment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right" vertical="top" wrapText="1"/>
    </xf>
    <xf numFmtId="0" fontId="24" fillId="0" borderId="0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horizontal="right" vertical="top" wrapText="1"/>
    </xf>
    <xf numFmtId="0" fontId="33" fillId="2" borderId="0" xfId="0" applyFont="1" applyFill="1" applyBorder="1" applyAlignment="1">
      <alignment vertical="top" wrapText="1"/>
    </xf>
    <xf numFmtId="3" fontId="33" fillId="2" borderId="0" xfId="0" applyNumberFormat="1" applyFont="1" applyFill="1" applyBorder="1" applyAlignment="1">
      <alignment horizontal="right" vertical="top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NumberFormat="1" applyFont="1" applyBorder="1" applyAlignment="1">
      <alignment horizontal="right" vertical="center" wrapText="1"/>
    </xf>
    <xf numFmtId="164" fontId="40" fillId="2" borderId="0" xfId="0" applyNumberFormat="1" applyFont="1" applyFill="1" applyBorder="1" applyAlignment="1">
      <alignment vertical="top" wrapText="1"/>
    </xf>
    <xf numFmtId="4" fontId="0" fillId="0" borderId="0" xfId="0" applyNumberFormat="1"/>
    <xf numFmtId="164" fontId="52" fillId="0" borderId="0" xfId="0" applyNumberFormat="1" applyFont="1" applyFill="1"/>
    <xf numFmtId="0" fontId="12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1" fillId="0" borderId="0" xfId="0" applyFont="1" applyFill="1"/>
    <xf numFmtId="0" fontId="1" fillId="0" borderId="0" xfId="0" applyFont="1" applyFill="1"/>
    <xf numFmtId="0" fontId="24" fillId="0" borderId="0" xfId="0" quotePrefix="1" applyFont="1" applyFill="1" applyAlignment="1">
      <alignment horizontal="left" indent="6"/>
    </xf>
    <xf numFmtId="0" fontId="61" fillId="0" borderId="0" xfId="0" applyFont="1" applyFill="1" applyBorder="1"/>
    <xf numFmtId="0" fontId="32" fillId="0" borderId="0" xfId="0" applyFont="1" applyBorder="1"/>
    <xf numFmtId="3" fontId="35" fillId="0" borderId="0" xfId="0" applyNumberFormat="1" applyFont="1"/>
    <xf numFmtId="4" fontId="35" fillId="0" borderId="0" xfId="0" applyNumberFormat="1" applyFont="1"/>
    <xf numFmtId="0" fontId="4" fillId="0" borderId="0" xfId="0" applyFont="1" applyFill="1" applyBorder="1" applyAlignment="1">
      <alignment horizontal="right" vertical="top" wrapText="1"/>
    </xf>
    <xf numFmtId="0" fontId="32" fillId="0" borderId="0" xfId="0" applyFont="1"/>
    <xf numFmtId="3" fontId="21" fillId="0" borderId="0" xfId="0" applyNumberFormat="1" applyFont="1"/>
    <xf numFmtId="0" fontId="1" fillId="0" borderId="0" xfId="0" applyFont="1" applyFill="1" applyAlignment="1">
      <alignment horizontal="left"/>
    </xf>
    <xf numFmtId="0" fontId="20" fillId="0" borderId="0" xfId="0" applyFont="1" applyAlignment="1">
      <alignment horizontal="left" vertical="justify" wrapText="1"/>
    </xf>
    <xf numFmtId="0" fontId="64" fillId="0" borderId="0" xfId="0" applyFont="1" applyFill="1"/>
    <xf numFmtId="0" fontId="0" fillId="0" borderId="0" xfId="0" applyFill="1" applyAlignment="1">
      <alignment horizontal="left"/>
    </xf>
    <xf numFmtId="0" fontId="14" fillId="0" borderId="0" xfId="0" quotePrefix="1" applyFont="1" applyBorder="1" applyAlignment="1">
      <alignment horizontal="right"/>
    </xf>
    <xf numFmtId="165" fontId="14" fillId="0" borderId="0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right"/>
    </xf>
    <xf numFmtId="165" fontId="14" fillId="0" borderId="0" xfId="0" applyNumberFormat="1" applyFont="1" applyBorder="1"/>
    <xf numFmtId="164" fontId="14" fillId="0" borderId="0" xfId="0" applyNumberFormat="1" applyFont="1" applyBorder="1"/>
    <xf numFmtId="16" fontId="14" fillId="0" borderId="0" xfId="0" quotePrefix="1" applyNumberFormat="1" applyFont="1" applyBorder="1"/>
    <xf numFmtId="0" fontId="14" fillId="0" borderId="0" xfId="0" quotePrefix="1" applyFont="1" applyBorder="1"/>
    <xf numFmtId="164" fontId="14" fillId="0" borderId="0" xfId="0" applyNumberFormat="1" applyFont="1" applyBorder="1" applyAlignment="1">
      <alignment horizontal="right"/>
    </xf>
    <xf numFmtId="0" fontId="12" fillId="0" borderId="0" xfId="0" applyFont="1" applyFill="1" applyBorder="1"/>
    <xf numFmtId="0" fontId="13" fillId="0" borderId="0" xfId="0" quotePrefix="1" applyFont="1" applyFill="1" applyBorder="1" applyAlignment="1">
      <alignment horizontal="right"/>
    </xf>
    <xf numFmtId="165" fontId="12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/>
    <xf numFmtId="0" fontId="12" fillId="0" borderId="0" xfId="0" quotePrefix="1" applyFont="1" applyFill="1" applyBorder="1"/>
    <xf numFmtId="165" fontId="12" fillId="0" borderId="0" xfId="0" applyNumberFormat="1" applyFont="1" applyBorder="1"/>
    <xf numFmtId="4" fontId="12" fillId="0" borderId="0" xfId="0" applyNumberFormat="1" applyFont="1" applyFill="1" applyBorder="1"/>
    <xf numFmtId="0" fontId="55" fillId="0" borderId="0" xfId="0" applyFont="1"/>
    <xf numFmtId="4" fontId="11" fillId="0" borderId="0" xfId="0" applyNumberFormat="1" applyFont="1"/>
    <xf numFmtId="4" fontId="21" fillId="0" borderId="0" xfId="0" applyNumberFormat="1" applyFont="1"/>
    <xf numFmtId="4" fontId="50" fillId="0" borderId="0" xfId="0" applyNumberFormat="1" applyFont="1" applyAlignment="1"/>
    <xf numFmtId="3" fontId="67" fillId="0" borderId="0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wrapText="1"/>
    </xf>
    <xf numFmtId="3" fontId="14" fillId="0" borderId="0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 wrapText="1"/>
    </xf>
    <xf numFmtId="0" fontId="26" fillId="0" borderId="0" xfId="0" applyFont="1" applyBorder="1"/>
    <xf numFmtId="0" fontId="33" fillId="0" borderId="0" xfId="0" applyFont="1" applyBorder="1"/>
    <xf numFmtId="0" fontId="33" fillId="2" borderId="1" xfId="0" applyFont="1" applyFill="1" applyBorder="1" applyAlignment="1">
      <alignment vertical="top" wrapText="1"/>
    </xf>
    <xf numFmtId="3" fontId="33" fillId="2" borderId="1" xfId="0" applyNumberFormat="1" applyFont="1" applyFill="1" applyBorder="1" applyAlignment="1">
      <alignment horizontal="right" vertical="top" wrapText="1"/>
    </xf>
    <xf numFmtId="164" fontId="33" fillId="2" borderId="1" xfId="0" applyNumberFormat="1" applyFont="1" applyFill="1" applyBorder="1" applyAlignment="1">
      <alignment horizontal="right" vertical="top" wrapText="1"/>
    </xf>
    <xf numFmtId="0" fontId="33" fillId="2" borderId="1" xfId="0" applyFont="1" applyFill="1" applyBorder="1" applyAlignment="1">
      <alignment horizontal="right" vertical="top" wrapText="1"/>
    </xf>
    <xf numFmtId="164" fontId="33" fillId="2" borderId="1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164" fontId="24" fillId="0" borderId="0" xfId="0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right" wrapText="1"/>
    </xf>
    <xf numFmtId="164" fontId="12" fillId="0" borderId="0" xfId="0" applyNumberFormat="1" applyFont="1" applyBorder="1" applyAlignment="1">
      <alignment horizontal="right" wrapText="1"/>
    </xf>
    <xf numFmtId="0" fontId="14" fillId="0" borderId="0" xfId="0" applyFont="1" applyFill="1" applyBorder="1"/>
    <xf numFmtId="3" fontId="14" fillId="0" borderId="0" xfId="0" applyNumberFormat="1" applyFont="1" applyFill="1" applyBorder="1" applyAlignment="1">
      <alignment horizontal="right" wrapText="1"/>
    </xf>
    <xf numFmtId="164" fontId="14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wrapText="1"/>
    </xf>
    <xf numFmtId="164" fontId="4" fillId="0" borderId="0" xfId="0" applyNumberFormat="1" applyFont="1" applyFill="1" applyAlignment="1">
      <alignment horizontal="right" wrapText="1"/>
    </xf>
    <xf numFmtId="164" fontId="36" fillId="2" borderId="0" xfId="0" applyNumberFormat="1" applyFont="1" applyFill="1" applyAlignment="1">
      <alignment vertical="top" wrapText="1"/>
    </xf>
    <xf numFmtId="0" fontId="29" fillId="0" borderId="0" xfId="0" applyFont="1" applyAlignment="1">
      <alignment horizontal="right"/>
    </xf>
    <xf numFmtId="0" fontId="0" fillId="0" borderId="0" xfId="0" applyBorder="1" applyAlignment="1"/>
    <xf numFmtId="0" fontId="69" fillId="0" borderId="0" xfId="0" applyFont="1" applyFill="1"/>
    <xf numFmtId="3" fontId="69" fillId="0" borderId="0" xfId="0" applyNumberFormat="1" applyFont="1" applyFill="1"/>
    <xf numFmtId="0" fontId="4" fillId="0" borderId="0" xfId="0" applyFont="1" applyBorder="1" applyAlignment="1">
      <alignment horizontal="right" vertical="top" wrapText="1"/>
    </xf>
    <xf numFmtId="0" fontId="14" fillId="0" borderId="2" xfId="0" applyFont="1" applyFill="1" applyBorder="1" applyAlignment="1">
      <alignment horizontal="center" vertical="center"/>
    </xf>
    <xf numFmtId="0" fontId="66" fillId="4" borderId="0" xfId="0" applyFont="1" applyFill="1" applyBorder="1"/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165" fontId="52" fillId="0" borderId="0" xfId="0" applyNumberFormat="1" applyFont="1" applyFill="1"/>
    <xf numFmtId="3" fontId="70" fillId="0" borderId="0" xfId="0" applyNumberFormat="1" applyFont="1" applyFill="1" applyBorder="1" applyAlignment="1">
      <alignment horizontal="right" vertical="top" wrapText="1"/>
    </xf>
    <xf numFmtId="4" fontId="14" fillId="0" borderId="0" xfId="0" applyNumberFormat="1" applyFont="1"/>
    <xf numFmtId="4" fontId="26" fillId="0" borderId="2" xfId="0" applyNumberFormat="1" applyFont="1" applyBorder="1" applyAlignment="1">
      <alignment horizontal="right" vertical="center" wrapText="1"/>
    </xf>
    <xf numFmtId="164" fontId="33" fillId="0" borderId="0" xfId="0" applyNumberFormat="1" applyFont="1" applyFill="1" applyAlignment="1">
      <alignment horizontal="right" vertical="top" wrapText="1"/>
    </xf>
    <xf numFmtId="3" fontId="33" fillId="0" borderId="0" xfId="0" applyNumberFormat="1" applyFont="1" applyFill="1" applyAlignment="1">
      <alignment horizontal="right" vertical="top" wrapText="1"/>
    </xf>
    <xf numFmtId="0" fontId="33" fillId="0" borderId="0" xfId="0" applyFont="1" applyFill="1" applyBorder="1" applyAlignment="1">
      <alignment horizontal="right" vertical="top" wrapText="1"/>
    </xf>
    <xf numFmtId="3" fontId="67" fillId="0" borderId="0" xfId="0" applyNumberFormat="1" applyFont="1" applyFill="1" applyBorder="1" applyAlignment="1">
      <alignment vertical="top" wrapText="1"/>
    </xf>
    <xf numFmtId="0" fontId="73" fillId="0" borderId="0" xfId="0" applyFont="1" applyFill="1" applyBorder="1"/>
    <xf numFmtId="3" fontId="67" fillId="0" borderId="0" xfId="0" applyNumberFormat="1" applyFont="1" applyFill="1" applyBorder="1"/>
    <xf numFmtId="164" fontId="67" fillId="0" borderId="0" xfId="0" applyNumberFormat="1" applyFont="1" applyFill="1" applyAlignment="1">
      <alignment horizontal="right" vertical="top" wrapText="1"/>
    </xf>
    <xf numFmtId="3" fontId="67" fillId="0" borderId="0" xfId="0" applyNumberFormat="1" applyFont="1" applyFill="1" applyAlignment="1">
      <alignment horizontal="right" vertical="top" wrapText="1"/>
    </xf>
    <xf numFmtId="0" fontId="4" fillId="0" borderId="2" xfId="0" applyFont="1" applyFill="1" applyBorder="1" applyAlignment="1">
      <alignment horizontal="center" wrapText="1"/>
    </xf>
    <xf numFmtId="4" fontId="62" fillId="0" borderId="0" xfId="0" applyNumberFormat="1" applyFont="1" applyFill="1" applyBorder="1" applyAlignment="1">
      <alignment horizontal="right" vertical="top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21" fillId="0" borderId="0" xfId="0" applyFont="1"/>
    <xf numFmtId="3" fontId="33" fillId="2" borderId="1" xfId="0" applyNumberFormat="1" applyFont="1" applyFill="1" applyBorder="1" applyAlignment="1">
      <alignment vertical="top" wrapText="1"/>
    </xf>
    <xf numFmtId="165" fontId="0" fillId="0" borderId="0" xfId="0" applyNumberFormat="1"/>
    <xf numFmtId="0" fontId="65" fillId="0" borderId="0" xfId="0" applyFont="1" applyFill="1" applyBorder="1" applyAlignment="1">
      <alignment vertical="top" wrapText="1"/>
    </xf>
    <xf numFmtId="4" fontId="61" fillId="0" borderId="0" xfId="0" applyNumberFormat="1" applyFont="1" applyFill="1" applyBorder="1"/>
    <xf numFmtId="3" fontId="61" fillId="0" borderId="0" xfId="0" applyNumberFormat="1" applyFont="1" applyFill="1" applyBorder="1"/>
    <xf numFmtId="3" fontId="41" fillId="0" borderId="0" xfId="0" applyNumberFormat="1" applyFont="1"/>
    <xf numFmtId="3" fontId="71" fillId="0" borderId="0" xfId="0" applyNumberFormat="1" applyFont="1" applyFill="1" applyBorder="1" applyAlignment="1">
      <alignment horizontal="right" vertical="top" wrapText="1"/>
    </xf>
    <xf numFmtId="3" fontId="67" fillId="0" borderId="0" xfId="0" applyNumberFormat="1" applyFont="1" applyFill="1" applyBorder="1" applyAlignment="1">
      <alignment horizontal="center" vertical="top" wrapText="1"/>
    </xf>
    <xf numFmtId="4" fontId="71" fillId="0" borderId="0" xfId="0" applyNumberFormat="1" applyFont="1" applyFill="1" applyBorder="1" applyAlignment="1">
      <alignment vertical="top" wrapText="1"/>
    </xf>
    <xf numFmtId="0" fontId="36" fillId="0" borderId="0" xfId="0" applyFont="1" applyFill="1" applyBorder="1" applyAlignment="1">
      <alignment horizontal="right" vertical="top" wrapText="1"/>
    </xf>
    <xf numFmtId="3" fontId="72" fillId="0" borderId="0" xfId="0" applyNumberFormat="1" applyFont="1" applyFill="1" applyBorder="1" applyAlignment="1">
      <alignment horizontal="right" vertical="top" wrapText="1"/>
    </xf>
    <xf numFmtId="4" fontId="72" fillId="0" borderId="0" xfId="0" applyNumberFormat="1" applyFont="1" applyFill="1" applyBorder="1" applyAlignment="1">
      <alignment horizontal="right" vertical="top" wrapText="1"/>
    </xf>
    <xf numFmtId="0" fontId="72" fillId="0" borderId="0" xfId="0" applyFont="1" applyFill="1" applyBorder="1" applyAlignment="1">
      <alignment vertical="top" wrapText="1"/>
    </xf>
    <xf numFmtId="3" fontId="33" fillId="0" borderId="0" xfId="0" applyNumberFormat="1" applyFont="1" applyFill="1" applyBorder="1" applyAlignment="1">
      <alignment horizontal="right" vertical="top" wrapText="1"/>
    </xf>
    <xf numFmtId="4" fontId="71" fillId="0" borderId="0" xfId="0" applyNumberFormat="1" applyFont="1" applyFill="1" applyBorder="1" applyAlignment="1">
      <alignment horizontal="right" vertical="top" wrapText="1"/>
    </xf>
    <xf numFmtId="0" fontId="71" fillId="0" borderId="0" xfId="0" applyFont="1" applyFill="1" applyBorder="1" applyAlignment="1">
      <alignment vertical="top" wrapText="1"/>
    </xf>
    <xf numFmtId="0" fontId="33" fillId="2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64" fillId="0" borderId="1" xfId="0" applyFont="1" applyBorder="1"/>
    <xf numFmtId="3" fontId="63" fillId="0" borderId="0" xfId="0" applyNumberFormat="1" applyFont="1" applyFill="1" applyAlignment="1">
      <alignment horizontal="right" vertical="top" wrapText="1"/>
    </xf>
    <xf numFmtId="0" fontId="3" fillId="0" borderId="0" xfId="0" quotePrefix="1" applyFont="1" applyAlignment="1">
      <alignment vertical="top" wrapText="1"/>
    </xf>
    <xf numFmtId="0" fontId="34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3" fontId="29" fillId="0" borderId="0" xfId="0" applyNumberFormat="1" applyFont="1" applyAlignment="1">
      <alignment horizontal="right"/>
    </xf>
    <xf numFmtId="0" fontId="21" fillId="0" borderId="0" xfId="0" applyFont="1"/>
    <xf numFmtId="3" fontId="47" fillId="0" borderId="0" xfId="0" applyNumberFormat="1" applyFont="1"/>
    <xf numFmtId="4" fontId="47" fillId="0" borderId="0" xfId="0" applyNumberFormat="1" applyFont="1"/>
    <xf numFmtId="164" fontId="47" fillId="0" borderId="0" xfId="0" applyNumberFormat="1" applyFont="1"/>
    <xf numFmtId="164" fontId="43" fillId="0" borderId="0" xfId="0" applyNumberFormat="1" applyFont="1"/>
    <xf numFmtId="4" fontId="43" fillId="0" borderId="0" xfId="0" applyNumberFormat="1" applyFont="1"/>
    <xf numFmtId="3" fontId="43" fillId="0" borderId="0" xfId="0" applyNumberFormat="1" applyFont="1"/>
    <xf numFmtId="0" fontId="0" fillId="0" borderId="0" xfId="0" applyFill="1" applyBorder="1" applyAlignment="1"/>
    <xf numFmtId="0" fontId="0" fillId="0" borderId="0" xfId="0" applyBorder="1" applyAlignment="1"/>
    <xf numFmtId="0" fontId="4" fillId="0" borderId="0" xfId="0" applyFont="1" applyBorder="1" applyAlignment="1">
      <alignment horizontal="right" vertical="top" wrapText="1"/>
    </xf>
    <xf numFmtId="0" fontId="21" fillId="0" borderId="0" xfId="0" applyFont="1"/>
    <xf numFmtId="0" fontId="6" fillId="0" borderId="8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77" fillId="0" borderId="0" xfId="0" applyFont="1" applyFill="1" applyBorder="1" applyAlignment="1">
      <alignment vertical="top" wrapText="1"/>
    </xf>
    <xf numFmtId="3" fontId="77" fillId="0" borderId="0" xfId="0" applyNumberFormat="1" applyFont="1" applyFill="1" applyBorder="1" applyAlignment="1">
      <alignment horizontal="right" vertical="top" wrapText="1"/>
    </xf>
    <xf numFmtId="3" fontId="78" fillId="0" borderId="12" xfId="0" applyNumberFormat="1" applyFont="1" applyFill="1" applyBorder="1" applyAlignment="1">
      <alignment horizontal="right" vertical="top" wrapText="1"/>
    </xf>
    <xf numFmtId="3" fontId="77" fillId="0" borderId="13" xfId="0" applyNumberFormat="1" applyFont="1" applyFill="1" applyBorder="1" applyAlignment="1">
      <alignment horizontal="right" vertical="top" wrapText="1"/>
    </xf>
    <xf numFmtId="0" fontId="34" fillId="0" borderId="0" xfId="0" applyFont="1" applyFill="1"/>
    <xf numFmtId="3" fontId="34" fillId="0" borderId="0" xfId="0" applyNumberFormat="1" applyFont="1" applyFill="1"/>
    <xf numFmtId="3" fontId="79" fillId="0" borderId="12" xfId="0" applyNumberFormat="1" applyFont="1" applyFill="1" applyBorder="1" applyAlignment="1">
      <alignment horizontal="right" vertical="top" wrapText="1"/>
    </xf>
    <xf numFmtId="3" fontId="67" fillId="0" borderId="13" xfId="0" applyNumberFormat="1" applyFont="1" applyFill="1" applyBorder="1" applyAlignment="1">
      <alignment horizontal="right" vertical="top" wrapText="1"/>
    </xf>
    <xf numFmtId="3" fontId="80" fillId="0" borderId="0" xfId="0" applyNumberFormat="1" applyFont="1" applyFill="1" applyBorder="1" applyAlignment="1">
      <alignment horizontal="right" vertical="top" wrapText="1"/>
    </xf>
    <xf numFmtId="3" fontId="67" fillId="6" borderId="0" xfId="0" applyNumberFormat="1" applyFont="1" applyFill="1" applyBorder="1" applyAlignment="1">
      <alignment horizontal="left" vertical="top" wrapText="1"/>
    </xf>
    <xf numFmtId="3" fontId="67" fillId="6" borderId="0" xfId="0" applyNumberFormat="1" applyFont="1" applyFill="1" applyBorder="1" applyAlignment="1">
      <alignment horizontal="right" vertical="top" wrapText="1"/>
    </xf>
    <xf numFmtId="3" fontId="67" fillId="6" borderId="12" xfId="0" applyNumberFormat="1" applyFont="1" applyFill="1" applyBorder="1" applyAlignment="1">
      <alignment horizontal="right" vertical="top" wrapText="1"/>
    </xf>
    <xf numFmtId="3" fontId="67" fillId="6" borderId="13" xfId="0" applyNumberFormat="1" applyFont="1" applyFill="1" applyBorder="1" applyAlignment="1">
      <alignment horizontal="right" vertical="top" wrapText="1"/>
    </xf>
    <xf numFmtId="0" fontId="67" fillId="0" borderId="0" xfId="0" applyFont="1" applyFill="1"/>
    <xf numFmtId="3" fontId="67" fillId="0" borderId="0" xfId="0" applyNumberFormat="1" applyFont="1" applyFill="1"/>
    <xf numFmtId="3" fontId="67" fillId="7" borderId="0" xfId="0" applyNumberFormat="1" applyFont="1" applyFill="1" applyBorder="1" applyAlignment="1">
      <alignment horizontal="left" vertical="top" wrapText="1"/>
    </xf>
    <xf numFmtId="3" fontId="67" fillId="7" borderId="0" xfId="0" applyNumberFormat="1" applyFont="1" applyFill="1" applyBorder="1" applyAlignment="1">
      <alignment horizontal="right" vertical="top" wrapText="1"/>
    </xf>
    <xf numFmtId="3" fontId="67" fillId="7" borderId="12" xfId="0" applyNumberFormat="1" applyFont="1" applyFill="1" applyBorder="1" applyAlignment="1">
      <alignment horizontal="right" vertical="top" wrapText="1"/>
    </xf>
    <xf numFmtId="3" fontId="67" fillId="7" borderId="13" xfId="0" applyNumberFormat="1" applyFont="1" applyFill="1" applyBorder="1" applyAlignment="1">
      <alignment horizontal="right" vertical="top" wrapText="1"/>
    </xf>
    <xf numFmtId="0" fontId="62" fillId="0" borderId="0" xfId="0" applyFont="1" applyFill="1"/>
    <xf numFmtId="3" fontId="67" fillId="8" borderId="0" xfId="0" applyNumberFormat="1" applyFont="1" applyFill="1" applyBorder="1" applyAlignment="1">
      <alignment horizontal="left" vertical="top" wrapText="1"/>
    </xf>
    <xf numFmtId="3" fontId="67" fillId="8" borderId="0" xfId="0" applyNumberFormat="1" applyFont="1" applyFill="1" applyBorder="1" applyAlignment="1">
      <alignment horizontal="right" vertical="top" wrapText="1"/>
    </xf>
    <xf numFmtId="3" fontId="67" fillId="8" borderId="12" xfId="0" applyNumberFormat="1" applyFont="1" applyFill="1" applyBorder="1" applyAlignment="1">
      <alignment horizontal="right" vertical="top" wrapText="1"/>
    </xf>
    <xf numFmtId="3" fontId="67" fillId="8" borderId="13" xfId="0" applyNumberFormat="1" applyFont="1" applyFill="1" applyBorder="1" applyAlignment="1">
      <alignment horizontal="right" vertical="top" wrapText="1"/>
    </xf>
    <xf numFmtId="0" fontId="65" fillId="0" borderId="0" xfId="0" applyFont="1" applyFill="1" applyBorder="1"/>
    <xf numFmtId="3" fontId="65" fillId="0" borderId="0" xfId="0" applyNumberFormat="1" applyFont="1" applyFill="1" applyBorder="1"/>
    <xf numFmtId="3" fontId="66" fillId="0" borderId="1" xfId="0" applyNumberFormat="1" applyFont="1" applyFill="1" applyBorder="1" applyAlignment="1">
      <alignment horizontal="left" vertical="top" wrapText="1"/>
    </xf>
    <xf numFmtId="3" fontId="66" fillId="0" borderId="1" xfId="0" applyNumberFormat="1" applyFont="1" applyFill="1" applyBorder="1" applyAlignment="1">
      <alignment horizontal="right" vertical="top" wrapText="1"/>
    </xf>
    <xf numFmtId="3" fontId="67" fillId="0" borderId="8" xfId="0" applyNumberFormat="1" applyFont="1" applyFill="1" applyBorder="1" applyAlignment="1">
      <alignment horizontal="right" vertical="top" wrapText="1"/>
    </xf>
    <xf numFmtId="3" fontId="67" fillId="0" borderId="1" xfId="0" applyNumberFormat="1" applyFont="1" applyFill="1" applyBorder="1" applyAlignment="1">
      <alignment horizontal="right" vertical="top" wrapText="1"/>
    </xf>
    <xf numFmtId="3" fontId="67" fillId="0" borderId="14" xfId="0" applyNumberFormat="1" applyFont="1" applyFill="1" applyBorder="1" applyAlignment="1">
      <alignment horizontal="right" vertical="top" wrapText="1"/>
    </xf>
    <xf numFmtId="0" fontId="81" fillId="0" borderId="0" xfId="0" applyFont="1" applyFill="1" applyBorder="1"/>
    <xf numFmtId="3" fontId="82" fillId="0" borderId="0" xfId="0" applyNumberFormat="1" applyFont="1" applyFill="1" applyAlignment="1">
      <alignment horizontal="center"/>
    </xf>
    <xf numFmtId="3" fontId="67" fillId="0" borderId="0" xfId="0" applyNumberFormat="1" applyFont="1" applyFill="1" applyAlignment="1">
      <alignment horizontal="center"/>
    </xf>
    <xf numFmtId="0" fontId="83" fillId="0" borderId="0" xfId="0" applyFont="1" applyFill="1" applyBorder="1" applyAlignment="1">
      <alignment vertical="justify"/>
    </xf>
    <xf numFmtId="3" fontId="0" fillId="0" borderId="0" xfId="0" applyNumberFormat="1" applyFill="1" applyBorder="1" applyAlignment="1"/>
    <xf numFmtId="4" fontId="14" fillId="0" borderId="0" xfId="0" applyNumberFormat="1" applyFont="1" applyFill="1"/>
    <xf numFmtId="0" fontId="14" fillId="0" borderId="0" xfId="0" applyFont="1" applyAlignment="1"/>
    <xf numFmtId="0" fontId="29" fillId="0" borderId="0" xfId="0" applyFont="1" applyAlignment="1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top" wrapText="1" indent="2"/>
    </xf>
    <xf numFmtId="0" fontId="12" fillId="0" borderId="0" xfId="0" applyFont="1" applyBorder="1" applyAlignment="1"/>
    <xf numFmtId="0" fontId="12" fillId="0" borderId="0" xfId="0" applyFont="1" applyAlignment="1"/>
    <xf numFmtId="0" fontId="12" fillId="0" borderId="0" xfId="0" applyFont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66" fillId="5" borderId="0" xfId="0" applyFont="1" applyFill="1"/>
    <xf numFmtId="3" fontId="66" fillId="5" borderId="0" xfId="0" applyNumberFormat="1" applyFont="1" applyFill="1" applyAlignment="1">
      <alignment horizontal="right"/>
    </xf>
    <xf numFmtId="0" fontId="80" fillId="0" borderId="0" xfId="0" applyFont="1" applyFill="1"/>
    <xf numFmtId="3" fontId="2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24" fillId="0" borderId="0" xfId="0" applyFont="1" applyBorder="1" applyAlignment="1">
      <alignment horizontal="left" vertical="top" wrapText="1"/>
    </xf>
    <xf numFmtId="165" fontId="36" fillId="2" borderId="0" xfId="0" applyNumberFormat="1" applyFont="1" applyFill="1" applyAlignment="1">
      <alignment horizontal="right" vertical="top" wrapText="1"/>
    </xf>
    <xf numFmtId="0" fontId="87" fillId="0" borderId="0" xfId="0" applyFont="1" applyFill="1"/>
    <xf numFmtId="3" fontId="14" fillId="0" borderId="0" xfId="0" applyNumberFormat="1" applyFont="1" applyBorder="1" applyAlignment="1" applyProtection="1"/>
    <xf numFmtId="3" fontId="40" fillId="2" borderId="0" xfId="0" applyNumberFormat="1" applyFont="1" applyFill="1" applyBorder="1" applyAlignment="1" applyProtection="1"/>
    <xf numFmtId="4" fontId="14" fillId="0" borderId="0" xfId="0" applyNumberFormat="1" applyFont="1" applyBorder="1" applyAlignment="1" applyProtection="1">
      <alignment horizontal="right"/>
    </xf>
    <xf numFmtId="4" fontId="0" fillId="0" borderId="0" xfId="0" applyNumberFormat="1" applyAlignment="1">
      <alignment horizontal="right"/>
    </xf>
    <xf numFmtId="3" fontId="40" fillId="2" borderId="0" xfId="0" applyNumberFormat="1" applyFont="1" applyFill="1" applyBorder="1" applyAlignment="1" applyProtection="1">
      <alignment vertical="top" wrapText="1"/>
    </xf>
    <xf numFmtId="4" fontId="40" fillId="2" borderId="0" xfId="0" applyNumberFormat="1" applyFont="1" applyFill="1" applyBorder="1" applyAlignment="1" applyProtection="1">
      <alignment vertical="top" wrapText="1"/>
    </xf>
    <xf numFmtId="3" fontId="14" fillId="0" borderId="0" xfId="0" applyNumberFormat="1" applyFont="1" applyBorder="1" applyAlignment="1" applyProtection="1">
      <alignment horizontal="right"/>
    </xf>
    <xf numFmtId="0" fontId="4" fillId="0" borderId="0" xfId="0" applyFont="1" applyFill="1" applyAlignment="1">
      <alignment horizontal="right" vertical="top" wrapText="1" indent="2"/>
    </xf>
    <xf numFmtId="0" fontId="26" fillId="0" borderId="0" xfId="0" applyFont="1" applyBorder="1" applyAlignment="1">
      <alignment horizontal="right"/>
    </xf>
    <xf numFmtId="164" fontId="36" fillId="2" borderId="0" xfId="0" applyNumberFormat="1" applyFont="1" applyFill="1" applyBorder="1" applyAlignment="1">
      <alignment vertical="top" wrapText="1"/>
    </xf>
    <xf numFmtId="4" fontId="36" fillId="2" borderId="0" xfId="0" applyNumberFormat="1" applyFont="1" applyFill="1" applyBorder="1" applyAlignment="1">
      <alignment vertical="top" wrapText="1"/>
    </xf>
    <xf numFmtId="0" fontId="46" fillId="0" borderId="0" xfId="0" applyFont="1" applyBorder="1"/>
    <xf numFmtId="3" fontId="46" fillId="0" borderId="0" xfId="0" applyNumberFormat="1" applyFont="1" applyBorder="1"/>
    <xf numFmtId="0" fontId="29" fillId="0" borderId="0" xfId="0" applyFont="1" applyBorder="1"/>
    <xf numFmtId="3" fontId="15" fillId="0" borderId="0" xfId="0" applyNumberFormat="1" applyFont="1" applyBorder="1" applyAlignment="1" applyProtection="1"/>
    <xf numFmtId="4" fontId="15" fillId="0" borderId="0" xfId="0" applyNumberFormat="1" applyFont="1" applyBorder="1" applyAlignment="1" applyProtection="1">
      <alignment horizontal="right"/>
    </xf>
    <xf numFmtId="0" fontId="88" fillId="0" borderId="0" xfId="0" applyFont="1"/>
    <xf numFmtId="4" fontId="88" fillId="0" borderId="0" xfId="0" applyNumberFormat="1" applyFont="1"/>
    <xf numFmtId="0" fontId="11" fillId="0" borderId="0" xfId="0" quotePrefix="1" applyFont="1"/>
    <xf numFmtId="164" fontId="29" fillId="0" borderId="0" xfId="0" applyNumberFormat="1" applyFont="1"/>
    <xf numFmtId="0" fontId="11" fillId="0" borderId="0" xfId="0" applyFont="1" applyAlignment="1"/>
    <xf numFmtId="0" fontId="0" fillId="0" borderId="0" xfId="0" applyFill="1" applyBorder="1" applyAlignment="1"/>
    <xf numFmtId="0" fontId="0" fillId="0" borderId="0" xfId="0" applyBorder="1" applyAlignment="1"/>
    <xf numFmtId="0" fontId="21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0" xfId="0" applyBorder="1" applyAlignment="1"/>
    <xf numFmtId="0" fontId="4" fillId="0" borderId="0" xfId="0" applyFont="1" applyBorder="1" applyAlignment="1">
      <alignment horizontal="right" vertical="top" wrapText="1"/>
    </xf>
    <xf numFmtId="0" fontId="21" fillId="0" borderId="0" xfId="0" applyFont="1"/>
    <xf numFmtId="3" fontId="36" fillId="0" borderId="0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center" vertical="top" wrapText="1"/>
    </xf>
    <xf numFmtId="0" fontId="1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justify"/>
    </xf>
    <xf numFmtId="0" fontId="0" fillId="0" borderId="0" xfId="0" applyBorder="1" applyAlignment="1"/>
    <xf numFmtId="0" fontId="21" fillId="0" borderId="0" xfId="0" applyFont="1" applyAlignment="1">
      <alignment horizontal="left"/>
    </xf>
    <xf numFmtId="0" fontId="21" fillId="0" borderId="0" xfId="0" applyFont="1"/>
    <xf numFmtId="0" fontId="11" fillId="0" borderId="0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0" fontId="24" fillId="0" borderId="0" xfId="0" applyNumberFormat="1" applyFont="1" applyBorder="1" applyAlignment="1">
      <alignment horizontal="right" vertical="center" wrapText="1"/>
    </xf>
    <xf numFmtId="3" fontId="26" fillId="0" borderId="0" xfId="0" applyNumberFormat="1" applyFont="1"/>
    <xf numFmtId="0" fontId="9" fillId="2" borderId="0" xfId="0" applyFont="1" applyFill="1" applyBorder="1" applyAlignment="1">
      <alignment vertical="top" wrapText="1"/>
    </xf>
    <xf numFmtId="3" fontId="9" fillId="2" borderId="0" xfId="0" applyNumberFormat="1" applyFont="1" applyFill="1" applyBorder="1" applyAlignment="1">
      <alignment horizontal="right" wrapText="1"/>
    </xf>
    <xf numFmtId="3" fontId="9" fillId="2" borderId="0" xfId="0" applyNumberFormat="1" applyFont="1" applyFill="1" applyBorder="1" applyAlignment="1">
      <alignment horizontal="right" vertical="top" wrapText="1"/>
    </xf>
    <xf numFmtId="3" fontId="7" fillId="2" borderId="0" xfId="0" applyNumberFormat="1" applyFont="1" applyFill="1" applyAlignment="1">
      <alignment horizontal="right" wrapText="1"/>
    </xf>
    <xf numFmtId="3" fontId="89" fillId="2" borderId="0" xfId="0" applyNumberFormat="1" applyFont="1" applyFill="1" applyAlignment="1">
      <alignment horizontal="right" vertical="top" wrapText="1"/>
    </xf>
    <xf numFmtId="0" fontId="7" fillId="2" borderId="0" xfId="0" applyFont="1" applyFill="1" applyBorder="1" applyAlignment="1">
      <alignment vertical="top" wrapText="1"/>
    </xf>
    <xf numFmtId="3" fontId="7" fillId="2" borderId="0" xfId="0" applyNumberFormat="1" applyFont="1" applyFill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vertical="top" wrapText="1"/>
    </xf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90" fillId="0" borderId="0" xfId="0" applyFont="1"/>
    <xf numFmtId="0" fontId="4" fillId="0" borderId="2" xfId="0" applyFont="1" applyBorder="1" applyAlignment="1">
      <alignment horizontal="center" vertical="top" wrapText="1"/>
    </xf>
    <xf numFmtId="0" fontId="2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20" fillId="0" borderId="0" xfId="0" applyFont="1" applyAlignment="1">
      <alignment horizontal="justify"/>
    </xf>
    <xf numFmtId="0" fontId="4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Fill="1" applyBorder="1" applyAlignment="1"/>
    <xf numFmtId="0" fontId="11" fillId="0" borderId="0" xfId="0" applyFont="1" applyBorder="1" applyAlignment="1">
      <alignment horizontal="justify"/>
    </xf>
    <xf numFmtId="0" fontId="0" fillId="0" borderId="0" xfId="0" applyBorder="1" applyAlignment="1"/>
    <xf numFmtId="0" fontId="4" fillId="0" borderId="0" xfId="0" applyFont="1" applyBorder="1" applyAlignment="1">
      <alignment horizontal="right" vertical="top" wrapText="1"/>
    </xf>
    <xf numFmtId="0" fontId="21" fillId="0" borderId="0" xfId="0" applyFont="1" applyAlignment="1">
      <alignment horizontal="left"/>
    </xf>
    <xf numFmtId="0" fontId="21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 vertical="justify"/>
    </xf>
    <xf numFmtId="3" fontId="9" fillId="2" borderId="0" xfId="0" applyNumberFormat="1" applyFont="1" applyFill="1" applyAlignment="1">
      <alignment vertical="top" wrapText="1"/>
    </xf>
    <xf numFmtId="3" fontId="9" fillId="2" borderId="0" xfId="0" applyNumberFormat="1" applyFont="1" applyFill="1" applyAlignment="1">
      <alignment horizontal="right" vertical="top" wrapText="1"/>
    </xf>
    <xf numFmtId="3" fontId="9" fillId="2" borderId="0" xfId="0" applyNumberFormat="1" applyFont="1" applyFill="1" applyAlignment="1">
      <alignment horizontal="right" wrapText="1"/>
    </xf>
    <xf numFmtId="3" fontId="9" fillId="2" borderId="0" xfId="0" applyNumberFormat="1" applyFont="1" applyFill="1" applyBorder="1" applyAlignment="1">
      <alignment vertical="top" wrapText="1"/>
    </xf>
    <xf numFmtId="0" fontId="91" fillId="0" borderId="0" xfId="0" applyFont="1"/>
    <xf numFmtId="3" fontId="91" fillId="0" borderId="0" xfId="0" applyNumberFormat="1" applyFont="1"/>
    <xf numFmtId="0" fontId="24" fillId="0" borderId="1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top" wrapText="1"/>
    </xf>
    <xf numFmtId="3" fontId="38" fillId="2" borderId="1" xfId="0" applyNumberFormat="1" applyFont="1" applyFill="1" applyBorder="1" applyAlignment="1">
      <alignment horizontal="right"/>
    </xf>
    <xf numFmtId="3" fontId="38" fillId="2" borderId="0" xfId="0" applyNumberFormat="1" applyFont="1" applyFill="1" applyBorder="1" applyAlignment="1">
      <alignment horizontal="right" vertical="top" wrapText="1"/>
    </xf>
    <xf numFmtId="4" fontId="12" fillId="0" borderId="0" xfId="0" applyNumberFormat="1" applyFont="1" applyAlignment="1">
      <alignment horizontal="right"/>
    </xf>
    <xf numFmtId="4" fontId="24" fillId="0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87" fillId="0" borderId="4" xfId="0" applyFont="1" applyFill="1" applyBorder="1" applyAlignment="1">
      <alignment vertical="top" wrapText="1"/>
    </xf>
    <xf numFmtId="0" fontId="87" fillId="0" borderId="0" xfId="0" applyFont="1" applyFill="1" applyBorder="1" applyAlignment="1">
      <alignment vertical="top" wrapText="1"/>
    </xf>
    <xf numFmtId="0" fontId="87" fillId="0" borderId="1" xfId="0" applyFont="1" applyFill="1" applyBorder="1" applyAlignment="1">
      <alignment vertical="top" wrapText="1"/>
    </xf>
    <xf numFmtId="0" fontId="87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4" fillId="0" borderId="0" xfId="0" applyFont="1" applyFill="1" applyBorder="1" applyAlignment="1">
      <alignment horizontal="right" vertical="center" wrapText="1"/>
    </xf>
    <xf numFmtId="3" fontId="24" fillId="0" borderId="0" xfId="0" applyNumberFormat="1" applyFont="1" applyAlignment="1">
      <alignment vertical="top" wrapText="1"/>
    </xf>
    <xf numFmtId="3" fontId="24" fillId="0" borderId="0" xfId="0" applyNumberFormat="1" applyFont="1" applyFill="1" applyBorder="1" applyAlignment="1">
      <alignment horizontal="right" vertical="center" wrapText="1"/>
    </xf>
    <xf numFmtId="4" fontId="24" fillId="0" borderId="0" xfId="0" applyNumberFormat="1" applyFont="1" applyFill="1" applyBorder="1" applyAlignment="1">
      <alignment horizontal="right" vertical="center" wrapText="1"/>
    </xf>
    <xf numFmtId="3" fontId="24" fillId="0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top" wrapText="1"/>
    </xf>
    <xf numFmtId="3" fontId="24" fillId="0" borderId="0" xfId="0" applyNumberFormat="1" applyFont="1" applyFill="1" applyAlignment="1">
      <alignment vertical="top" wrapText="1"/>
    </xf>
    <xf numFmtId="4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>
      <alignment horizontal="right" vertical="top" wrapText="1"/>
    </xf>
    <xf numFmtId="4" fontId="33" fillId="2" borderId="0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3" fontId="13" fillId="0" borderId="0" xfId="0" applyNumberFormat="1" applyFont="1" applyFill="1" applyAlignment="1">
      <alignment horizontal="right"/>
    </xf>
    <xf numFmtId="0" fontId="43" fillId="0" borderId="0" xfId="0" applyFont="1" applyFill="1"/>
    <xf numFmtId="3" fontId="43" fillId="0" borderId="0" xfId="0" applyNumberFormat="1" applyFont="1" applyFill="1" applyAlignment="1">
      <alignment horizontal="right"/>
    </xf>
    <xf numFmtId="4" fontId="43" fillId="0" borderId="0" xfId="0" applyNumberFormat="1" applyFont="1" applyFill="1" applyBorder="1" applyAlignment="1" applyProtection="1">
      <alignment horizontal="right"/>
    </xf>
    <xf numFmtId="0" fontId="43" fillId="0" borderId="0" xfId="0" applyFont="1" applyFill="1" applyAlignment="1">
      <alignment horizontal="right"/>
    </xf>
    <xf numFmtId="3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 applyBorder="1" applyAlignment="1" applyProtection="1">
      <alignment horizontal="right"/>
    </xf>
    <xf numFmtId="0" fontId="29" fillId="0" borderId="0" xfId="0" applyFont="1" applyFill="1" applyAlignment="1">
      <alignment horizontal="right"/>
    </xf>
    <xf numFmtId="4" fontId="13" fillId="0" borderId="0" xfId="0" applyNumberFormat="1" applyFont="1" applyFill="1" applyBorder="1" applyAlignment="1" applyProtection="1">
      <alignment horizontal="right"/>
    </xf>
    <xf numFmtId="4" fontId="12" fillId="0" borderId="0" xfId="0" applyNumberFormat="1" applyFont="1" applyFill="1" applyBorder="1" applyAlignment="1" applyProtection="1">
      <alignment horizontal="right"/>
    </xf>
    <xf numFmtId="0" fontId="35" fillId="0" borderId="0" xfId="0" applyFont="1" applyFill="1"/>
    <xf numFmtId="0" fontId="92" fillId="0" borderId="0" xfId="0" applyFont="1" applyBorder="1"/>
    <xf numFmtId="0" fontId="92" fillId="0" borderId="0" xfId="0" applyFont="1" applyFill="1" applyBorder="1"/>
    <xf numFmtId="164" fontId="88" fillId="0" borderId="0" xfId="0" applyNumberFormat="1" applyFont="1"/>
    <xf numFmtId="0" fontId="11" fillId="0" borderId="0" xfId="0" applyFont="1" applyFill="1" applyBorder="1" applyAlignment="1">
      <alignment horizontal="left"/>
    </xf>
    <xf numFmtId="0" fontId="0" fillId="9" borderId="0" xfId="0" applyFill="1"/>
    <xf numFmtId="0" fontId="12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 applyProtection="1">
      <alignment horizontal="right"/>
    </xf>
    <xf numFmtId="0" fontId="12" fillId="0" borderId="0" xfId="0" applyFont="1" applyFill="1" applyAlignment="1">
      <alignment horizontal="right"/>
    </xf>
    <xf numFmtId="3" fontId="29" fillId="0" borderId="1" xfId="0" applyNumberFormat="1" applyFont="1" applyFill="1" applyBorder="1" applyAlignment="1">
      <alignment horizontal="right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" xfId="0" applyFont="1" applyFill="1" applyBorder="1" applyAlignment="1">
      <alignment horizontal="right"/>
    </xf>
    <xf numFmtId="0" fontId="64" fillId="0" borderId="1" xfId="0" applyFont="1" applyFill="1" applyBorder="1"/>
    <xf numFmtId="4" fontId="4" fillId="0" borderId="0" xfId="0" applyNumberFormat="1" applyFont="1" applyFill="1" applyBorder="1" applyAlignment="1">
      <alignment horizontal="right" vertical="top" wrapText="1"/>
    </xf>
    <xf numFmtId="0" fontId="66" fillId="5" borderId="0" xfId="0" applyFont="1" applyFill="1" applyAlignment="1">
      <alignment horizontal="right"/>
    </xf>
    <xf numFmtId="0" fontId="64" fillId="0" borderId="1" xfId="0" applyFont="1" applyFill="1" applyBorder="1" applyAlignment="1">
      <alignment horizontal="right"/>
    </xf>
    <xf numFmtId="0" fontId="0" fillId="9" borderId="0" xfId="0" applyFill="1" applyAlignment="1">
      <alignment horizontal="right"/>
    </xf>
    <xf numFmtId="3" fontId="66" fillId="5" borderId="0" xfId="0" applyNumberFormat="1" applyFont="1" applyFill="1"/>
    <xf numFmtId="4" fontId="66" fillId="5" borderId="0" xfId="0" applyNumberFormat="1" applyFont="1" applyFill="1"/>
    <xf numFmtId="4" fontId="66" fillId="5" borderId="0" xfId="0" applyNumberFormat="1" applyFont="1" applyFill="1" applyAlignment="1">
      <alignment horizontal="right"/>
    </xf>
    <xf numFmtId="0" fontId="21" fillId="0" borderId="0" xfId="0" applyFont="1" applyAlignment="1">
      <alignment vertical="justify"/>
    </xf>
    <xf numFmtId="0" fontId="0" fillId="0" borderId="0" xfId="0" applyAlignment="1">
      <alignment vertical="justify"/>
    </xf>
    <xf numFmtId="0" fontId="21" fillId="0" borderId="0" xfId="0" quotePrefix="1" applyFont="1" applyAlignment="1">
      <alignment vertical="justify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4" fillId="0" borderId="0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4" fillId="0" borderId="2" xfId="0" applyFont="1" applyBorder="1"/>
    <xf numFmtId="0" fontId="34" fillId="0" borderId="7" xfId="0" applyFont="1" applyBorder="1"/>
    <xf numFmtId="0" fontId="34" fillId="0" borderId="8" xfId="0" applyFont="1" applyBorder="1"/>
    <xf numFmtId="0" fontId="34" fillId="0" borderId="1" xfId="0" applyFont="1" applyBorder="1"/>
    <xf numFmtId="0" fontId="34" fillId="0" borderId="9" xfId="0" applyFont="1" applyBorder="1"/>
    <xf numFmtId="0" fontId="21" fillId="0" borderId="0" xfId="0" quotePrefix="1" applyFont="1" applyAlignment="1">
      <alignment horizontal="left" vertical="justify"/>
    </xf>
    <xf numFmtId="0" fontId="1" fillId="0" borderId="0" xfId="0" applyFont="1" applyFill="1" applyAlignment="1">
      <alignment vertical="top" wrapText="1"/>
    </xf>
    <xf numFmtId="0" fontId="76" fillId="0" borderId="0" xfId="0" applyFont="1" applyBorder="1" applyAlignment="1">
      <alignment horizontal="right" vertical="top" wrapText="1"/>
    </xf>
    <xf numFmtId="0" fontId="4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3" fillId="0" borderId="2" xfId="0" applyNumberFormat="1" applyFont="1" applyBorder="1" applyAlignment="1">
      <alignment horizontal="right" vertical="center" wrapText="1"/>
    </xf>
    <xf numFmtId="0" fontId="34" fillId="0" borderId="0" xfId="0" applyNumberFormat="1" applyFont="1" applyBorder="1" applyAlignment="1">
      <alignment horizontal="right" vertical="center" wrapText="1"/>
    </xf>
    <xf numFmtId="0" fontId="34" fillId="0" borderId="1" xfId="0" applyNumberFormat="1" applyFont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horizontal="right" vertical="center" wrapText="1"/>
    </xf>
    <xf numFmtId="0" fontId="34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4" fillId="0" borderId="0" xfId="0" applyFont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21" fillId="0" borderId="0" xfId="0" applyNumberFormat="1" applyFont="1" applyAlignment="1">
      <alignment horizontal="left" vertical="justify"/>
    </xf>
    <xf numFmtId="0" fontId="4" fillId="0" borderId="2" xfId="0" applyFont="1" applyBorder="1" applyAlignment="1">
      <alignment horizontal="center" vertical="top" wrapText="1"/>
    </xf>
    <xf numFmtId="0" fontId="11" fillId="0" borderId="0" xfId="0" applyFont="1" applyFill="1" applyAlignment="1"/>
    <xf numFmtId="0" fontId="0" fillId="0" borderId="0" xfId="0" applyFill="1" applyAlignment="1"/>
    <xf numFmtId="0" fontId="11" fillId="0" borderId="0" xfId="0" applyFont="1" applyAlignment="1"/>
    <xf numFmtId="0" fontId="0" fillId="0" borderId="0" xfId="0" applyAlignment="1"/>
    <xf numFmtId="0" fontId="4" fillId="0" borderId="3" xfId="0" applyFont="1" applyBorder="1" applyAlignment="1">
      <alignment horizontal="center" vertical="top" wrapText="1"/>
    </xf>
    <xf numFmtId="0" fontId="21" fillId="0" borderId="0" xfId="0" applyFont="1" applyAlignment="1"/>
    <xf numFmtId="0" fontId="21" fillId="0" borderId="0" xfId="0" applyFont="1" applyFill="1" applyBorder="1" applyAlignment="1"/>
    <xf numFmtId="0" fontId="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0" fillId="0" borderId="0" xfId="0" applyFont="1" applyAlignment="1">
      <alignment horizontal="justify"/>
    </xf>
    <xf numFmtId="0" fontId="24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justify"/>
    </xf>
    <xf numFmtId="0" fontId="0" fillId="0" borderId="0" xfId="0" applyFill="1" applyBorder="1" applyAlignment="1"/>
    <xf numFmtId="0" fontId="11" fillId="0" borderId="0" xfId="0" applyFont="1" applyBorder="1" applyAlignment="1">
      <alignment horizontal="justify"/>
    </xf>
    <xf numFmtId="0" fontId="0" fillId="0" borderId="0" xfId="0" applyBorder="1" applyAlignment="1"/>
    <xf numFmtId="0" fontId="20" fillId="0" borderId="0" xfId="0" applyFont="1" applyFill="1" applyAlignment="1">
      <alignment horizontal="justify"/>
    </xf>
    <xf numFmtId="0" fontId="21" fillId="0" borderId="0" xfId="0" applyFont="1" applyFill="1" applyAlignment="1"/>
    <xf numFmtId="0" fontId="4" fillId="0" borderId="1" xfId="0" applyFont="1" applyBorder="1" applyAlignment="1">
      <alignment vertical="center" wrapText="1"/>
    </xf>
    <xf numFmtId="0" fontId="10" fillId="0" borderId="0" xfId="0" applyFont="1" applyFill="1" applyAlignment="1"/>
    <xf numFmtId="0" fontId="4" fillId="0" borderId="0" xfId="0" applyFont="1" applyBorder="1" applyAlignment="1">
      <alignment horizontal="right"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21" fillId="0" borderId="0" xfId="0" applyFont="1" applyAlignment="1">
      <alignment horizontal="left"/>
    </xf>
    <xf numFmtId="0" fontId="34" fillId="0" borderId="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justify"/>
    </xf>
    <xf numFmtId="0" fontId="34" fillId="0" borderId="1" xfId="0" applyFont="1" applyBorder="1" applyAlignment="1">
      <alignment horizontal="center" vertical="justify"/>
    </xf>
    <xf numFmtId="0" fontId="21" fillId="0" borderId="0" xfId="0" applyFont="1" applyFill="1" applyBorder="1" applyAlignment="1">
      <alignment horizontal="left" vertical="justify"/>
    </xf>
    <xf numFmtId="0" fontId="14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0" xfId="0" applyNumberFormat="1" applyFont="1" applyAlignment="1">
      <alignment horizontal="justify"/>
    </xf>
    <xf numFmtId="0" fontId="0" fillId="0" borderId="0" xfId="0" applyNumberFormat="1" applyAlignment="1"/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right" vertical="center" wrapText="1"/>
    </xf>
    <xf numFmtId="0" fontId="62" fillId="0" borderId="0" xfId="0" applyNumberFormat="1" applyFont="1" applyFill="1" applyAlignment="1">
      <alignment horizontal="justify"/>
    </xf>
    <xf numFmtId="0" fontId="64" fillId="0" borderId="0" xfId="0" applyNumberFormat="1" applyFont="1" applyFill="1" applyAlignment="1"/>
    <xf numFmtId="0" fontId="4" fillId="0" borderId="2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20" fillId="0" borderId="0" xfId="0" applyNumberFormat="1" applyFont="1" applyAlignment="1">
      <alignment horizontal="justify" vertical="justify"/>
    </xf>
    <xf numFmtId="0" fontId="21" fillId="0" borderId="0" xfId="0" applyNumberFormat="1" applyFont="1" applyAlignment="1">
      <alignment vertical="justify"/>
    </xf>
    <xf numFmtId="0" fontId="21" fillId="0" borderId="0" xfId="0" applyFont="1"/>
    <xf numFmtId="0" fontId="20" fillId="0" borderId="0" xfId="0" applyFont="1" applyAlignment="1">
      <alignment horizontal="justify" vertical="justify"/>
    </xf>
    <xf numFmtId="0" fontId="26" fillId="0" borderId="1" xfId="0" applyFont="1" applyBorder="1" applyAlignment="1">
      <alignment vertical="center"/>
    </xf>
    <xf numFmtId="0" fontId="5" fillId="0" borderId="0" xfId="0" applyFont="1" applyBorder="1" applyAlignment="1">
      <alignment horizontal="right" vertical="top" wrapText="1"/>
    </xf>
    <xf numFmtId="0" fontId="26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right" vertical="center" wrapText="1"/>
    </xf>
    <xf numFmtId="0" fontId="26" fillId="0" borderId="1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justify"/>
    </xf>
    <xf numFmtId="0" fontId="21" fillId="0" borderId="0" xfId="0" applyFont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top" wrapText="1"/>
    </xf>
    <xf numFmtId="0" fontId="0" fillId="0" borderId="1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horizontal="left"/>
    </xf>
    <xf numFmtId="0" fontId="24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3" fontId="67" fillId="0" borderId="2" xfId="0" applyNumberFormat="1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4" fillId="0" borderId="0" xfId="0" applyFont="1" applyFill="1" applyAlignment="1">
      <alignment horizontal="left"/>
    </xf>
    <xf numFmtId="0" fontId="0" fillId="0" borderId="1" xfId="0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0" fillId="0" borderId="0" xfId="0" applyFont="1" applyAlignment="1"/>
    <xf numFmtId="0" fontId="20" fillId="0" borderId="0" xfId="0" applyFont="1" applyAlignment="1">
      <alignment horizontal="left" vertical="justify" wrapText="1"/>
    </xf>
    <xf numFmtId="0" fontId="29" fillId="0" borderId="0" xfId="0" applyFont="1" applyFill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vertical="justify" wrapText="1"/>
    </xf>
    <xf numFmtId="0" fontId="87" fillId="0" borderId="4" xfId="0" applyFont="1" applyFill="1" applyBorder="1" applyAlignment="1">
      <alignment horizontal="center" vertical="center" wrapText="1"/>
    </xf>
    <xf numFmtId="0" fontId="87" fillId="0" borderId="5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right" vertical="top" wrapText="1"/>
    </xf>
    <xf numFmtId="0" fontId="24" fillId="0" borderId="0" xfId="0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[1]Foglio1!#REF!</c:f>
              <c:strCache>
                <c:ptCount val="1"/>
                <c:pt idx="0">
                  <c:v>#RIF!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[1]Foglio1!#REF!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[1]Foglio1!#REF!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[1]Foglio1!#REF!</c:f>
              <c:strCache>
                <c:ptCount val="1"/>
                <c:pt idx="0">
                  <c:v>#RIF!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[1]Foglio1!#REF!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[1]Foglio1!#REF!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24928"/>
        <c:axId val="98126464"/>
      </c:barChart>
      <c:catAx>
        <c:axId val="981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812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12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8124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28</xdr:row>
      <xdr:rowOff>0</xdr:rowOff>
    </xdr:from>
    <xdr:to>
      <xdr:col>22</xdr:col>
      <xdr:colOff>333375</xdr:colOff>
      <xdr:row>28</xdr:row>
      <xdr:rowOff>0</xdr:rowOff>
    </xdr:to>
    <xdr:graphicFrame macro="">
      <xdr:nvGraphicFramePr>
        <xdr:cNvPr id="1083909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opLeftCell="A16" workbookViewId="0">
      <selection activeCell="A44" sqref="A44"/>
    </sheetView>
  </sheetViews>
  <sheetFormatPr defaultRowHeight="12.75" x14ac:dyDescent="0.2"/>
  <cols>
    <col min="1" max="1" width="17.7109375" customWidth="1"/>
    <col min="2" max="2" width="10.7109375" customWidth="1"/>
    <col min="3" max="5" width="10.7109375" style="98" customWidth="1"/>
    <col min="6" max="11" width="10.7109375" customWidth="1"/>
    <col min="12" max="15" width="9.7109375" customWidth="1"/>
  </cols>
  <sheetData>
    <row r="1" spans="1:17" s="98" customFormat="1" ht="22.5" customHeight="1" x14ac:dyDescent="0.2">
      <c r="A1" s="595" t="s">
        <v>597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</row>
    <row r="2" spans="1:17" ht="3" customHeight="1" x14ac:dyDescent="0.2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</row>
    <row r="3" spans="1:17" s="77" customFormat="1" ht="13.5" customHeight="1" x14ac:dyDescent="0.25">
      <c r="A3" s="597" t="s">
        <v>598</v>
      </c>
      <c r="B3" s="600" t="s">
        <v>29</v>
      </c>
      <c r="C3" s="603" t="s">
        <v>599</v>
      </c>
      <c r="D3" s="606" t="s">
        <v>0</v>
      </c>
      <c r="E3" s="606" t="s">
        <v>14</v>
      </c>
      <c r="F3" s="583" t="s">
        <v>15</v>
      </c>
      <c r="G3" s="583" t="s">
        <v>600</v>
      </c>
      <c r="H3" s="583" t="s">
        <v>601</v>
      </c>
      <c r="I3" s="583" t="s">
        <v>17</v>
      </c>
      <c r="J3" s="583" t="s">
        <v>20</v>
      </c>
      <c r="K3" s="583" t="s">
        <v>602</v>
      </c>
      <c r="L3" s="588" t="s">
        <v>603</v>
      </c>
      <c r="M3" s="589"/>
      <c r="N3" s="589"/>
      <c r="O3" s="590"/>
    </row>
    <row r="4" spans="1:17" s="77" customFormat="1" ht="22.5" customHeight="1" x14ac:dyDescent="0.25">
      <c r="A4" s="598"/>
      <c r="B4" s="601"/>
      <c r="C4" s="604"/>
      <c r="D4" s="607"/>
      <c r="E4" s="609"/>
      <c r="F4" s="584"/>
      <c r="G4" s="611"/>
      <c r="H4" s="584"/>
      <c r="I4" s="584"/>
      <c r="J4" s="586"/>
      <c r="K4" s="584"/>
      <c r="L4" s="591"/>
      <c r="M4" s="592"/>
      <c r="N4" s="592"/>
      <c r="O4" s="593"/>
    </row>
    <row r="5" spans="1:17" s="77" customFormat="1" ht="13.5" x14ac:dyDescent="0.25">
      <c r="A5" s="599"/>
      <c r="B5" s="602"/>
      <c r="C5" s="605"/>
      <c r="D5" s="608"/>
      <c r="E5" s="610"/>
      <c r="F5" s="585"/>
      <c r="G5" s="612"/>
      <c r="H5" s="585"/>
      <c r="I5" s="585"/>
      <c r="J5" s="587"/>
      <c r="K5" s="585"/>
      <c r="L5" s="381" t="s">
        <v>1</v>
      </c>
      <c r="M5" s="382" t="s">
        <v>2</v>
      </c>
      <c r="N5" s="382" t="s">
        <v>3</v>
      </c>
      <c r="O5" s="383" t="s">
        <v>4</v>
      </c>
    </row>
    <row r="6" spans="1:17" s="388" customFormat="1" ht="14.1" customHeight="1" x14ac:dyDescent="0.25">
      <c r="A6" s="384" t="s">
        <v>604</v>
      </c>
      <c r="B6" s="281" t="s">
        <v>5</v>
      </c>
      <c r="C6" s="281">
        <v>2</v>
      </c>
      <c r="D6" s="281">
        <v>6</v>
      </c>
      <c r="E6" s="385">
        <v>1</v>
      </c>
      <c r="F6" s="385">
        <v>6</v>
      </c>
      <c r="G6" s="385">
        <v>1</v>
      </c>
      <c r="H6" s="385">
        <v>1</v>
      </c>
      <c r="I6" s="385" t="s">
        <v>5</v>
      </c>
      <c r="J6" s="385" t="s">
        <v>5</v>
      </c>
      <c r="K6" s="385" t="s">
        <v>5</v>
      </c>
      <c r="L6" s="386">
        <v>10</v>
      </c>
      <c r="M6" s="386">
        <v>6</v>
      </c>
      <c r="N6" s="386">
        <v>1</v>
      </c>
      <c r="O6" s="387">
        <v>17</v>
      </c>
      <c r="Q6" s="389"/>
    </row>
    <row r="7" spans="1:17" s="388" customFormat="1" ht="14.1" customHeight="1" x14ac:dyDescent="0.25">
      <c r="A7" s="384" t="s">
        <v>605</v>
      </c>
      <c r="B7" s="281" t="s">
        <v>5</v>
      </c>
      <c r="C7" s="281">
        <v>2</v>
      </c>
      <c r="D7" s="281">
        <v>1</v>
      </c>
      <c r="E7" s="281" t="s">
        <v>5</v>
      </c>
      <c r="F7" s="385">
        <v>4</v>
      </c>
      <c r="G7" s="385">
        <v>1</v>
      </c>
      <c r="H7" s="385">
        <v>1</v>
      </c>
      <c r="I7" s="385">
        <v>2</v>
      </c>
      <c r="J7" s="385" t="s">
        <v>5</v>
      </c>
      <c r="K7" s="385">
        <v>7</v>
      </c>
      <c r="L7" s="390">
        <v>4</v>
      </c>
      <c r="M7" s="390">
        <v>9</v>
      </c>
      <c r="N7" s="390">
        <v>5</v>
      </c>
      <c r="O7" s="391">
        <v>18</v>
      </c>
    </row>
    <row r="8" spans="1:17" s="388" customFormat="1" ht="14.1" customHeight="1" x14ac:dyDescent="0.25">
      <c r="A8" s="384" t="s">
        <v>606</v>
      </c>
      <c r="B8" s="281" t="s">
        <v>5</v>
      </c>
      <c r="C8" s="392">
        <v>5</v>
      </c>
      <c r="D8" s="281" t="s">
        <v>5</v>
      </c>
      <c r="E8" s="281" t="s">
        <v>5</v>
      </c>
      <c r="F8" s="385" t="s">
        <v>5</v>
      </c>
      <c r="G8" s="385" t="s">
        <v>5</v>
      </c>
      <c r="H8" s="385" t="s">
        <v>5</v>
      </c>
      <c r="I8" s="385" t="s">
        <v>5</v>
      </c>
      <c r="J8" s="385" t="s">
        <v>5</v>
      </c>
      <c r="K8" s="385">
        <v>1</v>
      </c>
      <c r="L8" s="386" t="s">
        <v>5</v>
      </c>
      <c r="M8" s="386">
        <v>2</v>
      </c>
      <c r="N8" s="386">
        <v>4</v>
      </c>
      <c r="O8" s="387">
        <v>6</v>
      </c>
    </row>
    <row r="9" spans="1:17" s="388" customFormat="1" ht="14.1" customHeight="1" x14ac:dyDescent="0.25">
      <c r="A9" s="384" t="s">
        <v>607</v>
      </c>
      <c r="B9" s="281" t="s">
        <v>5</v>
      </c>
      <c r="C9" s="281">
        <v>1</v>
      </c>
      <c r="D9" s="281" t="s">
        <v>5</v>
      </c>
      <c r="E9" s="281" t="s">
        <v>5</v>
      </c>
      <c r="F9" s="385">
        <v>1</v>
      </c>
      <c r="G9" s="385" t="s">
        <v>5</v>
      </c>
      <c r="H9" s="385" t="s">
        <v>5</v>
      </c>
      <c r="I9" s="385">
        <v>3</v>
      </c>
      <c r="J9" s="385" t="s">
        <v>5</v>
      </c>
      <c r="K9" s="385" t="s">
        <v>5</v>
      </c>
      <c r="L9" s="386">
        <v>1</v>
      </c>
      <c r="M9" s="386">
        <v>4</v>
      </c>
      <c r="N9" s="386" t="s">
        <v>5</v>
      </c>
      <c r="O9" s="387">
        <v>5</v>
      </c>
    </row>
    <row r="10" spans="1:17" s="388" customFormat="1" ht="14.1" customHeight="1" x14ac:dyDescent="0.25">
      <c r="A10" s="384" t="s">
        <v>608</v>
      </c>
      <c r="B10" s="281">
        <v>2</v>
      </c>
      <c r="C10" s="281">
        <v>5</v>
      </c>
      <c r="D10" s="281" t="s">
        <v>5</v>
      </c>
      <c r="E10" s="281" t="s">
        <v>5</v>
      </c>
      <c r="F10" s="385">
        <v>3</v>
      </c>
      <c r="G10" s="385">
        <v>4</v>
      </c>
      <c r="H10" s="385" t="s">
        <v>5</v>
      </c>
      <c r="I10" s="385">
        <v>1</v>
      </c>
      <c r="J10" s="385" t="s">
        <v>5</v>
      </c>
      <c r="K10" s="385" t="s">
        <v>5</v>
      </c>
      <c r="L10" s="386">
        <v>8</v>
      </c>
      <c r="M10" s="386">
        <v>7</v>
      </c>
      <c r="N10" s="386" t="s">
        <v>5</v>
      </c>
      <c r="O10" s="387">
        <v>15</v>
      </c>
    </row>
    <row r="11" spans="1:17" s="388" customFormat="1" ht="14.1" customHeight="1" x14ac:dyDescent="0.25">
      <c r="A11" s="384" t="s">
        <v>609</v>
      </c>
      <c r="B11" s="281">
        <v>2</v>
      </c>
      <c r="C11" s="281" t="s">
        <v>5</v>
      </c>
      <c r="D11" s="281">
        <v>2</v>
      </c>
      <c r="E11" s="281" t="s">
        <v>5</v>
      </c>
      <c r="F11" s="385">
        <v>2</v>
      </c>
      <c r="G11" s="385" t="s">
        <v>5</v>
      </c>
      <c r="H11" s="385" t="s">
        <v>5</v>
      </c>
      <c r="I11" s="385" t="s">
        <v>5</v>
      </c>
      <c r="J11" s="385" t="s">
        <v>5</v>
      </c>
      <c r="K11" s="385" t="s">
        <v>5</v>
      </c>
      <c r="L11" s="386" t="s">
        <v>5</v>
      </c>
      <c r="M11" s="386">
        <v>6</v>
      </c>
      <c r="N11" s="386" t="s">
        <v>5</v>
      </c>
      <c r="O11" s="387">
        <v>6</v>
      </c>
    </row>
    <row r="12" spans="1:17" s="388" customFormat="1" ht="14.1" customHeight="1" x14ac:dyDescent="0.25">
      <c r="A12" s="384" t="s">
        <v>610</v>
      </c>
      <c r="B12" s="281">
        <v>1</v>
      </c>
      <c r="C12" s="281">
        <v>2</v>
      </c>
      <c r="D12" s="281" t="s">
        <v>5</v>
      </c>
      <c r="E12" s="281" t="s">
        <v>5</v>
      </c>
      <c r="F12" s="385">
        <v>1</v>
      </c>
      <c r="G12" s="385" t="s">
        <v>5</v>
      </c>
      <c r="H12" s="385" t="s">
        <v>5</v>
      </c>
      <c r="I12" s="385">
        <v>3</v>
      </c>
      <c r="J12" s="385">
        <v>2</v>
      </c>
      <c r="K12" s="385">
        <v>1</v>
      </c>
      <c r="L12" s="386">
        <v>5</v>
      </c>
      <c r="M12" s="386">
        <v>2</v>
      </c>
      <c r="N12" s="386">
        <v>3</v>
      </c>
      <c r="O12" s="387">
        <v>10</v>
      </c>
    </row>
    <row r="13" spans="1:17" s="388" customFormat="1" ht="14.1" customHeight="1" x14ac:dyDescent="0.25">
      <c r="A13" s="384" t="s">
        <v>611</v>
      </c>
      <c r="B13" s="281">
        <v>74</v>
      </c>
      <c r="C13" s="281">
        <v>18</v>
      </c>
      <c r="D13" s="281">
        <v>52</v>
      </c>
      <c r="E13" s="281">
        <v>9</v>
      </c>
      <c r="F13" s="385">
        <v>53</v>
      </c>
      <c r="G13" s="385">
        <v>10</v>
      </c>
      <c r="H13" s="385">
        <v>8</v>
      </c>
      <c r="I13" s="385">
        <v>3</v>
      </c>
      <c r="J13" s="385">
        <v>5</v>
      </c>
      <c r="K13" s="385">
        <v>5</v>
      </c>
      <c r="L13" s="390">
        <v>98</v>
      </c>
      <c r="M13" s="390">
        <v>138</v>
      </c>
      <c r="N13" s="390">
        <v>1</v>
      </c>
      <c r="O13" s="387">
        <v>237</v>
      </c>
    </row>
    <row r="14" spans="1:17" s="388" customFormat="1" ht="14.1" customHeight="1" x14ac:dyDescent="0.25">
      <c r="A14" s="384" t="s">
        <v>612</v>
      </c>
      <c r="B14" s="281">
        <v>5</v>
      </c>
      <c r="C14" s="281">
        <v>18</v>
      </c>
      <c r="D14" s="281">
        <v>9</v>
      </c>
      <c r="E14" s="281">
        <v>1</v>
      </c>
      <c r="F14" s="385">
        <v>22</v>
      </c>
      <c r="G14" s="385">
        <v>1</v>
      </c>
      <c r="H14" s="385">
        <v>5</v>
      </c>
      <c r="I14" s="385">
        <v>9</v>
      </c>
      <c r="J14" s="385">
        <v>7</v>
      </c>
      <c r="K14" s="281">
        <v>12</v>
      </c>
      <c r="L14" s="390">
        <v>12</v>
      </c>
      <c r="M14" s="390">
        <v>77</v>
      </c>
      <c r="N14" s="390" t="s">
        <v>5</v>
      </c>
      <c r="O14" s="391">
        <v>89</v>
      </c>
    </row>
    <row r="15" spans="1:17" s="388" customFormat="1" ht="14.1" customHeight="1" x14ac:dyDescent="0.25">
      <c r="A15" s="384" t="s">
        <v>613</v>
      </c>
      <c r="B15" s="281">
        <v>2</v>
      </c>
      <c r="C15" s="281" t="s">
        <v>5</v>
      </c>
      <c r="D15" s="281">
        <v>21</v>
      </c>
      <c r="E15" s="281">
        <v>1</v>
      </c>
      <c r="F15" s="385">
        <v>44</v>
      </c>
      <c r="G15" s="385">
        <v>30</v>
      </c>
      <c r="H15" s="385">
        <v>1</v>
      </c>
      <c r="I15" s="385">
        <v>1</v>
      </c>
      <c r="J15" s="385">
        <v>1</v>
      </c>
      <c r="K15" s="385">
        <v>3</v>
      </c>
      <c r="L15" s="386">
        <v>75</v>
      </c>
      <c r="M15" s="386">
        <v>29</v>
      </c>
      <c r="N15" s="386" t="s">
        <v>5</v>
      </c>
      <c r="O15" s="387">
        <v>104</v>
      </c>
    </row>
    <row r="16" spans="1:17" s="388" customFormat="1" ht="14.1" customHeight="1" x14ac:dyDescent="0.25">
      <c r="A16" s="384" t="s">
        <v>614</v>
      </c>
      <c r="B16" s="281">
        <v>1</v>
      </c>
      <c r="C16" s="281">
        <v>1</v>
      </c>
      <c r="D16" s="281">
        <v>1</v>
      </c>
      <c r="E16" s="281" t="s">
        <v>5</v>
      </c>
      <c r="F16" s="385" t="s">
        <v>5</v>
      </c>
      <c r="G16" s="385" t="s">
        <v>5</v>
      </c>
      <c r="H16" s="385">
        <v>2</v>
      </c>
      <c r="I16" s="385">
        <v>1</v>
      </c>
      <c r="J16" s="385">
        <v>1</v>
      </c>
      <c r="K16" s="385" t="s">
        <v>5</v>
      </c>
      <c r="L16" s="386">
        <v>3</v>
      </c>
      <c r="M16" s="386">
        <v>4</v>
      </c>
      <c r="N16" s="386" t="s">
        <v>5</v>
      </c>
      <c r="O16" s="387">
        <v>7</v>
      </c>
    </row>
    <row r="17" spans="1:18" s="388" customFormat="1" ht="14.1" customHeight="1" x14ac:dyDescent="0.25">
      <c r="A17" s="384" t="s">
        <v>615</v>
      </c>
      <c r="B17" s="281">
        <v>5</v>
      </c>
      <c r="C17" s="281">
        <v>41</v>
      </c>
      <c r="D17" s="281">
        <v>52</v>
      </c>
      <c r="E17" s="281">
        <v>5</v>
      </c>
      <c r="F17" s="385">
        <v>110</v>
      </c>
      <c r="G17" s="385">
        <v>45</v>
      </c>
      <c r="H17" s="385">
        <v>8</v>
      </c>
      <c r="I17" s="385">
        <v>15</v>
      </c>
      <c r="J17" s="385">
        <v>5</v>
      </c>
      <c r="K17" s="385">
        <v>6</v>
      </c>
      <c r="L17" s="386">
        <v>166</v>
      </c>
      <c r="M17" s="386">
        <v>123</v>
      </c>
      <c r="N17" s="386">
        <v>2</v>
      </c>
      <c r="O17" s="387">
        <v>291</v>
      </c>
    </row>
    <row r="18" spans="1:18" s="388" customFormat="1" ht="14.1" customHeight="1" x14ac:dyDescent="0.25">
      <c r="A18" s="384" t="s">
        <v>616</v>
      </c>
      <c r="B18" s="281" t="s">
        <v>5</v>
      </c>
      <c r="C18" s="281" t="s">
        <v>5</v>
      </c>
      <c r="D18" s="281">
        <v>1</v>
      </c>
      <c r="E18" s="281" t="s">
        <v>5</v>
      </c>
      <c r="F18" s="385">
        <v>1</v>
      </c>
      <c r="G18" s="385" t="s">
        <v>5</v>
      </c>
      <c r="H18" s="385" t="s">
        <v>5</v>
      </c>
      <c r="I18" s="385">
        <v>2</v>
      </c>
      <c r="J18" s="385">
        <v>1</v>
      </c>
      <c r="K18" s="385" t="s">
        <v>5</v>
      </c>
      <c r="L18" s="386">
        <v>1</v>
      </c>
      <c r="M18" s="386">
        <v>1</v>
      </c>
      <c r="N18" s="386">
        <v>3</v>
      </c>
      <c r="O18" s="387">
        <v>5</v>
      </c>
    </row>
    <row r="19" spans="1:18" s="388" customFormat="1" ht="14.1" customHeight="1" x14ac:dyDescent="0.25">
      <c r="A19" s="384" t="s">
        <v>617</v>
      </c>
      <c r="B19" s="281" t="s">
        <v>5</v>
      </c>
      <c r="C19" s="281">
        <v>1</v>
      </c>
      <c r="D19" s="281">
        <v>2</v>
      </c>
      <c r="E19" s="281">
        <v>2</v>
      </c>
      <c r="F19" s="385" t="s">
        <v>5</v>
      </c>
      <c r="G19" s="385" t="s">
        <v>5</v>
      </c>
      <c r="H19" s="385">
        <v>1</v>
      </c>
      <c r="I19" s="385">
        <v>1</v>
      </c>
      <c r="J19" s="385" t="s">
        <v>5</v>
      </c>
      <c r="K19" s="385" t="s">
        <v>5</v>
      </c>
      <c r="L19" s="390">
        <v>1</v>
      </c>
      <c r="M19" s="390">
        <v>4</v>
      </c>
      <c r="N19" s="390">
        <v>2</v>
      </c>
      <c r="O19" s="387">
        <v>7</v>
      </c>
    </row>
    <row r="20" spans="1:18" s="388" customFormat="1" ht="14.1" customHeight="1" x14ac:dyDescent="0.25">
      <c r="A20" s="384" t="s">
        <v>618</v>
      </c>
      <c r="B20" s="281">
        <v>1</v>
      </c>
      <c r="C20" s="281">
        <v>1</v>
      </c>
      <c r="D20" s="281" t="s">
        <v>5</v>
      </c>
      <c r="E20" s="281">
        <v>1</v>
      </c>
      <c r="F20" s="385" t="s">
        <v>5</v>
      </c>
      <c r="G20" s="385">
        <v>1</v>
      </c>
      <c r="H20" s="385" t="s">
        <v>5</v>
      </c>
      <c r="I20" s="385" t="s">
        <v>5</v>
      </c>
      <c r="J20" s="385" t="s">
        <v>5</v>
      </c>
      <c r="K20" s="385" t="s">
        <v>5</v>
      </c>
      <c r="L20" s="386">
        <v>2</v>
      </c>
      <c r="M20" s="386">
        <v>2</v>
      </c>
      <c r="N20" s="386" t="s">
        <v>5</v>
      </c>
      <c r="O20" s="387">
        <v>4</v>
      </c>
    </row>
    <row r="21" spans="1:18" s="388" customFormat="1" ht="14.1" customHeight="1" x14ac:dyDescent="0.25">
      <c r="A21" s="384" t="s">
        <v>619</v>
      </c>
      <c r="B21" s="281" t="s">
        <v>5</v>
      </c>
      <c r="C21" s="281" t="s">
        <v>5</v>
      </c>
      <c r="D21" s="281">
        <v>8</v>
      </c>
      <c r="E21" s="281" t="s">
        <v>5</v>
      </c>
      <c r="F21" s="385">
        <v>4</v>
      </c>
      <c r="G21" s="385" t="s">
        <v>5</v>
      </c>
      <c r="H21" s="385" t="s">
        <v>5</v>
      </c>
      <c r="I21" s="385">
        <v>1</v>
      </c>
      <c r="J21" s="385">
        <v>1</v>
      </c>
      <c r="K21" s="385" t="s">
        <v>5</v>
      </c>
      <c r="L21" s="390">
        <v>6</v>
      </c>
      <c r="M21" s="390">
        <v>5</v>
      </c>
      <c r="N21" s="390">
        <v>3</v>
      </c>
      <c r="O21" s="387">
        <v>14</v>
      </c>
    </row>
    <row r="22" spans="1:18" s="388" customFormat="1" ht="14.1" customHeight="1" x14ac:dyDescent="0.25">
      <c r="A22" s="384" t="s">
        <v>620</v>
      </c>
      <c r="B22" s="281">
        <v>1</v>
      </c>
      <c r="C22" s="281">
        <v>5</v>
      </c>
      <c r="D22" s="281">
        <v>5</v>
      </c>
      <c r="E22" s="281">
        <v>5</v>
      </c>
      <c r="F22" s="385">
        <v>9</v>
      </c>
      <c r="G22" s="385">
        <v>1</v>
      </c>
      <c r="H22" s="385">
        <v>4</v>
      </c>
      <c r="I22" s="385">
        <v>7</v>
      </c>
      <c r="J22" s="385">
        <v>1</v>
      </c>
      <c r="K22" s="385" t="s">
        <v>5</v>
      </c>
      <c r="L22" s="386">
        <v>9</v>
      </c>
      <c r="M22" s="386">
        <v>20</v>
      </c>
      <c r="N22" s="386">
        <v>9</v>
      </c>
      <c r="O22" s="387">
        <v>38</v>
      </c>
    </row>
    <row r="23" spans="1:18" s="388" customFormat="1" ht="14.1" customHeight="1" x14ac:dyDescent="0.25">
      <c r="A23" s="384" t="s">
        <v>621</v>
      </c>
      <c r="B23" s="281">
        <v>31</v>
      </c>
      <c r="C23" s="281">
        <v>41</v>
      </c>
      <c r="D23" s="281">
        <v>12</v>
      </c>
      <c r="E23" s="281">
        <v>12</v>
      </c>
      <c r="F23" s="385">
        <v>28</v>
      </c>
      <c r="G23" s="385">
        <v>6</v>
      </c>
      <c r="H23" s="385">
        <v>1</v>
      </c>
      <c r="I23" s="385">
        <v>4</v>
      </c>
      <c r="J23" s="385">
        <v>1</v>
      </c>
      <c r="K23" s="385" t="s">
        <v>5</v>
      </c>
      <c r="L23" s="390">
        <v>64</v>
      </c>
      <c r="M23" s="390">
        <v>72</v>
      </c>
      <c r="N23" s="386">
        <v>1</v>
      </c>
      <c r="O23" s="387">
        <v>137</v>
      </c>
    </row>
    <row r="24" spans="1:18" s="388" customFormat="1" ht="14.1" customHeight="1" x14ac:dyDescent="0.25">
      <c r="A24" s="384" t="s">
        <v>622</v>
      </c>
      <c r="B24" s="281">
        <v>13</v>
      </c>
      <c r="C24" s="281">
        <v>5</v>
      </c>
      <c r="D24" s="281">
        <v>16</v>
      </c>
      <c r="E24" s="281">
        <v>1</v>
      </c>
      <c r="F24" s="385">
        <v>8</v>
      </c>
      <c r="G24" s="385" t="s">
        <v>5</v>
      </c>
      <c r="H24" s="385">
        <v>5</v>
      </c>
      <c r="I24" s="385">
        <v>1</v>
      </c>
      <c r="J24" s="385">
        <v>10</v>
      </c>
      <c r="K24" s="385">
        <v>3</v>
      </c>
      <c r="L24" s="386">
        <v>24</v>
      </c>
      <c r="M24" s="386">
        <v>35</v>
      </c>
      <c r="N24" s="386">
        <v>3</v>
      </c>
      <c r="O24" s="387">
        <v>62</v>
      </c>
    </row>
    <row r="25" spans="1:18" s="388" customFormat="1" ht="14.1" customHeight="1" x14ac:dyDescent="0.25">
      <c r="A25" s="384" t="s">
        <v>623</v>
      </c>
      <c r="B25" s="281" t="s">
        <v>5</v>
      </c>
      <c r="C25" s="281">
        <v>4</v>
      </c>
      <c r="D25" s="281">
        <v>3</v>
      </c>
      <c r="E25" s="281" t="s">
        <v>5</v>
      </c>
      <c r="F25" s="385">
        <v>3</v>
      </c>
      <c r="G25" s="385" t="s">
        <v>5</v>
      </c>
      <c r="H25" s="385">
        <v>3</v>
      </c>
      <c r="I25" s="385">
        <v>9</v>
      </c>
      <c r="J25" s="385">
        <v>2</v>
      </c>
      <c r="K25" s="385">
        <v>9</v>
      </c>
      <c r="L25" s="386">
        <v>6</v>
      </c>
      <c r="M25" s="386">
        <v>23</v>
      </c>
      <c r="N25" s="386">
        <v>4</v>
      </c>
      <c r="O25" s="387">
        <v>33</v>
      </c>
    </row>
    <row r="26" spans="1:18" s="388" customFormat="1" ht="14.1" customHeight="1" x14ac:dyDescent="0.25">
      <c r="A26" s="384" t="s">
        <v>624</v>
      </c>
      <c r="B26" s="281" t="s">
        <v>5</v>
      </c>
      <c r="C26" s="281">
        <v>1</v>
      </c>
      <c r="D26" s="281">
        <v>1</v>
      </c>
      <c r="E26" s="281" t="s">
        <v>5</v>
      </c>
      <c r="F26" s="385">
        <v>1</v>
      </c>
      <c r="G26" s="385" t="s">
        <v>5</v>
      </c>
      <c r="H26" s="385" t="s">
        <v>5</v>
      </c>
      <c r="I26" s="385" t="s">
        <v>5</v>
      </c>
      <c r="J26" s="385" t="s">
        <v>5</v>
      </c>
      <c r="K26" s="385" t="s">
        <v>5</v>
      </c>
      <c r="L26" s="386">
        <v>1</v>
      </c>
      <c r="M26" s="386">
        <v>2</v>
      </c>
      <c r="N26" s="386" t="s">
        <v>5</v>
      </c>
      <c r="O26" s="387">
        <v>3</v>
      </c>
    </row>
    <row r="27" spans="1:18" s="388" customFormat="1" ht="14.1" customHeight="1" x14ac:dyDescent="0.25">
      <c r="A27" s="384" t="s">
        <v>625</v>
      </c>
      <c r="B27" s="281" t="s">
        <v>5</v>
      </c>
      <c r="C27" s="281">
        <v>4</v>
      </c>
      <c r="D27" s="281">
        <v>10</v>
      </c>
      <c r="E27" s="281" t="s">
        <v>5</v>
      </c>
      <c r="F27" s="385" t="s">
        <v>5</v>
      </c>
      <c r="G27" s="385" t="s">
        <v>5</v>
      </c>
      <c r="H27" s="385">
        <v>2</v>
      </c>
      <c r="I27" s="385">
        <v>2</v>
      </c>
      <c r="J27" s="385" t="s">
        <v>5</v>
      </c>
      <c r="K27" s="385" t="s">
        <v>5</v>
      </c>
      <c r="L27" s="386">
        <v>1</v>
      </c>
      <c r="M27" s="386">
        <v>10</v>
      </c>
      <c r="N27" s="386">
        <v>7</v>
      </c>
      <c r="O27" s="387">
        <v>18</v>
      </c>
    </row>
    <row r="28" spans="1:18" s="388" customFormat="1" ht="14.1" customHeight="1" x14ac:dyDescent="0.25">
      <c r="A28" s="384" t="s">
        <v>626</v>
      </c>
      <c r="B28" s="281" t="s">
        <v>5</v>
      </c>
      <c r="C28" s="281">
        <v>8</v>
      </c>
      <c r="D28" s="281">
        <v>4</v>
      </c>
      <c r="E28" s="281">
        <v>3</v>
      </c>
      <c r="F28" s="385">
        <v>1</v>
      </c>
      <c r="G28" s="385">
        <v>2</v>
      </c>
      <c r="H28" s="385">
        <v>1</v>
      </c>
      <c r="I28" s="385">
        <v>2</v>
      </c>
      <c r="J28" s="385" t="s">
        <v>5</v>
      </c>
      <c r="K28" s="385">
        <v>1</v>
      </c>
      <c r="L28" s="386">
        <v>8</v>
      </c>
      <c r="M28" s="386">
        <v>11</v>
      </c>
      <c r="N28" s="386">
        <v>3</v>
      </c>
      <c r="O28" s="387">
        <v>22</v>
      </c>
    </row>
    <row r="29" spans="1:18" s="388" customFormat="1" ht="14.1" customHeight="1" x14ac:dyDescent="0.25">
      <c r="A29" s="384" t="s">
        <v>627</v>
      </c>
      <c r="B29" s="392">
        <v>19</v>
      </c>
      <c r="C29" s="392">
        <v>16</v>
      </c>
      <c r="D29" s="281">
        <v>28</v>
      </c>
      <c r="E29" s="281">
        <v>6</v>
      </c>
      <c r="F29" s="385">
        <v>62</v>
      </c>
      <c r="G29" s="385">
        <v>31</v>
      </c>
      <c r="H29" s="281">
        <v>8</v>
      </c>
      <c r="I29" s="385">
        <v>17</v>
      </c>
      <c r="J29" s="385">
        <v>5</v>
      </c>
      <c r="K29" s="385">
        <v>1</v>
      </c>
      <c r="L29" s="390">
        <v>101</v>
      </c>
      <c r="M29" s="386">
        <v>88</v>
      </c>
      <c r="N29" s="386">
        <v>4</v>
      </c>
      <c r="O29" s="391">
        <v>193</v>
      </c>
    </row>
    <row r="30" spans="1:18" s="388" customFormat="1" ht="14.1" customHeight="1" x14ac:dyDescent="0.25">
      <c r="A30" s="384" t="s">
        <v>628</v>
      </c>
      <c r="B30" s="281">
        <v>1</v>
      </c>
      <c r="C30" s="281">
        <v>1</v>
      </c>
      <c r="D30" s="281">
        <v>2</v>
      </c>
      <c r="E30" s="281" t="s">
        <v>5</v>
      </c>
      <c r="F30" s="385">
        <v>1</v>
      </c>
      <c r="G30" s="385" t="s">
        <v>5</v>
      </c>
      <c r="H30" s="385" t="s">
        <v>5</v>
      </c>
      <c r="I30" s="385">
        <v>2</v>
      </c>
      <c r="J30" s="385">
        <v>1</v>
      </c>
      <c r="K30" s="385" t="s">
        <v>5</v>
      </c>
      <c r="L30" s="386">
        <v>3</v>
      </c>
      <c r="M30" s="386">
        <v>3</v>
      </c>
      <c r="N30" s="386">
        <v>2</v>
      </c>
      <c r="O30" s="387">
        <v>8</v>
      </c>
    </row>
    <row r="31" spans="1:18" s="388" customFormat="1" ht="14.1" customHeight="1" x14ac:dyDescent="0.25">
      <c r="A31" s="384" t="s">
        <v>629</v>
      </c>
      <c r="B31" s="281">
        <v>1</v>
      </c>
      <c r="C31" s="281">
        <v>4</v>
      </c>
      <c r="D31" s="281" t="s">
        <v>5</v>
      </c>
      <c r="E31" s="281" t="s">
        <v>5</v>
      </c>
      <c r="F31" s="385">
        <v>4</v>
      </c>
      <c r="G31" s="385" t="s">
        <v>5</v>
      </c>
      <c r="H31" s="385">
        <v>3</v>
      </c>
      <c r="I31" s="385">
        <v>1</v>
      </c>
      <c r="J31" s="385" t="s">
        <v>5</v>
      </c>
      <c r="K31" s="385">
        <v>1</v>
      </c>
      <c r="L31" s="386">
        <v>6</v>
      </c>
      <c r="M31" s="386">
        <v>7</v>
      </c>
      <c r="N31" s="386">
        <v>1</v>
      </c>
      <c r="O31" s="387">
        <v>14</v>
      </c>
    </row>
    <row r="32" spans="1:18" s="397" customFormat="1" ht="15.75" customHeight="1" x14ac:dyDescent="0.3">
      <c r="A32" s="393" t="s">
        <v>630</v>
      </c>
      <c r="B32" s="394">
        <v>157</v>
      </c>
      <c r="C32" s="394">
        <v>182</v>
      </c>
      <c r="D32" s="394">
        <v>236</v>
      </c>
      <c r="E32" s="394">
        <v>46</v>
      </c>
      <c r="F32" s="394">
        <v>368</v>
      </c>
      <c r="G32" s="394">
        <v>133</v>
      </c>
      <c r="H32" s="394">
        <v>54</v>
      </c>
      <c r="I32" s="394">
        <v>87</v>
      </c>
      <c r="J32" s="394">
        <v>43</v>
      </c>
      <c r="K32" s="394">
        <v>51</v>
      </c>
      <c r="L32" s="395">
        <v>614</v>
      </c>
      <c r="M32" s="395">
        <v>690</v>
      </c>
      <c r="N32" s="395">
        <v>54</v>
      </c>
      <c r="O32" s="396">
        <v>1358</v>
      </c>
      <c r="R32" s="398"/>
    </row>
    <row r="33" spans="1:17" s="403" customFormat="1" ht="15.75" customHeight="1" x14ac:dyDescent="0.2">
      <c r="A33" s="399" t="s">
        <v>631</v>
      </c>
      <c r="B33" s="400">
        <v>1</v>
      </c>
      <c r="C33" s="400" t="s">
        <v>5</v>
      </c>
      <c r="D33" s="400" t="s">
        <v>5</v>
      </c>
      <c r="E33" s="400" t="s">
        <v>5</v>
      </c>
      <c r="F33" s="400">
        <v>9</v>
      </c>
      <c r="G33" s="400" t="s">
        <v>5</v>
      </c>
      <c r="H33" s="400">
        <v>8</v>
      </c>
      <c r="I33" s="400">
        <v>1</v>
      </c>
      <c r="J33" s="400">
        <v>3</v>
      </c>
      <c r="K33" s="400">
        <v>1</v>
      </c>
      <c r="L33" s="401">
        <v>7</v>
      </c>
      <c r="M33" s="401">
        <v>16</v>
      </c>
      <c r="N33" s="401" t="s">
        <v>5</v>
      </c>
      <c r="O33" s="402">
        <v>23</v>
      </c>
    </row>
    <row r="34" spans="1:17" s="408" customFormat="1" ht="16.5" x14ac:dyDescent="0.25">
      <c r="A34" s="404" t="s">
        <v>632</v>
      </c>
      <c r="B34" s="405">
        <v>158</v>
      </c>
      <c r="C34" s="405">
        <v>182</v>
      </c>
      <c r="D34" s="405">
        <v>236</v>
      </c>
      <c r="E34" s="405">
        <v>46</v>
      </c>
      <c r="F34" s="405">
        <v>377</v>
      </c>
      <c r="G34" s="405">
        <v>133</v>
      </c>
      <c r="H34" s="405">
        <v>62</v>
      </c>
      <c r="I34" s="405">
        <v>88</v>
      </c>
      <c r="J34" s="405">
        <v>46</v>
      </c>
      <c r="K34" s="405">
        <v>52</v>
      </c>
      <c r="L34" s="406">
        <v>621</v>
      </c>
      <c r="M34" s="406">
        <v>706</v>
      </c>
      <c r="N34" s="406">
        <v>54</v>
      </c>
      <c r="O34" s="407">
        <v>1381</v>
      </c>
      <c r="Q34" s="409"/>
    </row>
    <row r="35" spans="1:17" s="415" customFormat="1" ht="1.5" customHeight="1" x14ac:dyDescent="0.25">
      <c r="A35" s="410"/>
      <c r="B35" s="411"/>
      <c r="C35" s="411"/>
      <c r="D35" s="411"/>
      <c r="E35" s="411"/>
      <c r="F35" s="411"/>
      <c r="G35" s="411"/>
      <c r="H35" s="411"/>
      <c r="I35" s="411"/>
      <c r="J35" s="411"/>
      <c r="K35" s="411"/>
      <c r="L35" s="412"/>
      <c r="M35" s="412"/>
      <c r="N35" s="413"/>
      <c r="O35" s="414"/>
    </row>
    <row r="36" spans="1:17" s="380" customFormat="1" ht="20.25" customHeight="1" x14ac:dyDescent="0.3">
      <c r="A36" s="380" t="s">
        <v>633</v>
      </c>
      <c r="B36" s="416"/>
      <c r="C36" s="416"/>
      <c r="D36" s="416"/>
      <c r="E36" s="416"/>
      <c r="F36" s="416"/>
      <c r="G36" s="416"/>
      <c r="I36" s="416"/>
      <c r="K36" s="417"/>
      <c r="L36" s="417"/>
      <c r="M36" s="417"/>
      <c r="N36" s="417"/>
    </row>
    <row r="37" spans="1:17" s="380" customFormat="1" ht="3.75" customHeight="1" x14ac:dyDescent="0.25">
      <c r="C37" s="188"/>
      <c r="D37" s="188"/>
      <c r="E37" s="188"/>
      <c r="H37" s="418"/>
      <c r="I37" s="377"/>
      <c r="J37" s="377"/>
      <c r="K37" s="377"/>
      <c r="L37" s="419"/>
      <c r="M37" s="419"/>
      <c r="N37" s="419"/>
      <c r="O37" s="419"/>
    </row>
    <row r="38" spans="1:17" s="380" customFormat="1" ht="64.5" customHeight="1" x14ac:dyDescent="0.25">
      <c r="A38" s="580" t="s">
        <v>634</v>
      </c>
      <c r="B38" s="581"/>
      <c r="C38" s="581"/>
      <c r="D38" s="581"/>
      <c r="E38" s="581"/>
      <c r="F38" s="581"/>
      <c r="G38" s="581"/>
      <c r="H38" s="581"/>
      <c r="I38" s="581"/>
      <c r="J38" s="581"/>
      <c r="K38" s="581"/>
      <c r="L38" s="581"/>
      <c r="M38" s="581"/>
      <c r="N38" s="581"/>
      <c r="O38" s="581"/>
    </row>
    <row r="39" spans="1:17" s="380" customFormat="1" ht="12.75" customHeight="1" x14ac:dyDescent="0.25">
      <c r="A39" s="594" t="s">
        <v>635</v>
      </c>
      <c r="B39" s="594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</row>
    <row r="40" spans="1:17" s="380" customFormat="1" x14ac:dyDescent="0.25">
      <c r="A40" s="380" t="s">
        <v>636</v>
      </c>
      <c r="C40" s="188"/>
      <c r="D40" s="188"/>
      <c r="E40" s="188"/>
    </row>
    <row r="41" spans="1:17" s="380" customFormat="1" ht="24.75" customHeight="1" x14ac:dyDescent="0.25">
      <c r="A41" s="580" t="s">
        <v>637</v>
      </c>
      <c r="B41" s="581"/>
      <c r="C41" s="581"/>
      <c r="D41" s="581"/>
      <c r="E41" s="581"/>
      <c r="F41" s="581"/>
      <c r="G41" s="581"/>
      <c r="H41" s="581"/>
      <c r="I41" s="581"/>
      <c r="J41" s="581"/>
      <c r="K41" s="581"/>
      <c r="L41" s="581"/>
      <c r="M41" s="581"/>
      <c r="N41" s="581"/>
      <c r="O41" s="581"/>
    </row>
    <row r="42" spans="1:17" s="380" customFormat="1" ht="12.75" customHeight="1" x14ac:dyDescent="0.25">
      <c r="A42" s="582" t="s">
        <v>638</v>
      </c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  <c r="N42" s="581"/>
      <c r="O42" s="581"/>
    </row>
    <row r="43" spans="1:17" s="380" customFormat="1" x14ac:dyDescent="0.25">
      <c r="A43" s="380" t="s">
        <v>639</v>
      </c>
      <c r="C43" s="188"/>
      <c r="D43" s="188"/>
      <c r="E43" s="188"/>
    </row>
    <row r="44" spans="1:17" s="380" customFormat="1" x14ac:dyDescent="0.25">
      <c r="A44" s="380" t="s">
        <v>640</v>
      </c>
      <c r="C44" s="188"/>
      <c r="D44" s="188"/>
      <c r="E44" s="188"/>
    </row>
    <row r="45" spans="1:17" s="380" customFormat="1" x14ac:dyDescent="0.25">
      <c r="A45" s="380" t="s">
        <v>641</v>
      </c>
      <c r="C45" s="188"/>
      <c r="D45" s="188"/>
      <c r="E45" s="188"/>
    </row>
    <row r="46" spans="1:17" s="380" customFormat="1" x14ac:dyDescent="0.25">
      <c r="A46" s="380" t="s">
        <v>642</v>
      </c>
      <c r="C46" s="188"/>
      <c r="D46" s="188"/>
      <c r="E46" s="188"/>
    </row>
    <row r="47" spans="1:17" s="380" customFormat="1" x14ac:dyDescent="0.25">
      <c r="A47" s="380" t="s">
        <v>643</v>
      </c>
      <c r="C47" s="188"/>
      <c r="D47" s="188"/>
      <c r="E47" s="188"/>
    </row>
  </sheetData>
  <mergeCells count="18"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A41:O41"/>
    <mergeCell ref="A42:O42"/>
    <mergeCell ref="I3:I5"/>
    <mergeCell ref="J3:J5"/>
    <mergeCell ref="K3:K5"/>
    <mergeCell ref="L3:O4"/>
    <mergeCell ref="A38:O38"/>
    <mergeCell ref="A39:O39"/>
  </mergeCells>
  <pageMargins left="0.7" right="0.7" top="0.75" bottom="0.75" header="0.3" footer="0.3"/>
  <pageSetup paperSize="9" scale="81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zoomScale="120" zoomScaleNormal="120" workbookViewId="0">
      <selection activeCell="S27" sqref="S27"/>
    </sheetView>
  </sheetViews>
  <sheetFormatPr defaultRowHeight="12.75" x14ac:dyDescent="0.2"/>
  <cols>
    <col min="1" max="1" width="12.7109375" customWidth="1"/>
    <col min="2" max="2" width="7.85546875" customWidth="1"/>
    <col min="3" max="3" width="3.5703125" customWidth="1"/>
    <col min="4" max="4" width="6.7109375" customWidth="1"/>
    <col min="5" max="5" width="1.28515625" customWidth="1"/>
    <col min="6" max="6" width="12.85546875" customWidth="1"/>
    <col min="7" max="7" width="7.7109375" customWidth="1"/>
    <col min="8" max="8" width="3.7109375" customWidth="1"/>
    <col min="9" max="9" width="6.7109375" customWidth="1"/>
    <col min="10" max="10" width="1.28515625" customWidth="1"/>
    <col min="11" max="11" width="12.7109375" customWidth="1"/>
    <col min="12" max="12" width="7.7109375" customWidth="1"/>
    <col min="13" max="13" width="3.7109375" customWidth="1"/>
    <col min="14" max="14" width="6.5703125" customWidth="1"/>
    <col min="15" max="15" width="1.42578125" customWidth="1"/>
    <col min="16" max="16" width="12.7109375" customWidth="1"/>
    <col min="17" max="17" width="7.7109375" customWidth="1"/>
    <col min="18" max="18" width="3.7109375" customWidth="1"/>
    <col min="19" max="19" width="6.5703125" customWidth="1"/>
  </cols>
  <sheetData>
    <row r="1" spans="1:24" s="171" customFormat="1" ht="13.5" x14ac:dyDescent="0.25">
      <c r="A1" s="4" t="s">
        <v>256</v>
      </c>
    </row>
    <row r="2" spans="1:24" s="171" customFormat="1" ht="13.5" x14ac:dyDescent="0.25">
      <c r="A2" s="4" t="s">
        <v>653</v>
      </c>
    </row>
    <row r="4" spans="1:24" s="77" customFormat="1" ht="13.5" x14ac:dyDescent="0.25">
      <c r="A4" s="192" t="s">
        <v>253</v>
      </c>
      <c r="B4" s="654" t="s">
        <v>128</v>
      </c>
      <c r="C4" s="654"/>
      <c r="D4" s="654"/>
      <c r="E4" s="164"/>
      <c r="F4" s="192" t="s">
        <v>253</v>
      </c>
      <c r="G4" s="654" t="s">
        <v>128</v>
      </c>
      <c r="H4" s="654"/>
      <c r="I4" s="654"/>
      <c r="J4" s="164"/>
      <c r="K4" s="192" t="s">
        <v>253</v>
      </c>
      <c r="L4" s="654" t="s">
        <v>128</v>
      </c>
      <c r="M4" s="654"/>
      <c r="N4" s="654"/>
      <c r="O4" s="164"/>
      <c r="P4" s="192" t="s">
        <v>253</v>
      </c>
      <c r="Q4" s="654" t="s">
        <v>128</v>
      </c>
      <c r="R4" s="654"/>
      <c r="S4" s="654"/>
    </row>
    <row r="5" spans="1:24" s="77" customFormat="1" ht="13.5" x14ac:dyDescent="0.25">
      <c r="A5" s="193" t="s">
        <v>221</v>
      </c>
      <c r="B5" s="161" t="s">
        <v>224</v>
      </c>
      <c r="C5" s="161"/>
      <c r="D5" s="161" t="s">
        <v>11</v>
      </c>
      <c r="E5" s="167"/>
      <c r="F5" s="193" t="s">
        <v>222</v>
      </c>
      <c r="G5" s="161" t="s">
        <v>224</v>
      </c>
      <c r="H5" s="161"/>
      <c r="I5" s="161" t="s">
        <v>11</v>
      </c>
      <c r="J5" s="167"/>
      <c r="K5" s="193" t="s">
        <v>223</v>
      </c>
      <c r="L5" s="194" t="s">
        <v>224</v>
      </c>
      <c r="M5" s="194"/>
      <c r="N5" s="194" t="s">
        <v>11</v>
      </c>
      <c r="O5" s="167"/>
      <c r="P5" s="193" t="s">
        <v>226</v>
      </c>
      <c r="Q5" s="161" t="s">
        <v>224</v>
      </c>
      <c r="R5" s="161"/>
      <c r="S5" s="161" t="s">
        <v>11</v>
      </c>
    </row>
    <row r="6" spans="1:24" s="77" customFormat="1" ht="6" customHeight="1" x14ac:dyDescent="0.25"/>
    <row r="7" spans="1:24" s="77" customFormat="1" ht="13.5" x14ac:dyDescent="0.25">
      <c r="A7" s="164" t="s">
        <v>266</v>
      </c>
      <c r="B7" s="167" t="s">
        <v>5</v>
      </c>
      <c r="C7" s="260"/>
      <c r="D7" s="261" t="s">
        <v>5</v>
      </c>
      <c r="E7" s="164"/>
      <c r="F7" s="164" t="s">
        <v>267</v>
      </c>
      <c r="G7" s="164">
        <v>26</v>
      </c>
      <c r="H7" s="262" t="s">
        <v>227</v>
      </c>
      <c r="I7" s="263">
        <v>9.3000000000000007</v>
      </c>
      <c r="J7" s="164"/>
      <c r="K7" s="164" t="s">
        <v>268</v>
      </c>
      <c r="L7" s="168" t="s">
        <v>5</v>
      </c>
      <c r="M7" s="262"/>
      <c r="N7" s="267" t="s">
        <v>5</v>
      </c>
      <c r="O7" s="164"/>
      <c r="P7" s="164" t="s">
        <v>269</v>
      </c>
      <c r="Q7" s="164">
        <v>186</v>
      </c>
      <c r="R7" s="262" t="s">
        <v>228</v>
      </c>
      <c r="S7" s="264">
        <v>66.666666666666657</v>
      </c>
    </row>
    <row r="8" spans="1:24" s="77" customFormat="1" ht="13.5" x14ac:dyDescent="0.25">
      <c r="A8" s="265" t="s">
        <v>231</v>
      </c>
      <c r="B8" s="164">
        <v>39</v>
      </c>
      <c r="C8" s="164"/>
      <c r="D8" s="264">
        <v>14</v>
      </c>
      <c r="E8" s="164"/>
      <c r="F8" s="265" t="s">
        <v>231</v>
      </c>
      <c r="G8" s="164">
        <v>33</v>
      </c>
      <c r="H8" s="164"/>
      <c r="I8" s="263">
        <v>11.8</v>
      </c>
      <c r="J8" s="164"/>
      <c r="K8" s="164" t="s">
        <v>231</v>
      </c>
      <c r="L8" s="164">
        <v>118</v>
      </c>
      <c r="M8" s="164"/>
      <c r="N8" s="264">
        <v>42.3</v>
      </c>
      <c r="O8" s="164"/>
      <c r="P8" s="164" t="s">
        <v>231</v>
      </c>
      <c r="Q8" s="164">
        <v>11</v>
      </c>
      <c r="R8" s="164"/>
      <c r="S8" s="264">
        <v>3.9426523297491038</v>
      </c>
    </row>
    <row r="9" spans="1:24" s="77" customFormat="1" ht="13.5" x14ac:dyDescent="0.25">
      <c r="A9" s="266" t="s">
        <v>232</v>
      </c>
      <c r="B9" s="164">
        <v>105</v>
      </c>
      <c r="C9" s="164"/>
      <c r="D9" s="264">
        <v>37.6</v>
      </c>
      <c r="E9" s="164"/>
      <c r="F9" s="266" t="s">
        <v>232</v>
      </c>
      <c r="G9" s="164">
        <v>97</v>
      </c>
      <c r="H9" s="164"/>
      <c r="I9" s="263">
        <v>34.799999999999997</v>
      </c>
      <c r="J9" s="164"/>
      <c r="K9" s="164" t="s">
        <v>232</v>
      </c>
      <c r="L9" s="164">
        <v>109</v>
      </c>
      <c r="M9" s="164"/>
      <c r="N9" s="264">
        <v>39.1</v>
      </c>
      <c r="O9" s="164"/>
      <c r="P9" s="164" t="s">
        <v>232</v>
      </c>
      <c r="Q9" s="164">
        <v>26</v>
      </c>
      <c r="R9" s="164"/>
      <c r="S9" s="264">
        <v>9.3189964157706093</v>
      </c>
      <c r="X9" s="195"/>
    </row>
    <row r="10" spans="1:24" s="77" customFormat="1" ht="13.5" x14ac:dyDescent="0.25">
      <c r="A10" s="266" t="s">
        <v>233</v>
      </c>
      <c r="B10" s="164">
        <v>35</v>
      </c>
      <c r="C10" s="164"/>
      <c r="D10" s="264">
        <v>12.5</v>
      </c>
      <c r="E10" s="164"/>
      <c r="F10" s="266" t="s">
        <v>233</v>
      </c>
      <c r="G10" s="164">
        <v>33</v>
      </c>
      <c r="H10" s="164"/>
      <c r="I10" s="263">
        <v>11.8</v>
      </c>
      <c r="J10" s="164"/>
      <c r="K10" s="164" t="s">
        <v>233</v>
      </c>
      <c r="L10" s="164">
        <v>34</v>
      </c>
      <c r="M10" s="164"/>
      <c r="N10" s="264">
        <v>12.2</v>
      </c>
      <c r="O10" s="164"/>
      <c r="P10" s="164" t="s">
        <v>233</v>
      </c>
      <c r="Q10" s="164">
        <v>6</v>
      </c>
      <c r="R10" s="164"/>
      <c r="S10" s="264">
        <v>2.1505376344086025</v>
      </c>
      <c r="X10" s="195"/>
    </row>
    <row r="11" spans="1:24" s="77" customFormat="1" ht="13.5" x14ac:dyDescent="0.25">
      <c r="A11" s="266" t="s">
        <v>234</v>
      </c>
      <c r="B11" s="164">
        <v>53</v>
      </c>
      <c r="C11" s="164"/>
      <c r="D11" s="264">
        <v>19</v>
      </c>
      <c r="E11" s="164"/>
      <c r="F11" s="266" t="s">
        <v>234</v>
      </c>
      <c r="G11" s="164">
        <v>43</v>
      </c>
      <c r="H11" s="164"/>
      <c r="I11" s="263">
        <v>15.4</v>
      </c>
      <c r="J11" s="164"/>
      <c r="K11" s="164" t="s">
        <v>234</v>
      </c>
      <c r="L11" s="164">
        <v>16</v>
      </c>
      <c r="M11" s="164"/>
      <c r="N11" s="264">
        <v>5.7</v>
      </c>
      <c r="O11" s="164"/>
      <c r="P11" s="164" t="s">
        <v>234</v>
      </c>
      <c r="Q11" s="164">
        <v>13</v>
      </c>
      <c r="R11" s="164"/>
      <c r="S11" s="264">
        <v>4.6594982078853047</v>
      </c>
      <c r="X11" s="195"/>
    </row>
    <row r="12" spans="1:24" s="77" customFormat="1" ht="13.5" x14ac:dyDescent="0.25">
      <c r="A12" s="266" t="s">
        <v>235</v>
      </c>
      <c r="B12" s="164">
        <v>10</v>
      </c>
      <c r="C12" s="164"/>
      <c r="D12" s="264">
        <v>3.6</v>
      </c>
      <c r="E12" s="164"/>
      <c r="F12" s="266" t="s">
        <v>235</v>
      </c>
      <c r="G12" s="164">
        <v>10</v>
      </c>
      <c r="H12" s="164"/>
      <c r="I12" s="263">
        <v>3.6</v>
      </c>
      <c r="J12" s="164"/>
      <c r="K12" s="164" t="s">
        <v>235</v>
      </c>
      <c r="L12" s="164">
        <v>2</v>
      </c>
      <c r="M12" s="164"/>
      <c r="N12" s="264">
        <v>0.7</v>
      </c>
      <c r="O12" s="164"/>
      <c r="P12" s="164" t="s">
        <v>235</v>
      </c>
      <c r="Q12" s="164">
        <v>7</v>
      </c>
      <c r="R12" s="164"/>
      <c r="S12" s="264">
        <v>2.5089605734767026</v>
      </c>
      <c r="X12" s="195"/>
    </row>
    <row r="13" spans="1:24" s="77" customFormat="1" ht="13.5" x14ac:dyDescent="0.25">
      <c r="A13" s="266" t="s">
        <v>236</v>
      </c>
      <c r="B13" s="164">
        <v>12</v>
      </c>
      <c r="C13" s="164"/>
      <c r="D13" s="264">
        <v>4.3</v>
      </c>
      <c r="E13" s="164"/>
      <c r="F13" s="266" t="s">
        <v>236</v>
      </c>
      <c r="G13" s="164">
        <v>12</v>
      </c>
      <c r="H13" s="164"/>
      <c r="I13" s="263">
        <v>4.3</v>
      </c>
      <c r="J13" s="164"/>
      <c r="K13" s="164" t="s">
        <v>236</v>
      </c>
      <c r="L13" s="167" t="s">
        <v>5</v>
      </c>
      <c r="M13" s="167"/>
      <c r="N13" s="267" t="s">
        <v>5</v>
      </c>
      <c r="O13" s="164"/>
      <c r="P13" s="164" t="s">
        <v>236</v>
      </c>
      <c r="Q13" s="164">
        <v>4</v>
      </c>
      <c r="R13" s="164"/>
      <c r="S13" s="264">
        <v>1.4336917562724014</v>
      </c>
      <c r="X13" s="195"/>
    </row>
    <row r="14" spans="1:24" s="77" customFormat="1" ht="13.5" x14ac:dyDescent="0.25">
      <c r="A14" s="266" t="s">
        <v>237</v>
      </c>
      <c r="B14" s="164">
        <v>8</v>
      </c>
      <c r="C14" s="164"/>
      <c r="D14" s="264">
        <v>2.9</v>
      </c>
      <c r="E14" s="164"/>
      <c r="F14" s="266" t="s">
        <v>237</v>
      </c>
      <c r="G14" s="164">
        <v>8</v>
      </c>
      <c r="H14" s="164"/>
      <c r="I14" s="263">
        <v>2.9</v>
      </c>
      <c r="J14" s="164"/>
      <c r="K14" s="164" t="s">
        <v>237</v>
      </c>
      <c r="L14" s="167" t="s">
        <v>5</v>
      </c>
      <c r="M14" s="167"/>
      <c r="N14" s="267" t="s">
        <v>5</v>
      </c>
      <c r="O14" s="164"/>
      <c r="P14" s="164" t="s">
        <v>237</v>
      </c>
      <c r="Q14" s="164">
        <v>9</v>
      </c>
      <c r="R14" s="164"/>
      <c r="S14" s="264">
        <v>3.225806451612903</v>
      </c>
      <c r="X14" s="195"/>
    </row>
    <row r="15" spans="1:24" s="77" customFormat="1" ht="13.5" x14ac:dyDescent="0.25">
      <c r="A15" s="164" t="s">
        <v>238</v>
      </c>
      <c r="B15" s="164">
        <v>13</v>
      </c>
      <c r="C15" s="164"/>
      <c r="D15" s="264">
        <v>4.7</v>
      </c>
      <c r="E15" s="164"/>
      <c r="F15" s="164" t="s">
        <v>238</v>
      </c>
      <c r="G15" s="164">
        <v>13</v>
      </c>
      <c r="H15" s="164"/>
      <c r="I15" s="263">
        <v>4.7</v>
      </c>
      <c r="J15" s="164"/>
      <c r="K15" s="164" t="s">
        <v>238</v>
      </c>
      <c r="L15" s="167" t="s">
        <v>5</v>
      </c>
      <c r="M15" s="167"/>
      <c r="N15" s="267" t="s">
        <v>5</v>
      </c>
      <c r="O15" s="164"/>
      <c r="P15" s="164" t="s">
        <v>238</v>
      </c>
      <c r="Q15" s="164">
        <v>15</v>
      </c>
      <c r="R15" s="164"/>
      <c r="S15" s="264">
        <v>5.3</v>
      </c>
    </row>
    <row r="16" spans="1:24" s="77" customFormat="1" ht="13.5" x14ac:dyDescent="0.25">
      <c r="A16" s="164" t="s">
        <v>239</v>
      </c>
      <c r="B16" s="164">
        <v>2</v>
      </c>
      <c r="C16" s="164"/>
      <c r="D16" s="264">
        <v>0.7</v>
      </c>
      <c r="E16" s="164"/>
      <c r="F16" s="164" t="s">
        <v>239</v>
      </c>
      <c r="G16" s="164">
        <v>2</v>
      </c>
      <c r="H16" s="164"/>
      <c r="I16" s="263">
        <v>0.7</v>
      </c>
      <c r="J16" s="164"/>
      <c r="K16" s="164" t="s">
        <v>239</v>
      </c>
      <c r="L16" s="167" t="s">
        <v>5</v>
      </c>
      <c r="M16" s="167"/>
      <c r="N16" s="267" t="s">
        <v>5</v>
      </c>
      <c r="O16" s="164"/>
      <c r="P16" s="164" t="s">
        <v>239</v>
      </c>
      <c r="Q16" s="164">
        <v>1</v>
      </c>
      <c r="R16" s="164"/>
      <c r="S16" s="264">
        <v>0.35842293906810035</v>
      </c>
      <c r="U16" s="195"/>
    </row>
    <row r="17" spans="1:23" s="77" customFormat="1" ht="13.5" x14ac:dyDescent="0.25">
      <c r="A17" s="164" t="s">
        <v>240</v>
      </c>
      <c r="B17" s="164">
        <v>2</v>
      </c>
      <c r="C17" s="164"/>
      <c r="D17" s="264">
        <v>0.7</v>
      </c>
      <c r="E17" s="164"/>
      <c r="F17" s="164" t="s">
        <v>240</v>
      </c>
      <c r="G17" s="164">
        <v>2</v>
      </c>
      <c r="H17" s="164"/>
      <c r="I17" s="263">
        <v>0.7</v>
      </c>
      <c r="J17" s="164"/>
      <c r="K17" s="164" t="s">
        <v>240</v>
      </c>
      <c r="L17" s="167" t="s">
        <v>5</v>
      </c>
      <c r="M17" s="167"/>
      <c r="N17" s="267" t="s">
        <v>5</v>
      </c>
      <c r="O17" s="164"/>
      <c r="P17" s="164" t="s">
        <v>240</v>
      </c>
      <c r="Q17" s="167">
        <v>1</v>
      </c>
      <c r="R17" s="167"/>
      <c r="S17" s="267">
        <v>0.35842293906810035</v>
      </c>
    </row>
    <row r="18" spans="1:23" s="77" customFormat="1" ht="6" customHeight="1" x14ac:dyDescent="0.25">
      <c r="A18" s="164"/>
      <c r="B18" s="164"/>
      <c r="C18" s="164"/>
      <c r="D18" s="263"/>
      <c r="E18" s="164"/>
      <c r="F18" s="164"/>
      <c r="G18" s="164"/>
      <c r="H18" s="164"/>
      <c r="I18" s="263"/>
      <c r="J18" s="164"/>
      <c r="K18" s="164"/>
      <c r="L18" s="164"/>
      <c r="M18" s="164"/>
      <c r="N18" s="164"/>
      <c r="O18" s="164"/>
      <c r="P18" s="164"/>
      <c r="Q18" s="164"/>
      <c r="R18" s="164"/>
      <c r="S18" s="263"/>
    </row>
    <row r="19" spans="1:23" s="77" customFormat="1" ht="13.5" x14ac:dyDescent="0.25">
      <c r="A19" s="145" t="s">
        <v>4</v>
      </c>
      <c r="B19" s="145">
        <v>279</v>
      </c>
      <c r="C19" s="145"/>
      <c r="D19" s="197">
        <v>100</v>
      </c>
      <c r="E19" s="145"/>
      <c r="F19" s="145" t="s">
        <v>4</v>
      </c>
      <c r="G19" s="145">
        <v>279</v>
      </c>
      <c r="H19" s="145"/>
      <c r="I19" s="198">
        <v>100</v>
      </c>
      <c r="J19" s="145"/>
      <c r="K19" s="145" t="s">
        <v>4</v>
      </c>
      <c r="L19" s="145">
        <v>279</v>
      </c>
      <c r="M19" s="145"/>
      <c r="N19" s="198">
        <v>100</v>
      </c>
      <c r="O19" s="145"/>
      <c r="P19" s="145" t="s">
        <v>4</v>
      </c>
      <c r="Q19" s="145">
        <v>279</v>
      </c>
      <c r="R19" s="145"/>
      <c r="S19" s="197">
        <f>SUM(Q19/Q$19)*100</f>
        <v>100</v>
      </c>
    </row>
    <row r="20" spans="1:23" ht="6" customHeight="1" x14ac:dyDescent="0.2">
      <c r="A20" s="179"/>
      <c r="B20" s="179"/>
      <c r="C20" s="179"/>
      <c r="D20" s="180"/>
      <c r="E20" s="179"/>
      <c r="F20" s="179"/>
      <c r="G20" s="179"/>
      <c r="H20" s="179"/>
      <c r="I20" s="180"/>
      <c r="J20" s="179"/>
      <c r="K20" s="179"/>
      <c r="L20" s="179"/>
      <c r="M20" s="179"/>
      <c r="N20" s="180"/>
      <c r="O20" s="179"/>
      <c r="P20" s="179"/>
      <c r="Q20" s="179"/>
      <c r="R20" s="179"/>
      <c r="S20" s="180"/>
    </row>
    <row r="21" spans="1:23" s="454" customFormat="1" x14ac:dyDescent="0.25">
      <c r="A21" s="454" t="s">
        <v>257</v>
      </c>
      <c r="W21" s="455"/>
    </row>
    <row r="22" spans="1:23" s="454" customFormat="1" x14ac:dyDescent="0.25">
      <c r="A22" s="454" t="s">
        <v>703</v>
      </c>
      <c r="S22" s="562"/>
    </row>
    <row r="23" spans="1:23" x14ac:dyDescent="0.2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75"/>
      <c r="M23" s="160"/>
      <c r="N23" s="176"/>
      <c r="O23" s="160"/>
      <c r="P23" s="160"/>
      <c r="S23" s="160"/>
    </row>
    <row r="24" spans="1:23" s="204" customFormat="1" ht="16.5" customHeight="1" x14ac:dyDescent="0.25">
      <c r="A24" s="203"/>
      <c r="B24" s="203"/>
      <c r="C24" s="203"/>
      <c r="D24" s="240"/>
      <c r="E24" s="203"/>
      <c r="F24" s="203"/>
      <c r="G24" s="203"/>
      <c r="H24" s="203"/>
      <c r="I24" s="315"/>
      <c r="J24" s="203"/>
      <c r="K24" s="203"/>
      <c r="L24" s="203"/>
      <c r="M24" s="203"/>
      <c r="N24" s="203"/>
      <c r="O24" s="203"/>
      <c r="P24" s="203"/>
      <c r="S24" s="203"/>
    </row>
    <row r="25" spans="1:23" ht="13.5" x14ac:dyDescent="0.25">
      <c r="A25" s="277"/>
      <c r="D25" s="183"/>
      <c r="U25" s="330"/>
    </row>
    <row r="26" spans="1:23" ht="13.5" x14ac:dyDescent="0.25">
      <c r="A26" s="277"/>
      <c r="U26" s="330"/>
    </row>
    <row r="27" spans="1:23" ht="13.5" x14ac:dyDescent="0.25">
      <c r="A27" s="277"/>
      <c r="U27" s="330"/>
    </row>
    <row r="28" spans="1:23" ht="13.5" x14ac:dyDescent="0.25">
      <c r="A28" s="277"/>
      <c r="U28" s="330"/>
    </row>
    <row r="29" spans="1:23" ht="13.5" x14ac:dyDescent="0.25">
      <c r="A29" s="277"/>
      <c r="U29" s="330"/>
    </row>
    <row r="30" spans="1:23" ht="13.5" x14ac:dyDescent="0.25">
      <c r="A30" s="277"/>
      <c r="U30" s="330"/>
    </row>
    <row r="31" spans="1:23" ht="13.5" x14ac:dyDescent="0.25">
      <c r="U31" s="330"/>
    </row>
    <row r="32" spans="1:23" x14ac:dyDescent="0.2">
      <c r="U32" s="239"/>
    </row>
  </sheetData>
  <mergeCells count="4">
    <mergeCell ref="B4:D4"/>
    <mergeCell ref="Q4:S4"/>
    <mergeCell ref="L4:N4"/>
    <mergeCell ref="G4:I4"/>
  </mergeCells>
  <phoneticPr fontId="0" type="noConversion"/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112" zoomScaleNormal="112" workbookViewId="0">
      <selection activeCell="P13" sqref="P13"/>
    </sheetView>
  </sheetViews>
  <sheetFormatPr defaultRowHeight="12.75" x14ac:dyDescent="0.2"/>
  <cols>
    <col min="1" max="1" width="23.7109375" customWidth="1"/>
    <col min="2" max="2" width="15.7109375" customWidth="1"/>
    <col min="3" max="3" width="3.7109375" customWidth="1"/>
    <col min="4" max="4" width="10.7109375" customWidth="1"/>
    <col min="5" max="5" width="2.28515625" customWidth="1"/>
    <col min="6" max="6" width="15.7109375" customWidth="1"/>
    <col min="7" max="7" width="3.7109375" customWidth="1"/>
    <col min="8" max="8" width="10.7109375" customWidth="1"/>
    <col min="9" max="9" width="1.28515625" customWidth="1"/>
    <col min="11" max="11" width="3.28515625" customWidth="1"/>
    <col min="12" max="12" width="10.140625" bestFit="1" customWidth="1"/>
    <col min="13" max="13" width="1.42578125" customWidth="1"/>
    <col min="14" max="14" width="11.140625" customWidth="1"/>
    <col min="15" max="15" width="3.28515625" customWidth="1"/>
  </cols>
  <sheetData>
    <row r="1" spans="1:18" s="4" customFormat="1" x14ac:dyDescent="0.2">
      <c r="A1" s="4" t="s">
        <v>701</v>
      </c>
    </row>
    <row r="2" spans="1:18" s="4" customFormat="1" x14ac:dyDescent="0.2">
      <c r="A2" s="456" t="s">
        <v>702</v>
      </c>
    </row>
    <row r="3" spans="1:18" x14ac:dyDescent="0.2">
      <c r="A3" s="160"/>
      <c r="B3" s="655"/>
      <c r="C3" s="655"/>
      <c r="D3" s="656"/>
      <c r="E3" s="160"/>
      <c r="F3" s="160"/>
      <c r="G3" s="160"/>
      <c r="H3" s="160"/>
      <c r="I3" s="160"/>
      <c r="J3" s="160"/>
      <c r="K3" s="160"/>
      <c r="L3" s="160"/>
      <c r="M3" s="160"/>
    </row>
    <row r="4" spans="1:18" x14ac:dyDescent="0.2">
      <c r="A4" s="177" t="s">
        <v>258</v>
      </c>
      <c r="B4" s="657" t="s">
        <v>128</v>
      </c>
      <c r="C4" s="657"/>
      <c r="D4" s="657"/>
      <c r="E4" s="172"/>
      <c r="F4" s="657" t="s">
        <v>270</v>
      </c>
      <c r="G4" s="657"/>
      <c r="H4" s="657"/>
      <c r="I4" s="160"/>
      <c r="J4" s="160"/>
      <c r="K4" s="160"/>
      <c r="L4" s="160"/>
      <c r="M4" s="160"/>
    </row>
    <row r="5" spans="1:18" x14ac:dyDescent="0.2">
      <c r="A5" s="178" t="s">
        <v>225</v>
      </c>
      <c r="B5" s="174" t="s">
        <v>224</v>
      </c>
      <c r="C5" s="174"/>
      <c r="D5" s="174" t="s">
        <v>11</v>
      </c>
      <c r="E5" s="173"/>
      <c r="F5" s="174" t="s">
        <v>255</v>
      </c>
      <c r="G5" s="174"/>
      <c r="H5" s="174" t="s">
        <v>11</v>
      </c>
      <c r="I5" s="160"/>
      <c r="J5" s="160"/>
      <c r="K5" s="160"/>
      <c r="L5" s="160"/>
      <c r="M5" s="160"/>
    </row>
    <row r="6" spans="1:18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239"/>
      <c r="P6" s="239"/>
    </row>
    <row r="7" spans="1:18" x14ac:dyDescent="0.2">
      <c r="A7" s="268" t="s">
        <v>230</v>
      </c>
      <c r="B7" s="271">
        <v>119</v>
      </c>
      <c r="C7" s="269" t="s">
        <v>227</v>
      </c>
      <c r="D7" s="270">
        <v>42.6</v>
      </c>
      <c r="E7" s="268"/>
      <c r="F7" s="271" t="s">
        <v>5</v>
      </c>
      <c r="G7" s="271"/>
      <c r="H7" s="271" t="s">
        <v>5</v>
      </c>
      <c r="I7" s="160"/>
      <c r="J7" s="160"/>
      <c r="K7" s="160"/>
      <c r="L7" s="160"/>
      <c r="M7" s="160"/>
      <c r="N7" s="239"/>
      <c r="P7" s="239"/>
    </row>
    <row r="8" spans="1:18" x14ac:dyDescent="0.2">
      <c r="A8" s="268" t="s">
        <v>241</v>
      </c>
      <c r="B8" s="271">
        <v>8</v>
      </c>
      <c r="C8" s="268"/>
      <c r="D8" s="270">
        <v>2.9</v>
      </c>
      <c r="E8" s="268"/>
      <c r="F8" s="276">
        <v>40.54</v>
      </c>
      <c r="G8" s="268"/>
      <c r="H8" s="272" t="s">
        <v>700</v>
      </c>
      <c r="I8" s="182"/>
      <c r="J8" s="176"/>
      <c r="K8" s="160"/>
      <c r="L8" s="182"/>
      <c r="M8" s="160"/>
      <c r="N8" s="239"/>
      <c r="P8" s="239"/>
      <c r="R8" s="183"/>
    </row>
    <row r="9" spans="1:18" x14ac:dyDescent="0.2">
      <c r="A9" s="268" t="s">
        <v>242</v>
      </c>
      <c r="B9" s="271">
        <v>35</v>
      </c>
      <c r="C9" s="268"/>
      <c r="D9" s="270">
        <v>12.5</v>
      </c>
      <c r="E9" s="268"/>
      <c r="F9" s="276">
        <v>1076.6099999999999</v>
      </c>
      <c r="G9" s="268"/>
      <c r="H9" s="273">
        <v>0.5</v>
      </c>
      <c r="I9" s="182"/>
      <c r="J9" s="176"/>
      <c r="K9" s="160"/>
      <c r="L9" s="239"/>
      <c r="M9" s="160"/>
      <c r="N9" s="239"/>
      <c r="P9" s="183"/>
      <c r="R9" s="183"/>
    </row>
    <row r="10" spans="1:18" x14ac:dyDescent="0.2">
      <c r="A10" s="274" t="s">
        <v>243</v>
      </c>
      <c r="B10" s="271">
        <v>25</v>
      </c>
      <c r="C10" s="268"/>
      <c r="D10" s="270">
        <v>9</v>
      </c>
      <c r="E10" s="268"/>
      <c r="F10" s="276">
        <v>1707.36</v>
      </c>
      <c r="G10" s="268"/>
      <c r="H10" s="273">
        <v>0.9</v>
      </c>
      <c r="I10" s="182"/>
      <c r="J10" s="176"/>
      <c r="K10" s="160"/>
      <c r="L10" s="182"/>
      <c r="M10" s="176"/>
      <c r="N10" s="183"/>
      <c r="P10" s="183"/>
      <c r="R10" s="183"/>
    </row>
    <row r="11" spans="1:18" x14ac:dyDescent="0.2">
      <c r="A11" s="274" t="s">
        <v>244</v>
      </c>
      <c r="B11" s="271">
        <v>48</v>
      </c>
      <c r="C11" s="268"/>
      <c r="D11" s="270">
        <v>17.2</v>
      </c>
      <c r="E11" s="268"/>
      <c r="F11" s="276">
        <v>11834.98</v>
      </c>
      <c r="G11" s="268"/>
      <c r="H11" s="273">
        <v>6</v>
      </c>
      <c r="I11" s="182"/>
      <c r="J11" s="176"/>
      <c r="K11" s="160"/>
      <c r="L11" s="182"/>
      <c r="M11" s="160"/>
      <c r="N11" s="332"/>
    </row>
    <row r="12" spans="1:18" x14ac:dyDescent="0.2">
      <c r="A12" s="274" t="s">
        <v>245</v>
      </c>
      <c r="B12" s="271">
        <v>20</v>
      </c>
      <c r="C12" s="268"/>
      <c r="D12" s="270">
        <v>7.2</v>
      </c>
      <c r="E12" s="268"/>
      <c r="F12" s="276">
        <v>14800.9</v>
      </c>
      <c r="G12" s="268"/>
      <c r="H12" s="273">
        <v>7.5</v>
      </c>
      <c r="I12" s="182"/>
      <c r="J12" s="176"/>
      <c r="K12" s="160"/>
      <c r="L12" s="182"/>
      <c r="M12" s="160"/>
    </row>
    <row r="13" spans="1:18" x14ac:dyDescent="0.2">
      <c r="A13" s="274" t="s">
        <v>246</v>
      </c>
      <c r="B13" s="271">
        <v>9</v>
      </c>
      <c r="C13" s="268"/>
      <c r="D13" s="270">
        <v>3.2</v>
      </c>
      <c r="E13" s="268"/>
      <c r="F13" s="276">
        <v>13534.47</v>
      </c>
      <c r="G13" s="268"/>
      <c r="H13" s="273">
        <v>6.8</v>
      </c>
      <c r="I13" s="182"/>
      <c r="J13" s="176"/>
      <c r="K13" s="160"/>
      <c r="L13" s="182"/>
      <c r="M13" s="160"/>
    </row>
    <row r="14" spans="1:18" x14ac:dyDescent="0.2">
      <c r="A14" s="274" t="s">
        <v>247</v>
      </c>
      <c r="B14" s="271">
        <v>2</v>
      </c>
      <c r="C14" s="268"/>
      <c r="D14" s="270">
        <v>0.7</v>
      </c>
      <c r="E14" s="268"/>
      <c r="F14" s="276">
        <v>4907.4799999999996</v>
      </c>
      <c r="G14" s="268"/>
      <c r="H14" s="273">
        <v>2.5</v>
      </c>
      <c r="I14" s="182"/>
      <c r="J14" s="176"/>
      <c r="K14" s="160"/>
      <c r="L14" s="182"/>
      <c r="M14" s="160"/>
    </row>
    <row r="15" spans="1:18" x14ac:dyDescent="0.2">
      <c r="A15" s="274" t="s">
        <v>248</v>
      </c>
      <c r="B15" s="271">
        <v>5</v>
      </c>
      <c r="C15" s="268"/>
      <c r="D15" s="270">
        <v>1.8</v>
      </c>
      <c r="E15" s="268"/>
      <c r="F15" s="276">
        <v>17707.04</v>
      </c>
      <c r="G15" s="268"/>
      <c r="H15" s="273">
        <v>9</v>
      </c>
      <c r="I15" s="182"/>
      <c r="J15" s="176"/>
      <c r="K15" s="160"/>
      <c r="L15" s="182"/>
      <c r="M15" s="160"/>
    </row>
    <row r="16" spans="1:18" x14ac:dyDescent="0.2">
      <c r="A16" s="268" t="s">
        <v>249</v>
      </c>
      <c r="B16" s="271">
        <v>5</v>
      </c>
      <c r="C16" s="268"/>
      <c r="D16" s="270">
        <v>1.8</v>
      </c>
      <c r="E16" s="268"/>
      <c r="F16" s="276">
        <v>29338.95</v>
      </c>
      <c r="G16" s="268"/>
      <c r="H16" s="273">
        <v>14.9</v>
      </c>
      <c r="I16" s="182"/>
      <c r="J16" s="176"/>
      <c r="K16" s="160"/>
      <c r="L16" s="182"/>
      <c r="M16" s="160"/>
    </row>
    <row r="17" spans="1:16" x14ac:dyDescent="0.2">
      <c r="A17" s="268" t="s">
        <v>240</v>
      </c>
      <c r="B17" s="271">
        <v>3</v>
      </c>
      <c r="C17" s="268"/>
      <c r="D17" s="270">
        <v>1.1000000000000001</v>
      </c>
      <c r="E17" s="268"/>
      <c r="F17" s="276">
        <v>102576.39</v>
      </c>
      <c r="G17" s="268"/>
      <c r="H17" s="273">
        <v>51.9</v>
      </c>
      <c r="I17" s="182"/>
      <c r="J17" s="176"/>
      <c r="K17" s="160"/>
      <c r="L17" s="182"/>
      <c r="M17" s="160"/>
    </row>
    <row r="18" spans="1:16" ht="8.25" customHeight="1" x14ac:dyDescent="0.2">
      <c r="A18" s="162"/>
      <c r="B18" s="162"/>
      <c r="C18" s="162"/>
      <c r="D18" s="275"/>
      <c r="E18" s="162"/>
      <c r="F18" s="162"/>
      <c r="G18" s="162"/>
      <c r="H18" s="162"/>
      <c r="I18" s="160"/>
      <c r="J18" s="160"/>
      <c r="K18" s="160"/>
      <c r="L18" s="182"/>
      <c r="M18" s="160"/>
    </row>
    <row r="19" spans="1:16" s="181" customFormat="1" x14ac:dyDescent="0.2">
      <c r="A19" s="145" t="s">
        <v>4</v>
      </c>
      <c r="B19" s="145">
        <v>279</v>
      </c>
      <c r="C19" s="145"/>
      <c r="D19" s="197">
        <v>100</v>
      </c>
      <c r="E19" s="145"/>
      <c r="F19" s="200">
        <v>197524.72</v>
      </c>
      <c r="G19" s="199" t="s">
        <v>228</v>
      </c>
      <c r="H19" s="197">
        <v>100</v>
      </c>
      <c r="I19" s="4"/>
      <c r="J19" s="4"/>
      <c r="K19" s="4"/>
      <c r="L19" s="278"/>
      <c r="M19" s="4"/>
    </row>
    <row r="20" spans="1:16" ht="3.75" customHeight="1" x14ac:dyDescent="0.2">
      <c r="L20" s="239"/>
      <c r="P20" s="239"/>
    </row>
    <row r="21" spans="1:16" s="71" customFormat="1" x14ac:dyDescent="0.25">
      <c r="A21" s="71" t="s">
        <v>254</v>
      </c>
      <c r="F21" s="279"/>
      <c r="L21" s="279"/>
    </row>
    <row r="22" spans="1:16" s="160" customFormat="1" ht="42" customHeight="1" x14ac:dyDescent="0.25">
      <c r="A22" s="582" t="s">
        <v>704</v>
      </c>
      <c r="B22" s="580"/>
      <c r="C22" s="580"/>
      <c r="D22" s="580"/>
      <c r="E22" s="580"/>
      <c r="F22" s="580"/>
      <c r="G22" s="580"/>
      <c r="H22" s="580"/>
      <c r="I22" s="189"/>
      <c r="J22" s="189"/>
      <c r="K22" s="189"/>
      <c r="L22" s="280"/>
      <c r="M22" s="189"/>
      <c r="N22" s="189"/>
    </row>
    <row r="23" spans="1:16" x14ac:dyDescent="0.2">
      <c r="F23" s="239"/>
      <c r="H23" s="183"/>
      <c r="J23" s="183"/>
      <c r="L23" s="239"/>
    </row>
    <row r="24" spans="1:16" x14ac:dyDescent="0.2">
      <c r="F24" s="239"/>
    </row>
    <row r="25" spans="1:16" x14ac:dyDescent="0.2">
      <c r="D25" s="332"/>
      <c r="F25" s="239"/>
      <c r="H25" s="183"/>
    </row>
  </sheetData>
  <mergeCells count="4">
    <mergeCell ref="B3:D3"/>
    <mergeCell ref="B4:D4"/>
    <mergeCell ref="F4:H4"/>
    <mergeCell ref="A22:H22"/>
  </mergeCells>
  <phoneticPr fontId="5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topLeftCell="A13" zoomScale="110" zoomScaleNormal="110" workbookViewId="0">
      <selection activeCell="A10" sqref="A10"/>
    </sheetView>
  </sheetViews>
  <sheetFormatPr defaultRowHeight="12.75" x14ac:dyDescent="0.2"/>
  <cols>
    <col min="1" max="1" width="19" customWidth="1"/>
    <col min="2" max="6" width="8.7109375" customWidth="1"/>
    <col min="7" max="7" width="0.85546875" customWidth="1"/>
    <col min="8" max="12" width="8.7109375" customWidth="1"/>
    <col min="13" max="13" width="0.85546875" customWidth="1"/>
    <col min="14" max="14" width="9.5703125" customWidth="1"/>
    <col min="15" max="15" width="10.140625" customWidth="1"/>
    <col min="16" max="18" width="8.7109375" customWidth="1"/>
    <col min="20" max="20" width="13" customWidth="1"/>
    <col min="21" max="21" width="14" customWidth="1"/>
  </cols>
  <sheetData>
    <row r="1" spans="1:23" s="258" customFormat="1" x14ac:dyDescent="0.2">
      <c r="A1" s="666" t="s">
        <v>654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</row>
    <row r="2" spans="1:23" x14ac:dyDescent="0.2">
      <c r="A2" s="16" t="s">
        <v>130</v>
      </c>
    </row>
    <row r="3" spans="1:23" s="40" customFormat="1" ht="13.5" x14ac:dyDescent="0.25">
      <c r="A3" s="30" t="s">
        <v>31</v>
      </c>
      <c r="B3" s="662" t="s">
        <v>147</v>
      </c>
      <c r="C3" s="662"/>
      <c r="D3" s="662"/>
      <c r="E3" s="662"/>
      <c r="F3" s="662"/>
      <c r="G3" s="39"/>
      <c r="H3" s="663" t="s">
        <v>21</v>
      </c>
      <c r="I3" s="663"/>
      <c r="J3" s="663"/>
      <c r="K3" s="663"/>
      <c r="L3" s="663"/>
      <c r="M3" s="327"/>
      <c r="N3" s="646" t="s">
        <v>32</v>
      </c>
      <c r="O3" s="646"/>
      <c r="P3" s="646"/>
      <c r="Q3" s="646"/>
      <c r="R3" s="646"/>
    </row>
    <row r="4" spans="1:23" s="40" customFormat="1" ht="13.5" x14ac:dyDescent="0.2">
      <c r="A4" s="33" t="s">
        <v>156</v>
      </c>
      <c r="B4" s="660">
        <v>2015</v>
      </c>
      <c r="C4" s="660">
        <v>2016</v>
      </c>
      <c r="D4" s="668" t="s">
        <v>131</v>
      </c>
      <c r="E4" s="622" t="s">
        <v>33</v>
      </c>
      <c r="F4" s="622"/>
      <c r="G4" s="14"/>
      <c r="H4" s="669">
        <v>2015</v>
      </c>
      <c r="I4" s="669">
        <v>2016</v>
      </c>
      <c r="J4" s="668" t="s">
        <v>131</v>
      </c>
      <c r="K4" s="622" t="s">
        <v>33</v>
      </c>
      <c r="L4" s="622"/>
      <c r="M4" s="14"/>
      <c r="N4" s="669">
        <v>2015</v>
      </c>
      <c r="O4" s="669">
        <v>2016</v>
      </c>
      <c r="P4" s="668" t="s">
        <v>131</v>
      </c>
      <c r="Q4" s="671" t="s">
        <v>33</v>
      </c>
      <c r="R4" s="671"/>
      <c r="T4" s="127"/>
    </row>
    <row r="5" spans="1:23" s="40" customFormat="1" ht="13.5" x14ac:dyDescent="0.2">
      <c r="A5" s="28" t="s">
        <v>157</v>
      </c>
      <c r="B5" s="661"/>
      <c r="C5" s="661"/>
      <c r="D5" s="665"/>
      <c r="E5" s="35" t="s">
        <v>10</v>
      </c>
      <c r="F5" s="35" t="s">
        <v>11</v>
      </c>
      <c r="G5" s="29"/>
      <c r="H5" s="670"/>
      <c r="I5" s="670"/>
      <c r="J5" s="665"/>
      <c r="K5" s="35" t="s">
        <v>10</v>
      </c>
      <c r="L5" s="35" t="s">
        <v>11</v>
      </c>
      <c r="M5" s="29"/>
      <c r="N5" s="670"/>
      <c r="O5" s="670"/>
      <c r="P5" s="665"/>
      <c r="Q5" s="41" t="s">
        <v>10</v>
      </c>
      <c r="R5" s="27" t="s">
        <v>11</v>
      </c>
      <c r="T5" s="127"/>
    </row>
    <row r="6" spans="1:23" s="40" customFormat="1" ht="13.5" x14ac:dyDescent="0.25">
      <c r="A6" s="33"/>
      <c r="B6" s="52"/>
      <c r="C6" s="52"/>
      <c r="D6" s="64"/>
      <c r="E6" s="19"/>
      <c r="F6" s="19"/>
      <c r="G6" s="19"/>
      <c r="H6" s="34"/>
      <c r="I6" s="34"/>
      <c r="J6" s="64"/>
      <c r="K6" s="19"/>
      <c r="L6" s="19"/>
      <c r="M6" s="19"/>
      <c r="N6" s="34"/>
      <c r="O6" s="34"/>
      <c r="P6" s="64"/>
      <c r="Q6" s="65"/>
      <c r="R6" s="318"/>
      <c r="T6" s="127"/>
    </row>
    <row r="7" spans="1:23" s="133" customFormat="1" ht="13.5" customHeight="1" x14ac:dyDescent="0.25">
      <c r="A7" s="122" t="s">
        <v>34</v>
      </c>
      <c r="B7" s="438">
        <v>2653</v>
      </c>
      <c r="C7" s="438">
        <v>3227</v>
      </c>
      <c r="D7" s="37">
        <v>4.096009341998375</v>
      </c>
      <c r="E7" s="11">
        <v>574</v>
      </c>
      <c r="F7" s="37">
        <v>21.635883905013191</v>
      </c>
      <c r="G7" s="11"/>
      <c r="H7" s="438">
        <v>1728</v>
      </c>
      <c r="I7" s="438">
        <v>1718</v>
      </c>
      <c r="J7" s="37">
        <v>4.2360135118475233</v>
      </c>
      <c r="K7" s="11">
        <v>-10</v>
      </c>
      <c r="L7" s="37">
        <v>-0.57870370370370372</v>
      </c>
      <c r="M7" s="11"/>
      <c r="N7" s="440">
        <v>5115.6000000000004</v>
      </c>
      <c r="O7" s="440">
        <v>7953.973</v>
      </c>
      <c r="P7" s="37">
        <v>4.0268240224152478</v>
      </c>
      <c r="Q7" s="15">
        <v>2838.3729999999996</v>
      </c>
      <c r="R7" s="37">
        <v>55.484654781452804</v>
      </c>
      <c r="S7" s="72"/>
      <c r="T7" s="127"/>
    </row>
    <row r="8" spans="1:23" s="133" customFormat="1" ht="13.5" customHeight="1" x14ac:dyDescent="0.25">
      <c r="A8" s="122" t="s">
        <v>35</v>
      </c>
      <c r="B8" s="438">
        <v>693</v>
      </c>
      <c r="C8" s="438">
        <v>689</v>
      </c>
      <c r="D8" s="37">
        <v>0.87454305442729485</v>
      </c>
      <c r="E8" s="11">
        <v>-4</v>
      </c>
      <c r="F8" s="37">
        <v>-0.57720057720057716</v>
      </c>
      <c r="G8" s="11"/>
      <c r="H8" s="438">
        <v>710</v>
      </c>
      <c r="I8" s="438">
        <v>738</v>
      </c>
      <c r="J8" s="37">
        <v>1.8196612175456766</v>
      </c>
      <c r="K8" s="11">
        <v>28</v>
      </c>
      <c r="L8" s="37">
        <v>3.943661971830986</v>
      </c>
      <c r="M8" s="11"/>
      <c r="N8" s="440" t="s">
        <v>5</v>
      </c>
      <c r="O8" s="440" t="s">
        <v>5</v>
      </c>
      <c r="P8" s="37" t="s">
        <v>5</v>
      </c>
      <c r="Q8" s="15" t="s">
        <v>5</v>
      </c>
      <c r="R8" s="37" t="s">
        <v>5</v>
      </c>
      <c r="S8" s="72"/>
      <c r="T8" s="127"/>
      <c r="U8" s="372"/>
      <c r="V8" s="373"/>
    </row>
    <row r="9" spans="1:23" s="133" customFormat="1" ht="13.5" customHeight="1" x14ac:dyDescent="0.25">
      <c r="A9" s="122" t="s">
        <v>36</v>
      </c>
      <c r="B9" s="438">
        <v>5882</v>
      </c>
      <c r="C9" s="438">
        <v>5616</v>
      </c>
      <c r="D9" s="37">
        <v>7.1283509341998368</v>
      </c>
      <c r="E9" s="11">
        <v>-266</v>
      </c>
      <c r="F9" s="37">
        <v>-4.522271336280177</v>
      </c>
      <c r="G9" s="11"/>
      <c r="H9" s="438">
        <v>5486</v>
      </c>
      <c r="I9" s="438">
        <v>5305</v>
      </c>
      <c r="J9" s="37">
        <v>13.08035604211357</v>
      </c>
      <c r="K9" s="11">
        <v>-181</v>
      </c>
      <c r="L9" s="37">
        <v>-3.2993073277433469</v>
      </c>
      <c r="M9" s="11"/>
      <c r="N9" s="440">
        <v>1504.74</v>
      </c>
      <c r="O9" s="440">
        <v>1925.6405999999999</v>
      </c>
      <c r="P9" s="37">
        <v>0.97488586227513097</v>
      </c>
      <c r="Q9" s="15">
        <v>420.90059999999994</v>
      </c>
      <c r="R9" s="37">
        <v>27.971649587304114</v>
      </c>
      <c r="S9" s="72"/>
      <c r="T9" s="252"/>
      <c r="U9" s="371"/>
      <c r="V9" s="373"/>
    </row>
    <row r="10" spans="1:23" s="133" customFormat="1" ht="13.5" customHeight="1" x14ac:dyDescent="0.25">
      <c r="A10" s="122" t="s">
        <v>42</v>
      </c>
      <c r="B10" s="438">
        <v>1347</v>
      </c>
      <c r="C10" s="438">
        <v>1356</v>
      </c>
      <c r="D10" s="37">
        <v>1.7211616571892772</v>
      </c>
      <c r="E10" s="11">
        <v>9</v>
      </c>
      <c r="F10" s="37">
        <v>0.66815144766146994</v>
      </c>
      <c r="G10" s="11"/>
      <c r="H10" s="444" t="s">
        <v>5</v>
      </c>
      <c r="I10" s="444" t="s">
        <v>5</v>
      </c>
      <c r="J10" s="37" t="s">
        <v>5</v>
      </c>
      <c r="K10" s="11" t="s">
        <v>5</v>
      </c>
      <c r="L10" s="37" t="s">
        <v>5</v>
      </c>
      <c r="M10" s="11"/>
      <c r="N10" s="440">
        <v>2680.72</v>
      </c>
      <c r="O10" s="440">
        <v>2699.5248000000001</v>
      </c>
      <c r="P10" s="37">
        <v>1.3666769190372807</v>
      </c>
      <c r="Q10" s="15">
        <v>18.804800000000341</v>
      </c>
      <c r="R10" s="37">
        <v>0.7014831836223232</v>
      </c>
      <c r="S10" s="72"/>
      <c r="T10" s="252"/>
      <c r="U10" s="371"/>
      <c r="V10" s="373"/>
      <c r="W10" s="371"/>
    </row>
    <row r="11" spans="1:23" s="131" customFormat="1" ht="13.5" customHeight="1" x14ac:dyDescent="0.25">
      <c r="A11" s="242" t="s">
        <v>38</v>
      </c>
      <c r="B11" s="452">
        <v>7232</v>
      </c>
      <c r="C11" s="452">
        <v>7070</v>
      </c>
      <c r="D11" s="129">
        <v>8.9739033306255074</v>
      </c>
      <c r="E11" s="21">
        <v>-162</v>
      </c>
      <c r="F11" s="129">
        <v>-2.2400442477876106</v>
      </c>
      <c r="G11" s="21"/>
      <c r="H11" s="452">
        <v>592</v>
      </c>
      <c r="I11" s="452">
        <v>582</v>
      </c>
      <c r="J11" s="129">
        <v>1.4350173829425252</v>
      </c>
      <c r="K11" s="21">
        <v>-10</v>
      </c>
      <c r="L11" s="129">
        <v>-1.6891891891891893</v>
      </c>
      <c r="M11" s="21"/>
      <c r="N11" s="453">
        <v>15888.54</v>
      </c>
      <c r="O11" s="453">
        <v>15818.499100000001</v>
      </c>
      <c r="P11" s="129">
        <v>8.0083641438604296</v>
      </c>
      <c r="Q11" s="23">
        <v>-70.040899999999965</v>
      </c>
      <c r="R11" s="129">
        <v>-0.44082653283435708</v>
      </c>
      <c r="T11" s="132"/>
      <c r="U11" s="376"/>
      <c r="V11" s="374"/>
    </row>
    <row r="12" spans="1:23" s="131" customFormat="1" ht="13.5" customHeight="1" x14ac:dyDescent="0.25">
      <c r="A12" s="242" t="s">
        <v>39</v>
      </c>
      <c r="B12" s="452">
        <v>4491</v>
      </c>
      <c r="C12" s="452">
        <v>4501</v>
      </c>
      <c r="D12" s="129">
        <v>5.7130889520714865</v>
      </c>
      <c r="E12" s="21">
        <v>10</v>
      </c>
      <c r="F12" s="129">
        <v>0.222667557336896</v>
      </c>
      <c r="G12" s="21"/>
      <c r="H12" s="452">
        <v>584</v>
      </c>
      <c r="I12" s="452">
        <v>600</v>
      </c>
      <c r="J12" s="129">
        <v>1.4793993638582736</v>
      </c>
      <c r="K12" s="21">
        <v>16</v>
      </c>
      <c r="L12" s="129">
        <v>2.7397260273972601</v>
      </c>
      <c r="M12" s="21"/>
      <c r="N12" s="453">
        <v>5977.71</v>
      </c>
      <c r="O12" s="453">
        <v>6003.1890999999996</v>
      </c>
      <c r="P12" s="129">
        <v>3.0392089687733876</v>
      </c>
      <c r="Q12" s="23">
        <v>25.479099999999562</v>
      </c>
      <c r="R12" s="129">
        <v>0.42623513017526049</v>
      </c>
      <c r="T12" s="132"/>
      <c r="U12" s="376"/>
      <c r="W12" s="376"/>
    </row>
    <row r="13" spans="1:23" s="72" customFormat="1" ht="13.5" customHeight="1" x14ac:dyDescent="0.25">
      <c r="A13" s="122" t="s">
        <v>37</v>
      </c>
      <c r="B13" s="438">
        <v>11723</v>
      </c>
      <c r="C13" s="438">
        <v>11571</v>
      </c>
      <c r="D13" s="37">
        <v>14.686992282696995</v>
      </c>
      <c r="E13" s="11">
        <v>-152</v>
      </c>
      <c r="F13" s="37">
        <v>-1.2965964343598055</v>
      </c>
      <c r="G13" s="11"/>
      <c r="H13" s="438">
        <v>1176</v>
      </c>
      <c r="I13" s="438">
        <v>1182</v>
      </c>
      <c r="J13" s="37">
        <v>2.9144167468007987</v>
      </c>
      <c r="K13" s="11">
        <v>6</v>
      </c>
      <c r="L13" s="37">
        <v>0.51020408163265307</v>
      </c>
      <c r="M13" s="11"/>
      <c r="N13" s="440">
        <v>21866.25</v>
      </c>
      <c r="O13" s="440">
        <v>21821.688200000001</v>
      </c>
      <c r="P13" s="37">
        <v>11.047573112633819</v>
      </c>
      <c r="Q13" s="15">
        <v>-44.561799999999494</v>
      </c>
      <c r="R13" s="37">
        <v>-0.20379260275538558</v>
      </c>
      <c r="T13" s="251"/>
      <c r="U13" s="185"/>
    </row>
    <row r="14" spans="1:23" s="133" customFormat="1" ht="13.5" customHeight="1" x14ac:dyDescent="0.25">
      <c r="A14" s="122" t="s">
        <v>40</v>
      </c>
      <c r="B14" s="438">
        <v>4271</v>
      </c>
      <c r="C14" s="438">
        <v>4097</v>
      </c>
      <c r="D14" s="37">
        <v>5.2002944760357428</v>
      </c>
      <c r="E14" s="11">
        <v>-174</v>
      </c>
      <c r="F14" s="37">
        <v>-4.0739873565909619</v>
      </c>
      <c r="G14" s="11"/>
      <c r="H14" s="438">
        <v>3066</v>
      </c>
      <c r="I14" s="438">
        <v>2912</v>
      </c>
      <c r="J14" s="37">
        <v>7.1800182459254875</v>
      </c>
      <c r="K14" s="11">
        <v>-154</v>
      </c>
      <c r="L14" s="37">
        <v>-5.0228310502283104</v>
      </c>
      <c r="M14" s="11"/>
      <c r="N14" s="440">
        <v>2572.85</v>
      </c>
      <c r="O14" s="440">
        <v>2506.6253000000002</v>
      </c>
      <c r="P14" s="37">
        <v>1.2690185110301264</v>
      </c>
      <c r="Q14" s="15">
        <v>-66.224699999999757</v>
      </c>
      <c r="R14" s="37">
        <v>-2.5739821598616226</v>
      </c>
      <c r="S14" s="72"/>
      <c r="T14" s="251"/>
      <c r="U14" s="72"/>
      <c r="W14" s="371"/>
    </row>
    <row r="15" spans="1:23" s="133" customFormat="1" ht="13.5" customHeight="1" x14ac:dyDescent="0.25">
      <c r="A15" s="122" t="s">
        <v>41</v>
      </c>
      <c r="B15" s="438">
        <v>782</v>
      </c>
      <c r="C15" s="438">
        <v>770</v>
      </c>
      <c r="D15" s="37">
        <v>0.97735580828594637</v>
      </c>
      <c r="E15" s="11">
        <v>-12</v>
      </c>
      <c r="F15" s="37">
        <v>-1.5345268542199488</v>
      </c>
      <c r="G15" s="11"/>
      <c r="H15" s="438">
        <v>777</v>
      </c>
      <c r="I15" s="438">
        <v>765</v>
      </c>
      <c r="J15" s="37">
        <v>1.8862341889192988</v>
      </c>
      <c r="K15" s="11">
        <v>-12</v>
      </c>
      <c r="L15" s="37">
        <v>-1.5444015444015444</v>
      </c>
      <c r="M15" s="11"/>
      <c r="N15" s="440">
        <v>54.88</v>
      </c>
      <c r="O15" s="440">
        <v>63.29</v>
      </c>
      <c r="P15" s="37" t="s">
        <v>700</v>
      </c>
      <c r="Q15" s="15">
        <v>8.4099999999999966</v>
      </c>
      <c r="R15" s="37">
        <v>15.324344023323608</v>
      </c>
      <c r="S15" s="72"/>
      <c r="T15" s="125"/>
      <c r="U15" s="72"/>
      <c r="W15" s="371"/>
    </row>
    <row r="16" spans="1:23" s="133" customFormat="1" ht="13.5" customHeight="1" x14ac:dyDescent="0.25">
      <c r="A16" s="122" t="s">
        <v>43</v>
      </c>
      <c r="B16" s="438">
        <v>5037</v>
      </c>
      <c r="C16" s="438">
        <v>4957</v>
      </c>
      <c r="D16" s="37">
        <v>6.2918866774979696</v>
      </c>
      <c r="E16" s="11">
        <v>-80</v>
      </c>
      <c r="F16" s="37">
        <v>-1.588246972404209</v>
      </c>
      <c r="G16" s="11"/>
      <c r="H16" s="438">
        <v>4187</v>
      </c>
      <c r="I16" s="438">
        <v>4059</v>
      </c>
      <c r="J16" s="37">
        <v>10.00813669650122</v>
      </c>
      <c r="K16" s="11">
        <v>-128</v>
      </c>
      <c r="L16" s="37">
        <v>-3.0570814425603059</v>
      </c>
      <c r="M16" s="11"/>
      <c r="N16" s="440">
        <v>6109.74</v>
      </c>
      <c r="O16" s="440">
        <v>9527.5391</v>
      </c>
      <c r="P16" s="37">
        <v>4.8234666276061722</v>
      </c>
      <c r="Q16" s="15">
        <v>3417.7991000000002</v>
      </c>
      <c r="R16" s="37">
        <v>55.940172576901801</v>
      </c>
      <c r="S16" s="72"/>
      <c r="W16" s="371"/>
    </row>
    <row r="17" spans="1:23" s="133" customFormat="1" ht="13.5" customHeight="1" x14ac:dyDescent="0.25">
      <c r="A17" s="122" t="s">
        <v>44</v>
      </c>
      <c r="B17" s="438">
        <v>12844</v>
      </c>
      <c r="C17" s="438">
        <v>12876</v>
      </c>
      <c r="D17" s="37">
        <v>16.343419983753048</v>
      </c>
      <c r="E17" s="11">
        <v>32</v>
      </c>
      <c r="F17" s="37">
        <v>0.24914356898162568</v>
      </c>
      <c r="G17" s="11"/>
      <c r="H17" s="438">
        <v>1539</v>
      </c>
      <c r="I17" s="438">
        <v>1533</v>
      </c>
      <c r="J17" s="37">
        <v>3.7798653746578892</v>
      </c>
      <c r="K17" s="11">
        <v>-6</v>
      </c>
      <c r="L17" s="37">
        <v>-0.38986354775828458</v>
      </c>
      <c r="M17" s="11"/>
      <c r="N17" s="440">
        <v>66497.48</v>
      </c>
      <c r="O17" s="440">
        <v>68915.731499999994</v>
      </c>
      <c r="P17" s="37">
        <v>34.88967376762772</v>
      </c>
      <c r="Q17" s="15">
        <v>2418.2514999999985</v>
      </c>
      <c r="R17" s="37">
        <v>3.6366062292886867</v>
      </c>
      <c r="S17" s="72"/>
      <c r="W17" s="371"/>
    </row>
    <row r="18" spans="1:23" s="133" customFormat="1" ht="13.5" customHeight="1" x14ac:dyDescent="0.25">
      <c r="A18" s="122" t="s">
        <v>45</v>
      </c>
      <c r="B18" s="438">
        <v>2051</v>
      </c>
      <c r="C18" s="438">
        <v>2054</v>
      </c>
      <c r="D18" s="37">
        <v>2.6071283509341998</v>
      </c>
      <c r="E18" s="11">
        <v>3</v>
      </c>
      <c r="F18" s="37">
        <v>0.14627011214041932</v>
      </c>
      <c r="G18" s="11"/>
      <c r="H18" s="438">
        <v>702</v>
      </c>
      <c r="I18" s="438">
        <v>701</v>
      </c>
      <c r="J18" s="37">
        <v>1.7284315901077496</v>
      </c>
      <c r="K18" s="11">
        <v>-1</v>
      </c>
      <c r="L18" s="37">
        <v>-0.14245014245014245</v>
      </c>
      <c r="M18" s="11"/>
      <c r="N18" s="440">
        <v>7045.86</v>
      </c>
      <c r="O18" s="440">
        <v>6853.05</v>
      </c>
      <c r="P18" s="37">
        <v>3.4694644257420553</v>
      </c>
      <c r="Q18" s="15">
        <v>-192.80999999999949</v>
      </c>
      <c r="R18" s="37">
        <v>-2.7365005833212623</v>
      </c>
      <c r="S18" s="72"/>
      <c r="W18" s="371"/>
    </row>
    <row r="19" spans="1:23" s="133" customFormat="1" ht="13.5" customHeight="1" x14ac:dyDescent="0.25">
      <c r="A19" s="122" t="s">
        <v>46</v>
      </c>
      <c r="B19" s="438">
        <v>702</v>
      </c>
      <c r="C19" s="438">
        <v>699</v>
      </c>
      <c r="D19" s="37">
        <v>0.887235987002437</v>
      </c>
      <c r="E19" s="11">
        <v>-3</v>
      </c>
      <c r="F19" s="37">
        <v>-0.42735042735042739</v>
      </c>
      <c r="G19" s="11"/>
      <c r="H19" s="438">
        <v>689</v>
      </c>
      <c r="I19" s="438">
        <v>680</v>
      </c>
      <c r="J19" s="37">
        <v>1.6766526123727101</v>
      </c>
      <c r="K19" s="11">
        <v>-9</v>
      </c>
      <c r="L19" s="37">
        <v>-1.3062409288824384</v>
      </c>
      <c r="M19" s="11"/>
      <c r="N19" s="440">
        <v>127.99</v>
      </c>
      <c r="O19" s="440">
        <v>139.5</v>
      </c>
      <c r="P19" s="37">
        <v>7.0624070653361154E-2</v>
      </c>
      <c r="Q19" s="15">
        <v>11.510000000000005</v>
      </c>
      <c r="R19" s="37">
        <v>8.9928900695366867</v>
      </c>
      <c r="S19" s="72"/>
    </row>
    <row r="20" spans="1:23" s="133" customFormat="1" ht="13.5" customHeight="1" x14ac:dyDescent="0.25">
      <c r="A20" s="122" t="s">
        <v>47</v>
      </c>
      <c r="B20" s="438">
        <v>2607</v>
      </c>
      <c r="C20" s="438">
        <v>3025</v>
      </c>
      <c r="D20" s="37">
        <v>3.839612103980504</v>
      </c>
      <c r="E20" s="11">
        <v>418</v>
      </c>
      <c r="F20" s="37">
        <v>16.033755274261605</v>
      </c>
      <c r="G20" s="11"/>
      <c r="H20" s="438">
        <v>2011</v>
      </c>
      <c r="I20" s="438">
        <v>2229</v>
      </c>
      <c r="J20" s="37">
        <v>5.4959686367334868</v>
      </c>
      <c r="K20" s="11">
        <v>218</v>
      </c>
      <c r="L20" s="37">
        <v>10.840377921432124</v>
      </c>
      <c r="M20" s="11"/>
      <c r="N20" s="440">
        <v>2977.35</v>
      </c>
      <c r="O20" s="440">
        <v>3819.7226000000001</v>
      </c>
      <c r="P20" s="37">
        <v>1.933794686585236</v>
      </c>
      <c r="Q20" s="15">
        <v>842.37260000000015</v>
      </c>
      <c r="R20" s="37">
        <v>28.292696525433698</v>
      </c>
      <c r="S20" s="72"/>
    </row>
    <row r="21" spans="1:23" s="133" customFormat="1" ht="13.5" customHeight="1" x14ac:dyDescent="0.25">
      <c r="A21" s="122" t="s">
        <v>48</v>
      </c>
      <c r="B21" s="438">
        <v>963</v>
      </c>
      <c r="C21" s="438">
        <v>1150</v>
      </c>
      <c r="D21" s="37">
        <v>1.4596872461413484</v>
      </c>
      <c r="E21" s="11">
        <v>187</v>
      </c>
      <c r="F21" s="37">
        <v>19.418483904465216</v>
      </c>
      <c r="G21" s="11"/>
      <c r="H21" s="438">
        <v>458</v>
      </c>
      <c r="I21" s="438">
        <v>470</v>
      </c>
      <c r="J21" s="37">
        <v>1.1588628350223142</v>
      </c>
      <c r="K21" s="11">
        <v>12</v>
      </c>
      <c r="L21" s="37">
        <v>2.6200873362445414</v>
      </c>
      <c r="M21" s="11"/>
      <c r="N21" s="440">
        <v>1441.21</v>
      </c>
      <c r="O21" s="440">
        <v>2297.3643999999999</v>
      </c>
      <c r="P21" s="37">
        <v>1.1630768867535244</v>
      </c>
      <c r="Q21" s="15">
        <v>856.1543999999999</v>
      </c>
      <c r="R21" s="37">
        <v>59.405249755413848</v>
      </c>
      <c r="S21" s="72"/>
    </row>
    <row r="22" spans="1:23" s="133" customFormat="1" ht="13.5" customHeight="1" x14ac:dyDescent="0.25">
      <c r="A22" s="122" t="s">
        <v>49</v>
      </c>
      <c r="B22" s="438">
        <v>172</v>
      </c>
      <c r="C22" s="438">
        <v>152</v>
      </c>
      <c r="D22" s="37">
        <v>0.19293257514216086</v>
      </c>
      <c r="E22" s="11">
        <v>-20</v>
      </c>
      <c r="F22" s="37">
        <v>-11.627906976744185</v>
      </c>
      <c r="G22" s="11"/>
      <c r="H22" s="438">
        <v>87</v>
      </c>
      <c r="I22" s="438">
        <v>90</v>
      </c>
      <c r="J22" s="37">
        <v>0.22190990457874102</v>
      </c>
      <c r="K22" s="11">
        <v>3</v>
      </c>
      <c r="L22" s="37">
        <v>3.4482758620689653</v>
      </c>
      <c r="M22" s="11"/>
      <c r="N22" s="440">
        <v>377.8</v>
      </c>
      <c r="O22" s="440">
        <v>300.35000000000002</v>
      </c>
      <c r="P22" s="37">
        <v>0.15205691484399303</v>
      </c>
      <c r="Q22" s="15">
        <v>-77.449999999999989</v>
      </c>
      <c r="R22" s="37">
        <v>-20.500264690312331</v>
      </c>
      <c r="S22" s="72"/>
      <c r="T22" s="127"/>
    </row>
    <row r="23" spans="1:23" s="133" customFormat="1" ht="13.5" customHeight="1" x14ac:dyDescent="0.25">
      <c r="A23" s="122" t="s">
        <v>50</v>
      </c>
      <c r="B23" s="438">
        <v>2754</v>
      </c>
      <c r="C23" s="438">
        <v>2871</v>
      </c>
      <c r="D23" s="37">
        <v>3.6441409423233142</v>
      </c>
      <c r="E23" s="11">
        <v>117</v>
      </c>
      <c r="F23" s="37">
        <v>4.2483660130718954</v>
      </c>
      <c r="G23" s="11"/>
      <c r="H23" s="438">
        <v>1514</v>
      </c>
      <c r="I23" s="438">
        <v>1567</v>
      </c>
      <c r="J23" s="37">
        <v>3.8636980052765244</v>
      </c>
      <c r="K23" s="11">
        <v>53</v>
      </c>
      <c r="L23" s="37">
        <v>3.500660501981506</v>
      </c>
      <c r="M23" s="11"/>
      <c r="N23" s="440">
        <v>1969.95</v>
      </c>
      <c r="O23" s="440">
        <v>2324.4371000000001</v>
      </c>
      <c r="P23" s="37">
        <v>1.1767828672379492</v>
      </c>
      <c r="Q23" s="15">
        <v>354.48710000000005</v>
      </c>
      <c r="R23" s="37">
        <v>17.994725754460774</v>
      </c>
      <c r="S23" s="72"/>
      <c r="T23" s="127"/>
    </row>
    <row r="24" spans="1:23" s="133" customFormat="1" ht="13.5" customHeight="1" x14ac:dyDescent="0.25">
      <c r="A24" s="122" t="s">
        <v>51</v>
      </c>
      <c r="B24" s="438">
        <v>2714</v>
      </c>
      <c r="C24" s="438">
        <v>3219</v>
      </c>
      <c r="D24" s="37">
        <v>4.085854995938262</v>
      </c>
      <c r="E24" s="11">
        <v>505</v>
      </c>
      <c r="F24" s="37">
        <v>18.607221812822402</v>
      </c>
      <c r="G24" s="11"/>
      <c r="H24" s="438">
        <v>84</v>
      </c>
      <c r="I24" s="438">
        <v>93</v>
      </c>
      <c r="J24" s="37">
        <v>0.22930690139803239</v>
      </c>
      <c r="K24" s="11">
        <v>9</v>
      </c>
      <c r="L24" s="37">
        <v>10.714285714285714</v>
      </c>
      <c r="M24" s="11"/>
      <c r="N24" s="440">
        <v>26021.14</v>
      </c>
      <c r="O24" s="440">
        <v>32871.977899999998</v>
      </c>
      <c r="P24" s="37">
        <v>16.641956198747863</v>
      </c>
      <c r="Q24" s="15">
        <v>6850.8378999999986</v>
      </c>
      <c r="R24" s="37">
        <v>26.327969873725742</v>
      </c>
      <c r="S24" s="72"/>
      <c r="T24" s="127"/>
      <c r="V24" s="373"/>
    </row>
    <row r="25" spans="1:23" s="133" customFormat="1" ht="13.5" customHeight="1" x14ac:dyDescent="0.25">
      <c r="A25" s="122" t="s">
        <v>52</v>
      </c>
      <c r="B25" s="438">
        <v>112</v>
      </c>
      <c r="C25" s="438">
        <v>114</v>
      </c>
      <c r="D25" s="37">
        <v>0.14469943135662064</v>
      </c>
      <c r="E25" s="11">
        <v>2</v>
      </c>
      <c r="F25" s="37">
        <v>1.7857142857142856</v>
      </c>
      <c r="G25" s="11"/>
      <c r="H25" s="438">
        <v>38</v>
      </c>
      <c r="I25" s="438">
        <v>47</v>
      </c>
      <c r="J25" s="37">
        <v>0.11588628350223142</v>
      </c>
      <c r="K25" s="11">
        <v>9</v>
      </c>
      <c r="L25" s="37">
        <v>23.684210526315788</v>
      </c>
      <c r="M25" s="11"/>
      <c r="N25" s="440">
        <v>174.57</v>
      </c>
      <c r="O25" s="440">
        <v>114.2764</v>
      </c>
      <c r="P25" s="37">
        <v>5.785422614775456E-2</v>
      </c>
      <c r="Q25" s="15">
        <v>-60.293599999999998</v>
      </c>
      <c r="R25" s="37">
        <v>-34.53835137767085</v>
      </c>
      <c r="S25" s="72"/>
      <c r="T25" s="127"/>
      <c r="V25" s="373"/>
    </row>
    <row r="26" spans="1:23" s="133" customFormat="1" ht="13.5" customHeight="1" x14ac:dyDescent="0.25">
      <c r="A26" s="122" t="s">
        <v>53</v>
      </c>
      <c r="B26" s="438">
        <v>494</v>
      </c>
      <c r="C26" s="438">
        <v>774</v>
      </c>
      <c r="D26" s="37">
        <v>0.98243298131600321</v>
      </c>
      <c r="E26" s="11">
        <v>280</v>
      </c>
      <c r="F26" s="37">
        <v>56.680161943319838</v>
      </c>
      <c r="G26" s="11"/>
      <c r="H26" s="438">
        <v>57</v>
      </c>
      <c r="I26" s="438">
        <v>92</v>
      </c>
      <c r="J26" s="37">
        <v>0.22684123579160193</v>
      </c>
      <c r="K26" s="11">
        <v>35</v>
      </c>
      <c r="L26" s="37">
        <v>61.403508771929829</v>
      </c>
      <c r="M26" s="11"/>
      <c r="N26" s="440">
        <v>5049.3900000000003</v>
      </c>
      <c r="O26" s="440">
        <v>9501.6079000000009</v>
      </c>
      <c r="P26" s="37">
        <v>4.8103385494633306</v>
      </c>
      <c r="Q26" s="15">
        <v>4452.2179000000006</v>
      </c>
      <c r="R26" s="37">
        <v>88.173381339132064</v>
      </c>
      <c r="S26" s="72"/>
      <c r="T26" s="128"/>
      <c r="V26" s="373"/>
    </row>
    <row r="27" spans="1:23" s="133" customFormat="1" ht="13.5" customHeight="1" x14ac:dyDescent="0.25">
      <c r="A27" s="122" t="s">
        <v>54</v>
      </c>
      <c r="B27" s="438">
        <v>2768</v>
      </c>
      <c r="C27" s="438">
        <v>3564</v>
      </c>
      <c r="D27" s="37">
        <v>4.5237611697806663</v>
      </c>
      <c r="E27" s="11">
        <v>796</v>
      </c>
      <c r="F27" s="37">
        <v>28.757225433526013</v>
      </c>
      <c r="G27" s="11"/>
      <c r="H27" s="438">
        <v>80</v>
      </c>
      <c r="I27" s="438">
        <v>86</v>
      </c>
      <c r="J27" s="37">
        <v>0.21204724215301923</v>
      </c>
      <c r="K27" s="11">
        <v>6</v>
      </c>
      <c r="L27" s="37">
        <v>7.5</v>
      </c>
      <c r="M27" s="11"/>
      <c r="N27" s="440">
        <v>17693.62</v>
      </c>
      <c r="O27" s="440">
        <v>22795.084299999999</v>
      </c>
      <c r="P27" s="37">
        <v>11.540370208978665</v>
      </c>
      <c r="Q27" s="15">
        <v>5101.4642999999996</v>
      </c>
      <c r="R27" s="37">
        <v>28.832224835844784</v>
      </c>
      <c r="S27" s="72"/>
      <c r="T27" s="128"/>
      <c r="V27" s="373"/>
    </row>
    <row r="28" spans="1:23" s="133" customFormat="1" ht="13.5" customHeight="1" x14ac:dyDescent="0.25">
      <c r="A28" s="122" t="s">
        <v>55</v>
      </c>
      <c r="B28" s="438">
        <v>14894</v>
      </c>
      <c r="C28" s="438">
        <v>16003</v>
      </c>
      <c r="D28" s="37">
        <v>20.3125</v>
      </c>
      <c r="E28" s="11">
        <v>1109</v>
      </c>
      <c r="F28" s="37">
        <v>7.4459513898214054</v>
      </c>
      <c r="G28" s="11"/>
      <c r="H28" s="438">
        <v>14918</v>
      </c>
      <c r="I28" s="438">
        <v>16290</v>
      </c>
      <c r="J28" s="37">
        <v>40.165692728752127</v>
      </c>
      <c r="K28" s="11">
        <v>1372</v>
      </c>
      <c r="L28" s="37">
        <v>9.1969432899852528</v>
      </c>
      <c r="M28" s="11"/>
      <c r="N28" s="440">
        <v>984.63</v>
      </c>
      <c r="O28" s="440">
        <v>1093.3399999999999</v>
      </c>
      <c r="P28" s="37">
        <v>0.55352058357093825</v>
      </c>
      <c r="Q28" s="15">
        <v>108.70999999999992</v>
      </c>
      <c r="R28" s="37">
        <v>11.040695489676319</v>
      </c>
      <c r="S28" s="72"/>
      <c r="T28" s="128"/>
    </row>
    <row r="29" spans="1:23" ht="3" customHeight="1" x14ac:dyDescent="0.2">
      <c r="A29" s="1"/>
      <c r="B29" s="153"/>
      <c r="C29" s="153"/>
      <c r="D29" s="37">
        <v>0</v>
      </c>
      <c r="E29" s="3"/>
      <c r="F29" s="37"/>
      <c r="G29" s="3"/>
      <c r="H29" s="153"/>
      <c r="I29" s="153"/>
      <c r="J29" s="37"/>
      <c r="K29" s="3"/>
      <c r="L29" s="37"/>
      <c r="M29" s="3"/>
      <c r="N29" s="441"/>
      <c r="O29" s="441"/>
      <c r="P29" s="37"/>
      <c r="Q29" s="15"/>
      <c r="R29" s="37"/>
      <c r="T29" s="128"/>
    </row>
    <row r="30" spans="1:23" s="157" customFormat="1" ht="13.5" customHeight="1" x14ac:dyDescent="0.2">
      <c r="A30" s="112" t="s">
        <v>56</v>
      </c>
      <c r="B30" s="442">
        <v>32388</v>
      </c>
      <c r="C30" s="442">
        <v>32283</v>
      </c>
      <c r="D30" s="238">
        <v>40.976594232331436</v>
      </c>
      <c r="E30" s="202">
        <v>-105</v>
      </c>
      <c r="F30" s="238">
        <v>-0.32419414597999258</v>
      </c>
      <c r="G30" s="202"/>
      <c r="H30" s="442">
        <v>17130</v>
      </c>
      <c r="I30" s="442">
        <v>16679</v>
      </c>
      <c r="J30" s="238">
        <v>41.124836649653574</v>
      </c>
      <c r="K30" s="202">
        <v>-451</v>
      </c>
      <c r="L30" s="238">
        <v>-2.6328079392877992</v>
      </c>
      <c r="M30" s="112"/>
      <c r="N30" s="443">
        <v>39904.78</v>
      </c>
      <c r="O30" s="443">
        <v>46498.281000000003</v>
      </c>
      <c r="P30" s="238">
        <v>23.540486613647609</v>
      </c>
      <c r="Q30" s="201">
        <v>6593.5010000000038</v>
      </c>
      <c r="R30" s="238">
        <v>16.523085705522007</v>
      </c>
      <c r="U30" s="249"/>
    </row>
    <row r="31" spans="1:23" s="157" customFormat="1" ht="13.5" customHeight="1" x14ac:dyDescent="0.2">
      <c r="A31" s="112" t="s">
        <v>57</v>
      </c>
      <c r="B31" s="442">
        <v>18204</v>
      </c>
      <c r="C31" s="442">
        <v>18654</v>
      </c>
      <c r="D31" s="238">
        <v>23.677396425670185</v>
      </c>
      <c r="E31" s="202">
        <v>450</v>
      </c>
      <c r="F31" s="238">
        <v>2.4719841793012525</v>
      </c>
      <c r="G31" s="202"/>
      <c r="H31" s="442">
        <v>4941</v>
      </c>
      <c r="I31" s="442">
        <v>5143</v>
      </c>
      <c r="J31" s="238">
        <v>12.680918213871834</v>
      </c>
      <c r="K31" s="202">
        <v>202</v>
      </c>
      <c r="L31" s="238">
        <v>1.1792177466433158</v>
      </c>
      <c r="M31" s="112"/>
      <c r="N31" s="443">
        <v>76648.679999999993</v>
      </c>
      <c r="O31" s="443">
        <v>79728.004100000006</v>
      </c>
      <c r="P31" s="238">
        <v>40.363556950608384</v>
      </c>
      <c r="Q31" s="201">
        <v>3079.3241000000125</v>
      </c>
      <c r="R31" s="238">
        <v>4.0174522248785145</v>
      </c>
      <c r="T31" s="334"/>
      <c r="U31" s="249"/>
    </row>
    <row r="32" spans="1:23" s="157" customFormat="1" ht="13.5" customHeight="1" x14ac:dyDescent="0.2">
      <c r="A32" s="112" t="s">
        <v>58</v>
      </c>
      <c r="B32" s="442">
        <v>24871</v>
      </c>
      <c r="C32" s="442">
        <v>27847</v>
      </c>
      <c r="D32" s="238">
        <v>35.346009341998375</v>
      </c>
      <c r="E32" s="202">
        <v>2976</v>
      </c>
      <c r="F32" s="238">
        <v>11.965743235093081</v>
      </c>
      <c r="G32" s="202"/>
      <c r="H32" s="442">
        <v>17236</v>
      </c>
      <c r="I32" s="442">
        <v>18735</v>
      </c>
      <c r="J32" s="238">
        <v>46.194245136474592</v>
      </c>
      <c r="K32" s="202">
        <v>1499</v>
      </c>
      <c r="L32" s="238">
        <v>8.750729713952131</v>
      </c>
      <c r="M32" s="112"/>
      <c r="N32" s="443">
        <v>53712.31</v>
      </c>
      <c r="O32" s="443">
        <v>71298.437999999995</v>
      </c>
      <c r="P32" s="238">
        <v>36.095956435744014</v>
      </c>
      <c r="Q32" s="201">
        <v>17586.127999999997</v>
      </c>
      <c r="R32" s="238">
        <v>32.741336203935369</v>
      </c>
      <c r="U32" s="249"/>
    </row>
    <row r="33" spans="1:21" s="157" customFormat="1" ht="3" customHeight="1" x14ac:dyDescent="0.2">
      <c r="A33" s="112"/>
      <c r="B33" s="202"/>
      <c r="C33" s="202"/>
      <c r="D33" s="238">
        <v>0</v>
      </c>
      <c r="E33" s="202"/>
      <c r="F33" s="238"/>
      <c r="G33" s="202"/>
      <c r="H33" s="202"/>
      <c r="I33" s="202"/>
      <c r="J33" s="238"/>
      <c r="K33" s="202"/>
      <c r="L33" s="238"/>
      <c r="M33" s="112"/>
      <c r="N33" s="201"/>
      <c r="O33" s="201"/>
      <c r="P33" s="238">
        <v>0</v>
      </c>
      <c r="Q33" s="201">
        <v>0</v>
      </c>
      <c r="R33" s="238" t="e">
        <v>#DIV/0!</v>
      </c>
    </row>
    <row r="34" spans="1:21" s="157" customFormat="1" ht="13.5" customHeight="1" x14ac:dyDescent="0.2">
      <c r="A34" s="112" t="s">
        <v>59</v>
      </c>
      <c r="B34" s="442">
        <v>20950</v>
      </c>
      <c r="C34" s="442">
        <v>21278</v>
      </c>
      <c r="D34" s="238">
        <v>26.8</v>
      </c>
      <c r="E34" s="202">
        <v>328</v>
      </c>
      <c r="F34" s="238">
        <v>1.5656324582338903</v>
      </c>
      <c r="G34" s="202"/>
      <c r="H34" s="442">
        <v>7469</v>
      </c>
      <c r="I34" s="442">
        <v>7881</v>
      </c>
      <c r="J34" s="238">
        <v>19.431910644278421</v>
      </c>
      <c r="K34" s="202">
        <v>412</v>
      </c>
      <c r="L34" s="238">
        <v>2.4051371862230004</v>
      </c>
      <c r="M34" s="112"/>
      <c r="N34" s="443">
        <v>36643.21</v>
      </c>
      <c r="O34" s="443">
        <v>41049.776599999997</v>
      </c>
      <c r="P34" s="238">
        <v>20.78209550468166</v>
      </c>
      <c r="Q34" s="201">
        <v>4406.5665999999983</v>
      </c>
      <c r="R34" s="238">
        <v>12.025602014670653</v>
      </c>
      <c r="T34" s="335"/>
    </row>
    <row r="35" spans="1:21" s="157" customFormat="1" ht="13.5" customHeight="1" x14ac:dyDescent="0.2">
      <c r="A35" s="112" t="s">
        <v>60</v>
      </c>
      <c r="B35" s="442">
        <v>36683</v>
      </c>
      <c r="C35" s="442">
        <v>39297</v>
      </c>
      <c r="D35" s="238">
        <v>49.5</v>
      </c>
      <c r="E35" s="202">
        <v>2614</v>
      </c>
      <c r="F35" s="238">
        <v>7.1259166371343676</v>
      </c>
      <c r="G35" s="202"/>
      <c r="H35" s="442">
        <v>17506</v>
      </c>
      <c r="I35" s="442">
        <v>18410</v>
      </c>
      <c r="J35" s="238">
        <v>45.392903814384695</v>
      </c>
      <c r="K35" s="202">
        <v>904</v>
      </c>
      <c r="L35" s="238">
        <v>5.2772913018096901</v>
      </c>
      <c r="M35" s="112"/>
      <c r="N35" s="443">
        <v>103777.9</v>
      </c>
      <c r="O35" s="443">
        <v>118751.5512</v>
      </c>
      <c r="P35" s="238">
        <v>60.119841879175887</v>
      </c>
      <c r="Q35" s="201">
        <v>14973.651200000008</v>
      </c>
      <c r="R35" s="238">
        <v>14.428554827183831</v>
      </c>
      <c r="T35" s="249"/>
      <c r="U35" s="249"/>
    </row>
    <row r="36" spans="1:21" s="157" customFormat="1" ht="13.5" customHeight="1" x14ac:dyDescent="0.2">
      <c r="A36" s="112" t="s">
        <v>61</v>
      </c>
      <c r="B36" s="442">
        <v>18250</v>
      </c>
      <c r="C36" s="442">
        <v>18778</v>
      </c>
      <c r="D36" s="238">
        <v>23.7</v>
      </c>
      <c r="E36" s="202">
        <v>528</v>
      </c>
      <c r="F36" s="238">
        <v>2.893150684931507</v>
      </c>
      <c r="G36" s="202"/>
      <c r="H36" s="442">
        <v>14332</v>
      </c>
      <c r="I36" s="442">
        <v>14265</v>
      </c>
      <c r="J36" s="238">
        <v>35.172719875730451</v>
      </c>
      <c r="K36" s="202">
        <v>-67</v>
      </c>
      <c r="L36" s="238">
        <v>-0.39112667834208992</v>
      </c>
      <c r="M36" s="112"/>
      <c r="N36" s="443">
        <v>29844.66</v>
      </c>
      <c r="O36" s="443">
        <v>37723.395299999996</v>
      </c>
      <c r="P36" s="238">
        <v>19.098062616142453</v>
      </c>
      <c r="Q36" s="201">
        <v>7878.7352999999966</v>
      </c>
      <c r="R36" s="238">
        <v>26.399145776832427</v>
      </c>
      <c r="T36" s="249"/>
    </row>
    <row r="37" spans="1:21" s="157" customFormat="1" ht="3" customHeight="1" x14ac:dyDescent="0.2">
      <c r="A37" s="112"/>
      <c r="B37" s="202"/>
      <c r="C37" s="202"/>
      <c r="D37" s="238">
        <v>0</v>
      </c>
      <c r="E37" s="202"/>
      <c r="F37" s="238"/>
      <c r="G37" s="202"/>
      <c r="H37" s="202"/>
      <c r="I37" s="202"/>
      <c r="J37" s="238"/>
      <c r="K37" s="202"/>
      <c r="L37" s="238"/>
      <c r="M37" s="112"/>
      <c r="N37" s="201"/>
      <c r="O37" s="201"/>
      <c r="P37" s="238">
        <v>0</v>
      </c>
      <c r="Q37" s="201">
        <v>0</v>
      </c>
      <c r="R37" s="238" t="e">
        <v>#DIV/0!</v>
      </c>
    </row>
    <row r="38" spans="1:21" s="157" customFormat="1" ht="13.5" customHeight="1" x14ac:dyDescent="0.2">
      <c r="A38" s="112" t="s">
        <v>62</v>
      </c>
      <c r="B38" s="442">
        <v>60281</v>
      </c>
      <c r="C38" s="442">
        <v>62961</v>
      </c>
      <c r="D38" s="238">
        <v>79.915972786352569</v>
      </c>
      <c r="E38" s="202">
        <v>2680</v>
      </c>
      <c r="F38" s="238">
        <v>4.4458452912194559</v>
      </c>
      <c r="G38" s="202"/>
      <c r="H38" s="442">
        <v>34262</v>
      </c>
      <c r="I38" s="442">
        <v>35429</v>
      </c>
      <c r="J38" s="238">
        <v>87.356066770224629</v>
      </c>
      <c r="K38" s="202">
        <v>1167</v>
      </c>
      <c r="L38" s="238">
        <v>6.8126094570928188</v>
      </c>
      <c r="M38" s="112"/>
      <c r="N38" s="443">
        <v>128477.84</v>
      </c>
      <c r="O38" s="443">
        <v>149144.53330000001</v>
      </c>
      <c r="P38" s="238">
        <v>75.506767436141772</v>
      </c>
      <c r="Q38" s="201">
        <v>20666.693300000014</v>
      </c>
      <c r="R38" s="238">
        <v>16.085803824223706</v>
      </c>
    </row>
    <row r="39" spans="1:21" s="157" customFormat="1" ht="13.5" customHeight="1" x14ac:dyDescent="0.2">
      <c r="A39" s="112" t="s">
        <v>63</v>
      </c>
      <c r="B39" s="442">
        <v>15182</v>
      </c>
      <c r="C39" s="442">
        <v>15823</v>
      </c>
      <c r="D39" s="238">
        <v>20.084027213647442</v>
      </c>
      <c r="E39" s="202">
        <v>641</v>
      </c>
      <c r="F39" s="238">
        <v>4.2221051244895271</v>
      </c>
      <c r="G39" s="202"/>
      <c r="H39" s="442">
        <v>5045</v>
      </c>
      <c r="I39" s="442">
        <v>5128</v>
      </c>
      <c r="J39" s="238">
        <v>12.643933229775378</v>
      </c>
      <c r="K39" s="202">
        <v>83</v>
      </c>
      <c r="L39" s="238">
        <v>0.48453006421482775</v>
      </c>
      <c r="M39" s="112"/>
      <c r="N39" s="443">
        <v>41787.93</v>
      </c>
      <c r="O39" s="443">
        <v>48380.1898</v>
      </c>
      <c r="P39" s="238">
        <v>24.493232563858232</v>
      </c>
      <c r="Q39" s="201">
        <v>6592.2597999999998</v>
      </c>
      <c r="R39" s="238">
        <v>15.775511732694106</v>
      </c>
    </row>
    <row r="40" spans="1:21" s="134" customFormat="1" ht="3" customHeight="1" x14ac:dyDescent="0.2">
      <c r="A40" s="93"/>
      <c r="B40" s="202"/>
      <c r="C40" s="202"/>
      <c r="D40" s="202">
        <v>0</v>
      </c>
      <c r="E40" s="202"/>
      <c r="F40" s="238"/>
      <c r="G40" s="202"/>
      <c r="H40" s="202"/>
      <c r="I40" s="202"/>
      <c r="J40" s="202"/>
      <c r="K40" s="202"/>
      <c r="L40" s="238"/>
      <c r="M40" s="112"/>
      <c r="N40" s="201"/>
      <c r="O40" s="201"/>
      <c r="P40" s="202"/>
      <c r="Q40" s="201">
        <v>0</v>
      </c>
      <c r="R40" s="238" t="e">
        <v>#DIV/0!</v>
      </c>
    </row>
    <row r="41" spans="1:21" s="143" customFormat="1" ht="13.5" customHeight="1" x14ac:dyDescent="0.2">
      <c r="A41" s="93" t="s">
        <v>64</v>
      </c>
      <c r="B41" s="121">
        <v>75463</v>
      </c>
      <c r="C41" s="121">
        <v>78784</v>
      </c>
      <c r="D41" s="447">
        <v>100</v>
      </c>
      <c r="E41" s="121">
        <v>3321</v>
      </c>
      <c r="F41" s="447">
        <v>4.4008321959105787</v>
      </c>
      <c r="G41" s="121"/>
      <c r="H41" s="121">
        <v>39307</v>
      </c>
      <c r="I41" s="121">
        <v>40557</v>
      </c>
      <c r="J41" s="447">
        <v>100</v>
      </c>
      <c r="K41" s="121">
        <v>1250</v>
      </c>
      <c r="L41" s="447">
        <v>7.2971395213076464</v>
      </c>
      <c r="M41" s="93"/>
      <c r="N41" s="448">
        <v>170265.77</v>
      </c>
      <c r="O41" s="448">
        <v>197524.7231</v>
      </c>
      <c r="P41" s="447">
        <v>100</v>
      </c>
      <c r="Q41" s="448">
        <v>27258.953100000013</v>
      </c>
      <c r="R41" s="447">
        <v>16.009649561388652</v>
      </c>
    </row>
    <row r="42" spans="1:21" s="98" customFormat="1" ht="13.5" customHeight="1" x14ac:dyDescent="0.2">
      <c r="A42" s="80"/>
      <c r="B42" s="81"/>
      <c r="C42" s="316"/>
      <c r="D42" s="83"/>
      <c r="E42" s="81"/>
      <c r="F42" s="83"/>
      <c r="G42" s="82"/>
      <c r="H42" s="81"/>
      <c r="I42" s="81"/>
      <c r="J42" s="83"/>
      <c r="K42" s="82"/>
      <c r="L42" s="83"/>
      <c r="M42" s="82"/>
      <c r="N42" s="117"/>
      <c r="O42" s="117"/>
      <c r="P42" s="83"/>
      <c r="Q42" s="117"/>
      <c r="R42" s="83"/>
    </row>
    <row r="43" spans="1:21" x14ac:dyDescent="0.2">
      <c r="A43" s="658" t="s">
        <v>655</v>
      </c>
      <c r="B43" s="659"/>
      <c r="C43" s="659"/>
      <c r="D43" s="659"/>
      <c r="E43" s="659"/>
      <c r="F43" s="659"/>
      <c r="G43" s="659"/>
      <c r="H43" s="659"/>
      <c r="I43" s="659"/>
      <c r="J43" s="659"/>
      <c r="K43" s="659"/>
      <c r="L43" s="659"/>
      <c r="M43" s="659"/>
      <c r="N43" s="659"/>
      <c r="O43" s="659"/>
      <c r="P43" s="659"/>
      <c r="Q43" s="659"/>
      <c r="R43" s="659"/>
    </row>
    <row r="44" spans="1:21" ht="10.5" customHeight="1" x14ac:dyDescent="0.2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21" ht="13.5" x14ac:dyDescent="0.25">
      <c r="A45" s="30" t="s">
        <v>31</v>
      </c>
      <c r="B45" s="662" t="s">
        <v>141</v>
      </c>
      <c r="C45" s="662"/>
      <c r="D45" s="662"/>
      <c r="E45" s="662"/>
      <c r="F45" s="662"/>
      <c r="G45" s="39"/>
      <c r="H45" s="663" t="s">
        <v>65</v>
      </c>
      <c r="I45" s="663"/>
      <c r="J45" s="663"/>
      <c r="K45" s="663"/>
      <c r="L45" s="663"/>
      <c r="M45" s="39"/>
      <c r="N45" s="662" t="s">
        <v>150</v>
      </c>
      <c r="O45" s="662"/>
      <c r="P45" s="662"/>
      <c r="Q45" s="662"/>
      <c r="R45" s="662"/>
      <c r="T45" s="125"/>
    </row>
    <row r="46" spans="1:21" ht="13.5" x14ac:dyDescent="0.2">
      <c r="A46" s="33" t="s">
        <v>156</v>
      </c>
      <c r="B46" s="660">
        <v>2015</v>
      </c>
      <c r="C46" s="660">
        <v>2016</v>
      </c>
      <c r="D46" s="664" t="s">
        <v>131</v>
      </c>
      <c r="E46" s="622" t="s">
        <v>33</v>
      </c>
      <c r="F46" s="622"/>
      <c r="G46" s="14"/>
      <c r="H46" s="660">
        <v>2015</v>
      </c>
      <c r="I46" s="660">
        <v>2016</v>
      </c>
      <c r="J46" s="664" t="s">
        <v>131</v>
      </c>
      <c r="K46" s="622" t="s">
        <v>33</v>
      </c>
      <c r="L46" s="622"/>
      <c r="M46" s="14"/>
      <c r="N46" s="660">
        <v>2015</v>
      </c>
      <c r="O46" s="660">
        <v>2016</v>
      </c>
      <c r="P46" s="664" t="s">
        <v>131</v>
      </c>
      <c r="Q46" s="622" t="s">
        <v>33</v>
      </c>
      <c r="R46" s="622"/>
      <c r="T46" s="125"/>
    </row>
    <row r="47" spans="1:21" ht="13.5" x14ac:dyDescent="0.2">
      <c r="A47" s="28" t="s">
        <v>157</v>
      </c>
      <c r="B47" s="661"/>
      <c r="C47" s="661"/>
      <c r="D47" s="665"/>
      <c r="E47" s="35" t="s">
        <v>10</v>
      </c>
      <c r="F47" s="35" t="s">
        <v>11</v>
      </c>
      <c r="G47" s="29"/>
      <c r="H47" s="661"/>
      <c r="I47" s="661"/>
      <c r="J47" s="665"/>
      <c r="K47" s="35" t="s">
        <v>10</v>
      </c>
      <c r="L47" s="35" t="s">
        <v>11</v>
      </c>
      <c r="M47" s="29"/>
      <c r="N47" s="661"/>
      <c r="O47" s="661"/>
      <c r="P47" s="665"/>
      <c r="Q47" s="35" t="s">
        <v>10</v>
      </c>
      <c r="R47" s="35" t="s">
        <v>11</v>
      </c>
      <c r="T47" s="125"/>
    </row>
    <row r="48" spans="1:21" ht="7.5" customHeight="1" x14ac:dyDescent="0.25">
      <c r="A48" s="33"/>
      <c r="B48" s="52"/>
      <c r="C48" s="52"/>
      <c r="D48" s="64"/>
      <c r="E48" s="19"/>
      <c r="F48" s="19"/>
      <c r="G48" s="19"/>
      <c r="H48" s="52"/>
      <c r="I48" s="52"/>
      <c r="J48" s="64"/>
      <c r="K48" s="19"/>
      <c r="L48" s="19"/>
      <c r="M48" s="19"/>
      <c r="N48" s="52"/>
      <c r="O48" s="52"/>
      <c r="P48" s="64"/>
      <c r="Q48" s="19"/>
      <c r="R48" s="19"/>
      <c r="T48" s="125"/>
    </row>
    <row r="49" spans="1:24" ht="13.5" x14ac:dyDescent="0.25">
      <c r="A49" s="2" t="s">
        <v>34</v>
      </c>
      <c r="B49" s="438">
        <v>227</v>
      </c>
      <c r="C49" s="438">
        <v>246</v>
      </c>
      <c r="D49" s="37">
        <v>3.2883304371073381</v>
      </c>
      <c r="E49" s="11">
        <v>19</v>
      </c>
      <c r="F49" s="37">
        <v>8.3700440528634363</v>
      </c>
      <c r="G49" s="3"/>
      <c r="H49" s="438">
        <v>327</v>
      </c>
      <c r="I49" s="438">
        <v>364</v>
      </c>
      <c r="J49" s="37">
        <v>3.3160244146852507</v>
      </c>
      <c r="K49" s="11">
        <v>37</v>
      </c>
      <c r="L49" s="37">
        <v>11.314984709480122</v>
      </c>
      <c r="M49" s="3"/>
      <c r="N49" s="438">
        <v>2810</v>
      </c>
      <c r="O49" s="438">
        <v>3397</v>
      </c>
      <c r="P49" s="37">
        <v>4.0587848736483663</v>
      </c>
      <c r="Q49" s="11">
        <v>587</v>
      </c>
      <c r="R49" s="37">
        <v>20.889679715302492</v>
      </c>
      <c r="T49" s="125"/>
    </row>
    <row r="50" spans="1:24" ht="13.5" x14ac:dyDescent="0.25">
      <c r="A50" s="2" t="s">
        <v>35</v>
      </c>
      <c r="B50" s="438">
        <v>112</v>
      </c>
      <c r="C50" s="438">
        <v>99</v>
      </c>
      <c r="D50" s="37">
        <v>1.3233524929822216</v>
      </c>
      <c r="E50" s="11">
        <v>-13</v>
      </c>
      <c r="F50" s="37">
        <v>-11.607142857142858</v>
      </c>
      <c r="G50" s="3"/>
      <c r="H50" s="438">
        <v>222</v>
      </c>
      <c r="I50" s="438">
        <v>204</v>
      </c>
      <c r="J50" s="37">
        <v>1.8584312653730526</v>
      </c>
      <c r="K50" s="11">
        <v>-18</v>
      </c>
      <c r="L50" s="37">
        <v>-8.1081081081081088</v>
      </c>
      <c r="M50" s="3"/>
      <c r="N50" s="438">
        <v>729</v>
      </c>
      <c r="O50" s="438">
        <v>716</v>
      </c>
      <c r="P50" s="37">
        <v>0.85548718561443327</v>
      </c>
      <c r="Q50" s="11">
        <v>-13</v>
      </c>
      <c r="R50" s="37">
        <v>-1.7832647462277091</v>
      </c>
      <c r="T50" s="125"/>
      <c r="U50" s="183"/>
    </row>
    <row r="51" spans="1:24" ht="13.5" x14ac:dyDescent="0.25">
      <c r="A51" s="122" t="s">
        <v>36</v>
      </c>
      <c r="B51" s="438">
        <v>485</v>
      </c>
      <c r="C51" s="438">
        <v>521</v>
      </c>
      <c r="D51" s="37">
        <v>6.9643095842801763</v>
      </c>
      <c r="E51" s="11">
        <v>36</v>
      </c>
      <c r="F51" s="37">
        <v>7.4226804123711343</v>
      </c>
      <c r="G51" s="3"/>
      <c r="H51" s="438">
        <v>769</v>
      </c>
      <c r="I51" s="438">
        <v>847</v>
      </c>
      <c r="J51" s="37">
        <v>7.71613373417145</v>
      </c>
      <c r="K51" s="11">
        <v>78</v>
      </c>
      <c r="L51" s="37">
        <v>10.143042912873861</v>
      </c>
      <c r="M51" s="3"/>
      <c r="N51" s="438">
        <v>6236</v>
      </c>
      <c r="O51" s="438">
        <v>5991</v>
      </c>
      <c r="P51" s="37">
        <v>7.1581336997431144</v>
      </c>
      <c r="Q51" s="11">
        <v>-245</v>
      </c>
      <c r="R51" s="37">
        <v>-3.9288005131494543</v>
      </c>
      <c r="T51" s="125"/>
      <c r="U51" s="183"/>
    </row>
    <row r="52" spans="1:24" ht="13.5" x14ac:dyDescent="0.25">
      <c r="A52" s="122" t="s">
        <v>42</v>
      </c>
      <c r="B52" s="438">
        <v>158</v>
      </c>
      <c r="C52" s="438">
        <v>164</v>
      </c>
      <c r="D52" s="37">
        <v>2.1922202914048925</v>
      </c>
      <c r="E52" s="11">
        <v>6</v>
      </c>
      <c r="F52" s="37">
        <v>3.79746835443038</v>
      </c>
      <c r="G52" s="3"/>
      <c r="H52" s="438">
        <v>213</v>
      </c>
      <c r="I52" s="438">
        <v>219</v>
      </c>
      <c r="J52" s="37">
        <v>1.9950806231210712</v>
      </c>
      <c r="K52" s="11">
        <v>6</v>
      </c>
      <c r="L52" s="37">
        <v>2.8169014084507045</v>
      </c>
      <c r="M52" s="3"/>
      <c r="N52" s="438">
        <v>1420</v>
      </c>
      <c r="O52" s="438">
        <v>1437</v>
      </c>
      <c r="P52" s="37">
        <v>1.7169484437541072</v>
      </c>
      <c r="Q52" s="11">
        <v>17</v>
      </c>
      <c r="R52" s="37">
        <v>1.1971830985915493</v>
      </c>
      <c r="T52" s="125"/>
      <c r="U52" s="183"/>
    </row>
    <row r="53" spans="1:24" s="131" customFormat="1" ht="13.5" x14ac:dyDescent="0.25">
      <c r="A53" s="242" t="s">
        <v>38</v>
      </c>
      <c r="B53" s="452">
        <v>54</v>
      </c>
      <c r="C53" s="452">
        <v>54</v>
      </c>
      <c r="D53" s="129">
        <v>0.72182863253575724</v>
      </c>
      <c r="E53" s="21">
        <v>0</v>
      </c>
      <c r="F53" s="129">
        <v>0</v>
      </c>
      <c r="G53" s="130"/>
      <c r="H53" s="452">
        <v>63</v>
      </c>
      <c r="I53" s="452">
        <v>62</v>
      </c>
      <c r="J53" s="129">
        <v>0.56481734535847683</v>
      </c>
      <c r="K53" s="21">
        <v>-1</v>
      </c>
      <c r="L53" s="129">
        <v>-1.5873015873015872</v>
      </c>
      <c r="M53" s="130"/>
      <c r="N53" s="452">
        <v>7286</v>
      </c>
      <c r="O53" s="452">
        <v>7123</v>
      </c>
      <c r="P53" s="129">
        <v>8.5106637194575541</v>
      </c>
      <c r="Q53" s="21">
        <v>-163</v>
      </c>
      <c r="R53" s="129">
        <v>-2.2371671699149056</v>
      </c>
      <c r="T53" s="135"/>
      <c r="U53" s="375"/>
    </row>
    <row r="54" spans="1:24" s="131" customFormat="1" ht="13.5" x14ac:dyDescent="0.25">
      <c r="A54" s="242" t="s">
        <v>39</v>
      </c>
      <c r="B54" s="452">
        <v>34</v>
      </c>
      <c r="C54" s="452">
        <v>33</v>
      </c>
      <c r="D54" s="129">
        <v>0.44111749766074054</v>
      </c>
      <c r="E54" s="21">
        <v>-1</v>
      </c>
      <c r="F54" s="129">
        <v>-2.9411764705882351</v>
      </c>
      <c r="G54" s="130"/>
      <c r="H54" s="452">
        <v>62</v>
      </c>
      <c r="I54" s="452">
        <v>69</v>
      </c>
      <c r="J54" s="129">
        <v>0.62858704564088552</v>
      </c>
      <c r="K54" s="21">
        <v>7</v>
      </c>
      <c r="L54" s="129">
        <v>11.29032258064516</v>
      </c>
      <c r="M54" s="130"/>
      <c r="N54" s="452">
        <v>4523</v>
      </c>
      <c r="O54" s="452">
        <v>4532</v>
      </c>
      <c r="P54" s="129">
        <v>5.4148993368779497</v>
      </c>
      <c r="Q54" s="21">
        <v>9</v>
      </c>
      <c r="R54" s="129">
        <v>0.19898297590095071</v>
      </c>
      <c r="T54" s="125"/>
      <c r="U54" s="185"/>
      <c r="V54" s="372"/>
      <c r="W54" s="374"/>
    </row>
    <row r="55" spans="1:24" s="72" customFormat="1" ht="13.5" x14ac:dyDescent="0.25">
      <c r="A55" s="122" t="s">
        <v>37</v>
      </c>
      <c r="B55" s="438">
        <v>88</v>
      </c>
      <c r="C55" s="438">
        <v>87</v>
      </c>
      <c r="D55" s="37">
        <v>1.1629461301964978</v>
      </c>
      <c r="E55" s="11">
        <v>-1</v>
      </c>
      <c r="F55" s="37">
        <v>-1.1363636363636365</v>
      </c>
      <c r="G55" s="3"/>
      <c r="H55" s="438">
        <v>125</v>
      </c>
      <c r="I55" s="438">
        <v>131</v>
      </c>
      <c r="J55" s="37">
        <v>1.1934043909993621</v>
      </c>
      <c r="K55" s="11">
        <v>6</v>
      </c>
      <c r="L55" s="37">
        <v>4.8</v>
      </c>
      <c r="M55" s="3"/>
      <c r="N55" s="438">
        <v>11809</v>
      </c>
      <c r="O55" s="438">
        <v>11655</v>
      </c>
      <c r="P55" s="37">
        <v>13.925563056335506</v>
      </c>
      <c r="Q55" s="11">
        <v>-154</v>
      </c>
      <c r="R55" s="37">
        <v>-1.3040901007705987</v>
      </c>
      <c r="T55" s="125"/>
      <c r="U55" s="185"/>
      <c r="V55" s="372"/>
      <c r="W55" s="457"/>
    </row>
    <row r="56" spans="1:24" ht="13.5" x14ac:dyDescent="0.25">
      <c r="A56" s="122" t="s">
        <v>40</v>
      </c>
      <c r="B56" s="438">
        <v>491</v>
      </c>
      <c r="C56" s="438">
        <v>494</v>
      </c>
      <c r="D56" s="37">
        <v>6.6033952680122976</v>
      </c>
      <c r="E56" s="11">
        <v>3</v>
      </c>
      <c r="F56" s="37">
        <v>0.61099796334012213</v>
      </c>
      <c r="G56" s="3"/>
      <c r="H56" s="438">
        <v>653</v>
      </c>
      <c r="I56" s="438">
        <v>664</v>
      </c>
      <c r="J56" s="37">
        <v>6.0490115696456233</v>
      </c>
      <c r="K56" s="11">
        <v>11</v>
      </c>
      <c r="L56" s="37">
        <v>1.6845329249617151</v>
      </c>
      <c r="M56" s="3"/>
      <c r="N56" s="438">
        <v>4509</v>
      </c>
      <c r="O56" s="438">
        <v>4378</v>
      </c>
      <c r="P56" s="37">
        <v>5.2308979031005443</v>
      </c>
      <c r="Q56" s="11">
        <v>-131</v>
      </c>
      <c r="R56" s="37">
        <v>-2.905300510090929</v>
      </c>
      <c r="T56" s="125"/>
      <c r="U56" s="185"/>
      <c r="V56" s="372"/>
      <c r="W56" s="373"/>
      <c r="X56" s="133"/>
    </row>
    <row r="57" spans="1:24" ht="13.5" x14ac:dyDescent="0.25">
      <c r="A57" s="122" t="s">
        <v>41</v>
      </c>
      <c r="B57" s="438">
        <v>92</v>
      </c>
      <c r="C57" s="438">
        <v>86</v>
      </c>
      <c r="D57" s="37">
        <v>1.1495789332976876</v>
      </c>
      <c r="E57" s="11">
        <v>-6</v>
      </c>
      <c r="F57" s="37">
        <v>-6.5217391304347823</v>
      </c>
      <c r="G57" s="3"/>
      <c r="H57" s="438">
        <v>129</v>
      </c>
      <c r="I57" s="438">
        <v>122</v>
      </c>
      <c r="J57" s="37">
        <v>1.1114147763505511</v>
      </c>
      <c r="K57" s="11">
        <v>-7</v>
      </c>
      <c r="L57" s="37">
        <v>-5.4263565891472867</v>
      </c>
      <c r="M57" s="3"/>
      <c r="N57" s="438">
        <v>858</v>
      </c>
      <c r="O57" s="438">
        <v>841</v>
      </c>
      <c r="P57" s="37">
        <v>1.0048389987454447</v>
      </c>
      <c r="Q57" s="11">
        <v>-17</v>
      </c>
      <c r="R57" s="37">
        <v>-1.9813519813519813</v>
      </c>
      <c r="T57" s="125"/>
      <c r="U57" s="371"/>
      <c r="V57" s="373"/>
      <c r="W57" s="373"/>
      <c r="X57" s="133"/>
    </row>
    <row r="58" spans="1:24" ht="13.5" x14ac:dyDescent="0.25">
      <c r="A58" s="122" t="s">
        <v>43</v>
      </c>
      <c r="B58" s="438">
        <v>1490</v>
      </c>
      <c r="C58" s="438">
        <v>1456</v>
      </c>
      <c r="D58" s="37">
        <v>19.462638684667823</v>
      </c>
      <c r="E58" s="11">
        <v>-34</v>
      </c>
      <c r="F58" s="37">
        <v>-2.2818791946308723</v>
      </c>
      <c r="G58" s="3"/>
      <c r="H58" s="438">
        <v>2164</v>
      </c>
      <c r="I58" s="438">
        <v>2112</v>
      </c>
      <c r="J58" s="37">
        <v>19.240229570921016</v>
      </c>
      <c r="K58" s="11">
        <v>-52</v>
      </c>
      <c r="L58" s="37">
        <v>-2.4029574861367835</v>
      </c>
      <c r="M58" s="3"/>
      <c r="N58" s="438">
        <v>6277</v>
      </c>
      <c r="O58" s="438">
        <v>6161</v>
      </c>
      <c r="P58" s="37">
        <v>7.3612521656012913</v>
      </c>
      <c r="Q58" s="11">
        <v>-116</v>
      </c>
      <c r="R58" s="37">
        <v>-1.8480165684244063</v>
      </c>
      <c r="T58" s="125"/>
      <c r="U58" s="371"/>
      <c r="V58" s="372"/>
      <c r="W58" s="373"/>
      <c r="X58" s="133"/>
    </row>
    <row r="59" spans="1:24" ht="13.5" x14ac:dyDescent="0.25">
      <c r="A59" s="122" t="s">
        <v>44</v>
      </c>
      <c r="B59" s="438">
        <v>1193</v>
      </c>
      <c r="C59" s="438">
        <v>1214</v>
      </c>
      <c r="D59" s="37">
        <v>16.227777035155729</v>
      </c>
      <c r="E59" s="11">
        <v>21</v>
      </c>
      <c r="F59" s="37">
        <v>1.760268231349539</v>
      </c>
      <c r="G59" s="3"/>
      <c r="H59" s="438">
        <v>1793</v>
      </c>
      <c r="I59" s="438">
        <v>1795</v>
      </c>
      <c r="J59" s="37">
        <v>16.352373143846226</v>
      </c>
      <c r="K59" s="11">
        <v>2</v>
      </c>
      <c r="L59" s="37">
        <v>0.11154489682097045</v>
      </c>
      <c r="M59" s="3"/>
      <c r="N59" s="438">
        <v>13334</v>
      </c>
      <c r="O59" s="438">
        <v>13393</v>
      </c>
      <c r="P59" s="37">
        <v>16.002150666109085</v>
      </c>
      <c r="Q59" s="11">
        <v>59</v>
      </c>
      <c r="R59" s="37">
        <v>0.44247787610619471</v>
      </c>
      <c r="T59" s="127"/>
      <c r="U59" s="371"/>
      <c r="V59" s="373"/>
      <c r="W59" s="373"/>
      <c r="X59" s="133"/>
    </row>
    <row r="60" spans="1:24" ht="13.5" x14ac:dyDescent="0.25">
      <c r="A60" s="122" t="s">
        <v>45</v>
      </c>
      <c r="B60" s="438">
        <v>233</v>
      </c>
      <c r="C60" s="438">
        <v>240</v>
      </c>
      <c r="D60" s="37">
        <v>3.2081272557144769</v>
      </c>
      <c r="E60" s="11">
        <v>7</v>
      </c>
      <c r="F60" s="37">
        <v>3.0042918454935621</v>
      </c>
      <c r="G60" s="3"/>
      <c r="H60" s="438">
        <v>378</v>
      </c>
      <c r="I60" s="438">
        <v>394</v>
      </c>
      <c r="J60" s="37">
        <v>3.5893231301812887</v>
      </c>
      <c r="K60" s="11">
        <v>16</v>
      </c>
      <c r="L60" s="37">
        <v>4.2328042328042326</v>
      </c>
      <c r="M60" s="3"/>
      <c r="N60" s="438">
        <v>2197</v>
      </c>
      <c r="O60" s="438">
        <v>2223</v>
      </c>
      <c r="P60" s="37">
        <v>2.656072644721907</v>
      </c>
      <c r="Q60" s="11">
        <v>26</v>
      </c>
      <c r="R60" s="37">
        <v>1.1834319526627219</v>
      </c>
      <c r="T60" s="125"/>
      <c r="U60" s="72"/>
      <c r="V60" s="133"/>
      <c r="W60" s="371"/>
      <c r="X60" s="133"/>
    </row>
    <row r="61" spans="1:24" ht="13.5" x14ac:dyDescent="0.25">
      <c r="A61" s="122" t="s">
        <v>46</v>
      </c>
      <c r="B61" s="438">
        <v>172</v>
      </c>
      <c r="C61" s="438">
        <v>164</v>
      </c>
      <c r="D61" s="37">
        <v>2.1922202914048925</v>
      </c>
      <c r="E61" s="11">
        <v>-8</v>
      </c>
      <c r="F61" s="37">
        <v>-4.6511627906976747</v>
      </c>
      <c r="G61" s="3"/>
      <c r="H61" s="438">
        <v>348</v>
      </c>
      <c r="I61" s="438">
        <v>326</v>
      </c>
      <c r="J61" s="37">
        <v>2.9698460417236041</v>
      </c>
      <c r="K61" s="11">
        <v>-22</v>
      </c>
      <c r="L61" s="37">
        <v>-6.3218390804597711</v>
      </c>
      <c r="M61" s="3"/>
      <c r="N61" s="438">
        <v>857</v>
      </c>
      <c r="O61" s="438">
        <v>848</v>
      </c>
      <c r="P61" s="37">
        <v>1.0132027002807815</v>
      </c>
      <c r="Q61" s="11">
        <v>-9</v>
      </c>
      <c r="R61" s="37">
        <v>-1.0501750291715286</v>
      </c>
      <c r="T61" s="125"/>
      <c r="U61" s="133"/>
      <c r="V61" s="133"/>
      <c r="W61" s="133"/>
      <c r="X61" s="133"/>
    </row>
    <row r="62" spans="1:24" ht="13.5" x14ac:dyDescent="0.25">
      <c r="A62" s="122" t="s">
        <v>47</v>
      </c>
      <c r="B62" s="438">
        <v>379</v>
      </c>
      <c r="C62" s="438">
        <v>352</v>
      </c>
      <c r="D62" s="37">
        <v>4.7052533083812325</v>
      </c>
      <c r="E62" s="11">
        <v>-27</v>
      </c>
      <c r="F62" s="37">
        <v>-7.1240105540897103</v>
      </c>
      <c r="G62" s="3"/>
      <c r="H62" s="438">
        <v>561</v>
      </c>
      <c r="I62" s="438">
        <v>514</v>
      </c>
      <c r="J62" s="37">
        <v>4.6825179921654367</v>
      </c>
      <c r="K62" s="11">
        <v>-47</v>
      </c>
      <c r="L62" s="37">
        <v>-8.3778966131907318</v>
      </c>
      <c r="M62" s="3"/>
      <c r="N62" s="438">
        <v>2836</v>
      </c>
      <c r="O62" s="438">
        <v>3238</v>
      </c>
      <c r="P62" s="37">
        <v>3.8688093673457193</v>
      </c>
      <c r="Q62" s="11">
        <v>402</v>
      </c>
      <c r="R62" s="37">
        <v>14.174894217207335</v>
      </c>
      <c r="T62" s="125"/>
      <c r="U62" s="133"/>
      <c r="V62" s="133"/>
      <c r="W62" s="133"/>
      <c r="X62" s="133"/>
    </row>
    <row r="63" spans="1:24" ht="13.5" x14ac:dyDescent="0.25">
      <c r="A63" s="122" t="s">
        <v>48</v>
      </c>
      <c r="B63" s="438">
        <v>202</v>
      </c>
      <c r="C63" s="438">
        <v>222</v>
      </c>
      <c r="D63" s="37">
        <v>2.9675177115358911</v>
      </c>
      <c r="E63" s="11">
        <v>20</v>
      </c>
      <c r="F63" s="37">
        <v>9.9009900990099009</v>
      </c>
      <c r="G63" s="3"/>
      <c r="H63" s="438">
        <v>322</v>
      </c>
      <c r="I63" s="438">
        <v>342</v>
      </c>
      <c r="J63" s="37">
        <v>3.1156053566548239</v>
      </c>
      <c r="K63" s="11">
        <v>20</v>
      </c>
      <c r="L63" s="37">
        <v>6.2111801242236027</v>
      </c>
      <c r="M63" s="3"/>
      <c r="N63" s="438">
        <v>1074</v>
      </c>
      <c r="O63" s="438">
        <v>1282</v>
      </c>
      <c r="P63" s="37">
        <v>1.5317521954716531</v>
      </c>
      <c r="Q63" s="11">
        <v>208</v>
      </c>
      <c r="R63" s="37">
        <v>19.366852886405958</v>
      </c>
      <c r="T63" s="125"/>
    </row>
    <row r="64" spans="1:24" ht="13.5" x14ac:dyDescent="0.25">
      <c r="A64" s="122" t="s">
        <v>49</v>
      </c>
      <c r="B64" s="438">
        <v>29</v>
      </c>
      <c r="C64" s="438">
        <v>32</v>
      </c>
      <c r="D64" s="37">
        <v>0.42775030076193021</v>
      </c>
      <c r="E64" s="11">
        <v>3</v>
      </c>
      <c r="F64" s="37">
        <v>10.344827586206897</v>
      </c>
      <c r="G64" s="3"/>
      <c r="H64" s="438">
        <v>57</v>
      </c>
      <c r="I64" s="438">
        <v>56</v>
      </c>
      <c r="J64" s="37">
        <v>0.51015760225926943</v>
      </c>
      <c r="K64" s="11">
        <v>-1</v>
      </c>
      <c r="L64" s="37">
        <v>-1.7543859649122806</v>
      </c>
      <c r="M64" s="3"/>
      <c r="N64" s="438">
        <v>196</v>
      </c>
      <c r="O64" s="438">
        <v>178</v>
      </c>
      <c r="P64" s="37">
        <v>0.21267698189856027</v>
      </c>
      <c r="Q64" s="11">
        <v>-18</v>
      </c>
      <c r="R64" s="37">
        <v>-9.183673469387756</v>
      </c>
      <c r="T64" s="125"/>
      <c r="V64" s="183"/>
    </row>
    <row r="65" spans="1:22" ht="13.5" x14ac:dyDescent="0.25">
      <c r="A65" s="122" t="s">
        <v>50</v>
      </c>
      <c r="B65" s="438">
        <v>513</v>
      </c>
      <c r="C65" s="438">
        <v>589</v>
      </c>
      <c r="D65" s="37">
        <v>7.8732789733992785</v>
      </c>
      <c r="E65" s="11">
        <v>76</v>
      </c>
      <c r="F65" s="37">
        <v>14.814814814814813</v>
      </c>
      <c r="G65" s="3"/>
      <c r="H65" s="438">
        <v>756</v>
      </c>
      <c r="I65" s="438">
        <v>951</v>
      </c>
      <c r="J65" s="37">
        <v>8.6635692812243779</v>
      </c>
      <c r="K65" s="11">
        <v>195</v>
      </c>
      <c r="L65" s="37">
        <v>25.793650793650798</v>
      </c>
      <c r="M65" s="3"/>
      <c r="N65" s="438">
        <v>3117</v>
      </c>
      <c r="O65" s="438">
        <v>3321</v>
      </c>
      <c r="P65" s="37">
        <v>3.9679789712647113</v>
      </c>
      <c r="Q65" s="11">
        <v>204</v>
      </c>
      <c r="R65" s="37">
        <v>6.5447545717035611</v>
      </c>
      <c r="T65" s="125"/>
      <c r="V65" s="183"/>
    </row>
    <row r="66" spans="1:22" ht="13.5" x14ac:dyDescent="0.25">
      <c r="A66" s="122" t="s">
        <v>51</v>
      </c>
      <c r="B66" s="438">
        <v>379</v>
      </c>
      <c r="C66" s="438">
        <v>396</v>
      </c>
      <c r="D66" s="37">
        <v>5.2934099719288863</v>
      </c>
      <c r="E66" s="11">
        <v>17</v>
      </c>
      <c r="F66" s="37">
        <v>4.4854881266490763</v>
      </c>
      <c r="G66" s="3"/>
      <c r="H66" s="438">
        <v>478</v>
      </c>
      <c r="I66" s="438">
        <v>529</v>
      </c>
      <c r="J66" s="37">
        <v>4.8191673499134557</v>
      </c>
      <c r="K66" s="11">
        <v>51</v>
      </c>
      <c r="L66" s="37">
        <v>10.669456066945607</v>
      </c>
      <c r="M66" s="3"/>
      <c r="N66" s="438">
        <v>3028</v>
      </c>
      <c r="O66" s="438">
        <v>3544</v>
      </c>
      <c r="P66" s="37">
        <v>4.2344226058904351</v>
      </c>
      <c r="Q66" s="11">
        <v>516</v>
      </c>
      <c r="R66" s="37">
        <v>17.040951122853368</v>
      </c>
      <c r="T66" s="125"/>
      <c r="V66" s="183"/>
    </row>
    <row r="67" spans="1:22" ht="13.5" x14ac:dyDescent="0.25">
      <c r="A67" s="122" t="s">
        <v>52</v>
      </c>
      <c r="B67" s="438">
        <v>41</v>
      </c>
      <c r="C67" s="438">
        <v>43</v>
      </c>
      <c r="D67" s="37">
        <v>0.57478946664884378</v>
      </c>
      <c r="E67" s="11">
        <v>2</v>
      </c>
      <c r="F67" s="37">
        <v>4.8780487804878048</v>
      </c>
      <c r="G67" s="3"/>
      <c r="H67" s="438">
        <v>54</v>
      </c>
      <c r="I67" s="438">
        <v>57</v>
      </c>
      <c r="J67" s="37">
        <v>0.51926755944247061</v>
      </c>
      <c r="K67" s="11">
        <v>3</v>
      </c>
      <c r="L67" s="37">
        <v>5.5555555555555554</v>
      </c>
      <c r="M67" s="3"/>
      <c r="N67" s="438">
        <v>135</v>
      </c>
      <c r="O67" s="438">
        <v>140</v>
      </c>
      <c r="P67" s="37">
        <v>0.16727403070673277</v>
      </c>
      <c r="Q67" s="11">
        <v>5</v>
      </c>
      <c r="R67" s="37">
        <v>3.7037037037037033</v>
      </c>
      <c r="T67" s="126"/>
      <c r="V67" s="183"/>
    </row>
    <row r="68" spans="1:22" ht="13.5" x14ac:dyDescent="0.25">
      <c r="A68" s="122" t="s">
        <v>53</v>
      </c>
      <c r="B68" s="438">
        <v>326</v>
      </c>
      <c r="C68" s="438">
        <v>409</v>
      </c>
      <c r="D68" s="37">
        <v>5.4671835316134203</v>
      </c>
      <c r="E68" s="11">
        <v>83</v>
      </c>
      <c r="F68" s="37">
        <v>25.460122699386499</v>
      </c>
      <c r="G68" s="3"/>
      <c r="H68" s="438">
        <v>397</v>
      </c>
      <c r="I68" s="438">
        <v>497</v>
      </c>
      <c r="J68" s="37">
        <v>4.5276487200510154</v>
      </c>
      <c r="K68" s="11">
        <v>100</v>
      </c>
      <c r="L68" s="37">
        <v>25.188916876574307</v>
      </c>
      <c r="M68" s="3"/>
      <c r="N68" s="438">
        <v>637</v>
      </c>
      <c r="O68" s="438">
        <v>959</v>
      </c>
      <c r="P68" s="37">
        <v>1.1458271103411195</v>
      </c>
      <c r="Q68" s="11">
        <v>322</v>
      </c>
      <c r="R68" s="37">
        <v>50.549450549450547</v>
      </c>
      <c r="T68" s="126"/>
    </row>
    <row r="69" spans="1:22" ht="13.5" x14ac:dyDescent="0.25">
      <c r="A69" s="122" t="s">
        <v>54</v>
      </c>
      <c r="B69" s="438">
        <v>365</v>
      </c>
      <c r="C69" s="438">
        <v>474</v>
      </c>
      <c r="D69" s="37">
        <v>6.3360513300360912</v>
      </c>
      <c r="E69" s="11">
        <v>109</v>
      </c>
      <c r="F69" s="37">
        <v>29.863013698630137</v>
      </c>
      <c r="G69" s="3"/>
      <c r="H69" s="438">
        <v>472</v>
      </c>
      <c r="I69" s="438">
        <v>590</v>
      </c>
      <c r="J69" s="37">
        <v>5.3748747380887307</v>
      </c>
      <c r="K69" s="11">
        <v>118</v>
      </c>
      <c r="L69" s="37">
        <v>25</v>
      </c>
      <c r="M69" s="3"/>
      <c r="N69" s="438">
        <v>2999</v>
      </c>
      <c r="O69" s="438">
        <v>3883</v>
      </c>
      <c r="P69" s="37">
        <v>4.6394647231017387</v>
      </c>
      <c r="Q69" s="11">
        <v>884</v>
      </c>
      <c r="R69" s="37">
        <v>29.476492164054687</v>
      </c>
      <c r="T69" s="126"/>
    </row>
    <row r="70" spans="1:22" ht="13.5" x14ac:dyDescent="0.25">
      <c r="A70" s="122" t="s">
        <v>55</v>
      </c>
      <c r="B70" s="438">
        <v>175</v>
      </c>
      <c r="C70" s="438">
        <v>193</v>
      </c>
      <c r="D70" s="37">
        <v>2.5798690014703918</v>
      </c>
      <c r="E70" s="11">
        <v>18</v>
      </c>
      <c r="F70" s="37">
        <v>10.285714285714285</v>
      </c>
      <c r="G70" s="3"/>
      <c r="H70" s="438">
        <v>229</v>
      </c>
      <c r="I70" s="438">
        <v>263</v>
      </c>
      <c r="J70" s="37">
        <v>2.3959187391819259</v>
      </c>
      <c r="K70" s="11">
        <v>34</v>
      </c>
      <c r="L70" s="37">
        <v>14.847161572052403</v>
      </c>
      <c r="M70" s="3"/>
      <c r="N70" s="438">
        <v>14952</v>
      </c>
      <c r="O70" s="438">
        <v>16110</v>
      </c>
      <c r="P70" s="37">
        <v>19.248461676324752</v>
      </c>
      <c r="Q70" s="11">
        <v>1158</v>
      </c>
      <c r="R70" s="37">
        <v>7.7447833065810601</v>
      </c>
      <c r="T70" s="126"/>
    </row>
    <row r="71" spans="1:22" ht="3" customHeight="1" x14ac:dyDescent="0.2">
      <c r="A71" s="1"/>
      <c r="B71" s="423"/>
      <c r="C71" s="423"/>
      <c r="D71" s="37"/>
      <c r="E71" s="3"/>
      <c r="F71" s="37"/>
      <c r="G71" s="3"/>
      <c r="H71" s="153"/>
      <c r="I71" s="153"/>
      <c r="J71" s="37"/>
      <c r="K71" s="3"/>
      <c r="L71" s="37"/>
      <c r="M71" s="3"/>
      <c r="N71" s="153"/>
      <c r="O71" s="153"/>
      <c r="P71" s="37"/>
      <c r="Q71" s="3"/>
      <c r="R71" s="37"/>
    </row>
    <row r="72" spans="1:22" s="449" customFormat="1" x14ac:dyDescent="0.2">
      <c r="A72" s="112" t="s">
        <v>56</v>
      </c>
      <c r="B72" s="439">
        <v>3143</v>
      </c>
      <c r="C72" s="439">
        <v>3153</v>
      </c>
      <c r="D72" s="238">
        <v>42.2</v>
      </c>
      <c r="E72" s="119">
        <v>10</v>
      </c>
      <c r="F72" s="238">
        <v>0.31816735602927138</v>
      </c>
      <c r="G72" s="114"/>
      <c r="H72" s="439">
        <v>4602</v>
      </c>
      <c r="I72" s="439">
        <v>4663</v>
      </c>
      <c r="J72" s="238">
        <v>42.479730345267377</v>
      </c>
      <c r="K72" s="119">
        <v>61</v>
      </c>
      <c r="L72" s="238">
        <v>1.3255106475445457</v>
      </c>
      <c r="M72" s="114"/>
      <c r="N72" s="439">
        <v>34648</v>
      </c>
      <c r="O72" s="439">
        <v>34576</v>
      </c>
      <c r="P72" s="238">
        <v>41.311906326542804</v>
      </c>
      <c r="Q72" s="119">
        <v>-72</v>
      </c>
      <c r="R72" s="238">
        <v>-0.20780420226275687</v>
      </c>
    </row>
    <row r="73" spans="1:22" s="449" customFormat="1" x14ac:dyDescent="0.2">
      <c r="A73" s="112" t="s">
        <v>57</v>
      </c>
      <c r="B73" s="439">
        <v>1977</v>
      </c>
      <c r="C73" s="439">
        <v>1970</v>
      </c>
      <c r="D73" s="238">
        <v>26.33337789065633</v>
      </c>
      <c r="E73" s="119">
        <v>-7</v>
      </c>
      <c r="F73" s="238">
        <v>-0.3540718259989884</v>
      </c>
      <c r="G73" s="114"/>
      <c r="H73" s="439">
        <v>3080</v>
      </c>
      <c r="I73" s="439">
        <v>3029</v>
      </c>
      <c r="J73" s="238">
        <v>27.59406030791655</v>
      </c>
      <c r="K73" s="119">
        <v>-51</v>
      </c>
      <c r="L73" s="238">
        <v>-1.6558441558441557</v>
      </c>
      <c r="M73" s="114"/>
      <c r="N73" s="439">
        <v>19224</v>
      </c>
      <c r="O73" s="439">
        <v>19702</v>
      </c>
      <c r="P73" s="238">
        <v>23.540235378457496</v>
      </c>
      <c r="Q73" s="119">
        <v>478</v>
      </c>
      <c r="R73" s="238">
        <v>2.486475239284228</v>
      </c>
    </row>
    <row r="74" spans="1:22" s="449" customFormat="1" x14ac:dyDescent="0.2">
      <c r="A74" s="112" t="s">
        <v>58</v>
      </c>
      <c r="B74" s="439">
        <v>2030</v>
      </c>
      <c r="C74" s="439">
        <v>2358</v>
      </c>
      <c r="D74" s="238">
        <v>31.519850287394735</v>
      </c>
      <c r="E74" s="119">
        <v>328</v>
      </c>
      <c r="F74" s="238">
        <v>16.157635467980295</v>
      </c>
      <c r="G74" s="114"/>
      <c r="H74" s="439">
        <v>2765</v>
      </c>
      <c r="I74" s="439">
        <v>3285</v>
      </c>
      <c r="J74" s="238">
        <v>29.926209346816069</v>
      </c>
      <c r="K74" s="119">
        <v>520</v>
      </c>
      <c r="L74" s="238">
        <v>18.806509945750452</v>
      </c>
      <c r="M74" s="114"/>
      <c r="N74" s="439">
        <v>26138</v>
      </c>
      <c r="O74" s="439">
        <v>29417</v>
      </c>
      <c r="P74" s="238">
        <v>35.200000000000003</v>
      </c>
      <c r="Q74" s="119">
        <v>3279</v>
      </c>
      <c r="R74" s="238">
        <v>12.544953707246155</v>
      </c>
    </row>
    <row r="75" spans="1:22" s="449" customFormat="1" ht="3" customHeight="1" x14ac:dyDescent="0.2">
      <c r="A75" s="112"/>
      <c r="B75" s="156"/>
      <c r="C75" s="156"/>
      <c r="D75" s="238"/>
      <c r="E75" s="114"/>
      <c r="F75" s="238"/>
      <c r="G75" s="114"/>
      <c r="H75" s="156"/>
      <c r="I75" s="156"/>
      <c r="J75" s="238"/>
      <c r="K75" s="119"/>
      <c r="L75" s="238"/>
      <c r="M75" s="114"/>
      <c r="N75" s="156"/>
      <c r="O75" s="156"/>
      <c r="P75" s="238"/>
      <c r="Q75" s="114"/>
      <c r="R75" s="238"/>
    </row>
    <row r="76" spans="1:22" s="449" customFormat="1" x14ac:dyDescent="0.2">
      <c r="A76" s="112" t="s">
        <v>59</v>
      </c>
      <c r="B76" s="439">
        <v>1791</v>
      </c>
      <c r="C76" s="439">
        <v>1279</v>
      </c>
      <c r="D76" s="238">
        <v>17</v>
      </c>
      <c r="E76" s="119">
        <v>-512</v>
      </c>
      <c r="F76" s="238">
        <v>-28.587381351200449</v>
      </c>
      <c r="G76" s="114"/>
      <c r="H76" s="439">
        <v>1791</v>
      </c>
      <c r="I76" s="439">
        <v>1908</v>
      </c>
      <c r="J76" s="238">
        <v>17.381798305547964</v>
      </c>
      <c r="K76" s="119">
        <v>117</v>
      </c>
      <c r="L76" s="238">
        <v>6.5326633165829149</v>
      </c>
      <c r="M76" s="114"/>
      <c r="N76" s="439">
        <v>21627</v>
      </c>
      <c r="O76" s="439">
        <v>22031</v>
      </c>
      <c r="P76" s="238">
        <v>26.1</v>
      </c>
      <c r="Q76" s="119">
        <v>404</v>
      </c>
      <c r="R76" s="238">
        <v>1.8680353262126046</v>
      </c>
      <c r="T76" s="450"/>
    </row>
    <row r="77" spans="1:22" s="449" customFormat="1" x14ac:dyDescent="0.2">
      <c r="A77" s="112" t="s">
        <v>60</v>
      </c>
      <c r="B77" s="439">
        <v>5492</v>
      </c>
      <c r="C77" s="439">
        <v>3988</v>
      </c>
      <c r="D77" s="238">
        <v>53.1</v>
      </c>
      <c r="E77" s="119">
        <v>-1504</v>
      </c>
      <c r="F77" s="238">
        <v>-27.385287691187184</v>
      </c>
      <c r="G77" s="114"/>
      <c r="H77" s="439">
        <v>5492</v>
      </c>
      <c r="I77" s="439">
        <v>5764</v>
      </c>
      <c r="J77" s="238">
        <v>52.509793203971945</v>
      </c>
      <c r="K77" s="119">
        <v>272</v>
      </c>
      <c r="L77" s="238">
        <v>4.9526584122359791</v>
      </c>
      <c r="M77" s="114"/>
      <c r="N77" s="439">
        <v>38924</v>
      </c>
      <c r="O77" s="439">
        <v>41788</v>
      </c>
      <c r="P77" s="238">
        <v>49.6</v>
      </c>
      <c r="Q77" s="119">
        <v>2864</v>
      </c>
      <c r="R77" s="238">
        <v>7.3579282704757984</v>
      </c>
    </row>
    <row r="78" spans="1:22" s="449" customFormat="1" x14ac:dyDescent="0.2">
      <c r="A78" s="112" t="s">
        <v>61</v>
      </c>
      <c r="B78" s="439">
        <v>3164</v>
      </c>
      <c r="C78" s="439">
        <v>2251</v>
      </c>
      <c r="D78" s="238">
        <v>29.9</v>
      </c>
      <c r="E78" s="119">
        <v>-913</v>
      </c>
      <c r="F78" s="238">
        <v>-28.855878634639698</v>
      </c>
      <c r="G78" s="114"/>
      <c r="H78" s="439">
        <v>3164</v>
      </c>
      <c r="I78" s="439">
        <v>3305</v>
      </c>
      <c r="J78" s="238">
        <v>30.108408490480095</v>
      </c>
      <c r="K78" s="119">
        <v>141</v>
      </c>
      <c r="L78" s="238">
        <v>4.456384323640961</v>
      </c>
      <c r="M78" s="114"/>
      <c r="N78" s="439">
        <v>19954</v>
      </c>
      <c r="O78" s="439">
        <v>20516</v>
      </c>
      <c r="P78" s="238">
        <v>24.3</v>
      </c>
      <c r="Q78" s="119">
        <v>562</v>
      </c>
      <c r="R78" s="238">
        <v>2.8164778991680866</v>
      </c>
    </row>
    <row r="79" spans="1:22" s="449" customFormat="1" ht="3" customHeight="1" x14ac:dyDescent="0.2">
      <c r="A79" s="112"/>
      <c r="B79" s="156"/>
      <c r="C79" s="156"/>
      <c r="D79" s="238"/>
      <c r="E79" s="113"/>
      <c r="F79" s="238"/>
      <c r="G79" s="114"/>
      <c r="H79" s="156"/>
      <c r="I79" s="156"/>
      <c r="J79" s="238"/>
      <c r="K79" s="119"/>
      <c r="L79" s="238"/>
      <c r="M79" s="114"/>
      <c r="N79" s="156"/>
      <c r="O79" s="156"/>
      <c r="P79" s="238"/>
      <c r="Q79" s="114"/>
      <c r="R79" s="238"/>
    </row>
    <row r="80" spans="1:22" s="449" customFormat="1" x14ac:dyDescent="0.2">
      <c r="A80" s="112" t="s">
        <v>62</v>
      </c>
      <c r="B80" s="439">
        <v>6119</v>
      </c>
      <c r="C80" s="439">
        <v>6403</v>
      </c>
      <c r="D80" s="238">
        <v>85.590161743082476</v>
      </c>
      <c r="E80" s="119">
        <v>284</v>
      </c>
      <c r="F80" s="238">
        <v>4.6412812551070441</v>
      </c>
      <c r="G80" s="114"/>
      <c r="H80" s="439">
        <v>9098</v>
      </c>
      <c r="I80" s="439">
        <v>9545</v>
      </c>
      <c r="J80" s="238">
        <v>86.954541313655824</v>
      </c>
      <c r="K80" s="119">
        <v>447</v>
      </c>
      <c r="L80" s="238">
        <v>4.9131677291712466</v>
      </c>
      <c r="M80" s="114"/>
      <c r="N80" s="439">
        <v>64400</v>
      </c>
      <c r="O80" s="439">
        <v>67395</v>
      </c>
      <c r="P80" s="238">
        <v>80.524523567716116</v>
      </c>
      <c r="Q80" s="119">
        <v>2995</v>
      </c>
      <c r="R80" s="238">
        <v>4.6506211180124231</v>
      </c>
      <c r="T80" s="450"/>
    </row>
    <row r="81" spans="1:18" s="449" customFormat="1" x14ac:dyDescent="0.2">
      <c r="A81" s="112" t="s">
        <v>63</v>
      </c>
      <c r="B81" s="439">
        <v>1031</v>
      </c>
      <c r="C81" s="439">
        <v>1078</v>
      </c>
      <c r="D81" s="238">
        <v>14.409838256917523</v>
      </c>
      <c r="E81" s="119">
        <v>47</v>
      </c>
      <c r="F81" s="238">
        <v>4.5586808923375362</v>
      </c>
      <c r="G81" s="114"/>
      <c r="H81" s="439">
        <v>1349</v>
      </c>
      <c r="I81" s="439">
        <v>1432</v>
      </c>
      <c r="J81" s="238">
        <v>13.045458686344174</v>
      </c>
      <c r="K81" s="119">
        <v>83</v>
      </c>
      <c r="L81" s="238">
        <v>6.1527057079318013</v>
      </c>
      <c r="M81" s="114"/>
      <c r="N81" s="439">
        <v>15610</v>
      </c>
      <c r="O81" s="439">
        <v>16300</v>
      </c>
      <c r="P81" s="238">
        <v>19.475476432283891</v>
      </c>
      <c r="Q81" s="119">
        <v>690</v>
      </c>
      <c r="R81" s="238">
        <v>4.4202434336963483</v>
      </c>
    </row>
    <row r="82" spans="1:18" s="451" customFormat="1" ht="3" customHeight="1" x14ac:dyDescent="0.2">
      <c r="A82" s="93"/>
      <c r="B82" s="155"/>
      <c r="C82" s="155"/>
      <c r="D82" s="202"/>
      <c r="E82" s="101"/>
      <c r="F82" s="238"/>
      <c r="G82" s="94"/>
      <c r="H82" s="155"/>
      <c r="I82" s="155"/>
      <c r="J82" s="202"/>
      <c r="K82" s="107"/>
      <c r="L82" s="238"/>
      <c r="M82" s="94"/>
      <c r="N82" s="155"/>
      <c r="O82" s="155"/>
      <c r="P82" s="202"/>
      <c r="Q82" s="107"/>
      <c r="R82" s="238"/>
    </row>
    <row r="83" spans="1:18" s="451" customFormat="1" x14ac:dyDescent="0.2">
      <c r="A83" s="93" t="s">
        <v>64</v>
      </c>
      <c r="B83" s="202">
        <v>7150</v>
      </c>
      <c r="C83" s="202">
        <v>7481</v>
      </c>
      <c r="D83" s="238">
        <v>100</v>
      </c>
      <c r="E83" s="107">
        <v>331</v>
      </c>
      <c r="F83" s="238">
        <v>4.6293706293706292</v>
      </c>
      <c r="G83" s="94"/>
      <c r="H83" s="202">
        <v>10447</v>
      </c>
      <c r="I83" s="202">
        <v>10977</v>
      </c>
      <c r="J83" s="238">
        <v>100</v>
      </c>
      <c r="K83" s="107">
        <v>530</v>
      </c>
      <c r="L83" s="238">
        <v>5.0732267636642101</v>
      </c>
      <c r="M83" s="94"/>
      <c r="N83" s="202">
        <v>80010</v>
      </c>
      <c r="O83" s="202">
        <v>83695</v>
      </c>
      <c r="P83" s="238">
        <v>100</v>
      </c>
      <c r="Q83" s="202">
        <v>3685</v>
      </c>
      <c r="R83" s="238">
        <v>4.6056742907136607</v>
      </c>
    </row>
    <row r="84" spans="1:18" s="250" customFormat="1" ht="16.5" x14ac:dyDescent="0.3">
      <c r="A84" s="333"/>
      <c r="B84" s="324"/>
      <c r="C84" s="324"/>
      <c r="D84" s="319"/>
      <c r="E84" s="320"/>
      <c r="F84" s="319"/>
      <c r="G84" s="321"/>
      <c r="H84" s="324"/>
      <c r="I84" s="324"/>
      <c r="J84" s="325"/>
      <c r="K84" s="326"/>
      <c r="L84" s="325"/>
      <c r="M84" s="321"/>
      <c r="N84" s="324"/>
      <c r="O84" s="324"/>
      <c r="P84" s="319"/>
      <c r="Q84" s="320"/>
      <c r="R84" s="319"/>
    </row>
    <row r="85" spans="1:18" s="71" customFormat="1" x14ac:dyDescent="0.25">
      <c r="A85" s="620" t="s">
        <v>151</v>
      </c>
      <c r="B85" s="620"/>
      <c r="C85" s="620"/>
      <c r="D85" s="620"/>
      <c r="E85" s="620"/>
      <c r="F85" s="620"/>
      <c r="G85" s="620"/>
      <c r="H85" s="620"/>
      <c r="I85" s="620"/>
      <c r="J85" s="620"/>
      <c r="K85" s="620"/>
      <c r="L85" s="620"/>
    </row>
    <row r="86" spans="1:18" s="71" customFormat="1" x14ac:dyDescent="0.25">
      <c r="A86" s="620" t="s">
        <v>148</v>
      </c>
      <c r="B86" s="674"/>
      <c r="C86" s="674"/>
      <c r="D86" s="674"/>
      <c r="E86" s="674"/>
      <c r="F86" s="674"/>
      <c r="G86" s="674"/>
      <c r="H86" s="674"/>
      <c r="I86" s="674"/>
      <c r="J86" s="674"/>
      <c r="K86" s="674"/>
      <c r="L86" s="674"/>
      <c r="M86" s="674"/>
      <c r="N86" s="674"/>
      <c r="O86" s="674"/>
      <c r="P86" s="674"/>
      <c r="Q86" s="674"/>
      <c r="R86" s="674"/>
    </row>
    <row r="87" spans="1:18" s="71" customFormat="1" x14ac:dyDescent="0.25">
      <c r="A87" s="620" t="s">
        <v>154</v>
      </c>
      <c r="B87" s="620"/>
      <c r="C87" s="620"/>
      <c r="D87" s="620"/>
      <c r="E87" s="620"/>
      <c r="F87" s="620"/>
      <c r="G87" s="620"/>
      <c r="H87" s="620"/>
      <c r="I87" s="620"/>
      <c r="J87" s="620"/>
      <c r="K87" s="620"/>
      <c r="L87" s="620"/>
      <c r="M87" s="620"/>
      <c r="N87" s="620"/>
      <c r="O87" s="620"/>
      <c r="P87" s="620"/>
      <c r="Q87" s="620"/>
      <c r="R87" s="620"/>
    </row>
    <row r="88" spans="1:18" s="71" customFormat="1" x14ac:dyDescent="0.25">
      <c r="A88" s="620" t="s">
        <v>155</v>
      </c>
      <c r="B88" s="620"/>
      <c r="C88" s="620"/>
      <c r="D88" s="620"/>
      <c r="E88" s="620"/>
      <c r="F88" s="620"/>
      <c r="G88" s="620"/>
      <c r="H88" s="620"/>
      <c r="I88" s="620"/>
      <c r="J88" s="620"/>
      <c r="K88" s="620"/>
      <c r="L88" s="620"/>
      <c r="M88" s="620"/>
      <c r="N88" s="620"/>
      <c r="O88" s="620"/>
      <c r="P88" s="620"/>
      <c r="Q88" s="620"/>
      <c r="R88" s="620"/>
    </row>
    <row r="89" spans="1:18" s="71" customFormat="1" ht="24" customHeight="1" x14ac:dyDescent="0.25">
      <c r="A89" s="675" t="s">
        <v>158</v>
      </c>
      <c r="B89" s="580"/>
      <c r="C89" s="580"/>
      <c r="D89" s="580"/>
      <c r="E89" s="580"/>
      <c r="F89" s="580"/>
      <c r="G89" s="580"/>
      <c r="H89" s="580"/>
      <c r="I89" s="580"/>
      <c r="J89" s="580"/>
      <c r="K89" s="580"/>
      <c r="L89" s="580"/>
      <c r="M89" s="580"/>
      <c r="N89" s="580"/>
      <c r="O89" s="580"/>
      <c r="P89" s="580"/>
      <c r="Q89" s="580"/>
      <c r="R89" s="580"/>
    </row>
    <row r="90" spans="1:18" s="71" customFormat="1" ht="24" customHeight="1" x14ac:dyDescent="0.25">
      <c r="A90" s="672" t="s">
        <v>206</v>
      </c>
      <c r="B90" s="673"/>
      <c r="C90" s="673"/>
      <c r="D90" s="673"/>
      <c r="E90" s="673"/>
      <c r="F90" s="673"/>
      <c r="G90" s="673"/>
      <c r="H90" s="673"/>
      <c r="I90" s="673"/>
      <c r="J90" s="673"/>
      <c r="K90" s="673"/>
      <c r="L90" s="673"/>
      <c r="M90" s="673"/>
      <c r="N90" s="673"/>
      <c r="O90" s="673"/>
      <c r="P90" s="673"/>
      <c r="Q90" s="673"/>
      <c r="R90" s="673"/>
    </row>
  </sheetData>
  <mergeCells count="38">
    <mergeCell ref="A85:L85"/>
    <mergeCell ref="P46:P47"/>
    <mergeCell ref="Q46:R46"/>
    <mergeCell ref="B46:B47"/>
    <mergeCell ref="E46:F46"/>
    <mergeCell ref="A90:R90"/>
    <mergeCell ref="A86:R86"/>
    <mergeCell ref="A87:R87"/>
    <mergeCell ref="A88:R88"/>
    <mergeCell ref="A89:R89"/>
    <mergeCell ref="A1:R1"/>
    <mergeCell ref="D4:D5"/>
    <mergeCell ref="J4:J5"/>
    <mergeCell ref="P4:P5"/>
    <mergeCell ref="B3:F3"/>
    <mergeCell ref="I4:I5"/>
    <mergeCell ref="K4:L4"/>
    <mergeCell ref="N4:N5"/>
    <mergeCell ref="H3:L3"/>
    <mergeCell ref="B4:B5"/>
    <mergeCell ref="C4:C5"/>
    <mergeCell ref="E4:F4"/>
    <mergeCell ref="H4:H5"/>
    <mergeCell ref="N3:R3"/>
    <mergeCell ref="Q4:R4"/>
    <mergeCell ref="O4:O5"/>
    <mergeCell ref="A43:R43"/>
    <mergeCell ref="I46:I47"/>
    <mergeCell ref="O46:O47"/>
    <mergeCell ref="B45:F45"/>
    <mergeCell ref="H45:L45"/>
    <mergeCell ref="N45:R45"/>
    <mergeCell ref="N46:N47"/>
    <mergeCell ref="H46:H47"/>
    <mergeCell ref="K46:L46"/>
    <mergeCell ref="C46:C47"/>
    <mergeCell ref="D46:D47"/>
    <mergeCell ref="J46:J47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scale="85" orientation="landscape" r:id="rId1"/>
  <headerFooter alignWithMargins="0"/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zoomScale="130" zoomScaleNormal="130" workbookViewId="0">
      <selection activeCell="I20" sqref="I20"/>
    </sheetView>
  </sheetViews>
  <sheetFormatPr defaultRowHeight="12.75" x14ac:dyDescent="0.2"/>
  <cols>
    <col min="1" max="1" width="18.42578125" customWidth="1"/>
    <col min="2" max="6" width="8.7109375" customWidth="1"/>
    <col min="7" max="7" width="1.140625" customWidth="1"/>
    <col min="8" max="12" width="8.7109375" customWidth="1"/>
    <col min="13" max="13" width="1" customWidth="1"/>
    <col min="14" max="15" width="10.140625" customWidth="1"/>
    <col min="258" max="258" width="14.42578125" customWidth="1"/>
    <col min="259" max="263" width="8.7109375" customWidth="1"/>
    <col min="264" max="264" width="1.140625" customWidth="1"/>
    <col min="265" max="269" width="8.7109375" customWidth="1"/>
    <col min="270" max="271" width="10.140625" customWidth="1"/>
    <col min="514" max="514" width="14.42578125" customWidth="1"/>
    <col min="515" max="519" width="8.7109375" customWidth="1"/>
    <col min="520" max="520" width="1.140625" customWidth="1"/>
    <col min="521" max="525" width="8.7109375" customWidth="1"/>
    <col min="526" max="527" width="10.140625" customWidth="1"/>
    <col min="770" max="770" width="14.42578125" customWidth="1"/>
    <col min="771" max="775" width="8.7109375" customWidth="1"/>
    <col min="776" max="776" width="1.140625" customWidth="1"/>
    <col min="777" max="781" width="8.7109375" customWidth="1"/>
    <col min="782" max="783" width="10.140625" customWidth="1"/>
    <col min="1026" max="1026" width="14.42578125" customWidth="1"/>
    <col min="1027" max="1031" width="8.7109375" customWidth="1"/>
    <col min="1032" max="1032" width="1.140625" customWidth="1"/>
    <col min="1033" max="1037" width="8.7109375" customWidth="1"/>
    <col min="1038" max="1039" width="10.140625" customWidth="1"/>
    <col min="1282" max="1282" width="14.42578125" customWidth="1"/>
    <col min="1283" max="1287" width="8.7109375" customWidth="1"/>
    <col min="1288" max="1288" width="1.140625" customWidth="1"/>
    <col min="1289" max="1293" width="8.7109375" customWidth="1"/>
    <col min="1294" max="1295" width="10.140625" customWidth="1"/>
    <col min="1538" max="1538" width="14.42578125" customWidth="1"/>
    <col min="1539" max="1543" width="8.7109375" customWidth="1"/>
    <col min="1544" max="1544" width="1.140625" customWidth="1"/>
    <col min="1545" max="1549" width="8.7109375" customWidth="1"/>
    <col min="1550" max="1551" width="10.140625" customWidth="1"/>
    <col min="1794" max="1794" width="14.42578125" customWidth="1"/>
    <col min="1795" max="1799" width="8.7109375" customWidth="1"/>
    <col min="1800" max="1800" width="1.140625" customWidth="1"/>
    <col min="1801" max="1805" width="8.7109375" customWidth="1"/>
    <col min="1806" max="1807" width="10.140625" customWidth="1"/>
    <col min="2050" max="2050" width="14.42578125" customWidth="1"/>
    <col min="2051" max="2055" width="8.7109375" customWidth="1"/>
    <col min="2056" max="2056" width="1.140625" customWidth="1"/>
    <col min="2057" max="2061" width="8.7109375" customWidth="1"/>
    <col min="2062" max="2063" width="10.140625" customWidth="1"/>
    <col min="2306" max="2306" width="14.42578125" customWidth="1"/>
    <col min="2307" max="2311" width="8.7109375" customWidth="1"/>
    <col min="2312" max="2312" width="1.140625" customWidth="1"/>
    <col min="2313" max="2317" width="8.7109375" customWidth="1"/>
    <col min="2318" max="2319" width="10.140625" customWidth="1"/>
    <col min="2562" max="2562" width="14.42578125" customWidth="1"/>
    <col min="2563" max="2567" width="8.7109375" customWidth="1"/>
    <col min="2568" max="2568" width="1.140625" customWidth="1"/>
    <col min="2569" max="2573" width="8.7109375" customWidth="1"/>
    <col min="2574" max="2575" width="10.140625" customWidth="1"/>
    <col min="2818" max="2818" width="14.42578125" customWidth="1"/>
    <col min="2819" max="2823" width="8.7109375" customWidth="1"/>
    <col min="2824" max="2824" width="1.140625" customWidth="1"/>
    <col min="2825" max="2829" width="8.7109375" customWidth="1"/>
    <col min="2830" max="2831" width="10.140625" customWidth="1"/>
    <col min="3074" max="3074" width="14.42578125" customWidth="1"/>
    <col min="3075" max="3079" width="8.7109375" customWidth="1"/>
    <col min="3080" max="3080" width="1.140625" customWidth="1"/>
    <col min="3081" max="3085" width="8.7109375" customWidth="1"/>
    <col min="3086" max="3087" width="10.140625" customWidth="1"/>
    <col min="3330" max="3330" width="14.42578125" customWidth="1"/>
    <col min="3331" max="3335" width="8.7109375" customWidth="1"/>
    <col min="3336" max="3336" width="1.140625" customWidth="1"/>
    <col min="3337" max="3341" width="8.7109375" customWidth="1"/>
    <col min="3342" max="3343" width="10.140625" customWidth="1"/>
    <col min="3586" max="3586" width="14.42578125" customWidth="1"/>
    <col min="3587" max="3591" width="8.7109375" customWidth="1"/>
    <col min="3592" max="3592" width="1.140625" customWidth="1"/>
    <col min="3593" max="3597" width="8.7109375" customWidth="1"/>
    <col min="3598" max="3599" width="10.140625" customWidth="1"/>
    <col min="3842" max="3842" width="14.42578125" customWidth="1"/>
    <col min="3843" max="3847" width="8.7109375" customWidth="1"/>
    <col min="3848" max="3848" width="1.140625" customWidth="1"/>
    <col min="3849" max="3853" width="8.7109375" customWidth="1"/>
    <col min="3854" max="3855" width="10.140625" customWidth="1"/>
    <col min="4098" max="4098" width="14.42578125" customWidth="1"/>
    <col min="4099" max="4103" width="8.7109375" customWidth="1"/>
    <col min="4104" max="4104" width="1.140625" customWidth="1"/>
    <col min="4105" max="4109" width="8.7109375" customWidth="1"/>
    <col min="4110" max="4111" width="10.140625" customWidth="1"/>
    <col min="4354" max="4354" width="14.42578125" customWidth="1"/>
    <col min="4355" max="4359" width="8.7109375" customWidth="1"/>
    <col min="4360" max="4360" width="1.140625" customWidth="1"/>
    <col min="4361" max="4365" width="8.7109375" customWidth="1"/>
    <col min="4366" max="4367" width="10.140625" customWidth="1"/>
    <col min="4610" max="4610" width="14.42578125" customWidth="1"/>
    <col min="4611" max="4615" width="8.7109375" customWidth="1"/>
    <col min="4616" max="4616" width="1.140625" customWidth="1"/>
    <col min="4617" max="4621" width="8.7109375" customWidth="1"/>
    <col min="4622" max="4623" width="10.140625" customWidth="1"/>
    <col min="4866" max="4866" width="14.42578125" customWidth="1"/>
    <col min="4867" max="4871" width="8.7109375" customWidth="1"/>
    <col min="4872" max="4872" width="1.140625" customWidth="1"/>
    <col min="4873" max="4877" width="8.7109375" customWidth="1"/>
    <col min="4878" max="4879" width="10.140625" customWidth="1"/>
    <col min="5122" max="5122" width="14.42578125" customWidth="1"/>
    <col min="5123" max="5127" width="8.7109375" customWidth="1"/>
    <col min="5128" max="5128" width="1.140625" customWidth="1"/>
    <col min="5129" max="5133" width="8.7109375" customWidth="1"/>
    <col min="5134" max="5135" width="10.140625" customWidth="1"/>
    <col min="5378" max="5378" width="14.42578125" customWidth="1"/>
    <col min="5379" max="5383" width="8.7109375" customWidth="1"/>
    <col min="5384" max="5384" width="1.140625" customWidth="1"/>
    <col min="5385" max="5389" width="8.7109375" customWidth="1"/>
    <col min="5390" max="5391" width="10.140625" customWidth="1"/>
    <col min="5634" max="5634" width="14.42578125" customWidth="1"/>
    <col min="5635" max="5639" width="8.7109375" customWidth="1"/>
    <col min="5640" max="5640" width="1.140625" customWidth="1"/>
    <col min="5641" max="5645" width="8.7109375" customWidth="1"/>
    <col min="5646" max="5647" width="10.140625" customWidth="1"/>
    <col min="5890" max="5890" width="14.42578125" customWidth="1"/>
    <col min="5891" max="5895" width="8.7109375" customWidth="1"/>
    <col min="5896" max="5896" width="1.140625" customWidth="1"/>
    <col min="5897" max="5901" width="8.7109375" customWidth="1"/>
    <col min="5902" max="5903" width="10.140625" customWidth="1"/>
    <col min="6146" max="6146" width="14.42578125" customWidth="1"/>
    <col min="6147" max="6151" width="8.7109375" customWidth="1"/>
    <col min="6152" max="6152" width="1.140625" customWidth="1"/>
    <col min="6153" max="6157" width="8.7109375" customWidth="1"/>
    <col min="6158" max="6159" width="10.140625" customWidth="1"/>
    <col min="6402" max="6402" width="14.42578125" customWidth="1"/>
    <col min="6403" max="6407" width="8.7109375" customWidth="1"/>
    <col min="6408" max="6408" width="1.140625" customWidth="1"/>
    <col min="6409" max="6413" width="8.7109375" customWidth="1"/>
    <col min="6414" max="6415" width="10.140625" customWidth="1"/>
    <col min="6658" max="6658" width="14.42578125" customWidth="1"/>
    <col min="6659" max="6663" width="8.7109375" customWidth="1"/>
    <col min="6664" max="6664" width="1.140625" customWidth="1"/>
    <col min="6665" max="6669" width="8.7109375" customWidth="1"/>
    <col min="6670" max="6671" width="10.140625" customWidth="1"/>
    <col min="6914" max="6914" width="14.42578125" customWidth="1"/>
    <col min="6915" max="6919" width="8.7109375" customWidth="1"/>
    <col min="6920" max="6920" width="1.140625" customWidth="1"/>
    <col min="6921" max="6925" width="8.7109375" customWidth="1"/>
    <col min="6926" max="6927" width="10.140625" customWidth="1"/>
    <col min="7170" max="7170" width="14.42578125" customWidth="1"/>
    <col min="7171" max="7175" width="8.7109375" customWidth="1"/>
    <col min="7176" max="7176" width="1.140625" customWidth="1"/>
    <col min="7177" max="7181" width="8.7109375" customWidth="1"/>
    <col min="7182" max="7183" width="10.140625" customWidth="1"/>
    <col min="7426" max="7426" width="14.42578125" customWidth="1"/>
    <col min="7427" max="7431" width="8.7109375" customWidth="1"/>
    <col min="7432" max="7432" width="1.140625" customWidth="1"/>
    <col min="7433" max="7437" width="8.7109375" customWidth="1"/>
    <col min="7438" max="7439" width="10.140625" customWidth="1"/>
    <col min="7682" max="7682" width="14.42578125" customWidth="1"/>
    <col min="7683" max="7687" width="8.7109375" customWidth="1"/>
    <col min="7688" max="7688" width="1.140625" customWidth="1"/>
    <col min="7689" max="7693" width="8.7109375" customWidth="1"/>
    <col min="7694" max="7695" width="10.140625" customWidth="1"/>
    <col min="7938" max="7938" width="14.42578125" customWidth="1"/>
    <col min="7939" max="7943" width="8.7109375" customWidth="1"/>
    <col min="7944" max="7944" width="1.140625" customWidth="1"/>
    <col min="7945" max="7949" width="8.7109375" customWidth="1"/>
    <col min="7950" max="7951" width="10.140625" customWidth="1"/>
    <col min="8194" max="8194" width="14.42578125" customWidth="1"/>
    <col min="8195" max="8199" width="8.7109375" customWidth="1"/>
    <col min="8200" max="8200" width="1.140625" customWidth="1"/>
    <col min="8201" max="8205" width="8.7109375" customWidth="1"/>
    <col min="8206" max="8207" width="10.140625" customWidth="1"/>
    <col min="8450" max="8450" width="14.42578125" customWidth="1"/>
    <col min="8451" max="8455" width="8.7109375" customWidth="1"/>
    <col min="8456" max="8456" width="1.140625" customWidth="1"/>
    <col min="8457" max="8461" width="8.7109375" customWidth="1"/>
    <col min="8462" max="8463" width="10.140625" customWidth="1"/>
    <col min="8706" max="8706" width="14.42578125" customWidth="1"/>
    <col min="8707" max="8711" width="8.7109375" customWidth="1"/>
    <col min="8712" max="8712" width="1.140625" customWidth="1"/>
    <col min="8713" max="8717" width="8.7109375" customWidth="1"/>
    <col min="8718" max="8719" width="10.140625" customWidth="1"/>
    <col min="8962" max="8962" width="14.42578125" customWidth="1"/>
    <col min="8963" max="8967" width="8.7109375" customWidth="1"/>
    <col min="8968" max="8968" width="1.140625" customWidth="1"/>
    <col min="8969" max="8973" width="8.7109375" customWidth="1"/>
    <col min="8974" max="8975" width="10.140625" customWidth="1"/>
    <col min="9218" max="9218" width="14.42578125" customWidth="1"/>
    <col min="9219" max="9223" width="8.7109375" customWidth="1"/>
    <col min="9224" max="9224" width="1.140625" customWidth="1"/>
    <col min="9225" max="9229" width="8.7109375" customWidth="1"/>
    <col min="9230" max="9231" width="10.140625" customWidth="1"/>
    <col min="9474" max="9474" width="14.42578125" customWidth="1"/>
    <col min="9475" max="9479" width="8.7109375" customWidth="1"/>
    <col min="9480" max="9480" width="1.140625" customWidth="1"/>
    <col min="9481" max="9485" width="8.7109375" customWidth="1"/>
    <col min="9486" max="9487" width="10.140625" customWidth="1"/>
    <col min="9730" max="9730" width="14.42578125" customWidth="1"/>
    <col min="9731" max="9735" width="8.7109375" customWidth="1"/>
    <col min="9736" max="9736" width="1.140625" customWidth="1"/>
    <col min="9737" max="9741" width="8.7109375" customWidth="1"/>
    <col min="9742" max="9743" width="10.140625" customWidth="1"/>
    <col min="9986" max="9986" width="14.42578125" customWidth="1"/>
    <col min="9987" max="9991" width="8.7109375" customWidth="1"/>
    <col min="9992" max="9992" width="1.140625" customWidth="1"/>
    <col min="9993" max="9997" width="8.7109375" customWidth="1"/>
    <col min="9998" max="9999" width="10.140625" customWidth="1"/>
    <col min="10242" max="10242" width="14.42578125" customWidth="1"/>
    <col min="10243" max="10247" width="8.7109375" customWidth="1"/>
    <col min="10248" max="10248" width="1.140625" customWidth="1"/>
    <col min="10249" max="10253" width="8.7109375" customWidth="1"/>
    <col min="10254" max="10255" width="10.140625" customWidth="1"/>
    <col min="10498" max="10498" width="14.42578125" customWidth="1"/>
    <col min="10499" max="10503" width="8.7109375" customWidth="1"/>
    <col min="10504" max="10504" width="1.140625" customWidth="1"/>
    <col min="10505" max="10509" width="8.7109375" customWidth="1"/>
    <col min="10510" max="10511" width="10.140625" customWidth="1"/>
    <col min="10754" max="10754" width="14.42578125" customWidth="1"/>
    <col min="10755" max="10759" width="8.7109375" customWidth="1"/>
    <col min="10760" max="10760" width="1.140625" customWidth="1"/>
    <col min="10761" max="10765" width="8.7109375" customWidth="1"/>
    <col min="10766" max="10767" width="10.140625" customWidth="1"/>
    <col min="11010" max="11010" width="14.42578125" customWidth="1"/>
    <col min="11011" max="11015" width="8.7109375" customWidth="1"/>
    <col min="11016" max="11016" width="1.140625" customWidth="1"/>
    <col min="11017" max="11021" width="8.7109375" customWidth="1"/>
    <col min="11022" max="11023" width="10.140625" customWidth="1"/>
    <col min="11266" max="11266" width="14.42578125" customWidth="1"/>
    <col min="11267" max="11271" width="8.7109375" customWidth="1"/>
    <col min="11272" max="11272" width="1.140625" customWidth="1"/>
    <col min="11273" max="11277" width="8.7109375" customWidth="1"/>
    <col min="11278" max="11279" width="10.140625" customWidth="1"/>
    <col min="11522" max="11522" width="14.42578125" customWidth="1"/>
    <col min="11523" max="11527" width="8.7109375" customWidth="1"/>
    <col min="11528" max="11528" width="1.140625" customWidth="1"/>
    <col min="11529" max="11533" width="8.7109375" customWidth="1"/>
    <col min="11534" max="11535" width="10.140625" customWidth="1"/>
    <col min="11778" max="11778" width="14.42578125" customWidth="1"/>
    <col min="11779" max="11783" width="8.7109375" customWidth="1"/>
    <col min="11784" max="11784" width="1.140625" customWidth="1"/>
    <col min="11785" max="11789" width="8.7109375" customWidth="1"/>
    <col min="11790" max="11791" width="10.140625" customWidth="1"/>
    <col min="12034" max="12034" width="14.42578125" customWidth="1"/>
    <col min="12035" max="12039" width="8.7109375" customWidth="1"/>
    <col min="12040" max="12040" width="1.140625" customWidth="1"/>
    <col min="12041" max="12045" width="8.7109375" customWidth="1"/>
    <col min="12046" max="12047" width="10.140625" customWidth="1"/>
    <col min="12290" max="12290" width="14.42578125" customWidth="1"/>
    <col min="12291" max="12295" width="8.7109375" customWidth="1"/>
    <col min="12296" max="12296" width="1.140625" customWidth="1"/>
    <col min="12297" max="12301" width="8.7109375" customWidth="1"/>
    <col min="12302" max="12303" width="10.140625" customWidth="1"/>
    <col min="12546" max="12546" width="14.42578125" customWidth="1"/>
    <col min="12547" max="12551" width="8.7109375" customWidth="1"/>
    <col min="12552" max="12552" width="1.140625" customWidth="1"/>
    <col min="12553" max="12557" width="8.7109375" customWidth="1"/>
    <col min="12558" max="12559" width="10.140625" customWidth="1"/>
    <col min="12802" max="12802" width="14.42578125" customWidth="1"/>
    <col min="12803" max="12807" width="8.7109375" customWidth="1"/>
    <col min="12808" max="12808" width="1.140625" customWidth="1"/>
    <col min="12809" max="12813" width="8.7109375" customWidth="1"/>
    <col min="12814" max="12815" width="10.140625" customWidth="1"/>
    <col min="13058" max="13058" width="14.42578125" customWidth="1"/>
    <col min="13059" max="13063" width="8.7109375" customWidth="1"/>
    <col min="13064" max="13064" width="1.140625" customWidth="1"/>
    <col min="13065" max="13069" width="8.7109375" customWidth="1"/>
    <col min="13070" max="13071" width="10.140625" customWidth="1"/>
    <col min="13314" max="13314" width="14.42578125" customWidth="1"/>
    <col min="13315" max="13319" width="8.7109375" customWidth="1"/>
    <col min="13320" max="13320" width="1.140625" customWidth="1"/>
    <col min="13321" max="13325" width="8.7109375" customWidth="1"/>
    <col min="13326" max="13327" width="10.140625" customWidth="1"/>
    <col min="13570" max="13570" width="14.42578125" customWidth="1"/>
    <col min="13571" max="13575" width="8.7109375" customWidth="1"/>
    <col min="13576" max="13576" width="1.140625" customWidth="1"/>
    <col min="13577" max="13581" width="8.7109375" customWidth="1"/>
    <col min="13582" max="13583" width="10.140625" customWidth="1"/>
    <col min="13826" max="13826" width="14.42578125" customWidth="1"/>
    <col min="13827" max="13831" width="8.7109375" customWidth="1"/>
    <col min="13832" max="13832" width="1.140625" customWidth="1"/>
    <col min="13833" max="13837" width="8.7109375" customWidth="1"/>
    <col min="13838" max="13839" width="10.140625" customWidth="1"/>
    <col min="14082" max="14082" width="14.42578125" customWidth="1"/>
    <col min="14083" max="14087" width="8.7109375" customWidth="1"/>
    <col min="14088" max="14088" width="1.140625" customWidth="1"/>
    <col min="14089" max="14093" width="8.7109375" customWidth="1"/>
    <col min="14094" max="14095" width="10.140625" customWidth="1"/>
    <col min="14338" max="14338" width="14.42578125" customWidth="1"/>
    <col min="14339" max="14343" width="8.7109375" customWidth="1"/>
    <col min="14344" max="14344" width="1.140625" customWidth="1"/>
    <col min="14345" max="14349" width="8.7109375" customWidth="1"/>
    <col min="14350" max="14351" width="10.140625" customWidth="1"/>
    <col min="14594" max="14594" width="14.42578125" customWidth="1"/>
    <col min="14595" max="14599" width="8.7109375" customWidth="1"/>
    <col min="14600" max="14600" width="1.140625" customWidth="1"/>
    <col min="14601" max="14605" width="8.7109375" customWidth="1"/>
    <col min="14606" max="14607" width="10.140625" customWidth="1"/>
    <col min="14850" max="14850" width="14.42578125" customWidth="1"/>
    <col min="14851" max="14855" width="8.7109375" customWidth="1"/>
    <col min="14856" max="14856" width="1.140625" customWidth="1"/>
    <col min="14857" max="14861" width="8.7109375" customWidth="1"/>
    <col min="14862" max="14863" width="10.140625" customWidth="1"/>
    <col min="15106" max="15106" width="14.42578125" customWidth="1"/>
    <col min="15107" max="15111" width="8.7109375" customWidth="1"/>
    <col min="15112" max="15112" width="1.140625" customWidth="1"/>
    <col min="15113" max="15117" width="8.7109375" customWidth="1"/>
    <col min="15118" max="15119" width="10.140625" customWidth="1"/>
    <col min="15362" max="15362" width="14.42578125" customWidth="1"/>
    <col min="15363" max="15367" width="8.7109375" customWidth="1"/>
    <col min="15368" max="15368" width="1.140625" customWidth="1"/>
    <col min="15369" max="15373" width="8.7109375" customWidth="1"/>
    <col min="15374" max="15375" width="10.140625" customWidth="1"/>
    <col min="15618" max="15618" width="14.42578125" customWidth="1"/>
    <col min="15619" max="15623" width="8.7109375" customWidth="1"/>
    <col min="15624" max="15624" width="1.140625" customWidth="1"/>
    <col min="15625" max="15629" width="8.7109375" customWidth="1"/>
    <col min="15630" max="15631" width="10.140625" customWidth="1"/>
    <col min="15874" max="15874" width="14.42578125" customWidth="1"/>
    <col min="15875" max="15879" width="8.7109375" customWidth="1"/>
    <col min="15880" max="15880" width="1.140625" customWidth="1"/>
    <col min="15881" max="15885" width="8.7109375" customWidth="1"/>
    <col min="15886" max="15887" width="10.140625" customWidth="1"/>
    <col min="16130" max="16130" width="14.42578125" customWidth="1"/>
    <col min="16131" max="16135" width="8.7109375" customWidth="1"/>
    <col min="16136" max="16136" width="1.140625" customWidth="1"/>
    <col min="16137" max="16141" width="8.7109375" customWidth="1"/>
    <col min="16142" max="16143" width="10.140625" customWidth="1"/>
  </cols>
  <sheetData>
    <row r="1" spans="1:16" x14ac:dyDescent="0.2">
      <c r="A1" s="617" t="s">
        <v>710</v>
      </c>
      <c r="B1" s="617"/>
      <c r="C1" s="617"/>
      <c r="D1" s="617"/>
      <c r="E1" s="617"/>
      <c r="F1" s="617"/>
      <c r="G1" s="617"/>
      <c r="H1" s="617"/>
      <c r="I1" s="617"/>
      <c r="J1" s="617"/>
      <c r="K1" s="458"/>
      <c r="L1" s="458"/>
      <c r="M1" s="470"/>
      <c r="N1" s="459"/>
      <c r="O1" s="459"/>
    </row>
    <row r="2" spans="1:16" x14ac:dyDescent="0.2">
      <c r="A2" s="4"/>
      <c r="N2" s="460"/>
      <c r="O2" s="460"/>
    </row>
    <row r="3" spans="1:16" s="40" customFormat="1" ht="13.5" x14ac:dyDescent="0.2">
      <c r="A3" s="30" t="s">
        <v>31</v>
      </c>
      <c r="B3" s="619" t="s">
        <v>159</v>
      </c>
      <c r="C3" s="619"/>
      <c r="D3" s="619"/>
      <c r="E3" s="619"/>
      <c r="F3" s="619"/>
      <c r="G3" s="469"/>
      <c r="H3" s="619" t="s">
        <v>163</v>
      </c>
      <c r="I3" s="619"/>
      <c r="J3" s="619"/>
      <c r="K3" s="619"/>
      <c r="L3" s="619"/>
      <c r="M3" s="477"/>
      <c r="N3" s="619" t="s">
        <v>712</v>
      </c>
      <c r="O3" s="619"/>
      <c r="P3" s="288"/>
    </row>
    <row r="4" spans="1:16" s="40" customFormat="1" ht="29.25" customHeight="1" x14ac:dyDescent="0.2">
      <c r="A4" s="33" t="s">
        <v>166</v>
      </c>
      <c r="B4" s="682" t="s">
        <v>169</v>
      </c>
      <c r="C4" s="679" t="s">
        <v>21</v>
      </c>
      <c r="D4" s="671" t="s">
        <v>66</v>
      </c>
      <c r="E4" s="671"/>
      <c r="F4" s="671"/>
      <c r="G4" s="471"/>
      <c r="H4" s="671" t="s">
        <v>170</v>
      </c>
      <c r="I4" s="671"/>
      <c r="J4" s="681" t="s">
        <v>68</v>
      </c>
      <c r="K4" s="681" t="s">
        <v>70</v>
      </c>
      <c r="L4" s="681" t="s">
        <v>69</v>
      </c>
      <c r="M4" s="479"/>
      <c r="N4" s="664" t="s">
        <v>67</v>
      </c>
      <c r="O4" s="677" t="s">
        <v>711</v>
      </c>
      <c r="P4" s="288"/>
    </row>
    <row r="5" spans="1:16" s="40" customFormat="1" ht="13.5" x14ac:dyDescent="0.2">
      <c r="A5" s="28" t="s">
        <v>167</v>
      </c>
      <c r="B5" s="683"/>
      <c r="C5" s="680"/>
      <c r="D5" s="29" t="s">
        <v>72</v>
      </c>
      <c r="E5" s="29" t="s">
        <v>74</v>
      </c>
      <c r="F5" s="29" t="s">
        <v>73</v>
      </c>
      <c r="G5" s="45"/>
      <c r="H5" s="29" t="s">
        <v>75</v>
      </c>
      <c r="I5" s="29" t="s">
        <v>76</v>
      </c>
      <c r="J5" s="680"/>
      <c r="K5" s="680"/>
      <c r="L5" s="680"/>
      <c r="M5" s="478"/>
      <c r="N5" s="676"/>
      <c r="O5" s="678"/>
      <c r="P5" s="288"/>
    </row>
    <row r="6" spans="1:16" s="40" customFormat="1" ht="13.5" x14ac:dyDescent="0.25">
      <c r="A6" s="33" t="s">
        <v>34</v>
      </c>
      <c r="B6" s="6" t="s">
        <v>5</v>
      </c>
      <c r="C6" s="6" t="s">
        <v>5</v>
      </c>
      <c r="D6" s="6" t="s">
        <v>5</v>
      </c>
      <c r="E6" s="6" t="s">
        <v>5</v>
      </c>
      <c r="F6" s="6" t="s">
        <v>5</v>
      </c>
      <c r="G6" s="6"/>
      <c r="H6" s="6">
        <v>2</v>
      </c>
      <c r="I6" s="6">
        <v>3</v>
      </c>
      <c r="J6" s="6" t="s">
        <v>5</v>
      </c>
      <c r="K6" s="6">
        <v>2</v>
      </c>
      <c r="L6" s="6">
        <v>1</v>
      </c>
      <c r="M6" s="6"/>
      <c r="N6" s="11">
        <v>2</v>
      </c>
      <c r="O6" s="11" t="s">
        <v>5</v>
      </c>
    </row>
    <row r="7" spans="1:16" s="40" customFormat="1" ht="13.5" x14ac:dyDescent="0.25">
      <c r="A7" s="33" t="s">
        <v>36</v>
      </c>
      <c r="B7" s="6" t="s">
        <v>5</v>
      </c>
      <c r="C7" s="6" t="s">
        <v>5</v>
      </c>
      <c r="D7" s="6" t="s">
        <v>5</v>
      </c>
      <c r="E7" s="6" t="s">
        <v>5</v>
      </c>
      <c r="F7" s="6" t="s">
        <v>5</v>
      </c>
      <c r="G7" s="6"/>
      <c r="H7" s="6">
        <v>15</v>
      </c>
      <c r="I7" s="6">
        <v>27</v>
      </c>
      <c r="J7" s="6" t="s">
        <v>5</v>
      </c>
      <c r="K7" s="6">
        <v>15</v>
      </c>
      <c r="L7" s="483">
        <v>10</v>
      </c>
      <c r="M7" s="483"/>
      <c r="N7" s="89">
        <v>15</v>
      </c>
      <c r="O7" s="89" t="s">
        <v>5</v>
      </c>
    </row>
    <row r="8" spans="1:16" s="40" customFormat="1" ht="13.5" x14ac:dyDescent="0.25">
      <c r="A8" s="33" t="s">
        <v>42</v>
      </c>
      <c r="B8" s="6" t="s">
        <v>5</v>
      </c>
      <c r="C8" s="6" t="s">
        <v>5</v>
      </c>
      <c r="D8" s="6" t="s">
        <v>5</v>
      </c>
      <c r="E8" s="6" t="s">
        <v>5</v>
      </c>
      <c r="F8" s="6" t="s">
        <v>5</v>
      </c>
      <c r="G8" s="6"/>
      <c r="H8" s="6">
        <v>4</v>
      </c>
      <c r="I8" s="6" t="s">
        <v>733</v>
      </c>
      <c r="J8" s="6" t="s">
        <v>5</v>
      </c>
      <c r="K8" s="6">
        <v>4</v>
      </c>
      <c r="L8" s="483">
        <v>2</v>
      </c>
      <c r="M8" s="483"/>
      <c r="N8" s="89">
        <v>4</v>
      </c>
      <c r="O8" s="89" t="s">
        <v>5</v>
      </c>
    </row>
    <row r="9" spans="1:16" s="40" customFormat="1" ht="13.5" x14ac:dyDescent="0.25">
      <c r="A9" s="2" t="s">
        <v>40</v>
      </c>
      <c r="B9" s="6" t="s">
        <v>5</v>
      </c>
      <c r="C9" s="6" t="s">
        <v>5</v>
      </c>
      <c r="D9" s="6" t="s">
        <v>5</v>
      </c>
      <c r="E9" s="6" t="s">
        <v>5</v>
      </c>
      <c r="F9" s="6" t="s">
        <v>5</v>
      </c>
      <c r="G9" s="6"/>
      <c r="H9" s="6">
        <v>9</v>
      </c>
      <c r="I9" s="6">
        <v>14</v>
      </c>
      <c r="J9" s="6" t="s">
        <v>5</v>
      </c>
      <c r="K9" s="6">
        <v>9</v>
      </c>
      <c r="L9" s="6">
        <v>5</v>
      </c>
      <c r="M9" s="6"/>
      <c r="N9" s="89">
        <v>9</v>
      </c>
      <c r="O9" s="89" t="s">
        <v>5</v>
      </c>
    </row>
    <row r="10" spans="1:16" s="40" customFormat="1" ht="13.5" x14ac:dyDescent="0.25">
      <c r="A10" s="2" t="s">
        <v>41</v>
      </c>
      <c r="B10" s="6" t="s">
        <v>5</v>
      </c>
      <c r="C10" s="6" t="s">
        <v>5</v>
      </c>
      <c r="D10" s="6" t="s">
        <v>5</v>
      </c>
      <c r="E10" s="6" t="s">
        <v>5</v>
      </c>
      <c r="F10" s="6" t="s">
        <v>5</v>
      </c>
      <c r="G10" s="6"/>
      <c r="H10" s="6">
        <v>1</v>
      </c>
      <c r="I10" s="6" t="s">
        <v>733</v>
      </c>
      <c r="J10" s="6" t="s">
        <v>5</v>
      </c>
      <c r="K10" s="6">
        <v>1</v>
      </c>
      <c r="L10" s="6" t="s">
        <v>5</v>
      </c>
      <c r="M10" s="6"/>
      <c r="N10" s="89">
        <v>1</v>
      </c>
      <c r="O10" s="89" t="s">
        <v>5</v>
      </c>
    </row>
    <row r="11" spans="1:16" s="40" customFormat="1" ht="13.5" x14ac:dyDescent="0.25">
      <c r="A11" s="2" t="s">
        <v>43</v>
      </c>
      <c r="B11" s="6">
        <v>302</v>
      </c>
      <c r="C11" s="6">
        <v>305</v>
      </c>
      <c r="D11" s="6">
        <v>2014</v>
      </c>
      <c r="E11" s="6" t="s">
        <v>5</v>
      </c>
      <c r="F11" s="6">
        <v>100</v>
      </c>
      <c r="G11" s="6"/>
      <c r="H11" s="6">
        <v>66</v>
      </c>
      <c r="I11" s="6">
        <v>165</v>
      </c>
      <c r="J11" s="6">
        <v>16</v>
      </c>
      <c r="K11" s="6">
        <v>59</v>
      </c>
      <c r="L11" s="6">
        <v>53</v>
      </c>
      <c r="M11" s="6"/>
      <c r="N11" s="89">
        <v>362</v>
      </c>
      <c r="O11" s="89">
        <v>6</v>
      </c>
    </row>
    <row r="12" spans="1:16" s="40" customFormat="1" ht="13.5" x14ac:dyDescent="0.25">
      <c r="A12" s="2" t="s">
        <v>44</v>
      </c>
      <c r="B12" s="6">
        <v>705</v>
      </c>
      <c r="C12" s="6">
        <v>710</v>
      </c>
      <c r="D12" s="6">
        <v>6082</v>
      </c>
      <c r="E12" s="6">
        <v>3641</v>
      </c>
      <c r="F12" s="6">
        <v>11615</v>
      </c>
      <c r="G12" s="6"/>
      <c r="H12" s="6">
        <v>198</v>
      </c>
      <c r="I12" s="6">
        <v>465</v>
      </c>
      <c r="J12" s="6">
        <v>48</v>
      </c>
      <c r="K12" s="6">
        <v>172</v>
      </c>
      <c r="L12" s="6">
        <v>153</v>
      </c>
      <c r="M12" s="6"/>
      <c r="N12" s="89">
        <v>877</v>
      </c>
      <c r="O12" s="89">
        <v>26</v>
      </c>
    </row>
    <row r="13" spans="1:16" s="40" customFormat="1" ht="13.5" x14ac:dyDescent="0.25">
      <c r="A13" s="2" t="s">
        <v>45</v>
      </c>
      <c r="B13" s="6">
        <v>585</v>
      </c>
      <c r="C13" s="6">
        <v>596</v>
      </c>
      <c r="D13" s="6">
        <v>4123</v>
      </c>
      <c r="E13" s="6" t="s">
        <v>5</v>
      </c>
      <c r="F13" s="6">
        <v>1730</v>
      </c>
      <c r="G13" s="6"/>
      <c r="H13" s="6">
        <v>81</v>
      </c>
      <c r="I13" s="6">
        <v>178</v>
      </c>
      <c r="J13" s="6">
        <v>16</v>
      </c>
      <c r="K13" s="6">
        <v>73</v>
      </c>
      <c r="L13" s="6">
        <v>69</v>
      </c>
      <c r="M13" s="6"/>
      <c r="N13" s="89">
        <v>651</v>
      </c>
      <c r="O13" s="89">
        <v>15</v>
      </c>
    </row>
    <row r="14" spans="1:16" s="40" customFormat="1" ht="13.5" x14ac:dyDescent="0.25">
      <c r="A14" s="2" t="s">
        <v>46</v>
      </c>
      <c r="B14" s="6">
        <v>543</v>
      </c>
      <c r="C14" s="6">
        <v>548</v>
      </c>
      <c r="D14" s="6">
        <v>3226</v>
      </c>
      <c r="E14" s="6">
        <v>30</v>
      </c>
      <c r="F14" s="6">
        <v>24482</v>
      </c>
      <c r="G14" s="6"/>
      <c r="H14" s="6">
        <v>100</v>
      </c>
      <c r="I14" s="6">
        <v>226</v>
      </c>
      <c r="J14" s="6">
        <v>18</v>
      </c>
      <c r="K14" s="6">
        <v>84</v>
      </c>
      <c r="L14" s="6">
        <v>83</v>
      </c>
      <c r="M14" s="6"/>
      <c r="N14" s="89">
        <v>639</v>
      </c>
      <c r="O14" s="89">
        <v>4</v>
      </c>
    </row>
    <row r="15" spans="1:16" s="40" customFormat="1" ht="13.5" x14ac:dyDescent="0.25">
      <c r="A15" s="2" t="s">
        <v>47</v>
      </c>
      <c r="B15" s="6">
        <v>1105</v>
      </c>
      <c r="C15" s="6">
        <v>1108</v>
      </c>
      <c r="D15" s="6">
        <v>535</v>
      </c>
      <c r="E15" s="6" t="s">
        <v>5</v>
      </c>
      <c r="F15" s="6">
        <v>224050</v>
      </c>
      <c r="G15" s="6"/>
      <c r="H15" s="6">
        <v>87</v>
      </c>
      <c r="I15" s="6">
        <v>166</v>
      </c>
      <c r="J15" s="6">
        <v>24</v>
      </c>
      <c r="K15" s="6">
        <v>66</v>
      </c>
      <c r="L15" s="6">
        <v>69</v>
      </c>
      <c r="M15" s="6"/>
      <c r="N15" s="89">
        <v>1184</v>
      </c>
      <c r="O15" s="89">
        <v>8</v>
      </c>
    </row>
    <row r="16" spans="1:16" s="40" customFormat="1" ht="13.5" x14ac:dyDescent="0.25">
      <c r="A16" s="2" t="s">
        <v>48</v>
      </c>
      <c r="B16" s="6">
        <v>441</v>
      </c>
      <c r="C16" s="6">
        <v>444</v>
      </c>
      <c r="D16" s="6">
        <v>1307</v>
      </c>
      <c r="E16" s="6" t="s">
        <v>5</v>
      </c>
      <c r="F16" s="6">
        <v>24569</v>
      </c>
      <c r="G16" s="6"/>
      <c r="H16" s="6">
        <v>61</v>
      </c>
      <c r="I16" s="6">
        <v>124</v>
      </c>
      <c r="J16" s="6">
        <v>17</v>
      </c>
      <c r="K16" s="6">
        <v>50</v>
      </c>
      <c r="L16" s="6">
        <v>49</v>
      </c>
      <c r="M16" s="6"/>
      <c r="N16" s="89">
        <v>498</v>
      </c>
      <c r="O16" s="89">
        <v>4</v>
      </c>
    </row>
    <row r="17" spans="1:15" s="40" customFormat="1" ht="13.5" x14ac:dyDescent="0.25">
      <c r="A17" s="2" t="s">
        <v>49</v>
      </c>
      <c r="B17" s="6">
        <v>48</v>
      </c>
      <c r="C17" s="6">
        <v>48</v>
      </c>
      <c r="D17" s="6">
        <v>52</v>
      </c>
      <c r="E17" s="6" t="s">
        <v>5</v>
      </c>
      <c r="F17" s="6" t="s">
        <v>5</v>
      </c>
      <c r="G17" s="6"/>
      <c r="H17" s="6">
        <v>10</v>
      </c>
      <c r="I17" s="6">
        <v>17</v>
      </c>
      <c r="J17" s="6">
        <v>4</v>
      </c>
      <c r="K17" s="6">
        <v>6</v>
      </c>
      <c r="L17" s="6">
        <v>7</v>
      </c>
      <c r="M17" s="6"/>
      <c r="N17" s="89">
        <v>57</v>
      </c>
      <c r="O17" s="89">
        <v>1</v>
      </c>
    </row>
    <row r="18" spans="1:15" s="40" customFormat="1" ht="13.5" x14ac:dyDescent="0.25">
      <c r="A18" s="2" t="s">
        <v>50</v>
      </c>
      <c r="B18" s="6">
        <v>339</v>
      </c>
      <c r="C18" s="6">
        <v>340</v>
      </c>
      <c r="D18" s="6">
        <v>1410</v>
      </c>
      <c r="E18" s="6" t="s">
        <v>5</v>
      </c>
      <c r="F18" s="6" t="s">
        <v>5</v>
      </c>
      <c r="G18" s="6"/>
      <c r="H18" s="6">
        <v>248</v>
      </c>
      <c r="I18" s="6">
        <v>538</v>
      </c>
      <c r="J18" s="6">
        <v>24</v>
      </c>
      <c r="K18" s="6">
        <v>243</v>
      </c>
      <c r="L18" s="6">
        <v>227</v>
      </c>
      <c r="M18" s="6"/>
      <c r="N18" s="89">
        <v>583</v>
      </c>
      <c r="O18" s="89">
        <v>4</v>
      </c>
    </row>
    <row r="19" spans="1:15" s="40" customFormat="1" ht="13.5" x14ac:dyDescent="0.25">
      <c r="A19" s="2" t="s">
        <v>51</v>
      </c>
      <c r="B19" s="6" t="s">
        <v>5</v>
      </c>
      <c r="C19" s="6" t="s">
        <v>5</v>
      </c>
      <c r="D19" s="6" t="s">
        <v>5</v>
      </c>
      <c r="E19" s="6" t="s">
        <v>5</v>
      </c>
      <c r="F19" s="6" t="s">
        <v>5</v>
      </c>
      <c r="G19" s="6"/>
      <c r="H19" s="6">
        <v>11</v>
      </c>
      <c r="I19" s="6">
        <v>22</v>
      </c>
      <c r="J19" s="6" t="s">
        <v>5</v>
      </c>
      <c r="K19" s="6">
        <v>11</v>
      </c>
      <c r="L19" s="6">
        <v>11</v>
      </c>
      <c r="M19" s="6"/>
      <c r="N19" s="89">
        <v>11</v>
      </c>
      <c r="O19" s="89" t="s">
        <v>5</v>
      </c>
    </row>
    <row r="20" spans="1:15" s="40" customFormat="1" ht="13.5" x14ac:dyDescent="0.25">
      <c r="A20" s="2" t="s">
        <v>53</v>
      </c>
      <c r="B20" s="6" t="s">
        <v>5</v>
      </c>
      <c r="C20" s="6" t="s">
        <v>5</v>
      </c>
      <c r="D20" s="6" t="s">
        <v>5</v>
      </c>
      <c r="E20" s="6" t="s">
        <v>5</v>
      </c>
      <c r="F20" s="6" t="s">
        <v>5</v>
      </c>
      <c r="G20" s="6"/>
      <c r="H20" s="6">
        <v>8</v>
      </c>
      <c r="I20" s="6" t="s">
        <v>733</v>
      </c>
      <c r="J20" s="6" t="s">
        <v>5</v>
      </c>
      <c r="K20" s="6">
        <v>8</v>
      </c>
      <c r="L20" s="6">
        <v>8</v>
      </c>
      <c r="M20" s="6"/>
      <c r="N20" s="89">
        <v>8</v>
      </c>
      <c r="O20" s="89" t="s">
        <v>5</v>
      </c>
    </row>
    <row r="21" spans="1:15" s="40" customFormat="1" ht="13.5" x14ac:dyDescent="0.25">
      <c r="A21" s="2" t="s">
        <v>54</v>
      </c>
      <c r="B21" s="6" t="s">
        <v>5</v>
      </c>
      <c r="C21" s="6" t="s">
        <v>5</v>
      </c>
      <c r="D21" s="6" t="s">
        <v>5</v>
      </c>
      <c r="E21" s="6" t="s">
        <v>5</v>
      </c>
      <c r="F21" s="6" t="s">
        <v>5</v>
      </c>
      <c r="G21" s="6"/>
      <c r="H21" s="6">
        <v>1</v>
      </c>
      <c r="I21" s="6" t="s">
        <v>733</v>
      </c>
      <c r="J21" s="6" t="s">
        <v>5</v>
      </c>
      <c r="K21" s="6">
        <v>1</v>
      </c>
      <c r="L21" s="6">
        <v>1</v>
      </c>
      <c r="M21" s="6"/>
      <c r="N21" s="89">
        <v>1</v>
      </c>
      <c r="O21" s="89" t="s">
        <v>5</v>
      </c>
    </row>
    <row r="22" spans="1:15" s="40" customFormat="1" ht="13.5" x14ac:dyDescent="0.25">
      <c r="A22" s="2" t="s">
        <v>55</v>
      </c>
      <c r="B22" s="6">
        <v>4577</v>
      </c>
      <c r="C22" s="6">
        <v>4581</v>
      </c>
      <c r="D22" s="6" t="s">
        <v>5</v>
      </c>
      <c r="E22" s="6" t="s">
        <v>5</v>
      </c>
      <c r="F22" s="6">
        <v>755538</v>
      </c>
      <c r="G22" s="6"/>
      <c r="H22" s="6">
        <v>36</v>
      </c>
      <c r="I22" s="6">
        <v>36</v>
      </c>
      <c r="J22" s="6">
        <v>32</v>
      </c>
      <c r="K22" s="6" t="s">
        <v>5</v>
      </c>
      <c r="L22" s="6">
        <v>4</v>
      </c>
      <c r="M22" s="6"/>
      <c r="N22" s="89">
        <v>4611</v>
      </c>
      <c r="O22" s="89">
        <v>2</v>
      </c>
    </row>
    <row r="23" spans="1:15" s="40" customFormat="1" ht="3" customHeight="1" x14ac:dyDescent="0.25">
      <c r="A23" s="18"/>
      <c r="B23" s="91"/>
      <c r="C23" s="91"/>
      <c r="D23" s="91"/>
      <c r="E23" s="91"/>
      <c r="F23" s="91"/>
      <c r="G23" s="92"/>
      <c r="H23" s="91"/>
      <c r="I23" s="91"/>
      <c r="J23" s="91"/>
      <c r="K23" s="91"/>
      <c r="L23" s="91"/>
      <c r="M23" s="91"/>
      <c r="N23" s="88"/>
      <c r="O23" s="88"/>
    </row>
    <row r="24" spans="1:15" s="288" customFormat="1" ht="13.5" x14ac:dyDescent="0.25">
      <c r="A24" s="484" t="s">
        <v>56</v>
      </c>
      <c r="B24" s="485">
        <v>302</v>
      </c>
      <c r="C24" s="485">
        <v>305</v>
      </c>
      <c r="D24" s="485">
        <v>2014</v>
      </c>
      <c r="E24" s="485" t="s">
        <v>5</v>
      </c>
      <c r="F24" s="485">
        <v>100</v>
      </c>
      <c r="G24" s="486"/>
      <c r="H24" s="485">
        <v>97</v>
      </c>
      <c r="I24" s="485">
        <v>216</v>
      </c>
      <c r="J24" s="485">
        <v>16</v>
      </c>
      <c r="K24" s="485">
        <v>90</v>
      </c>
      <c r="L24" s="485">
        <v>71</v>
      </c>
      <c r="M24" s="485"/>
      <c r="N24" s="487">
        <v>393</v>
      </c>
      <c r="O24" s="487">
        <v>6</v>
      </c>
    </row>
    <row r="25" spans="1:15" s="288" customFormat="1" ht="13.5" x14ac:dyDescent="0.25">
      <c r="A25" s="484" t="s">
        <v>57</v>
      </c>
      <c r="B25" s="485">
        <v>2938</v>
      </c>
      <c r="C25" s="485">
        <v>2962</v>
      </c>
      <c r="D25" s="485">
        <v>13966</v>
      </c>
      <c r="E25" s="485">
        <v>3671</v>
      </c>
      <c r="F25" s="485">
        <v>261877</v>
      </c>
      <c r="G25" s="486"/>
      <c r="H25" s="485">
        <v>466</v>
      </c>
      <c r="I25" s="485">
        <v>1035</v>
      </c>
      <c r="J25" s="485">
        <v>106</v>
      </c>
      <c r="K25" s="485">
        <v>395</v>
      </c>
      <c r="L25" s="485">
        <v>374</v>
      </c>
      <c r="M25" s="485"/>
      <c r="N25" s="487">
        <v>3351</v>
      </c>
      <c r="O25" s="487">
        <v>53</v>
      </c>
    </row>
    <row r="26" spans="1:15" s="288" customFormat="1" ht="13.5" x14ac:dyDescent="0.25">
      <c r="A26" s="484" t="s">
        <v>58</v>
      </c>
      <c r="B26" s="485">
        <v>5405</v>
      </c>
      <c r="C26" s="485">
        <v>5413</v>
      </c>
      <c r="D26" s="485">
        <v>2769</v>
      </c>
      <c r="E26" s="485" t="s">
        <v>5</v>
      </c>
      <c r="F26" s="485">
        <v>780107</v>
      </c>
      <c r="G26" s="486"/>
      <c r="H26" s="485">
        <v>375</v>
      </c>
      <c r="I26" s="485">
        <v>765</v>
      </c>
      <c r="J26" s="485">
        <v>77</v>
      </c>
      <c r="K26" s="485">
        <v>319</v>
      </c>
      <c r="L26" s="485">
        <v>307</v>
      </c>
      <c r="M26" s="485"/>
      <c r="N26" s="487">
        <v>5769</v>
      </c>
      <c r="O26" s="487">
        <v>11</v>
      </c>
    </row>
    <row r="27" spans="1:15" s="288" customFormat="1" ht="3" customHeight="1" x14ac:dyDescent="0.25">
      <c r="A27" s="484"/>
      <c r="B27" s="485"/>
      <c r="C27" s="485"/>
      <c r="D27" s="485"/>
      <c r="E27" s="485"/>
      <c r="F27" s="485"/>
      <c r="G27" s="486"/>
      <c r="H27" s="485"/>
      <c r="I27" s="485"/>
      <c r="J27" s="485"/>
      <c r="K27" s="485"/>
      <c r="L27" s="485"/>
      <c r="M27" s="485"/>
      <c r="N27" s="488"/>
      <c r="O27" s="488"/>
    </row>
    <row r="28" spans="1:15" s="288" customFormat="1" ht="13.5" x14ac:dyDescent="0.25">
      <c r="A28" s="484" t="s">
        <v>59</v>
      </c>
      <c r="B28" s="485">
        <v>2114</v>
      </c>
      <c r="C28" s="485">
        <v>2119</v>
      </c>
      <c r="D28" s="485">
        <v>3563</v>
      </c>
      <c r="E28" s="485">
        <v>211</v>
      </c>
      <c r="F28" s="485">
        <v>130911</v>
      </c>
      <c r="G28" s="486"/>
      <c r="H28" s="485">
        <v>116</v>
      </c>
      <c r="I28" s="485">
        <v>228</v>
      </c>
      <c r="J28" s="485">
        <v>43</v>
      </c>
      <c r="K28" s="485">
        <v>88</v>
      </c>
      <c r="L28" s="485">
        <v>87</v>
      </c>
      <c r="M28" s="485"/>
      <c r="N28" s="487">
        <v>2214</v>
      </c>
      <c r="O28" s="487">
        <v>16</v>
      </c>
    </row>
    <row r="29" spans="1:15" s="288" customFormat="1" ht="13.5" x14ac:dyDescent="0.25">
      <c r="A29" s="484" t="s">
        <v>60</v>
      </c>
      <c r="B29" s="485">
        <v>5421</v>
      </c>
      <c r="C29" s="485">
        <v>5440</v>
      </c>
      <c r="D29" s="485">
        <v>13768</v>
      </c>
      <c r="E29" s="485">
        <v>3447</v>
      </c>
      <c r="F29" s="485">
        <v>681704</v>
      </c>
      <c r="G29" s="486"/>
      <c r="H29" s="485">
        <v>605</v>
      </c>
      <c r="I29" s="485">
        <v>1306</v>
      </c>
      <c r="J29" s="485">
        <v>126</v>
      </c>
      <c r="K29" s="485">
        <v>518</v>
      </c>
      <c r="L29" s="485">
        <v>484</v>
      </c>
      <c r="M29" s="485"/>
      <c r="N29" s="487">
        <v>5979</v>
      </c>
      <c r="O29" s="487">
        <v>47</v>
      </c>
    </row>
    <row r="30" spans="1:15" s="288" customFormat="1" ht="13.5" x14ac:dyDescent="0.25">
      <c r="A30" s="484" t="s">
        <v>61</v>
      </c>
      <c r="B30" s="485">
        <v>1119</v>
      </c>
      <c r="C30" s="485">
        <v>1120</v>
      </c>
      <c r="D30" s="485">
        <v>1418</v>
      </c>
      <c r="E30" s="485">
        <v>13</v>
      </c>
      <c r="F30" s="485">
        <v>229469</v>
      </c>
      <c r="G30" s="486"/>
      <c r="H30" s="485">
        <v>225</v>
      </c>
      <c r="I30" s="485">
        <v>482</v>
      </c>
      <c r="J30" s="485">
        <v>30</v>
      </c>
      <c r="K30" s="485">
        <v>206</v>
      </c>
      <c r="L30" s="485">
        <v>189</v>
      </c>
      <c r="M30" s="485"/>
      <c r="N30" s="487">
        <v>1338</v>
      </c>
      <c r="O30" s="487">
        <v>6</v>
      </c>
    </row>
    <row r="31" spans="1:15" s="288" customFormat="1" ht="3" customHeight="1" x14ac:dyDescent="0.25">
      <c r="A31" s="484"/>
      <c r="B31" s="485"/>
      <c r="C31" s="485"/>
      <c r="D31" s="485"/>
      <c r="E31" s="485"/>
      <c r="F31" s="485"/>
      <c r="G31" s="486"/>
      <c r="H31" s="485"/>
      <c r="I31" s="485"/>
      <c r="J31" s="485"/>
      <c r="K31" s="485"/>
      <c r="L31" s="485"/>
      <c r="M31" s="485"/>
      <c r="N31" s="487"/>
      <c r="O31" s="487"/>
    </row>
    <row r="32" spans="1:15" s="288" customFormat="1" ht="13.5" x14ac:dyDescent="0.25">
      <c r="A32" s="484" t="s">
        <v>62</v>
      </c>
      <c r="B32" s="485">
        <v>7134</v>
      </c>
      <c r="C32" s="485">
        <v>7162</v>
      </c>
      <c r="D32" s="485">
        <v>16193</v>
      </c>
      <c r="E32" s="485">
        <v>3499</v>
      </c>
      <c r="F32" s="485">
        <v>915503</v>
      </c>
      <c r="G32" s="486"/>
      <c r="H32" s="485">
        <v>819</v>
      </c>
      <c r="I32" s="485">
        <v>1770</v>
      </c>
      <c r="J32" s="485">
        <v>183</v>
      </c>
      <c r="K32" s="485">
        <v>696</v>
      </c>
      <c r="L32" s="485">
        <v>645</v>
      </c>
      <c r="M32" s="485"/>
      <c r="N32" s="487">
        <v>7896</v>
      </c>
      <c r="O32" s="487">
        <v>57</v>
      </c>
    </row>
    <row r="33" spans="1:15" s="288" customFormat="1" ht="13.5" x14ac:dyDescent="0.25">
      <c r="A33" s="484" t="s">
        <v>63</v>
      </c>
      <c r="B33" s="485">
        <v>1511</v>
      </c>
      <c r="C33" s="485">
        <v>1518</v>
      </c>
      <c r="D33" s="485">
        <v>2556</v>
      </c>
      <c r="E33" s="485">
        <v>172</v>
      </c>
      <c r="F33" s="485">
        <v>126581</v>
      </c>
      <c r="G33" s="486"/>
      <c r="H33" s="485">
        <v>119</v>
      </c>
      <c r="I33" s="485">
        <v>246</v>
      </c>
      <c r="J33" s="485">
        <v>16</v>
      </c>
      <c r="K33" s="485">
        <v>108</v>
      </c>
      <c r="L33" s="485">
        <v>107</v>
      </c>
      <c r="M33" s="485"/>
      <c r="N33" s="487">
        <v>1617</v>
      </c>
      <c r="O33" s="487">
        <v>13</v>
      </c>
    </row>
    <row r="34" spans="1:15" s="288" customFormat="1" ht="3" customHeight="1" x14ac:dyDescent="0.25">
      <c r="A34" s="484"/>
      <c r="B34" s="485"/>
      <c r="C34" s="485"/>
      <c r="D34" s="485"/>
      <c r="E34" s="485"/>
      <c r="F34" s="485"/>
      <c r="G34" s="486"/>
      <c r="H34" s="485"/>
      <c r="I34" s="485"/>
      <c r="J34" s="485"/>
      <c r="K34" s="485"/>
      <c r="L34" s="485"/>
      <c r="M34" s="485"/>
      <c r="N34" s="487"/>
      <c r="O34" s="487"/>
    </row>
    <row r="35" spans="1:15" s="288" customFormat="1" ht="13.5" x14ac:dyDescent="0.25">
      <c r="A35" s="489" t="s">
        <v>64</v>
      </c>
      <c r="B35" s="490">
        <v>8645</v>
      </c>
      <c r="C35" s="490">
        <v>8680</v>
      </c>
      <c r="D35" s="490">
        <v>18749</v>
      </c>
      <c r="E35" s="490">
        <v>3671</v>
      </c>
      <c r="F35" s="490">
        <v>1042084</v>
      </c>
      <c r="G35" s="491"/>
      <c r="H35" s="490">
        <v>938</v>
      </c>
      <c r="I35" s="490">
        <v>2016</v>
      </c>
      <c r="J35" s="490">
        <v>199</v>
      </c>
      <c r="K35" s="490">
        <v>804</v>
      </c>
      <c r="L35" s="490">
        <v>752</v>
      </c>
      <c r="M35" s="490"/>
      <c r="N35" s="490">
        <v>9513</v>
      </c>
      <c r="O35" s="490">
        <v>70</v>
      </c>
    </row>
    <row r="36" spans="1:15" s="461" customFormat="1" ht="13.5" x14ac:dyDescent="0.25">
      <c r="A36" s="620" t="s">
        <v>151</v>
      </c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468"/>
    </row>
    <row r="37" spans="1:15" s="461" customFormat="1" ht="15" customHeight="1" x14ac:dyDescent="0.25">
      <c r="A37" s="492" t="s">
        <v>160</v>
      </c>
      <c r="B37" s="493"/>
      <c r="C37" s="493"/>
      <c r="D37" s="493"/>
      <c r="E37" s="493"/>
      <c r="F37" s="493"/>
      <c r="G37" s="493"/>
      <c r="H37" s="493"/>
      <c r="I37" s="493"/>
      <c r="J37" s="493"/>
      <c r="K37" s="493"/>
      <c r="L37" s="493"/>
      <c r="M37" s="493"/>
      <c r="N37" s="493"/>
      <c r="O37" s="474"/>
    </row>
    <row r="38" spans="1:15" s="461" customFormat="1" x14ac:dyDescent="0.25">
      <c r="A38" s="625" t="s">
        <v>161</v>
      </c>
      <c r="B38" s="620"/>
      <c r="C38" s="620"/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</row>
    <row r="39" spans="1:15" s="461" customFormat="1" x14ac:dyDescent="0.25">
      <c r="A39" s="625" t="s">
        <v>162</v>
      </c>
      <c r="B39" s="620"/>
      <c r="C39" s="620"/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</row>
    <row r="40" spans="1:15" s="461" customFormat="1" x14ac:dyDescent="0.25">
      <c r="A40" s="625" t="s">
        <v>168</v>
      </c>
      <c r="B40" s="620"/>
      <c r="C40" s="620"/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</row>
    <row r="41" spans="1:15" s="461" customFormat="1" x14ac:dyDescent="0.25">
      <c r="A41" s="625" t="s">
        <v>204</v>
      </c>
      <c r="B41" s="620"/>
      <c r="C41" s="620"/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</row>
    <row r="42" spans="1:15" s="461" customFormat="1" x14ac:dyDescent="0.25">
      <c r="A42" s="625" t="s">
        <v>132</v>
      </c>
      <c r="B42" s="620"/>
      <c r="C42" s="620"/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</row>
    <row r="43" spans="1:15" s="461" customFormat="1" x14ac:dyDescent="0.25">
      <c r="A43" s="625" t="s">
        <v>259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</row>
    <row r="44" spans="1:15" s="475" customFormat="1" x14ac:dyDescent="0.25">
      <c r="A44" s="648" t="s">
        <v>713</v>
      </c>
      <c r="B44" s="648"/>
      <c r="C44" s="648"/>
      <c r="D44" s="648"/>
      <c r="E44" s="648"/>
      <c r="F44" s="648"/>
      <c r="G44" s="648"/>
      <c r="H44" s="648"/>
      <c r="I44" s="648"/>
      <c r="J44" s="648"/>
      <c r="K44" s="648"/>
      <c r="L44" s="648"/>
      <c r="M44" s="648"/>
      <c r="N44" s="648"/>
      <c r="O44" s="648"/>
    </row>
  </sheetData>
  <mergeCells count="21">
    <mergeCell ref="A1:J1"/>
    <mergeCell ref="N3:O3"/>
    <mergeCell ref="B3:F3"/>
    <mergeCell ref="H3:L3"/>
    <mergeCell ref="C4:C5"/>
    <mergeCell ref="D4:F4"/>
    <mergeCell ref="H4:I4"/>
    <mergeCell ref="J4:J5"/>
    <mergeCell ref="L4:L5"/>
    <mergeCell ref="K4:K5"/>
    <mergeCell ref="B4:B5"/>
    <mergeCell ref="A44:O44"/>
    <mergeCell ref="A42:N42"/>
    <mergeCell ref="A43:N43"/>
    <mergeCell ref="N4:N5"/>
    <mergeCell ref="A36:N36"/>
    <mergeCell ref="A38:N38"/>
    <mergeCell ref="A39:N39"/>
    <mergeCell ref="A40:N40"/>
    <mergeCell ref="A41:N41"/>
    <mergeCell ref="O4:O5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zoomScale="120" workbookViewId="0">
      <selection activeCell="I11" sqref="I11"/>
    </sheetView>
  </sheetViews>
  <sheetFormatPr defaultRowHeight="12.75" x14ac:dyDescent="0.2"/>
  <cols>
    <col min="1" max="1" width="17.7109375" customWidth="1"/>
    <col min="2" max="6" width="8.7109375" customWidth="1"/>
    <col min="7" max="7" width="0.85546875" customWidth="1"/>
    <col min="8" max="12" width="8.7109375" customWidth="1"/>
    <col min="13" max="13" width="1" customWidth="1"/>
    <col min="14" max="15" width="10.140625" customWidth="1"/>
    <col min="258" max="258" width="17.7109375" customWidth="1"/>
    <col min="259" max="263" width="8.7109375" customWidth="1"/>
    <col min="264" max="264" width="0.85546875" customWidth="1"/>
    <col min="265" max="269" width="8.7109375" customWidth="1"/>
    <col min="270" max="271" width="10.140625" customWidth="1"/>
    <col min="514" max="514" width="17.7109375" customWidth="1"/>
    <col min="515" max="519" width="8.7109375" customWidth="1"/>
    <col min="520" max="520" width="0.85546875" customWidth="1"/>
    <col min="521" max="525" width="8.7109375" customWidth="1"/>
    <col min="526" max="527" width="10.140625" customWidth="1"/>
    <col min="770" max="770" width="17.7109375" customWidth="1"/>
    <col min="771" max="775" width="8.7109375" customWidth="1"/>
    <col min="776" max="776" width="0.85546875" customWidth="1"/>
    <col min="777" max="781" width="8.7109375" customWidth="1"/>
    <col min="782" max="783" width="10.140625" customWidth="1"/>
    <col min="1026" max="1026" width="17.7109375" customWidth="1"/>
    <col min="1027" max="1031" width="8.7109375" customWidth="1"/>
    <col min="1032" max="1032" width="0.85546875" customWidth="1"/>
    <col min="1033" max="1037" width="8.7109375" customWidth="1"/>
    <col min="1038" max="1039" width="10.140625" customWidth="1"/>
    <col min="1282" max="1282" width="17.7109375" customWidth="1"/>
    <col min="1283" max="1287" width="8.7109375" customWidth="1"/>
    <col min="1288" max="1288" width="0.85546875" customWidth="1"/>
    <col min="1289" max="1293" width="8.7109375" customWidth="1"/>
    <col min="1294" max="1295" width="10.140625" customWidth="1"/>
    <col min="1538" max="1538" width="17.7109375" customWidth="1"/>
    <col min="1539" max="1543" width="8.7109375" customWidth="1"/>
    <col min="1544" max="1544" width="0.85546875" customWidth="1"/>
    <col min="1545" max="1549" width="8.7109375" customWidth="1"/>
    <col min="1550" max="1551" width="10.140625" customWidth="1"/>
    <col min="1794" max="1794" width="17.7109375" customWidth="1"/>
    <col min="1795" max="1799" width="8.7109375" customWidth="1"/>
    <col min="1800" max="1800" width="0.85546875" customWidth="1"/>
    <col min="1801" max="1805" width="8.7109375" customWidth="1"/>
    <col min="1806" max="1807" width="10.140625" customWidth="1"/>
    <col min="2050" max="2050" width="17.7109375" customWidth="1"/>
    <col min="2051" max="2055" width="8.7109375" customWidth="1"/>
    <col min="2056" max="2056" width="0.85546875" customWidth="1"/>
    <col min="2057" max="2061" width="8.7109375" customWidth="1"/>
    <col min="2062" max="2063" width="10.140625" customWidth="1"/>
    <col min="2306" max="2306" width="17.7109375" customWidth="1"/>
    <col min="2307" max="2311" width="8.7109375" customWidth="1"/>
    <col min="2312" max="2312" width="0.85546875" customWidth="1"/>
    <col min="2313" max="2317" width="8.7109375" customWidth="1"/>
    <col min="2318" max="2319" width="10.140625" customWidth="1"/>
    <col min="2562" max="2562" width="17.7109375" customWidth="1"/>
    <col min="2563" max="2567" width="8.7109375" customWidth="1"/>
    <col min="2568" max="2568" width="0.85546875" customWidth="1"/>
    <col min="2569" max="2573" width="8.7109375" customWidth="1"/>
    <col min="2574" max="2575" width="10.140625" customWidth="1"/>
    <col min="2818" max="2818" width="17.7109375" customWidth="1"/>
    <col min="2819" max="2823" width="8.7109375" customWidth="1"/>
    <col min="2824" max="2824" width="0.85546875" customWidth="1"/>
    <col min="2825" max="2829" width="8.7109375" customWidth="1"/>
    <col min="2830" max="2831" width="10.140625" customWidth="1"/>
    <col min="3074" max="3074" width="17.7109375" customWidth="1"/>
    <col min="3075" max="3079" width="8.7109375" customWidth="1"/>
    <col min="3080" max="3080" width="0.85546875" customWidth="1"/>
    <col min="3081" max="3085" width="8.7109375" customWidth="1"/>
    <col min="3086" max="3087" width="10.140625" customWidth="1"/>
    <col min="3330" max="3330" width="17.7109375" customWidth="1"/>
    <col min="3331" max="3335" width="8.7109375" customWidth="1"/>
    <col min="3336" max="3336" width="0.85546875" customWidth="1"/>
    <col min="3337" max="3341" width="8.7109375" customWidth="1"/>
    <col min="3342" max="3343" width="10.140625" customWidth="1"/>
    <col min="3586" max="3586" width="17.7109375" customWidth="1"/>
    <col min="3587" max="3591" width="8.7109375" customWidth="1"/>
    <col min="3592" max="3592" width="0.85546875" customWidth="1"/>
    <col min="3593" max="3597" width="8.7109375" customWidth="1"/>
    <col min="3598" max="3599" width="10.140625" customWidth="1"/>
    <col min="3842" max="3842" width="17.7109375" customWidth="1"/>
    <col min="3843" max="3847" width="8.7109375" customWidth="1"/>
    <col min="3848" max="3848" width="0.85546875" customWidth="1"/>
    <col min="3849" max="3853" width="8.7109375" customWidth="1"/>
    <col min="3854" max="3855" width="10.140625" customWidth="1"/>
    <col min="4098" max="4098" width="17.7109375" customWidth="1"/>
    <col min="4099" max="4103" width="8.7109375" customWidth="1"/>
    <col min="4104" max="4104" width="0.85546875" customWidth="1"/>
    <col min="4105" max="4109" width="8.7109375" customWidth="1"/>
    <col min="4110" max="4111" width="10.140625" customWidth="1"/>
    <col min="4354" max="4354" width="17.7109375" customWidth="1"/>
    <col min="4355" max="4359" width="8.7109375" customWidth="1"/>
    <col min="4360" max="4360" width="0.85546875" customWidth="1"/>
    <col min="4361" max="4365" width="8.7109375" customWidth="1"/>
    <col min="4366" max="4367" width="10.140625" customWidth="1"/>
    <col min="4610" max="4610" width="17.7109375" customWidth="1"/>
    <col min="4611" max="4615" width="8.7109375" customWidth="1"/>
    <col min="4616" max="4616" width="0.85546875" customWidth="1"/>
    <col min="4617" max="4621" width="8.7109375" customWidth="1"/>
    <col min="4622" max="4623" width="10.140625" customWidth="1"/>
    <col min="4866" max="4866" width="17.7109375" customWidth="1"/>
    <col min="4867" max="4871" width="8.7109375" customWidth="1"/>
    <col min="4872" max="4872" width="0.85546875" customWidth="1"/>
    <col min="4873" max="4877" width="8.7109375" customWidth="1"/>
    <col min="4878" max="4879" width="10.140625" customWidth="1"/>
    <col min="5122" max="5122" width="17.7109375" customWidth="1"/>
    <col min="5123" max="5127" width="8.7109375" customWidth="1"/>
    <col min="5128" max="5128" width="0.85546875" customWidth="1"/>
    <col min="5129" max="5133" width="8.7109375" customWidth="1"/>
    <col min="5134" max="5135" width="10.140625" customWidth="1"/>
    <col min="5378" max="5378" width="17.7109375" customWidth="1"/>
    <col min="5379" max="5383" width="8.7109375" customWidth="1"/>
    <col min="5384" max="5384" width="0.85546875" customWidth="1"/>
    <col min="5385" max="5389" width="8.7109375" customWidth="1"/>
    <col min="5390" max="5391" width="10.140625" customWidth="1"/>
    <col min="5634" max="5634" width="17.7109375" customWidth="1"/>
    <col min="5635" max="5639" width="8.7109375" customWidth="1"/>
    <col min="5640" max="5640" width="0.85546875" customWidth="1"/>
    <col min="5641" max="5645" width="8.7109375" customWidth="1"/>
    <col min="5646" max="5647" width="10.140625" customWidth="1"/>
    <col min="5890" max="5890" width="17.7109375" customWidth="1"/>
    <col min="5891" max="5895" width="8.7109375" customWidth="1"/>
    <col min="5896" max="5896" width="0.85546875" customWidth="1"/>
    <col min="5897" max="5901" width="8.7109375" customWidth="1"/>
    <col min="5902" max="5903" width="10.140625" customWidth="1"/>
    <col min="6146" max="6146" width="17.7109375" customWidth="1"/>
    <col min="6147" max="6151" width="8.7109375" customWidth="1"/>
    <col min="6152" max="6152" width="0.85546875" customWidth="1"/>
    <col min="6153" max="6157" width="8.7109375" customWidth="1"/>
    <col min="6158" max="6159" width="10.140625" customWidth="1"/>
    <col min="6402" max="6402" width="17.7109375" customWidth="1"/>
    <col min="6403" max="6407" width="8.7109375" customWidth="1"/>
    <col min="6408" max="6408" width="0.85546875" customWidth="1"/>
    <col min="6409" max="6413" width="8.7109375" customWidth="1"/>
    <col min="6414" max="6415" width="10.140625" customWidth="1"/>
    <col min="6658" max="6658" width="17.7109375" customWidth="1"/>
    <col min="6659" max="6663" width="8.7109375" customWidth="1"/>
    <col min="6664" max="6664" width="0.85546875" customWidth="1"/>
    <col min="6665" max="6669" width="8.7109375" customWidth="1"/>
    <col min="6670" max="6671" width="10.140625" customWidth="1"/>
    <col min="6914" max="6914" width="17.7109375" customWidth="1"/>
    <col min="6915" max="6919" width="8.7109375" customWidth="1"/>
    <col min="6920" max="6920" width="0.85546875" customWidth="1"/>
    <col min="6921" max="6925" width="8.7109375" customWidth="1"/>
    <col min="6926" max="6927" width="10.140625" customWidth="1"/>
    <col min="7170" max="7170" width="17.7109375" customWidth="1"/>
    <col min="7171" max="7175" width="8.7109375" customWidth="1"/>
    <col min="7176" max="7176" width="0.85546875" customWidth="1"/>
    <col min="7177" max="7181" width="8.7109375" customWidth="1"/>
    <col min="7182" max="7183" width="10.140625" customWidth="1"/>
    <col min="7426" max="7426" width="17.7109375" customWidth="1"/>
    <col min="7427" max="7431" width="8.7109375" customWidth="1"/>
    <col min="7432" max="7432" width="0.85546875" customWidth="1"/>
    <col min="7433" max="7437" width="8.7109375" customWidth="1"/>
    <col min="7438" max="7439" width="10.140625" customWidth="1"/>
    <col min="7682" max="7682" width="17.7109375" customWidth="1"/>
    <col min="7683" max="7687" width="8.7109375" customWidth="1"/>
    <col min="7688" max="7688" width="0.85546875" customWidth="1"/>
    <col min="7689" max="7693" width="8.7109375" customWidth="1"/>
    <col min="7694" max="7695" width="10.140625" customWidth="1"/>
    <col min="7938" max="7938" width="17.7109375" customWidth="1"/>
    <col min="7939" max="7943" width="8.7109375" customWidth="1"/>
    <col min="7944" max="7944" width="0.85546875" customWidth="1"/>
    <col min="7945" max="7949" width="8.7109375" customWidth="1"/>
    <col min="7950" max="7951" width="10.140625" customWidth="1"/>
    <col min="8194" max="8194" width="17.7109375" customWidth="1"/>
    <col min="8195" max="8199" width="8.7109375" customWidth="1"/>
    <col min="8200" max="8200" width="0.85546875" customWidth="1"/>
    <col min="8201" max="8205" width="8.7109375" customWidth="1"/>
    <col min="8206" max="8207" width="10.140625" customWidth="1"/>
    <col min="8450" max="8450" width="17.7109375" customWidth="1"/>
    <col min="8451" max="8455" width="8.7109375" customWidth="1"/>
    <col min="8456" max="8456" width="0.85546875" customWidth="1"/>
    <col min="8457" max="8461" width="8.7109375" customWidth="1"/>
    <col min="8462" max="8463" width="10.140625" customWidth="1"/>
    <col min="8706" max="8706" width="17.7109375" customWidth="1"/>
    <col min="8707" max="8711" width="8.7109375" customWidth="1"/>
    <col min="8712" max="8712" width="0.85546875" customWidth="1"/>
    <col min="8713" max="8717" width="8.7109375" customWidth="1"/>
    <col min="8718" max="8719" width="10.140625" customWidth="1"/>
    <col min="8962" max="8962" width="17.7109375" customWidth="1"/>
    <col min="8963" max="8967" width="8.7109375" customWidth="1"/>
    <col min="8968" max="8968" width="0.85546875" customWidth="1"/>
    <col min="8969" max="8973" width="8.7109375" customWidth="1"/>
    <col min="8974" max="8975" width="10.140625" customWidth="1"/>
    <col min="9218" max="9218" width="17.7109375" customWidth="1"/>
    <col min="9219" max="9223" width="8.7109375" customWidth="1"/>
    <col min="9224" max="9224" width="0.85546875" customWidth="1"/>
    <col min="9225" max="9229" width="8.7109375" customWidth="1"/>
    <col min="9230" max="9231" width="10.140625" customWidth="1"/>
    <col min="9474" max="9474" width="17.7109375" customWidth="1"/>
    <col min="9475" max="9479" width="8.7109375" customWidth="1"/>
    <col min="9480" max="9480" width="0.85546875" customWidth="1"/>
    <col min="9481" max="9485" width="8.7109375" customWidth="1"/>
    <col min="9486" max="9487" width="10.140625" customWidth="1"/>
    <col min="9730" max="9730" width="17.7109375" customWidth="1"/>
    <col min="9731" max="9735" width="8.7109375" customWidth="1"/>
    <col min="9736" max="9736" width="0.85546875" customWidth="1"/>
    <col min="9737" max="9741" width="8.7109375" customWidth="1"/>
    <col min="9742" max="9743" width="10.140625" customWidth="1"/>
    <col min="9986" max="9986" width="17.7109375" customWidth="1"/>
    <col min="9987" max="9991" width="8.7109375" customWidth="1"/>
    <col min="9992" max="9992" width="0.85546875" customWidth="1"/>
    <col min="9993" max="9997" width="8.7109375" customWidth="1"/>
    <col min="9998" max="9999" width="10.140625" customWidth="1"/>
    <col min="10242" max="10242" width="17.7109375" customWidth="1"/>
    <col min="10243" max="10247" width="8.7109375" customWidth="1"/>
    <col min="10248" max="10248" width="0.85546875" customWidth="1"/>
    <col min="10249" max="10253" width="8.7109375" customWidth="1"/>
    <col min="10254" max="10255" width="10.140625" customWidth="1"/>
    <col min="10498" max="10498" width="17.7109375" customWidth="1"/>
    <col min="10499" max="10503" width="8.7109375" customWidth="1"/>
    <col min="10504" max="10504" width="0.85546875" customWidth="1"/>
    <col min="10505" max="10509" width="8.7109375" customWidth="1"/>
    <col min="10510" max="10511" width="10.140625" customWidth="1"/>
    <col min="10754" max="10754" width="17.7109375" customWidth="1"/>
    <col min="10755" max="10759" width="8.7109375" customWidth="1"/>
    <col min="10760" max="10760" width="0.85546875" customWidth="1"/>
    <col min="10761" max="10765" width="8.7109375" customWidth="1"/>
    <col min="10766" max="10767" width="10.140625" customWidth="1"/>
    <col min="11010" max="11010" width="17.7109375" customWidth="1"/>
    <col min="11011" max="11015" width="8.7109375" customWidth="1"/>
    <col min="11016" max="11016" width="0.85546875" customWidth="1"/>
    <col min="11017" max="11021" width="8.7109375" customWidth="1"/>
    <col min="11022" max="11023" width="10.140625" customWidth="1"/>
    <col min="11266" max="11266" width="17.7109375" customWidth="1"/>
    <col min="11267" max="11271" width="8.7109375" customWidth="1"/>
    <col min="11272" max="11272" width="0.85546875" customWidth="1"/>
    <col min="11273" max="11277" width="8.7109375" customWidth="1"/>
    <col min="11278" max="11279" width="10.140625" customWidth="1"/>
    <col min="11522" max="11522" width="17.7109375" customWidth="1"/>
    <col min="11523" max="11527" width="8.7109375" customWidth="1"/>
    <col min="11528" max="11528" width="0.85546875" customWidth="1"/>
    <col min="11529" max="11533" width="8.7109375" customWidth="1"/>
    <col min="11534" max="11535" width="10.140625" customWidth="1"/>
    <col min="11778" max="11778" width="17.7109375" customWidth="1"/>
    <col min="11779" max="11783" width="8.7109375" customWidth="1"/>
    <col min="11784" max="11784" width="0.85546875" customWidth="1"/>
    <col min="11785" max="11789" width="8.7109375" customWidth="1"/>
    <col min="11790" max="11791" width="10.140625" customWidth="1"/>
    <col min="12034" max="12034" width="17.7109375" customWidth="1"/>
    <col min="12035" max="12039" width="8.7109375" customWidth="1"/>
    <col min="12040" max="12040" width="0.85546875" customWidth="1"/>
    <col min="12041" max="12045" width="8.7109375" customWidth="1"/>
    <col min="12046" max="12047" width="10.140625" customWidth="1"/>
    <col min="12290" max="12290" width="17.7109375" customWidth="1"/>
    <col min="12291" max="12295" width="8.7109375" customWidth="1"/>
    <col min="12296" max="12296" width="0.85546875" customWidth="1"/>
    <col min="12297" max="12301" width="8.7109375" customWidth="1"/>
    <col min="12302" max="12303" width="10.140625" customWidth="1"/>
    <col min="12546" max="12546" width="17.7109375" customWidth="1"/>
    <col min="12547" max="12551" width="8.7109375" customWidth="1"/>
    <col min="12552" max="12552" width="0.85546875" customWidth="1"/>
    <col min="12553" max="12557" width="8.7109375" customWidth="1"/>
    <col min="12558" max="12559" width="10.140625" customWidth="1"/>
    <col min="12802" max="12802" width="17.7109375" customWidth="1"/>
    <col min="12803" max="12807" width="8.7109375" customWidth="1"/>
    <col min="12808" max="12808" width="0.85546875" customWidth="1"/>
    <col min="12809" max="12813" width="8.7109375" customWidth="1"/>
    <col min="12814" max="12815" width="10.140625" customWidth="1"/>
    <col min="13058" max="13058" width="17.7109375" customWidth="1"/>
    <col min="13059" max="13063" width="8.7109375" customWidth="1"/>
    <col min="13064" max="13064" width="0.85546875" customWidth="1"/>
    <col min="13065" max="13069" width="8.7109375" customWidth="1"/>
    <col min="13070" max="13071" width="10.140625" customWidth="1"/>
    <col min="13314" max="13314" width="17.7109375" customWidth="1"/>
    <col min="13315" max="13319" width="8.7109375" customWidth="1"/>
    <col min="13320" max="13320" width="0.85546875" customWidth="1"/>
    <col min="13321" max="13325" width="8.7109375" customWidth="1"/>
    <col min="13326" max="13327" width="10.140625" customWidth="1"/>
    <col min="13570" max="13570" width="17.7109375" customWidth="1"/>
    <col min="13571" max="13575" width="8.7109375" customWidth="1"/>
    <col min="13576" max="13576" width="0.85546875" customWidth="1"/>
    <col min="13577" max="13581" width="8.7109375" customWidth="1"/>
    <col min="13582" max="13583" width="10.140625" customWidth="1"/>
    <col min="13826" max="13826" width="17.7109375" customWidth="1"/>
    <col min="13827" max="13831" width="8.7109375" customWidth="1"/>
    <col min="13832" max="13832" width="0.85546875" customWidth="1"/>
    <col min="13833" max="13837" width="8.7109375" customWidth="1"/>
    <col min="13838" max="13839" width="10.140625" customWidth="1"/>
    <col min="14082" max="14082" width="17.7109375" customWidth="1"/>
    <col min="14083" max="14087" width="8.7109375" customWidth="1"/>
    <col min="14088" max="14088" width="0.85546875" customWidth="1"/>
    <col min="14089" max="14093" width="8.7109375" customWidth="1"/>
    <col min="14094" max="14095" width="10.140625" customWidth="1"/>
    <col min="14338" max="14338" width="17.7109375" customWidth="1"/>
    <col min="14339" max="14343" width="8.7109375" customWidth="1"/>
    <col min="14344" max="14344" width="0.85546875" customWidth="1"/>
    <col min="14345" max="14349" width="8.7109375" customWidth="1"/>
    <col min="14350" max="14351" width="10.140625" customWidth="1"/>
    <col min="14594" max="14594" width="17.7109375" customWidth="1"/>
    <col min="14595" max="14599" width="8.7109375" customWidth="1"/>
    <col min="14600" max="14600" width="0.85546875" customWidth="1"/>
    <col min="14601" max="14605" width="8.7109375" customWidth="1"/>
    <col min="14606" max="14607" width="10.140625" customWidth="1"/>
    <col min="14850" max="14850" width="17.7109375" customWidth="1"/>
    <col min="14851" max="14855" width="8.7109375" customWidth="1"/>
    <col min="14856" max="14856" width="0.85546875" customWidth="1"/>
    <col min="14857" max="14861" width="8.7109375" customWidth="1"/>
    <col min="14862" max="14863" width="10.140625" customWidth="1"/>
    <col min="15106" max="15106" width="17.7109375" customWidth="1"/>
    <col min="15107" max="15111" width="8.7109375" customWidth="1"/>
    <col min="15112" max="15112" width="0.85546875" customWidth="1"/>
    <col min="15113" max="15117" width="8.7109375" customWidth="1"/>
    <col min="15118" max="15119" width="10.140625" customWidth="1"/>
    <col min="15362" max="15362" width="17.7109375" customWidth="1"/>
    <col min="15363" max="15367" width="8.7109375" customWidth="1"/>
    <col min="15368" max="15368" width="0.85546875" customWidth="1"/>
    <col min="15369" max="15373" width="8.7109375" customWidth="1"/>
    <col min="15374" max="15375" width="10.140625" customWidth="1"/>
    <col min="15618" max="15618" width="17.7109375" customWidth="1"/>
    <col min="15619" max="15623" width="8.7109375" customWidth="1"/>
    <col min="15624" max="15624" width="0.85546875" customWidth="1"/>
    <col min="15625" max="15629" width="8.7109375" customWidth="1"/>
    <col min="15630" max="15631" width="10.140625" customWidth="1"/>
    <col min="15874" max="15874" width="17.7109375" customWidth="1"/>
    <col min="15875" max="15879" width="8.7109375" customWidth="1"/>
    <col min="15880" max="15880" width="0.85546875" customWidth="1"/>
    <col min="15881" max="15885" width="8.7109375" customWidth="1"/>
    <col min="15886" max="15887" width="10.140625" customWidth="1"/>
    <col min="16130" max="16130" width="17.7109375" customWidth="1"/>
    <col min="16131" max="16135" width="8.7109375" customWidth="1"/>
    <col min="16136" max="16136" width="0.85546875" customWidth="1"/>
    <col min="16137" max="16141" width="8.7109375" customWidth="1"/>
    <col min="16142" max="16143" width="10.140625" customWidth="1"/>
  </cols>
  <sheetData>
    <row r="1" spans="1:18" x14ac:dyDescent="0.2">
      <c r="A1" s="476" t="s">
        <v>714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73"/>
      <c r="N1" s="464"/>
      <c r="O1" s="464"/>
    </row>
    <row r="2" spans="1:18" ht="6" customHeight="1" x14ac:dyDescent="0.2">
      <c r="A2" s="47"/>
      <c r="B2" s="48"/>
      <c r="C2" s="48"/>
      <c r="D2" s="48"/>
      <c r="E2" s="48"/>
      <c r="F2" s="48"/>
      <c r="G2" s="48"/>
      <c r="H2" s="473"/>
      <c r="I2" s="473"/>
      <c r="J2" s="473"/>
      <c r="K2" s="473"/>
      <c r="L2" s="473"/>
      <c r="M2" s="473"/>
      <c r="N2" s="465"/>
      <c r="O2" s="465"/>
    </row>
    <row r="3" spans="1:18" ht="13.5" x14ac:dyDescent="0.2">
      <c r="A3" s="49" t="s">
        <v>31</v>
      </c>
      <c r="B3" s="619" t="s">
        <v>159</v>
      </c>
      <c r="C3" s="645"/>
      <c r="D3" s="645"/>
      <c r="E3" s="645"/>
      <c r="F3" s="645"/>
      <c r="G3" s="462"/>
      <c r="H3" s="619" t="s">
        <v>164</v>
      </c>
      <c r="I3" s="619"/>
      <c r="J3" s="619"/>
      <c r="K3" s="619"/>
      <c r="L3" s="619"/>
      <c r="M3" s="477"/>
      <c r="N3" s="619" t="s">
        <v>177</v>
      </c>
      <c r="O3" s="619"/>
    </row>
    <row r="4" spans="1:18" ht="27" x14ac:dyDescent="0.2">
      <c r="A4" s="138" t="s">
        <v>173</v>
      </c>
      <c r="B4" s="682" t="s">
        <v>165</v>
      </c>
      <c r="C4" s="679" t="s">
        <v>80</v>
      </c>
      <c r="D4" s="622" t="s">
        <v>81</v>
      </c>
      <c r="E4" s="622"/>
      <c r="F4" s="668" t="s">
        <v>82</v>
      </c>
      <c r="G4" s="463"/>
      <c r="H4" s="671" t="s">
        <v>171</v>
      </c>
      <c r="I4" s="671"/>
      <c r="J4" s="679" t="s">
        <v>213</v>
      </c>
      <c r="K4" s="681" t="s">
        <v>70</v>
      </c>
      <c r="L4" s="681" t="s">
        <v>69</v>
      </c>
      <c r="M4" s="479"/>
      <c r="N4" s="664" t="s">
        <v>67</v>
      </c>
      <c r="O4" s="677" t="s">
        <v>134</v>
      </c>
    </row>
    <row r="5" spans="1:18" ht="25.5" customHeight="1" x14ac:dyDescent="0.2">
      <c r="A5" s="50" t="s">
        <v>167</v>
      </c>
      <c r="B5" s="688"/>
      <c r="C5" s="680"/>
      <c r="D5" s="35" t="s">
        <v>83</v>
      </c>
      <c r="E5" s="35" t="s">
        <v>84</v>
      </c>
      <c r="F5" s="632"/>
      <c r="G5" s="45"/>
      <c r="H5" s="35" t="s">
        <v>75</v>
      </c>
      <c r="I5" s="35" t="s">
        <v>76</v>
      </c>
      <c r="J5" s="680"/>
      <c r="K5" s="680"/>
      <c r="L5" s="680"/>
      <c r="M5" s="478"/>
      <c r="N5" s="686"/>
      <c r="O5" s="687"/>
    </row>
    <row r="6" spans="1:18" ht="3" customHeight="1" x14ac:dyDescent="0.2">
      <c r="A6" s="46"/>
      <c r="B6" s="466"/>
      <c r="C6" s="466"/>
      <c r="D6" s="466"/>
      <c r="E6" s="466"/>
      <c r="F6" s="466"/>
      <c r="G6" s="466"/>
      <c r="H6" s="3"/>
      <c r="I6" s="3"/>
      <c r="J6" s="3"/>
      <c r="K6" s="3"/>
      <c r="L6" s="3"/>
      <c r="M6" s="3"/>
      <c r="N6" s="11"/>
      <c r="O6" s="11"/>
    </row>
    <row r="7" spans="1:18" ht="12" customHeight="1" x14ac:dyDescent="0.2">
      <c r="A7" s="2" t="s">
        <v>34</v>
      </c>
      <c r="B7" s="11">
        <v>772</v>
      </c>
      <c r="C7" s="11">
        <v>877</v>
      </c>
      <c r="D7" s="11">
        <v>84405</v>
      </c>
      <c r="E7" s="11">
        <v>1648356</v>
      </c>
      <c r="F7" s="11">
        <v>1000</v>
      </c>
      <c r="G7" s="11"/>
      <c r="H7" s="11">
        <v>20</v>
      </c>
      <c r="I7" s="11">
        <v>34</v>
      </c>
      <c r="J7" s="11">
        <v>11</v>
      </c>
      <c r="K7" s="11">
        <v>12</v>
      </c>
      <c r="L7" s="11">
        <v>10</v>
      </c>
      <c r="M7" s="11"/>
      <c r="N7" s="89">
        <v>790</v>
      </c>
      <c r="O7" s="89">
        <v>2</v>
      </c>
    </row>
    <row r="8" spans="1:18" ht="12" customHeight="1" x14ac:dyDescent="0.2">
      <c r="A8" s="2" t="s">
        <v>35</v>
      </c>
      <c r="B8" s="11" t="s">
        <v>5</v>
      </c>
      <c r="C8" s="11" t="s">
        <v>5</v>
      </c>
      <c r="D8" s="11" t="s">
        <v>5</v>
      </c>
      <c r="E8" s="11" t="s">
        <v>5</v>
      </c>
      <c r="F8" s="11" t="s">
        <v>5</v>
      </c>
      <c r="G8" s="11"/>
      <c r="H8" s="11">
        <v>4</v>
      </c>
      <c r="I8" s="11">
        <v>4</v>
      </c>
      <c r="J8" s="11" t="s">
        <v>5</v>
      </c>
      <c r="K8" s="11">
        <v>4</v>
      </c>
      <c r="L8" s="11" t="s">
        <v>5</v>
      </c>
      <c r="M8" s="11"/>
      <c r="N8" s="89">
        <v>4</v>
      </c>
      <c r="O8" s="89" t="s">
        <v>5</v>
      </c>
    </row>
    <row r="9" spans="1:18" ht="12" customHeight="1" x14ac:dyDescent="0.2">
      <c r="A9" s="2" t="s">
        <v>36</v>
      </c>
      <c r="B9" s="11">
        <v>1352</v>
      </c>
      <c r="C9" s="11">
        <v>1574</v>
      </c>
      <c r="D9" s="11">
        <v>234828</v>
      </c>
      <c r="E9" s="11">
        <v>4057456</v>
      </c>
      <c r="F9" s="11" t="s">
        <v>5</v>
      </c>
      <c r="G9" s="11"/>
      <c r="H9" s="11">
        <v>97</v>
      </c>
      <c r="I9" s="11">
        <v>161</v>
      </c>
      <c r="J9" s="11">
        <v>33</v>
      </c>
      <c r="K9" s="11">
        <v>65</v>
      </c>
      <c r="L9" s="11">
        <v>49</v>
      </c>
      <c r="M9" s="11"/>
      <c r="N9" s="89">
        <v>1448</v>
      </c>
      <c r="O9" s="89">
        <v>1</v>
      </c>
      <c r="Q9" s="153"/>
      <c r="R9" s="153"/>
    </row>
    <row r="10" spans="1:18" s="131" customFormat="1" ht="12" customHeight="1" x14ac:dyDescent="0.2">
      <c r="A10" s="17" t="s">
        <v>705</v>
      </c>
      <c r="B10" s="21" t="s">
        <v>5</v>
      </c>
      <c r="C10" s="21" t="s">
        <v>5</v>
      </c>
      <c r="D10" s="21" t="s">
        <v>5</v>
      </c>
      <c r="E10" s="21" t="s">
        <v>5</v>
      </c>
      <c r="F10" s="21" t="s">
        <v>5</v>
      </c>
      <c r="G10" s="21"/>
      <c r="H10" s="21">
        <v>31</v>
      </c>
      <c r="I10" s="21" t="s">
        <v>733</v>
      </c>
      <c r="J10" s="21" t="s">
        <v>5</v>
      </c>
      <c r="K10" s="21">
        <v>28</v>
      </c>
      <c r="L10" s="21">
        <v>4</v>
      </c>
      <c r="M10" s="21"/>
      <c r="N10" s="89">
        <v>31</v>
      </c>
      <c r="O10" s="89" t="s">
        <v>5</v>
      </c>
    </row>
    <row r="11" spans="1:18" ht="12" customHeight="1" x14ac:dyDescent="0.2">
      <c r="A11" s="2" t="s">
        <v>706</v>
      </c>
      <c r="B11" s="11" t="s">
        <v>5</v>
      </c>
      <c r="C11" s="11" t="s">
        <v>5</v>
      </c>
      <c r="D11" s="11" t="s">
        <v>5</v>
      </c>
      <c r="E11" s="11" t="s">
        <v>5</v>
      </c>
      <c r="F11" s="11" t="s">
        <v>5</v>
      </c>
      <c r="G11" s="11"/>
      <c r="H11" s="11">
        <v>2</v>
      </c>
      <c r="I11" s="11" t="s">
        <v>733</v>
      </c>
      <c r="J11" s="11">
        <v>1</v>
      </c>
      <c r="K11" s="11">
        <v>1</v>
      </c>
      <c r="L11" s="11" t="s">
        <v>5</v>
      </c>
      <c r="M11" s="11"/>
      <c r="N11" s="89">
        <v>2</v>
      </c>
      <c r="O11" s="89" t="s">
        <v>5</v>
      </c>
      <c r="Q11" s="11"/>
      <c r="R11" s="186"/>
    </row>
    <row r="12" spans="1:18" ht="12" customHeight="1" x14ac:dyDescent="0.2">
      <c r="A12" s="2" t="s">
        <v>37</v>
      </c>
      <c r="B12" s="11" t="s">
        <v>5</v>
      </c>
      <c r="C12" s="11" t="s">
        <v>5</v>
      </c>
      <c r="D12" s="11" t="s">
        <v>5</v>
      </c>
      <c r="E12" s="11" t="s">
        <v>5</v>
      </c>
      <c r="F12" s="11" t="s">
        <v>5</v>
      </c>
      <c r="G12" s="11"/>
      <c r="H12" s="11">
        <v>33</v>
      </c>
      <c r="I12" s="11">
        <v>35</v>
      </c>
      <c r="J12" s="11">
        <v>1</v>
      </c>
      <c r="K12" s="11">
        <v>29</v>
      </c>
      <c r="L12" s="11">
        <v>4</v>
      </c>
      <c r="M12" s="11"/>
      <c r="N12" s="89">
        <v>33</v>
      </c>
      <c r="O12" s="89" t="s">
        <v>5</v>
      </c>
    </row>
    <row r="13" spans="1:18" ht="12" customHeight="1" x14ac:dyDescent="0.2">
      <c r="A13" s="2" t="s">
        <v>40</v>
      </c>
      <c r="B13" s="11">
        <v>302</v>
      </c>
      <c r="C13" s="11">
        <v>334</v>
      </c>
      <c r="D13" s="11">
        <v>48560</v>
      </c>
      <c r="E13" s="11">
        <v>614158</v>
      </c>
      <c r="F13" s="11" t="s">
        <v>5</v>
      </c>
      <c r="G13" s="11"/>
      <c r="H13" s="11">
        <v>31</v>
      </c>
      <c r="I13" s="11">
        <v>38</v>
      </c>
      <c r="J13" s="11">
        <v>10</v>
      </c>
      <c r="K13" s="11">
        <v>20</v>
      </c>
      <c r="L13" s="11">
        <v>7</v>
      </c>
      <c r="M13" s="11"/>
      <c r="N13" s="89">
        <v>333</v>
      </c>
      <c r="O13" s="89" t="s">
        <v>5</v>
      </c>
    </row>
    <row r="14" spans="1:18" ht="12" customHeight="1" x14ac:dyDescent="0.2">
      <c r="A14" s="2" t="s">
        <v>41</v>
      </c>
      <c r="B14" s="11">
        <v>106</v>
      </c>
      <c r="C14" s="11">
        <v>115</v>
      </c>
      <c r="D14" s="11">
        <v>26337</v>
      </c>
      <c r="E14" s="11">
        <v>185484</v>
      </c>
      <c r="F14" s="11" t="s">
        <v>5</v>
      </c>
      <c r="G14" s="11"/>
      <c r="H14" s="11">
        <v>36</v>
      </c>
      <c r="I14" s="11">
        <v>38</v>
      </c>
      <c r="J14" s="11">
        <v>5</v>
      </c>
      <c r="K14" s="11">
        <v>31</v>
      </c>
      <c r="L14" s="11">
        <v>2</v>
      </c>
      <c r="M14" s="11"/>
      <c r="N14" s="89">
        <v>142</v>
      </c>
      <c r="O14" s="89" t="s">
        <v>5</v>
      </c>
    </row>
    <row r="15" spans="1:18" ht="12" customHeight="1" x14ac:dyDescent="0.2">
      <c r="A15" s="2" t="s">
        <v>43</v>
      </c>
      <c r="B15" s="11">
        <v>511</v>
      </c>
      <c r="C15" s="11">
        <v>631</v>
      </c>
      <c r="D15" s="11">
        <v>57081</v>
      </c>
      <c r="E15" s="11">
        <v>1182615</v>
      </c>
      <c r="F15" s="11">
        <v>3000</v>
      </c>
      <c r="G15" s="11"/>
      <c r="H15" s="11">
        <v>288</v>
      </c>
      <c r="I15" s="11">
        <v>429</v>
      </c>
      <c r="J15" s="11">
        <v>48</v>
      </c>
      <c r="K15" s="11">
        <v>240</v>
      </c>
      <c r="L15" s="11">
        <v>113</v>
      </c>
      <c r="M15" s="11"/>
      <c r="N15" s="89">
        <v>798</v>
      </c>
      <c r="O15" s="89">
        <v>1</v>
      </c>
    </row>
    <row r="16" spans="1:18" ht="12" customHeight="1" x14ac:dyDescent="0.2">
      <c r="A16" s="2" t="s">
        <v>44</v>
      </c>
      <c r="B16" s="11">
        <v>44</v>
      </c>
      <c r="C16" s="11">
        <v>53</v>
      </c>
      <c r="D16" s="11">
        <v>5981</v>
      </c>
      <c r="E16" s="11">
        <v>104916</v>
      </c>
      <c r="F16" s="11" t="s">
        <v>5</v>
      </c>
      <c r="G16" s="11"/>
      <c r="H16" s="11">
        <v>91</v>
      </c>
      <c r="I16" s="11">
        <v>133</v>
      </c>
      <c r="J16" s="11">
        <v>17</v>
      </c>
      <c r="K16" s="11">
        <v>80</v>
      </c>
      <c r="L16" s="11">
        <v>31</v>
      </c>
      <c r="M16" s="11"/>
      <c r="N16" s="89">
        <v>135</v>
      </c>
      <c r="O16" s="89" t="s">
        <v>5</v>
      </c>
    </row>
    <row r="17" spans="1:15" ht="12" customHeight="1" x14ac:dyDescent="0.2">
      <c r="A17" s="2" t="s">
        <v>45</v>
      </c>
      <c r="B17" s="11">
        <v>88</v>
      </c>
      <c r="C17" s="11">
        <v>95</v>
      </c>
      <c r="D17" s="11">
        <v>10510</v>
      </c>
      <c r="E17" s="11">
        <v>194180</v>
      </c>
      <c r="F17" s="11" t="s">
        <v>5</v>
      </c>
      <c r="G17" s="11"/>
      <c r="H17" s="11">
        <v>17</v>
      </c>
      <c r="I17" s="11">
        <v>21</v>
      </c>
      <c r="J17" s="11">
        <v>5</v>
      </c>
      <c r="K17" s="11">
        <v>11</v>
      </c>
      <c r="L17" s="11">
        <v>5</v>
      </c>
      <c r="M17" s="11"/>
      <c r="N17" s="89">
        <v>104</v>
      </c>
      <c r="O17" s="89">
        <v>1</v>
      </c>
    </row>
    <row r="18" spans="1:15" ht="12" customHeight="1" x14ac:dyDescent="0.2">
      <c r="A18" s="2" t="s">
        <v>46</v>
      </c>
      <c r="B18" s="11">
        <v>66</v>
      </c>
      <c r="C18" s="11">
        <v>77</v>
      </c>
      <c r="D18" s="11">
        <v>7035</v>
      </c>
      <c r="E18" s="11">
        <v>100670</v>
      </c>
      <c r="F18" s="11" t="s">
        <v>5</v>
      </c>
      <c r="G18" s="11"/>
      <c r="H18" s="11">
        <v>31</v>
      </c>
      <c r="I18" s="11">
        <v>49</v>
      </c>
      <c r="J18" s="11">
        <v>6</v>
      </c>
      <c r="K18" s="11">
        <v>14</v>
      </c>
      <c r="L18" s="11">
        <v>25</v>
      </c>
      <c r="M18" s="11"/>
      <c r="N18" s="89">
        <v>97</v>
      </c>
      <c r="O18" s="89" t="s">
        <v>5</v>
      </c>
    </row>
    <row r="19" spans="1:15" ht="12" customHeight="1" x14ac:dyDescent="0.2">
      <c r="A19" s="2" t="s">
        <v>47</v>
      </c>
      <c r="B19" s="11">
        <v>10</v>
      </c>
      <c r="C19" s="11">
        <v>10</v>
      </c>
      <c r="D19" s="11">
        <v>790</v>
      </c>
      <c r="E19" s="11">
        <v>23050</v>
      </c>
      <c r="F19" s="11" t="s">
        <v>5</v>
      </c>
      <c r="G19" s="11"/>
      <c r="H19" s="11">
        <v>17</v>
      </c>
      <c r="I19" s="11">
        <v>29</v>
      </c>
      <c r="J19" s="11" t="s">
        <v>5</v>
      </c>
      <c r="K19" s="11">
        <v>16</v>
      </c>
      <c r="L19" s="11">
        <v>13</v>
      </c>
      <c r="M19" s="11"/>
      <c r="N19" s="89">
        <v>27</v>
      </c>
      <c r="O19" s="89" t="s">
        <v>5</v>
      </c>
    </row>
    <row r="20" spans="1:15" ht="12" customHeight="1" x14ac:dyDescent="0.2">
      <c r="A20" s="2" t="s">
        <v>48</v>
      </c>
      <c r="B20" s="11">
        <v>25</v>
      </c>
      <c r="C20" s="11">
        <v>26</v>
      </c>
      <c r="D20" s="11">
        <v>6070</v>
      </c>
      <c r="E20" s="11">
        <v>39490</v>
      </c>
      <c r="F20" s="11" t="s">
        <v>5</v>
      </c>
      <c r="G20" s="11"/>
      <c r="H20" s="11">
        <v>2</v>
      </c>
      <c r="I20" s="11">
        <v>3</v>
      </c>
      <c r="J20" s="11">
        <v>2</v>
      </c>
      <c r="K20" s="11" t="s">
        <v>5</v>
      </c>
      <c r="L20" s="11">
        <v>1</v>
      </c>
      <c r="M20" s="11"/>
      <c r="N20" s="89">
        <v>27</v>
      </c>
      <c r="O20" s="89" t="s">
        <v>5</v>
      </c>
    </row>
    <row r="21" spans="1:15" ht="12" customHeight="1" x14ac:dyDescent="0.2">
      <c r="A21" s="2" t="s">
        <v>49</v>
      </c>
      <c r="B21" s="11">
        <v>13</v>
      </c>
      <c r="C21" s="11">
        <v>13</v>
      </c>
      <c r="D21" s="11" t="s">
        <v>5</v>
      </c>
      <c r="E21" s="11">
        <v>23930</v>
      </c>
      <c r="F21" s="11" t="s">
        <v>5</v>
      </c>
      <c r="G21" s="11"/>
      <c r="H21" s="11" t="s">
        <v>5</v>
      </c>
      <c r="I21" s="11" t="s">
        <v>5</v>
      </c>
      <c r="J21" s="11" t="s">
        <v>5</v>
      </c>
      <c r="K21" s="11" t="s">
        <v>5</v>
      </c>
      <c r="L21" s="11" t="s">
        <v>5</v>
      </c>
      <c r="M21" s="11"/>
      <c r="N21" s="89">
        <v>13</v>
      </c>
      <c r="O21" s="89" t="s">
        <v>5</v>
      </c>
    </row>
    <row r="22" spans="1:15" ht="12" customHeight="1" x14ac:dyDescent="0.2">
      <c r="A22" s="2" t="s">
        <v>50</v>
      </c>
      <c r="B22" s="11">
        <v>7</v>
      </c>
      <c r="C22" s="11">
        <v>8</v>
      </c>
      <c r="D22" s="11" t="s">
        <v>5</v>
      </c>
      <c r="E22" s="11">
        <v>8820</v>
      </c>
      <c r="F22" s="11" t="s">
        <v>5</v>
      </c>
      <c r="G22" s="11"/>
      <c r="H22" s="11">
        <v>3</v>
      </c>
      <c r="I22" s="11">
        <v>3</v>
      </c>
      <c r="J22" s="11" t="s">
        <v>5</v>
      </c>
      <c r="K22" s="11" t="s">
        <v>5</v>
      </c>
      <c r="L22" s="11">
        <v>3</v>
      </c>
      <c r="M22" s="11"/>
      <c r="N22" s="89">
        <v>9</v>
      </c>
      <c r="O22" s="89">
        <v>1</v>
      </c>
    </row>
    <row r="23" spans="1:15" ht="12" customHeight="1" x14ac:dyDescent="0.2">
      <c r="A23" s="2" t="s">
        <v>51</v>
      </c>
      <c r="B23" s="11">
        <v>5</v>
      </c>
      <c r="C23" s="11">
        <v>5</v>
      </c>
      <c r="D23" s="11" t="s">
        <v>5</v>
      </c>
      <c r="E23" s="11">
        <v>9500</v>
      </c>
      <c r="F23" s="11" t="s">
        <v>5</v>
      </c>
      <c r="G23" s="11"/>
      <c r="H23" s="11" t="s">
        <v>5</v>
      </c>
      <c r="I23" s="11" t="s">
        <v>5</v>
      </c>
      <c r="J23" s="11" t="s">
        <v>5</v>
      </c>
      <c r="K23" s="11" t="s">
        <v>5</v>
      </c>
      <c r="L23" s="11" t="s">
        <v>5</v>
      </c>
      <c r="M23" s="11"/>
      <c r="N23" s="89">
        <v>5</v>
      </c>
      <c r="O23" s="89" t="s">
        <v>5</v>
      </c>
    </row>
    <row r="24" spans="1:15" ht="12" customHeight="1" x14ac:dyDescent="0.2">
      <c r="A24" s="2" t="s">
        <v>52</v>
      </c>
      <c r="B24" s="11">
        <v>7</v>
      </c>
      <c r="C24" s="11">
        <v>7</v>
      </c>
      <c r="D24" s="11" t="s">
        <v>5</v>
      </c>
      <c r="E24" s="11">
        <v>10800</v>
      </c>
      <c r="F24" s="11" t="s">
        <v>5</v>
      </c>
      <c r="G24" s="11"/>
      <c r="H24" s="11" t="s">
        <v>5</v>
      </c>
      <c r="I24" s="11" t="s">
        <v>5</v>
      </c>
      <c r="J24" s="11" t="s">
        <v>5</v>
      </c>
      <c r="K24" s="11" t="s">
        <v>5</v>
      </c>
      <c r="L24" s="11" t="s">
        <v>5</v>
      </c>
      <c r="M24" s="11"/>
      <c r="N24" s="89">
        <v>7</v>
      </c>
      <c r="O24" s="89" t="s">
        <v>5</v>
      </c>
    </row>
    <row r="25" spans="1:15" ht="12" customHeight="1" x14ac:dyDescent="0.2">
      <c r="A25" s="2" t="s">
        <v>53</v>
      </c>
      <c r="B25" s="11">
        <v>17</v>
      </c>
      <c r="C25" s="11">
        <v>17</v>
      </c>
      <c r="D25" s="11">
        <v>1352</v>
      </c>
      <c r="E25" s="11">
        <v>27350</v>
      </c>
      <c r="F25" s="11" t="s">
        <v>5</v>
      </c>
      <c r="G25" s="11"/>
      <c r="H25" s="11">
        <v>18</v>
      </c>
      <c r="I25" s="11">
        <v>34</v>
      </c>
      <c r="J25" s="11">
        <v>9</v>
      </c>
      <c r="K25" s="11">
        <v>12</v>
      </c>
      <c r="L25" s="11">
        <v>12</v>
      </c>
      <c r="M25" s="11"/>
      <c r="N25" s="89">
        <v>34</v>
      </c>
      <c r="O25" s="89">
        <v>1</v>
      </c>
    </row>
    <row r="26" spans="1:15" ht="12" customHeight="1" x14ac:dyDescent="0.2">
      <c r="A26" s="2" t="s">
        <v>54</v>
      </c>
      <c r="B26" s="11" t="s">
        <v>5</v>
      </c>
      <c r="C26" s="11" t="s">
        <v>5</v>
      </c>
      <c r="D26" s="11" t="s">
        <v>5</v>
      </c>
      <c r="E26" s="11" t="s">
        <v>5</v>
      </c>
      <c r="F26" s="11" t="s">
        <v>5</v>
      </c>
      <c r="G26" s="11"/>
      <c r="H26" s="11">
        <v>8</v>
      </c>
      <c r="I26" s="11">
        <v>16</v>
      </c>
      <c r="J26" s="11" t="s">
        <v>5</v>
      </c>
      <c r="K26" s="11">
        <v>8</v>
      </c>
      <c r="L26" s="11">
        <v>8</v>
      </c>
      <c r="M26" s="11"/>
      <c r="N26" s="89">
        <v>8</v>
      </c>
      <c r="O26" s="89" t="s">
        <v>5</v>
      </c>
    </row>
    <row r="27" spans="1:15" ht="3" customHeight="1" x14ac:dyDescent="0.2">
      <c r="A27" s="18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1:15" s="144" customFormat="1" x14ac:dyDescent="0.2">
      <c r="A28" s="118" t="s">
        <v>56</v>
      </c>
      <c r="B28" s="119">
        <v>3043</v>
      </c>
      <c r="C28" s="119">
        <v>3531</v>
      </c>
      <c r="D28" s="119">
        <v>451211</v>
      </c>
      <c r="E28" s="119">
        <v>7688069</v>
      </c>
      <c r="F28" s="119">
        <v>4000</v>
      </c>
      <c r="G28" s="119"/>
      <c r="H28" s="119">
        <v>509</v>
      </c>
      <c r="I28" s="119">
        <v>739</v>
      </c>
      <c r="J28" s="119">
        <v>108</v>
      </c>
      <c r="K28" s="119">
        <v>401</v>
      </c>
      <c r="L28" s="119">
        <v>185</v>
      </c>
      <c r="M28" s="119"/>
      <c r="N28" s="119">
        <v>3548</v>
      </c>
      <c r="O28" s="119">
        <v>4</v>
      </c>
    </row>
    <row r="29" spans="1:15" s="144" customFormat="1" x14ac:dyDescent="0.2">
      <c r="A29" s="118" t="s">
        <v>57</v>
      </c>
      <c r="B29" s="119">
        <v>208</v>
      </c>
      <c r="C29" s="119">
        <v>235</v>
      </c>
      <c r="D29" s="119">
        <v>24316</v>
      </c>
      <c r="E29" s="119">
        <v>422816</v>
      </c>
      <c r="F29" s="119" t="s">
        <v>5</v>
      </c>
      <c r="G29" s="119"/>
      <c r="H29" s="119">
        <v>156</v>
      </c>
      <c r="I29" s="119">
        <v>232</v>
      </c>
      <c r="J29" s="119">
        <v>28</v>
      </c>
      <c r="K29" s="119">
        <v>121</v>
      </c>
      <c r="L29" s="119">
        <v>74</v>
      </c>
      <c r="M29" s="119"/>
      <c r="N29" s="119">
        <v>363</v>
      </c>
      <c r="O29" s="119">
        <v>1</v>
      </c>
    </row>
    <row r="30" spans="1:15" s="144" customFormat="1" x14ac:dyDescent="0.2">
      <c r="A30" s="118" t="s">
        <v>58</v>
      </c>
      <c r="B30" s="119">
        <v>74</v>
      </c>
      <c r="C30" s="119">
        <v>76</v>
      </c>
      <c r="D30" s="119">
        <v>7422</v>
      </c>
      <c r="E30" s="119">
        <v>119890</v>
      </c>
      <c r="F30" s="119" t="s">
        <v>5</v>
      </c>
      <c r="G30" s="119"/>
      <c r="H30" s="119">
        <v>31</v>
      </c>
      <c r="I30" s="119">
        <v>56</v>
      </c>
      <c r="J30" s="119">
        <v>11</v>
      </c>
      <c r="K30" s="119">
        <v>20</v>
      </c>
      <c r="L30" s="119">
        <v>24</v>
      </c>
      <c r="M30" s="119"/>
      <c r="N30" s="119">
        <v>103</v>
      </c>
      <c r="O30" s="119">
        <v>2</v>
      </c>
    </row>
    <row r="31" spans="1:15" s="144" customFormat="1" ht="3" customHeight="1" x14ac:dyDescent="0.2">
      <c r="A31" s="118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</row>
    <row r="32" spans="1:15" s="144" customFormat="1" x14ac:dyDescent="0.2">
      <c r="A32" s="118" t="s">
        <v>59</v>
      </c>
      <c r="B32" s="119">
        <v>174</v>
      </c>
      <c r="C32" s="119">
        <v>181</v>
      </c>
      <c r="D32" s="119">
        <v>15083</v>
      </c>
      <c r="E32" s="119">
        <v>238589</v>
      </c>
      <c r="F32" s="119" t="s">
        <v>5</v>
      </c>
      <c r="G32" s="119"/>
      <c r="H32" s="119">
        <v>155</v>
      </c>
      <c r="I32" s="119">
        <v>210</v>
      </c>
      <c r="J32" s="119">
        <v>14</v>
      </c>
      <c r="K32" s="119">
        <v>129</v>
      </c>
      <c r="L32" s="119">
        <v>57</v>
      </c>
      <c r="M32" s="119"/>
      <c r="N32" s="119">
        <v>328</v>
      </c>
      <c r="O32" s="119">
        <v>1</v>
      </c>
    </row>
    <row r="33" spans="1:15" s="144" customFormat="1" x14ac:dyDescent="0.2">
      <c r="A33" s="118" t="s">
        <v>60</v>
      </c>
      <c r="B33" s="119">
        <v>579</v>
      </c>
      <c r="C33" s="119">
        <v>637</v>
      </c>
      <c r="D33" s="119">
        <v>66377</v>
      </c>
      <c r="E33" s="119">
        <v>1122755</v>
      </c>
      <c r="F33" s="119" t="s">
        <v>5</v>
      </c>
      <c r="G33" s="119"/>
      <c r="H33" s="119">
        <v>372</v>
      </c>
      <c r="I33" s="119">
        <v>545</v>
      </c>
      <c r="J33" s="119">
        <v>59</v>
      </c>
      <c r="K33" s="119">
        <v>310</v>
      </c>
      <c r="L33" s="119">
        <v>152</v>
      </c>
      <c r="M33" s="119"/>
      <c r="N33" s="119">
        <v>949</v>
      </c>
      <c r="O33" s="119">
        <v>2</v>
      </c>
    </row>
    <row r="34" spans="1:15" s="144" customFormat="1" x14ac:dyDescent="0.2">
      <c r="A34" s="118" t="s">
        <v>61</v>
      </c>
      <c r="B34" s="119">
        <v>2606</v>
      </c>
      <c r="C34" s="119">
        <v>3024</v>
      </c>
      <c r="D34" s="119">
        <v>401489</v>
      </c>
      <c r="E34" s="119">
        <v>6869431</v>
      </c>
      <c r="F34" s="119">
        <v>4000</v>
      </c>
      <c r="G34" s="119"/>
      <c r="H34" s="119">
        <v>178</v>
      </c>
      <c r="I34" s="119">
        <v>272</v>
      </c>
      <c r="J34" s="119">
        <v>75</v>
      </c>
      <c r="K34" s="119">
        <v>110</v>
      </c>
      <c r="L34" s="119">
        <v>76</v>
      </c>
      <c r="M34" s="119"/>
      <c r="N34" s="119">
        <v>2779</v>
      </c>
      <c r="O34" s="119">
        <v>5</v>
      </c>
    </row>
    <row r="35" spans="1:15" s="144" customFormat="1" ht="3" customHeight="1" x14ac:dyDescent="0.2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144" customFormat="1" x14ac:dyDescent="0.2">
      <c r="A36" s="118" t="s">
        <v>62</v>
      </c>
      <c r="B36" s="119">
        <v>3203</v>
      </c>
      <c r="C36" s="119">
        <v>3706</v>
      </c>
      <c r="D36" s="119">
        <v>480568</v>
      </c>
      <c r="E36" s="119">
        <v>8015660</v>
      </c>
      <c r="F36" s="119">
        <v>4000</v>
      </c>
      <c r="G36" s="119"/>
      <c r="H36" s="119">
        <v>667</v>
      </c>
      <c r="I36" s="119">
        <v>981</v>
      </c>
      <c r="J36" s="119">
        <v>141</v>
      </c>
      <c r="K36" s="119">
        <v>522</v>
      </c>
      <c r="L36" s="119">
        <v>263</v>
      </c>
      <c r="M36" s="119"/>
      <c r="N36" s="119">
        <v>3864</v>
      </c>
      <c r="O36" s="119">
        <v>6</v>
      </c>
    </row>
    <row r="37" spans="1:15" s="144" customFormat="1" x14ac:dyDescent="0.2">
      <c r="A37" s="118" t="s">
        <v>63</v>
      </c>
      <c r="B37" s="119">
        <v>122</v>
      </c>
      <c r="C37" s="119">
        <v>136</v>
      </c>
      <c r="D37" s="119">
        <v>2381</v>
      </c>
      <c r="E37" s="119">
        <v>215115</v>
      </c>
      <c r="F37" s="119" t="s">
        <v>5</v>
      </c>
      <c r="G37" s="119"/>
      <c r="H37" s="119">
        <v>29</v>
      </c>
      <c r="I37" s="119">
        <v>46</v>
      </c>
      <c r="J37" s="119">
        <v>6</v>
      </c>
      <c r="K37" s="119">
        <v>20</v>
      </c>
      <c r="L37" s="119">
        <v>20</v>
      </c>
      <c r="M37" s="119"/>
      <c r="N37" s="119">
        <v>150</v>
      </c>
      <c r="O37" s="119">
        <v>1</v>
      </c>
    </row>
    <row r="38" spans="1:15" s="144" customFormat="1" ht="3" customHeight="1" x14ac:dyDescent="0.2">
      <c r="A38" s="93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</row>
    <row r="39" spans="1:15" s="144" customFormat="1" x14ac:dyDescent="0.2">
      <c r="A39" s="102" t="s">
        <v>86</v>
      </c>
      <c r="B39" s="137">
        <v>3325</v>
      </c>
      <c r="C39" s="137">
        <v>3842</v>
      </c>
      <c r="D39" s="137">
        <v>482949</v>
      </c>
      <c r="E39" s="137">
        <v>8230775</v>
      </c>
      <c r="F39" s="137">
        <v>4000</v>
      </c>
      <c r="G39" s="137"/>
      <c r="H39" s="137">
        <v>696</v>
      </c>
      <c r="I39" s="137">
        <v>1027</v>
      </c>
      <c r="J39" s="137">
        <v>147</v>
      </c>
      <c r="K39" s="137">
        <v>542</v>
      </c>
      <c r="L39" s="137">
        <v>283</v>
      </c>
      <c r="M39" s="137"/>
      <c r="N39" s="137">
        <v>4014</v>
      </c>
      <c r="O39" s="137">
        <v>7</v>
      </c>
    </row>
    <row r="40" spans="1:15" s="467" customFormat="1" x14ac:dyDescent="0.25">
      <c r="A40" s="620" t="s">
        <v>151</v>
      </c>
      <c r="B40" s="620"/>
      <c r="C40" s="620"/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</row>
    <row r="41" spans="1:15" s="467" customFormat="1" ht="26.25" customHeight="1" x14ac:dyDescent="0.25">
      <c r="A41" s="684" t="s">
        <v>172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</row>
    <row r="42" spans="1:15" s="467" customFormat="1" x14ac:dyDescent="0.25">
      <c r="A42" s="625" t="s">
        <v>161</v>
      </c>
      <c r="B42" s="620"/>
      <c r="C42" s="620"/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</row>
    <row r="43" spans="1:15" s="467" customFormat="1" x14ac:dyDescent="0.25">
      <c r="A43" s="625" t="s">
        <v>162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</row>
    <row r="44" spans="1:15" s="467" customFormat="1" ht="15.75" customHeight="1" x14ac:dyDescent="0.25">
      <c r="A44" s="625" t="s">
        <v>168</v>
      </c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</row>
    <row r="45" spans="1:15" s="467" customFormat="1" x14ac:dyDescent="0.25">
      <c r="A45" s="625" t="s">
        <v>204</v>
      </c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</row>
    <row r="46" spans="1:15" s="467" customFormat="1" x14ac:dyDescent="0.25">
      <c r="A46" s="625" t="s">
        <v>132</v>
      </c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</row>
    <row r="47" spans="1:15" s="467" customFormat="1" x14ac:dyDescent="0.25">
      <c r="A47" s="467" t="s">
        <v>707</v>
      </c>
      <c r="M47" s="475"/>
    </row>
  </sheetData>
  <mergeCells count="20">
    <mergeCell ref="A40:N40"/>
    <mergeCell ref="A41:N41"/>
    <mergeCell ref="N3:O3"/>
    <mergeCell ref="N4:N5"/>
    <mergeCell ref="H4:I4"/>
    <mergeCell ref="O4:O5"/>
    <mergeCell ref="K4:K5"/>
    <mergeCell ref="B4:B5"/>
    <mergeCell ref="B3:F3"/>
    <mergeCell ref="H3:L3"/>
    <mergeCell ref="J4:J5"/>
    <mergeCell ref="L4:L5"/>
    <mergeCell ref="C4:C5"/>
    <mergeCell ref="D4:E4"/>
    <mergeCell ref="F4:F5"/>
    <mergeCell ref="A42:N42"/>
    <mergeCell ref="A43:N43"/>
    <mergeCell ref="A44:N44"/>
    <mergeCell ref="A45:N45"/>
    <mergeCell ref="A46:N46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fitToWidth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B23" sqref="B23"/>
    </sheetView>
  </sheetViews>
  <sheetFormatPr defaultRowHeight="12.75" x14ac:dyDescent="0.2"/>
  <cols>
    <col min="1" max="1" width="23.5703125" customWidth="1"/>
    <col min="2" max="4" width="8.7109375" customWidth="1"/>
    <col min="5" max="5" width="12.140625" customWidth="1"/>
    <col min="6" max="6" width="8.7109375" customWidth="1"/>
    <col min="7" max="7" width="1.5703125" customWidth="1"/>
    <col min="8" max="9" width="9.5703125" style="67" customWidth="1"/>
    <col min="10" max="10" width="1.42578125" customWidth="1"/>
    <col min="11" max="14" width="8.7109375" customWidth="1"/>
    <col min="257" max="257" width="23.5703125" customWidth="1"/>
    <col min="258" max="262" width="8.7109375" customWidth="1"/>
    <col min="263" max="263" width="0.85546875" customWidth="1"/>
    <col min="264" max="264" width="8.7109375" customWidth="1"/>
    <col min="265" max="265" width="6.42578125" customWidth="1"/>
    <col min="266" max="266" width="0.85546875" customWidth="1"/>
    <col min="267" max="270" width="8.7109375" customWidth="1"/>
    <col min="513" max="513" width="23.5703125" customWidth="1"/>
    <col min="514" max="518" width="8.7109375" customWidth="1"/>
    <col min="519" max="519" width="0.85546875" customWidth="1"/>
    <col min="520" max="520" width="8.7109375" customWidth="1"/>
    <col min="521" max="521" width="6.42578125" customWidth="1"/>
    <col min="522" max="522" width="0.85546875" customWidth="1"/>
    <col min="523" max="526" width="8.7109375" customWidth="1"/>
    <col min="769" max="769" width="23.5703125" customWidth="1"/>
    <col min="770" max="774" width="8.7109375" customWidth="1"/>
    <col min="775" max="775" width="0.85546875" customWidth="1"/>
    <col min="776" max="776" width="8.7109375" customWidth="1"/>
    <col min="777" max="777" width="6.42578125" customWidth="1"/>
    <col min="778" max="778" width="0.85546875" customWidth="1"/>
    <col min="779" max="782" width="8.7109375" customWidth="1"/>
    <col min="1025" max="1025" width="23.5703125" customWidth="1"/>
    <col min="1026" max="1030" width="8.7109375" customWidth="1"/>
    <col min="1031" max="1031" width="0.85546875" customWidth="1"/>
    <col min="1032" max="1032" width="8.7109375" customWidth="1"/>
    <col min="1033" max="1033" width="6.42578125" customWidth="1"/>
    <col min="1034" max="1034" width="0.85546875" customWidth="1"/>
    <col min="1035" max="1038" width="8.7109375" customWidth="1"/>
    <col min="1281" max="1281" width="23.5703125" customWidth="1"/>
    <col min="1282" max="1286" width="8.7109375" customWidth="1"/>
    <col min="1287" max="1287" width="0.85546875" customWidth="1"/>
    <col min="1288" max="1288" width="8.7109375" customWidth="1"/>
    <col min="1289" max="1289" width="6.42578125" customWidth="1"/>
    <col min="1290" max="1290" width="0.85546875" customWidth="1"/>
    <col min="1291" max="1294" width="8.7109375" customWidth="1"/>
    <col min="1537" max="1537" width="23.5703125" customWidth="1"/>
    <col min="1538" max="1542" width="8.7109375" customWidth="1"/>
    <col min="1543" max="1543" width="0.85546875" customWidth="1"/>
    <col min="1544" max="1544" width="8.7109375" customWidth="1"/>
    <col min="1545" max="1545" width="6.42578125" customWidth="1"/>
    <col min="1546" max="1546" width="0.85546875" customWidth="1"/>
    <col min="1547" max="1550" width="8.7109375" customWidth="1"/>
    <col min="1793" max="1793" width="23.5703125" customWidth="1"/>
    <col min="1794" max="1798" width="8.7109375" customWidth="1"/>
    <col min="1799" max="1799" width="0.85546875" customWidth="1"/>
    <col min="1800" max="1800" width="8.7109375" customWidth="1"/>
    <col min="1801" max="1801" width="6.42578125" customWidth="1"/>
    <col min="1802" max="1802" width="0.85546875" customWidth="1"/>
    <col min="1803" max="1806" width="8.7109375" customWidth="1"/>
    <col min="2049" max="2049" width="23.5703125" customWidth="1"/>
    <col min="2050" max="2054" width="8.7109375" customWidth="1"/>
    <col min="2055" max="2055" width="0.85546875" customWidth="1"/>
    <col min="2056" max="2056" width="8.7109375" customWidth="1"/>
    <col min="2057" max="2057" width="6.42578125" customWidth="1"/>
    <col min="2058" max="2058" width="0.85546875" customWidth="1"/>
    <col min="2059" max="2062" width="8.7109375" customWidth="1"/>
    <col min="2305" max="2305" width="23.5703125" customWidth="1"/>
    <col min="2306" max="2310" width="8.7109375" customWidth="1"/>
    <col min="2311" max="2311" width="0.85546875" customWidth="1"/>
    <col min="2312" max="2312" width="8.7109375" customWidth="1"/>
    <col min="2313" max="2313" width="6.42578125" customWidth="1"/>
    <col min="2314" max="2314" width="0.85546875" customWidth="1"/>
    <col min="2315" max="2318" width="8.7109375" customWidth="1"/>
    <col min="2561" max="2561" width="23.5703125" customWidth="1"/>
    <col min="2562" max="2566" width="8.7109375" customWidth="1"/>
    <col min="2567" max="2567" width="0.85546875" customWidth="1"/>
    <col min="2568" max="2568" width="8.7109375" customWidth="1"/>
    <col min="2569" max="2569" width="6.42578125" customWidth="1"/>
    <col min="2570" max="2570" width="0.85546875" customWidth="1"/>
    <col min="2571" max="2574" width="8.7109375" customWidth="1"/>
    <col min="2817" max="2817" width="23.5703125" customWidth="1"/>
    <col min="2818" max="2822" width="8.7109375" customWidth="1"/>
    <col min="2823" max="2823" width="0.85546875" customWidth="1"/>
    <col min="2824" max="2824" width="8.7109375" customWidth="1"/>
    <col min="2825" max="2825" width="6.42578125" customWidth="1"/>
    <col min="2826" max="2826" width="0.85546875" customWidth="1"/>
    <col min="2827" max="2830" width="8.7109375" customWidth="1"/>
    <col min="3073" max="3073" width="23.5703125" customWidth="1"/>
    <col min="3074" max="3078" width="8.7109375" customWidth="1"/>
    <col min="3079" max="3079" width="0.85546875" customWidth="1"/>
    <col min="3080" max="3080" width="8.7109375" customWidth="1"/>
    <col min="3081" max="3081" width="6.42578125" customWidth="1"/>
    <col min="3082" max="3082" width="0.85546875" customWidth="1"/>
    <col min="3083" max="3086" width="8.7109375" customWidth="1"/>
    <col min="3329" max="3329" width="23.5703125" customWidth="1"/>
    <col min="3330" max="3334" width="8.7109375" customWidth="1"/>
    <col min="3335" max="3335" width="0.85546875" customWidth="1"/>
    <col min="3336" max="3336" width="8.7109375" customWidth="1"/>
    <col min="3337" max="3337" width="6.42578125" customWidth="1"/>
    <col min="3338" max="3338" width="0.85546875" customWidth="1"/>
    <col min="3339" max="3342" width="8.7109375" customWidth="1"/>
    <col min="3585" max="3585" width="23.5703125" customWidth="1"/>
    <col min="3586" max="3590" width="8.7109375" customWidth="1"/>
    <col min="3591" max="3591" width="0.85546875" customWidth="1"/>
    <col min="3592" max="3592" width="8.7109375" customWidth="1"/>
    <col min="3593" max="3593" width="6.42578125" customWidth="1"/>
    <col min="3594" max="3594" width="0.85546875" customWidth="1"/>
    <col min="3595" max="3598" width="8.7109375" customWidth="1"/>
    <col min="3841" max="3841" width="23.5703125" customWidth="1"/>
    <col min="3842" max="3846" width="8.7109375" customWidth="1"/>
    <col min="3847" max="3847" width="0.85546875" customWidth="1"/>
    <col min="3848" max="3848" width="8.7109375" customWidth="1"/>
    <col min="3849" max="3849" width="6.42578125" customWidth="1"/>
    <col min="3850" max="3850" width="0.85546875" customWidth="1"/>
    <col min="3851" max="3854" width="8.7109375" customWidth="1"/>
    <col min="4097" max="4097" width="23.5703125" customWidth="1"/>
    <col min="4098" max="4102" width="8.7109375" customWidth="1"/>
    <col min="4103" max="4103" width="0.85546875" customWidth="1"/>
    <col min="4104" max="4104" width="8.7109375" customWidth="1"/>
    <col min="4105" max="4105" width="6.42578125" customWidth="1"/>
    <col min="4106" max="4106" width="0.85546875" customWidth="1"/>
    <col min="4107" max="4110" width="8.7109375" customWidth="1"/>
    <col min="4353" max="4353" width="23.5703125" customWidth="1"/>
    <col min="4354" max="4358" width="8.7109375" customWidth="1"/>
    <col min="4359" max="4359" width="0.85546875" customWidth="1"/>
    <col min="4360" max="4360" width="8.7109375" customWidth="1"/>
    <col min="4361" max="4361" width="6.42578125" customWidth="1"/>
    <col min="4362" max="4362" width="0.85546875" customWidth="1"/>
    <col min="4363" max="4366" width="8.7109375" customWidth="1"/>
    <col min="4609" max="4609" width="23.5703125" customWidth="1"/>
    <col min="4610" max="4614" width="8.7109375" customWidth="1"/>
    <col min="4615" max="4615" width="0.85546875" customWidth="1"/>
    <col min="4616" max="4616" width="8.7109375" customWidth="1"/>
    <col min="4617" max="4617" width="6.42578125" customWidth="1"/>
    <col min="4618" max="4618" width="0.85546875" customWidth="1"/>
    <col min="4619" max="4622" width="8.7109375" customWidth="1"/>
    <col min="4865" max="4865" width="23.5703125" customWidth="1"/>
    <col min="4866" max="4870" width="8.7109375" customWidth="1"/>
    <col min="4871" max="4871" width="0.85546875" customWidth="1"/>
    <col min="4872" max="4872" width="8.7109375" customWidth="1"/>
    <col min="4873" max="4873" width="6.42578125" customWidth="1"/>
    <col min="4874" max="4874" width="0.85546875" customWidth="1"/>
    <col min="4875" max="4878" width="8.7109375" customWidth="1"/>
    <col min="5121" max="5121" width="23.5703125" customWidth="1"/>
    <col min="5122" max="5126" width="8.7109375" customWidth="1"/>
    <col min="5127" max="5127" width="0.85546875" customWidth="1"/>
    <col min="5128" max="5128" width="8.7109375" customWidth="1"/>
    <col min="5129" max="5129" width="6.42578125" customWidth="1"/>
    <col min="5130" max="5130" width="0.85546875" customWidth="1"/>
    <col min="5131" max="5134" width="8.7109375" customWidth="1"/>
    <col min="5377" max="5377" width="23.5703125" customWidth="1"/>
    <col min="5378" max="5382" width="8.7109375" customWidth="1"/>
    <col min="5383" max="5383" width="0.85546875" customWidth="1"/>
    <col min="5384" max="5384" width="8.7109375" customWidth="1"/>
    <col min="5385" max="5385" width="6.42578125" customWidth="1"/>
    <col min="5386" max="5386" width="0.85546875" customWidth="1"/>
    <col min="5387" max="5390" width="8.7109375" customWidth="1"/>
    <col min="5633" max="5633" width="23.5703125" customWidth="1"/>
    <col min="5634" max="5638" width="8.7109375" customWidth="1"/>
    <col min="5639" max="5639" width="0.85546875" customWidth="1"/>
    <col min="5640" max="5640" width="8.7109375" customWidth="1"/>
    <col min="5641" max="5641" width="6.42578125" customWidth="1"/>
    <col min="5642" max="5642" width="0.85546875" customWidth="1"/>
    <col min="5643" max="5646" width="8.7109375" customWidth="1"/>
    <col min="5889" max="5889" width="23.5703125" customWidth="1"/>
    <col min="5890" max="5894" width="8.7109375" customWidth="1"/>
    <col min="5895" max="5895" width="0.85546875" customWidth="1"/>
    <col min="5896" max="5896" width="8.7109375" customWidth="1"/>
    <col min="5897" max="5897" width="6.42578125" customWidth="1"/>
    <col min="5898" max="5898" width="0.85546875" customWidth="1"/>
    <col min="5899" max="5902" width="8.7109375" customWidth="1"/>
    <col min="6145" max="6145" width="23.5703125" customWidth="1"/>
    <col min="6146" max="6150" width="8.7109375" customWidth="1"/>
    <col min="6151" max="6151" width="0.85546875" customWidth="1"/>
    <col min="6152" max="6152" width="8.7109375" customWidth="1"/>
    <col min="6153" max="6153" width="6.42578125" customWidth="1"/>
    <col min="6154" max="6154" width="0.85546875" customWidth="1"/>
    <col min="6155" max="6158" width="8.7109375" customWidth="1"/>
    <col min="6401" max="6401" width="23.5703125" customWidth="1"/>
    <col min="6402" max="6406" width="8.7109375" customWidth="1"/>
    <col min="6407" max="6407" width="0.85546875" customWidth="1"/>
    <col min="6408" max="6408" width="8.7109375" customWidth="1"/>
    <col min="6409" max="6409" width="6.42578125" customWidth="1"/>
    <col min="6410" max="6410" width="0.85546875" customWidth="1"/>
    <col min="6411" max="6414" width="8.7109375" customWidth="1"/>
    <col min="6657" max="6657" width="23.5703125" customWidth="1"/>
    <col min="6658" max="6662" width="8.7109375" customWidth="1"/>
    <col min="6663" max="6663" width="0.85546875" customWidth="1"/>
    <col min="6664" max="6664" width="8.7109375" customWidth="1"/>
    <col min="6665" max="6665" width="6.42578125" customWidth="1"/>
    <col min="6666" max="6666" width="0.85546875" customWidth="1"/>
    <col min="6667" max="6670" width="8.7109375" customWidth="1"/>
    <col min="6913" max="6913" width="23.5703125" customWidth="1"/>
    <col min="6914" max="6918" width="8.7109375" customWidth="1"/>
    <col min="6919" max="6919" width="0.85546875" customWidth="1"/>
    <col min="6920" max="6920" width="8.7109375" customWidth="1"/>
    <col min="6921" max="6921" width="6.42578125" customWidth="1"/>
    <col min="6922" max="6922" width="0.85546875" customWidth="1"/>
    <col min="6923" max="6926" width="8.7109375" customWidth="1"/>
    <col min="7169" max="7169" width="23.5703125" customWidth="1"/>
    <col min="7170" max="7174" width="8.7109375" customWidth="1"/>
    <col min="7175" max="7175" width="0.85546875" customWidth="1"/>
    <col min="7176" max="7176" width="8.7109375" customWidth="1"/>
    <col min="7177" max="7177" width="6.42578125" customWidth="1"/>
    <col min="7178" max="7178" width="0.85546875" customWidth="1"/>
    <col min="7179" max="7182" width="8.7109375" customWidth="1"/>
    <col min="7425" max="7425" width="23.5703125" customWidth="1"/>
    <col min="7426" max="7430" width="8.7109375" customWidth="1"/>
    <col min="7431" max="7431" width="0.85546875" customWidth="1"/>
    <col min="7432" max="7432" width="8.7109375" customWidth="1"/>
    <col min="7433" max="7433" width="6.42578125" customWidth="1"/>
    <col min="7434" max="7434" width="0.85546875" customWidth="1"/>
    <col min="7435" max="7438" width="8.7109375" customWidth="1"/>
    <col min="7681" max="7681" width="23.5703125" customWidth="1"/>
    <col min="7682" max="7686" width="8.7109375" customWidth="1"/>
    <col min="7687" max="7687" width="0.85546875" customWidth="1"/>
    <col min="7688" max="7688" width="8.7109375" customWidth="1"/>
    <col min="7689" max="7689" width="6.42578125" customWidth="1"/>
    <col min="7690" max="7690" width="0.85546875" customWidth="1"/>
    <col min="7691" max="7694" width="8.7109375" customWidth="1"/>
    <col min="7937" max="7937" width="23.5703125" customWidth="1"/>
    <col min="7938" max="7942" width="8.7109375" customWidth="1"/>
    <col min="7943" max="7943" width="0.85546875" customWidth="1"/>
    <col min="7944" max="7944" width="8.7109375" customWidth="1"/>
    <col min="7945" max="7945" width="6.42578125" customWidth="1"/>
    <col min="7946" max="7946" width="0.85546875" customWidth="1"/>
    <col min="7947" max="7950" width="8.7109375" customWidth="1"/>
    <col min="8193" max="8193" width="23.5703125" customWidth="1"/>
    <col min="8194" max="8198" width="8.7109375" customWidth="1"/>
    <col min="8199" max="8199" width="0.85546875" customWidth="1"/>
    <col min="8200" max="8200" width="8.7109375" customWidth="1"/>
    <col min="8201" max="8201" width="6.42578125" customWidth="1"/>
    <col min="8202" max="8202" width="0.85546875" customWidth="1"/>
    <col min="8203" max="8206" width="8.7109375" customWidth="1"/>
    <col min="8449" max="8449" width="23.5703125" customWidth="1"/>
    <col min="8450" max="8454" width="8.7109375" customWidth="1"/>
    <col min="8455" max="8455" width="0.85546875" customWidth="1"/>
    <col min="8456" max="8456" width="8.7109375" customWidth="1"/>
    <col min="8457" max="8457" width="6.42578125" customWidth="1"/>
    <col min="8458" max="8458" width="0.85546875" customWidth="1"/>
    <col min="8459" max="8462" width="8.7109375" customWidth="1"/>
    <col min="8705" max="8705" width="23.5703125" customWidth="1"/>
    <col min="8706" max="8710" width="8.7109375" customWidth="1"/>
    <col min="8711" max="8711" width="0.85546875" customWidth="1"/>
    <col min="8712" max="8712" width="8.7109375" customWidth="1"/>
    <col min="8713" max="8713" width="6.42578125" customWidth="1"/>
    <col min="8714" max="8714" width="0.85546875" customWidth="1"/>
    <col min="8715" max="8718" width="8.7109375" customWidth="1"/>
    <col min="8961" max="8961" width="23.5703125" customWidth="1"/>
    <col min="8962" max="8966" width="8.7109375" customWidth="1"/>
    <col min="8967" max="8967" width="0.85546875" customWidth="1"/>
    <col min="8968" max="8968" width="8.7109375" customWidth="1"/>
    <col min="8969" max="8969" width="6.42578125" customWidth="1"/>
    <col min="8970" max="8970" width="0.85546875" customWidth="1"/>
    <col min="8971" max="8974" width="8.7109375" customWidth="1"/>
    <col min="9217" max="9217" width="23.5703125" customWidth="1"/>
    <col min="9218" max="9222" width="8.7109375" customWidth="1"/>
    <col min="9223" max="9223" width="0.85546875" customWidth="1"/>
    <col min="9224" max="9224" width="8.7109375" customWidth="1"/>
    <col min="9225" max="9225" width="6.42578125" customWidth="1"/>
    <col min="9226" max="9226" width="0.85546875" customWidth="1"/>
    <col min="9227" max="9230" width="8.7109375" customWidth="1"/>
    <col min="9473" max="9473" width="23.5703125" customWidth="1"/>
    <col min="9474" max="9478" width="8.7109375" customWidth="1"/>
    <col min="9479" max="9479" width="0.85546875" customWidth="1"/>
    <col min="9480" max="9480" width="8.7109375" customWidth="1"/>
    <col min="9481" max="9481" width="6.42578125" customWidth="1"/>
    <col min="9482" max="9482" width="0.85546875" customWidth="1"/>
    <col min="9483" max="9486" width="8.7109375" customWidth="1"/>
    <col min="9729" max="9729" width="23.5703125" customWidth="1"/>
    <col min="9730" max="9734" width="8.7109375" customWidth="1"/>
    <col min="9735" max="9735" width="0.85546875" customWidth="1"/>
    <col min="9736" max="9736" width="8.7109375" customWidth="1"/>
    <col min="9737" max="9737" width="6.42578125" customWidth="1"/>
    <col min="9738" max="9738" width="0.85546875" customWidth="1"/>
    <col min="9739" max="9742" width="8.7109375" customWidth="1"/>
    <col min="9985" max="9985" width="23.5703125" customWidth="1"/>
    <col min="9986" max="9990" width="8.7109375" customWidth="1"/>
    <col min="9991" max="9991" width="0.85546875" customWidth="1"/>
    <col min="9992" max="9992" width="8.7109375" customWidth="1"/>
    <col min="9993" max="9993" width="6.42578125" customWidth="1"/>
    <col min="9994" max="9994" width="0.85546875" customWidth="1"/>
    <col min="9995" max="9998" width="8.7109375" customWidth="1"/>
    <col min="10241" max="10241" width="23.5703125" customWidth="1"/>
    <col min="10242" max="10246" width="8.7109375" customWidth="1"/>
    <col min="10247" max="10247" width="0.85546875" customWidth="1"/>
    <col min="10248" max="10248" width="8.7109375" customWidth="1"/>
    <col min="10249" max="10249" width="6.42578125" customWidth="1"/>
    <col min="10250" max="10250" width="0.85546875" customWidth="1"/>
    <col min="10251" max="10254" width="8.7109375" customWidth="1"/>
    <col min="10497" max="10497" width="23.5703125" customWidth="1"/>
    <col min="10498" max="10502" width="8.7109375" customWidth="1"/>
    <col min="10503" max="10503" width="0.85546875" customWidth="1"/>
    <col min="10504" max="10504" width="8.7109375" customWidth="1"/>
    <col min="10505" max="10505" width="6.42578125" customWidth="1"/>
    <col min="10506" max="10506" width="0.85546875" customWidth="1"/>
    <col min="10507" max="10510" width="8.7109375" customWidth="1"/>
    <col min="10753" max="10753" width="23.5703125" customWidth="1"/>
    <col min="10754" max="10758" width="8.7109375" customWidth="1"/>
    <col min="10759" max="10759" width="0.85546875" customWidth="1"/>
    <col min="10760" max="10760" width="8.7109375" customWidth="1"/>
    <col min="10761" max="10761" width="6.42578125" customWidth="1"/>
    <col min="10762" max="10762" width="0.85546875" customWidth="1"/>
    <col min="10763" max="10766" width="8.7109375" customWidth="1"/>
    <col min="11009" max="11009" width="23.5703125" customWidth="1"/>
    <col min="11010" max="11014" width="8.7109375" customWidth="1"/>
    <col min="11015" max="11015" width="0.85546875" customWidth="1"/>
    <col min="11016" max="11016" width="8.7109375" customWidth="1"/>
    <col min="11017" max="11017" width="6.42578125" customWidth="1"/>
    <col min="11018" max="11018" width="0.85546875" customWidth="1"/>
    <col min="11019" max="11022" width="8.7109375" customWidth="1"/>
    <col min="11265" max="11265" width="23.5703125" customWidth="1"/>
    <col min="11266" max="11270" width="8.7109375" customWidth="1"/>
    <col min="11271" max="11271" width="0.85546875" customWidth="1"/>
    <col min="11272" max="11272" width="8.7109375" customWidth="1"/>
    <col min="11273" max="11273" width="6.42578125" customWidth="1"/>
    <col min="11274" max="11274" width="0.85546875" customWidth="1"/>
    <col min="11275" max="11278" width="8.7109375" customWidth="1"/>
    <col min="11521" max="11521" width="23.5703125" customWidth="1"/>
    <col min="11522" max="11526" width="8.7109375" customWidth="1"/>
    <col min="11527" max="11527" width="0.85546875" customWidth="1"/>
    <col min="11528" max="11528" width="8.7109375" customWidth="1"/>
    <col min="11529" max="11529" width="6.42578125" customWidth="1"/>
    <col min="11530" max="11530" width="0.85546875" customWidth="1"/>
    <col min="11531" max="11534" width="8.7109375" customWidth="1"/>
    <col min="11777" max="11777" width="23.5703125" customWidth="1"/>
    <col min="11778" max="11782" width="8.7109375" customWidth="1"/>
    <col min="11783" max="11783" width="0.85546875" customWidth="1"/>
    <col min="11784" max="11784" width="8.7109375" customWidth="1"/>
    <col min="11785" max="11785" width="6.42578125" customWidth="1"/>
    <col min="11786" max="11786" width="0.85546875" customWidth="1"/>
    <col min="11787" max="11790" width="8.7109375" customWidth="1"/>
    <col min="12033" max="12033" width="23.5703125" customWidth="1"/>
    <col min="12034" max="12038" width="8.7109375" customWidth="1"/>
    <col min="12039" max="12039" width="0.85546875" customWidth="1"/>
    <col min="12040" max="12040" width="8.7109375" customWidth="1"/>
    <col min="12041" max="12041" width="6.42578125" customWidth="1"/>
    <col min="12042" max="12042" width="0.85546875" customWidth="1"/>
    <col min="12043" max="12046" width="8.7109375" customWidth="1"/>
    <col min="12289" max="12289" width="23.5703125" customWidth="1"/>
    <col min="12290" max="12294" width="8.7109375" customWidth="1"/>
    <col min="12295" max="12295" width="0.85546875" customWidth="1"/>
    <col min="12296" max="12296" width="8.7109375" customWidth="1"/>
    <col min="12297" max="12297" width="6.42578125" customWidth="1"/>
    <col min="12298" max="12298" width="0.85546875" customWidth="1"/>
    <col min="12299" max="12302" width="8.7109375" customWidth="1"/>
    <col min="12545" max="12545" width="23.5703125" customWidth="1"/>
    <col min="12546" max="12550" width="8.7109375" customWidth="1"/>
    <col min="12551" max="12551" width="0.85546875" customWidth="1"/>
    <col min="12552" max="12552" width="8.7109375" customWidth="1"/>
    <col min="12553" max="12553" width="6.42578125" customWidth="1"/>
    <col min="12554" max="12554" width="0.85546875" customWidth="1"/>
    <col min="12555" max="12558" width="8.7109375" customWidth="1"/>
    <col min="12801" max="12801" width="23.5703125" customWidth="1"/>
    <col min="12802" max="12806" width="8.7109375" customWidth="1"/>
    <col min="12807" max="12807" width="0.85546875" customWidth="1"/>
    <col min="12808" max="12808" width="8.7109375" customWidth="1"/>
    <col min="12809" max="12809" width="6.42578125" customWidth="1"/>
    <col min="12810" max="12810" width="0.85546875" customWidth="1"/>
    <col min="12811" max="12814" width="8.7109375" customWidth="1"/>
    <col min="13057" max="13057" width="23.5703125" customWidth="1"/>
    <col min="13058" max="13062" width="8.7109375" customWidth="1"/>
    <col min="13063" max="13063" width="0.85546875" customWidth="1"/>
    <col min="13064" max="13064" width="8.7109375" customWidth="1"/>
    <col min="13065" max="13065" width="6.42578125" customWidth="1"/>
    <col min="13066" max="13066" width="0.85546875" customWidth="1"/>
    <col min="13067" max="13070" width="8.7109375" customWidth="1"/>
    <col min="13313" max="13313" width="23.5703125" customWidth="1"/>
    <col min="13314" max="13318" width="8.7109375" customWidth="1"/>
    <col min="13319" max="13319" width="0.85546875" customWidth="1"/>
    <col min="13320" max="13320" width="8.7109375" customWidth="1"/>
    <col min="13321" max="13321" width="6.42578125" customWidth="1"/>
    <col min="13322" max="13322" width="0.85546875" customWidth="1"/>
    <col min="13323" max="13326" width="8.7109375" customWidth="1"/>
    <col min="13569" max="13569" width="23.5703125" customWidth="1"/>
    <col min="13570" max="13574" width="8.7109375" customWidth="1"/>
    <col min="13575" max="13575" width="0.85546875" customWidth="1"/>
    <col min="13576" max="13576" width="8.7109375" customWidth="1"/>
    <col min="13577" max="13577" width="6.42578125" customWidth="1"/>
    <col min="13578" max="13578" width="0.85546875" customWidth="1"/>
    <col min="13579" max="13582" width="8.7109375" customWidth="1"/>
    <col min="13825" max="13825" width="23.5703125" customWidth="1"/>
    <col min="13826" max="13830" width="8.7109375" customWidth="1"/>
    <col min="13831" max="13831" width="0.85546875" customWidth="1"/>
    <col min="13832" max="13832" width="8.7109375" customWidth="1"/>
    <col min="13833" max="13833" width="6.42578125" customWidth="1"/>
    <col min="13834" max="13834" width="0.85546875" customWidth="1"/>
    <col min="13835" max="13838" width="8.7109375" customWidth="1"/>
    <col min="14081" max="14081" width="23.5703125" customWidth="1"/>
    <col min="14082" max="14086" width="8.7109375" customWidth="1"/>
    <col min="14087" max="14087" width="0.85546875" customWidth="1"/>
    <col min="14088" max="14088" width="8.7109375" customWidth="1"/>
    <col min="14089" max="14089" width="6.42578125" customWidth="1"/>
    <col min="14090" max="14090" width="0.85546875" customWidth="1"/>
    <col min="14091" max="14094" width="8.7109375" customWidth="1"/>
    <col min="14337" max="14337" width="23.5703125" customWidth="1"/>
    <col min="14338" max="14342" width="8.7109375" customWidth="1"/>
    <col min="14343" max="14343" width="0.85546875" customWidth="1"/>
    <col min="14344" max="14344" width="8.7109375" customWidth="1"/>
    <col min="14345" max="14345" width="6.42578125" customWidth="1"/>
    <col min="14346" max="14346" width="0.85546875" customWidth="1"/>
    <col min="14347" max="14350" width="8.7109375" customWidth="1"/>
    <col min="14593" max="14593" width="23.5703125" customWidth="1"/>
    <col min="14594" max="14598" width="8.7109375" customWidth="1"/>
    <col min="14599" max="14599" width="0.85546875" customWidth="1"/>
    <col min="14600" max="14600" width="8.7109375" customWidth="1"/>
    <col min="14601" max="14601" width="6.42578125" customWidth="1"/>
    <col min="14602" max="14602" width="0.85546875" customWidth="1"/>
    <col min="14603" max="14606" width="8.7109375" customWidth="1"/>
    <col min="14849" max="14849" width="23.5703125" customWidth="1"/>
    <col min="14850" max="14854" width="8.7109375" customWidth="1"/>
    <col min="14855" max="14855" width="0.85546875" customWidth="1"/>
    <col min="14856" max="14856" width="8.7109375" customWidth="1"/>
    <col min="14857" max="14857" width="6.42578125" customWidth="1"/>
    <col min="14858" max="14858" width="0.85546875" customWidth="1"/>
    <col min="14859" max="14862" width="8.7109375" customWidth="1"/>
    <col min="15105" max="15105" width="23.5703125" customWidth="1"/>
    <col min="15106" max="15110" width="8.7109375" customWidth="1"/>
    <col min="15111" max="15111" width="0.85546875" customWidth="1"/>
    <col min="15112" max="15112" width="8.7109375" customWidth="1"/>
    <col min="15113" max="15113" width="6.42578125" customWidth="1"/>
    <col min="15114" max="15114" width="0.85546875" customWidth="1"/>
    <col min="15115" max="15118" width="8.7109375" customWidth="1"/>
    <col min="15361" max="15361" width="23.5703125" customWidth="1"/>
    <col min="15362" max="15366" width="8.7109375" customWidth="1"/>
    <col min="15367" max="15367" width="0.85546875" customWidth="1"/>
    <col min="15368" max="15368" width="8.7109375" customWidth="1"/>
    <col min="15369" max="15369" width="6.42578125" customWidth="1"/>
    <col min="15370" max="15370" width="0.85546875" customWidth="1"/>
    <col min="15371" max="15374" width="8.7109375" customWidth="1"/>
    <col min="15617" max="15617" width="23.5703125" customWidth="1"/>
    <col min="15618" max="15622" width="8.7109375" customWidth="1"/>
    <col min="15623" max="15623" width="0.85546875" customWidth="1"/>
    <col min="15624" max="15624" width="8.7109375" customWidth="1"/>
    <col min="15625" max="15625" width="6.42578125" customWidth="1"/>
    <col min="15626" max="15626" width="0.85546875" customWidth="1"/>
    <col min="15627" max="15630" width="8.7109375" customWidth="1"/>
    <col min="15873" max="15873" width="23.5703125" customWidth="1"/>
    <col min="15874" max="15878" width="8.7109375" customWidth="1"/>
    <col min="15879" max="15879" width="0.85546875" customWidth="1"/>
    <col min="15880" max="15880" width="8.7109375" customWidth="1"/>
    <col min="15881" max="15881" width="6.42578125" customWidth="1"/>
    <col min="15882" max="15882" width="0.85546875" customWidth="1"/>
    <col min="15883" max="15886" width="8.7109375" customWidth="1"/>
    <col min="16129" max="16129" width="23.5703125" customWidth="1"/>
    <col min="16130" max="16134" width="8.7109375" customWidth="1"/>
    <col min="16135" max="16135" width="0.85546875" customWidth="1"/>
    <col min="16136" max="16136" width="8.7109375" customWidth="1"/>
    <col min="16137" max="16137" width="6.42578125" customWidth="1"/>
    <col min="16138" max="16138" width="0.85546875" customWidth="1"/>
    <col min="16139" max="16142" width="8.7109375" customWidth="1"/>
  </cols>
  <sheetData>
    <row r="1" spans="1:14" ht="12.75" customHeight="1" x14ac:dyDescent="0.2">
      <c r="A1" s="689" t="s">
        <v>656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</row>
    <row r="2" spans="1:14" ht="12.75" customHeight="1" x14ac:dyDescent="0.2">
      <c r="A2" s="472"/>
      <c r="B2" s="473"/>
      <c r="C2" s="473"/>
      <c r="D2" s="473"/>
      <c r="E2" s="473"/>
      <c r="F2" s="473"/>
      <c r="G2" s="473"/>
      <c r="H2" s="66"/>
      <c r="I2" s="66"/>
      <c r="J2" s="473"/>
      <c r="K2" s="473"/>
      <c r="L2" s="473"/>
      <c r="M2" s="473"/>
      <c r="N2" s="473"/>
    </row>
    <row r="3" spans="1:14" ht="12.75" customHeight="1" x14ac:dyDescent="0.2">
      <c r="A3" s="690" t="s">
        <v>133</v>
      </c>
      <c r="B3" s="624" t="s">
        <v>159</v>
      </c>
      <c r="C3" s="624"/>
      <c r="D3" s="624"/>
      <c r="E3" s="624"/>
      <c r="F3" s="624"/>
      <c r="G3" s="497"/>
      <c r="H3" s="628" t="s">
        <v>164</v>
      </c>
      <c r="I3" s="628"/>
      <c r="J3" s="628"/>
      <c r="K3" s="628"/>
      <c r="L3" s="628"/>
      <c r="M3" s="628"/>
      <c r="N3" s="229"/>
    </row>
    <row r="4" spans="1:14" ht="12.75" customHeight="1" x14ac:dyDescent="0.2">
      <c r="A4" s="691"/>
      <c r="B4" s="693" t="s">
        <v>279</v>
      </c>
      <c r="C4" s="695" t="s">
        <v>80</v>
      </c>
      <c r="D4" s="623" t="s">
        <v>81</v>
      </c>
      <c r="E4" s="623"/>
      <c r="F4" s="693" t="s">
        <v>82</v>
      </c>
      <c r="G4" s="496"/>
      <c r="H4" s="697" t="s">
        <v>280</v>
      </c>
      <c r="I4" s="697"/>
      <c r="J4" s="497"/>
      <c r="K4" s="693" t="s">
        <v>281</v>
      </c>
      <c r="L4" s="693" t="s">
        <v>70</v>
      </c>
      <c r="M4" s="693" t="s">
        <v>69</v>
      </c>
      <c r="N4" s="693" t="s">
        <v>277</v>
      </c>
    </row>
    <row r="5" spans="1:14" ht="25.5" customHeight="1" x14ac:dyDescent="0.2">
      <c r="A5" s="692"/>
      <c r="B5" s="694"/>
      <c r="C5" s="696"/>
      <c r="D5" s="235" t="s">
        <v>83</v>
      </c>
      <c r="E5" s="498" t="s">
        <v>84</v>
      </c>
      <c r="F5" s="626"/>
      <c r="G5" s="236"/>
      <c r="H5" s="237" t="s">
        <v>75</v>
      </c>
      <c r="I5" s="237" t="s">
        <v>76</v>
      </c>
      <c r="J5" s="236"/>
      <c r="K5" s="626"/>
      <c r="L5" s="626"/>
      <c r="M5" s="626"/>
      <c r="N5" s="694"/>
    </row>
    <row r="6" spans="1:14" ht="13.5" customHeight="1" x14ac:dyDescent="0.2">
      <c r="A6" s="499"/>
      <c r="B6" s="500"/>
      <c r="C6" s="480"/>
      <c r="D6" s="480"/>
      <c r="E6" s="481"/>
      <c r="F6" s="481"/>
      <c r="G6" s="496"/>
      <c r="H6" s="482"/>
      <c r="I6" s="482"/>
      <c r="J6" s="496"/>
      <c r="K6" s="481"/>
      <c r="L6" s="481"/>
      <c r="M6" s="481"/>
      <c r="N6" s="500"/>
    </row>
    <row r="7" spans="1:14" x14ac:dyDescent="0.2">
      <c r="A7" s="160" t="s">
        <v>708</v>
      </c>
      <c r="B7" s="424">
        <v>3258</v>
      </c>
      <c r="C7" s="424">
        <v>3751</v>
      </c>
      <c r="D7" s="424">
        <v>474069</v>
      </c>
      <c r="E7" s="424">
        <v>8080327</v>
      </c>
      <c r="F7" s="424" t="s">
        <v>5</v>
      </c>
      <c r="G7" s="424"/>
      <c r="H7" s="424">
        <v>426</v>
      </c>
      <c r="I7" s="424">
        <v>596</v>
      </c>
      <c r="J7" s="424"/>
      <c r="K7" s="424">
        <v>131</v>
      </c>
      <c r="L7" s="424">
        <v>313</v>
      </c>
      <c r="M7" s="424">
        <v>130</v>
      </c>
      <c r="N7" s="424">
        <v>3679</v>
      </c>
    </row>
    <row r="8" spans="1:14" s="103" customFormat="1" x14ac:dyDescent="0.2">
      <c r="A8" s="160" t="s">
        <v>87</v>
      </c>
      <c r="B8" s="424">
        <v>3284</v>
      </c>
      <c r="C8" s="424">
        <v>3787</v>
      </c>
      <c r="D8" s="424">
        <v>475121</v>
      </c>
      <c r="E8" s="424">
        <v>8010200</v>
      </c>
      <c r="F8" s="424">
        <v>4000</v>
      </c>
      <c r="G8" s="424"/>
      <c r="H8" s="424">
        <v>386</v>
      </c>
      <c r="I8" s="424">
        <v>638</v>
      </c>
      <c r="J8" s="424"/>
      <c r="K8" s="424">
        <v>138</v>
      </c>
      <c r="L8" s="424">
        <v>255</v>
      </c>
      <c r="M8" s="424">
        <v>219</v>
      </c>
      <c r="N8" s="424">
        <v>3664</v>
      </c>
    </row>
    <row r="9" spans="1:14" s="103" customFormat="1" x14ac:dyDescent="0.2">
      <c r="A9" s="160" t="s">
        <v>88</v>
      </c>
      <c r="B9" s="424">
        <v>2887</v>
      </c>
      <c r="C9" s="424">
        <v>3330</v>
      </c>
      <c r="D9" s="424">
        <v>418398</v>
      </c>
      <c r="E9" s="424">
        <v>7346974</v>
      </c>
      <c r="F9" s="424" t="s">
        <v>5</v>
      </c>
      <c r="G9" s="424"/>
      <c r="H9" s="424">
        <v>129</v>
      </c>
      <c r="I9" s="424">
        <v>225</v>
      </c>
      <c r="J9" s="424"/>
      <c r="K9" s="424">
        <v>99</v>
      </c>
      <c r="L9" s="424">
        <v>44</v>
      </c>
      <c r="M9" s="424">
        <v>80</v>
      </c>
      <c r="N9" s="424">
        <v>3012</v>
      </c>
    </row>
    <row r="10" spans="1:14" s="475" customFormat="1" ht="13.5" x14ac:dyDescent="0.25">
      <c r="A10" s="160" t="s">
        <v>89</v>
      </c>
      <c r="B10" s="424" t="s">
        <v>5</v>
      </c>
      <c r="C10" s="424" t="s">
        <v>5</v>
      </c>
      <c r="D10" s="424" t="s">
        <v>5</v>
      </c>
      <c r="E10" s="424" t="s">
        <v>5</v>
      </c>
      <c r="F10" s="424" t="s">
        <v>5</v>
      </c>
      <c r="G10" s="424"/>
      <c r="H10" s="424">
        <v>16</v>
      </c>
      <c r="I10" s="424">
        <v>37</v>
      </c>
      <c r="J10" s="424"/>
      <c r="K10" s="424" t="s">
        <v>5</v>
      </c>
      <c r="L10" s="424">
        <v>16</v>
      </c>
      <c r="M10" s="424">
        <v>16</v>
      </c>
      <c r="N10" s="424">
        <v>16</v>
      </c>
    </row>
    <row r="11" spans="1:14" s="475" customFormat="1" ht="13.5" x14ac:dyDescent="0.25">
      <c r="A11" s="160" t="s">
        <v>709</v>
      </c>
      <c r="B11" s="424" t="s">
        <v>5</v>
      </c>
      <c r="C11" s="424" t="s">
        <v>5</v>
      </c>
      <c r="D11" s="424" t="s">
        <v>5</v>
      </c>
      <c r="E11" s="424" t="s">
        <v>5</v>
      </c>
      <c r="F11" s="424" t="s">
        <v>5</v>
      </c>
      <c r="G11" s="424"/>
      <c r="H11" s="424">
        <v>16</v>
      </c>
      <c r="I11" s="424">
        <v>28</v>
      </c>
      <c r="J11" s="424"/>
      <c r="K11" s="424" t="s">
        <v>5</v>
      </c>
      <c r="L11" s="424">
        <v>13</v>
      </c>
      <c r="M11" s="424">
        <v>15</v>
      </c>
      <c r="N11" s="424">
        <v>16</v>
      </c>
    </row>
    <row r="12" spans="1:14" s="475" customFormat="1" ht="3" customHeight="1" x14ac:dyDescent="0.25">
      <c r="A12" s="499"/>
      <c r="B12" s="501"/>
      <c r="C12" s="494"/>
      <c r="D12" s="494"/>
      <c r="E12" s="494"/>
      <c r="F12" s="494"/>
      <c r="G12" s="495"/>
      <c r="H12" s="494"/>
      <c r="I12" s="494"/>
      <c r="J12" s="495"/>
      <c r="K12" s="494"/>
      <c r="L12" s="494"/>
      <c r="M12" s="494"/>
      <c r="N12" s="501"/>
    </row>
    <row r="13" spans="1:14" s="502" customFormat="1" ht="16.5" x14ac:dyDescent="0.3">
      <c r="A13" s="233" t="s">
        <v>90</v>
      </c>
      <c r="B13" s="234">
        <v>3325</v>
      </c>
      <c r="C13" s="234">
        <v>3842</v>
      </c>
      <c r="D13" s="234">
        <v>482949</v>
      </c>
      <c r="E13" s="234">
        <v>8230775</v>
      </c>
      <c r="F13" s="234">
        <v>4000</v>
      </c>
      <c r="G13" s="234"/>
      <c r="H13" s="234">
        <v>696</v>
      </c>
      <c r="I13" s="234">
        <v>1027</v>
      </c>
      <c r="J13" s="234"/>
      <c r="K13" s="234">
        <v>147</v>
      </c>
      <c r="L13" s="234">
        <v>542</v>
      </c>
      <c r="M13" s="234">
        <v>283</v>
      </c>
      <c r="N13" s="234">
        <v>4014</v>
      </c>
    </row>
    <row r="14" spans="1:14" ht="20.25" customHeight="1" x14ac:dyDescent="0.2">
      <c r="A14" s="139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ht="13.5" x14ac:dyDescent="0.25">
      <c r="A15" s="620" t="s">
        <v>151</v>
      </c>
      <c r="B15" s="620"/>
      <c r="C15" s="620"/>
      <c r="D15" s="620"/>
      <c r="E15" s="620"/>
      <c r="F15" s="620"/>
      <c r="G15" s="620"/>
      <c r="H15" s="620"/>
      <c r="I15" s="620"/>
      <c r="J15" s="620"/>
      <c r="K15" s="620"/>
      <c r="L15" s="620"/>
      <c r="M15" s="620"/>
    </row>
    <row r="16" spans="1:14" ht="12.75" customHeight="1" x14ac:dyDescent="0.25">
      <c r="A16" s="625" t="s">
        <v>174</v>
      </c>
      <c r="B16" s="620"/>
      <c r="C16" s="620"/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</row>
    <row r="17" spans="1:14" ht="12.75" customHeight="1" x14ac:dyDescent="0.25">
      <c r="A17" s="625" t="s">
        <v>175</v>
      </c>
      <c r="B17" s="620"/>
      <c r="C17" s="620"/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</row>
    <row r="18" spans="1:14" ht="13.5" x14ac:dyDescent="0.25">
      <c r="A18" s="475" t="s">
        <v>715</v>
      </c>
    </row>
  </sheetData>
  <mergeCells count="16">
    <mergeCell ref="A1:N1"/>
    <mergeCell ref="A3:A5"/>
    <mergeCell ref="A16:N16"/>
    <mergeCell ref="A17:N17"/>
    <mergeCell ref="N4:N5"/>
    <mergeCell ref="B4:B5"/>
    <mergeCell ref="B3:F3"/>
    <mergeCell ref="H3:M3"/>
    <mergeCell ref="C4:C5"/>
    <mergeCell ref="D4:E4"/>
    <mergeCell ref="A15:M15"/>
    <mergeCell ref="L4:L5"/>
    <mergeCell ref="F4:F5"/>
    <mergeCell ref="H4:I4"/>
    <mergeCell ref="K4:K5"/>
    <mergeCell ref="M4:M5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opLeftCell="A10" zoomScale="120" zoomScaleNormal="120" workbookViewId="0">
      <selection activeCell="J11" sqref="J11"/>
    </sheetView>
  </sheetViews>
  <sheetFormatPr defaultRowHeight="12.75" x14ac:dyDescent="0.2"/>
  <cols>
    <col min="1" max="1" width="18.5703125" customWidth="1"/>
    <col min="2" max="4" width="8.7109375" customWidth="1"/>
    <col min="5" max="5" width="11.5703125" customWidth="1"/>
    <col min="6" max="7" width="8.7109375" customWidth="1"/>
    <col min="8" max="8" width="0.85546875" customWidth="1"/>
    <col min="9" max="9" width="8.7109375" customWidth="1"/>
    <col min="10" max="10" width="10.28515625" customWidth="1"/>
    <col min="11" max="12" width="8.7109375" customWidth="1"/>
    <col min="13" max="13" width="0.85546875" customWidth="1"/>
    <col min="14" max="15" width="10.140625" customWidth="1"/>
  </cols>
  <sheetData>
    <row r="1" spans="1:18" s="98" customFormat="1" ht="12.75" customHeight="1" x14ac:dyDescent="0.2">
      <c r="A1" s="698" t="s">
        <v>721</v>
      </c>
      <c r="B1" s="698"/>
      <c r="C1" s="698"/>
      <c r="D1" s="698"/>
      <c r="E1" s="698"/>
      <c r="F1" s="698"/>
      <c r="G1" s="698"/>
      <c r="H1" s="698"/>
      <c r="I1" s="698"/>
      <c r="J1" s="698"/>
      <c r="K1" s="509"/>
      <c r="L1" s="509"/>
      <c r="M1" s="509"/>
      <c r="N1" s="509"/>
      <c r="O1" s="509"/>
    </row>
    <row r="2" spans="1:18" x14ac:dyDescent="0.2">
      <c r="A2" s="510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</row>
    <row r="3" spans="1:18" s="40" customFormat="1" ht="13.5" customHeight="1" x14ac:dyDescent="0.2">
      <c r="A3" s="30" t="s">
        <v>31</v>
      </c>
      <c r="B3" s="619" t="s">
        <v>159</v>
      </c>
      <c r="C3" s="619"/>
      <c r="D3" s="619"/>
      <c r="E3" s="619"/>
      <c r="F3" s="619"/>
      <c r="G3" s="619"/>
      <c r="I3" s="619" t="s">
        <v>164</v>
      </c>
      <c r="J3" s="619"/>
      <c r="K3" s="619"/>
      <c r="L3" s="619"/>
      <c r="M3" s="503"/>
      <c r="N3" s="619" t="s">
        <v>716</v>
      </c>
      <c r="O3" s="619"/>
    </row>
    <row r="4" spans="1:18" s="40" customFormat="1" ht="21" customHeight="1" x14ac:dyDescent="0.2">
      <c r="A4" s="57" t="s">
        <v>166</v>
      </c>
      <c r="B4" s="668" t="s">
        <v>176</v>
      </c>
      <c r="C4" s="668" t="s">
        <v>80</v>
      </c>
      <c r="D4" s="671" t="s">
        <v>66</v>
      </c>
      <c r="E4" s="671"/>
      <c r="F4" s="671"/>
      <c r="G4" s="671"/>
      <c r="H4" s="505"/>
      <c r="I4" s="671" t="s">
        <v>717</v>
      </c>
      <c r="J4" s="671"/>
      <c r="K4" s="701" t="s">
        <v>718</v>
      </c>
      <c r="L4" s="701" t="s">
        <v>719</v>
      </c>
      <c r="M4" s="51"/>
      <c r="N4" s="668" t="s">
        <v>67</v>
      </c>
      <c r="O4" s="703" t="s">
        <v>134</v>
      </c>
    </row>
    <row r="5" spans="1:18" s="40" customFormat="1" ht="19.5" customHeight="1" x14ac:dyDescent="0.2">
      <c r="A5" s="28" t="s">
        <v>720</v>
      </c>
      <c r="B5" s="632"/>
      <c r="C5" s="632"/>
      <c r="D5" s="507" t="s">
        <v>72</v>
      </c>
      <c r="E5" s="507" t="s">
        <v>91</v>
      </c>
      <c r="F5" s="507" t="s">
        <v>92</v>
      </c>
      <c r="G5" s="507" t="s">
        <v>93</v>
      </c>
      <c r="H5" s="508"/>
      <c r="I5" s="507" t="s">
        <v>75</v>
      </c>
      <c r="J5" s="507" t="s">
        <v>76</v>
      </c>
      <c r="K5" s="702"/>
      <c r="L5" s="702"/>
      <c r="M5" s="56"/>
      <c r="N5" s="632"/>
      <c r="O5" s="704"/>
    </row>
    <row r="6" spans="1:18" s="40" customFormat="1" ht="12.75" customHeight="1" x14ac:dyDescent="0.2">
      <c r="A6" s="2" t="s">
        <v>34</v>
      </c>
      <c r="B6" s="3">
        <v>836</v>
      </c>
      <c r="C6" s="3">
        <v>839</v>
      </c>
      <c r="D6" s="3" t="s">
        <v>272</v>
      </c>
      <c r="E6" s="3" t="s">
        <v>5</v>
      </c>
      <c r="F6" s="3" t="s">
        <v>272</v>
      </c>
      <c r="G6" s="3">
        <v>2317</v>
      </c>
      <c r="H6" s="512"/>
      <c r="I6" s="512">
        <v>111</v>
      </c>
      <c r="J6" s="3">
        <v>209</v>
      </c>
      <c r="K6" s="3">
        <v>69</v>
      </c>
      <c r="L6" s="3">
        <v>106</v>
      </c>
      <c r="M6" s="3"/>
      <c r="N6" s="3">
        <v>915</v>
      </c>
      <c r="O6" s="3">
        <v>32</v>
      </c>
    </row>
    <row r="7" spans="1:18" s="40" customFormat="1" ht="12.75" customHeight="1" x14ac:dyDescent="0.2">
      <c r="A7" s="84" t="s">
        <v>35</v>
      </c>
      <c r="B7" s="89">
        <v>689</v>
      </c>
      <c r="C7" s="89">
        <v>738</v>
      </c>
      <c r="D7" s="3" t="s">
        <v>272</v>
      </c>
      <c r="E7" s="89" t="s">
        <v>5</v>
      </c>
      <c r="F7" s="89" t="s">
        <v>5</v>
      </c>
      <c r="G7" s="362" t="s">
        <v>5</v>
      </c>
      <c r="H7" s="89"/>
      <c r="I7" s="89">
        <v>95</v>
      </c>
      <c r="J7" s="89">
        <v>200</v>
      </c>
      <c r="K7" s="89">
        <v>90</v>
      </c>
      <c r="L7" s="89">
        <v>92</v>
      </c>
      <c r="M7" s="170"/>
      <c r="N7" s="170">
        <v>712</v>
      </c>
      <c r="O7" s="89">
        <v>72</v>
      </c>
    </row>
    <row r="8" spans="1:18" s="40" customFormat="1" ht="12.75" customHeight="1" x14ac:dyDescent="0.2">
      <c r="A8" s="84" t="s">
        <v>36</v>
      </c>
      <c r="B8" s="89">
        <v>3660</v>
      </c>
      <c r="C8" s="89">
        <v>3704</v>
      </c>
      <c r="D8" s="3" t="s">
        <v>272</v>
      </c>
      <c r="E8" s="89" t="s">
        <v>5</v>
      </c>
      <c r="F8" s="89" t="s">
        <v>5</v>
      </c>
      <c r="G8" s="362">
        <v>1619</v>
      </c>
      <c r="H8" s="89"/>
      <c r="I8" s="89">
        <v>298</v>
      </c>
      <c r="J8" s="89">
        <v>515</v>
      </c>
      <c r="K8" s="89">
        <v>207</v>
      </c>
      <c r="L8" s="89">
        <v>254</v>
      </c>
      <c r="M8" s="170"/>
      <c r="N8" s="170">
        <v>3853</v>
      </c>
      <c r="O8" s="89">
        <v>105</v>
      </c>
    </row>
    <row r="9" spans="1:18" s="40" customFormat="1" ht="12.75" customHeight="1" x14ac:dyDescent="0.2">
      <c r="A9" s="85" t="s">
        <v>705</v>
      </c>
      <c r="B9" s="89">
        <v>582</v>
      </c>
      <c r="C9" s="89">
        <v>582</v>
      </c>
      <c r="D9" s="3" t="s">
        <v>272</v>
      </c>
      <c r="E9" s="89" t="s">
        <v>5</v>
      </c>
      <c r="F9" s="89" t="s">
        <v>5</v>
      </c>
      <c r="G9" s="362" t="s">
        <v>5</v>
      </c>
      <c r="H9" s="89"/>
      <c r="I9" s="89">
        <v>2</v>
      </c>
      <c r="J9" s="89" t="s">
        <v>733</v>
      </c>
      <c r="K9" s="89">
        <v>2</v>
      </c>
      <c r="L9" s="89">
        <v>2</v>
      </c>
      <c r="M9" s="170"/>
      <c r="N9" s="170">
        <v>584</v>
      </c>
      <c r="O9" s="89" t="s">
        <v>5</v>
      </c>
    </row>
    <row r="10" spans="1:18" s="40" customFormat="1" ht="12.75" customHeight="1" x14ac:dyDescent="0.2">
      <c r="A10" s="85" t="s">
        <v>706</v>
      </c>
      <c r="B10" s="89">
        <v>566</v>
      </c>
      <c r="C10" s="89">
        <v>589</v>
      </c>
      <c r="D10" s="3" t="s">
        <v>272</v>
      </c>
      <c r="E10" s="89" t="s">
        <v>5</v>
      </c>
      <c r="F10" s="89" t="s">
        <v>5</v>
      </c>
      <c r="G10" s="362" t="s">
        <v>5</v>
      </c>
      <c r="H10" s="89"/>
      <c r="I10" s="89">
        <v>19</v>
      </c>
      <c r="J10" s="89" t="s">
        <v>733</v>
      </c>
      <c r="K10" s="89">
        <v>17</v>
      </c>
      <c r="L10" s="89">
        <v>19</v>
      </c>
      <c r="M10" s="170"/>
      <c r="N10" s="170">
        <v>584</v>
      </c>
      <c r="O10" s="89">
        <v>1</v>
      </c>
    </row>
    <row r="11" spans="1:18" s="40" customFormat="1" ht="12.75" customHeight="1" x14ac:dyDescent="0.2">
      <c r="A11" s="84" t="s">
        <v>37</v>
      </c>
      <c r="B11" s="89">
        <v>1148</v>
      </c>
      <c r="C11" s="89">
        <v>1171</v>
      </c>
      <c r="D11" s="3" t="s">
        <v>272</v>
      </c>
      <c r="E11" s="89" t="s">
        <v>5</v>
      </c>
      <c r="F11" s="89" t="s">
        <v>5</v>
      </c>
      <c r="G11" s="362" t="s">
        <v>5</v>
      </c>
      <c r="H11" s="89"/>
      <c r="I11" s="89">
        <v>21</v>
      </c>
      <c r="J11" s="89">
        <v>44</v>
      </c>
      <c r="K11" s="89">
        <v>19</v>
      </c>
      <c r="L11" s="89">
        <v>21</v>
      </c>
      <c r="M11" s="170"/>
      <c r="N11" s="170">
        <v>1168</v>
      </c>
      <c r="O11" s="89">
        <v>1</v>
      </c>
      <c r="R11" s="483"/>
    </row>
    <row r="12" spans="1:18" s="40" customFormat="1" ht="12.75" customHeight="1" x14ac:dyDescent="0.2">
      <c r="A12" s="84" t="s">
        <v>40</v>
      </c>
      <c r="B12" s="89">
        <v>2486</v>
      </c>
      <c r="C12" s="89">
        <v>2535</v>
      </c>
      <c r="D12" s="3" t="s">
        <v>272</v>
      </c>
      <c r="E12" s="89" t="s">
        <v>5</v>
      </c>
      <c r="F12" s="89" t="s">
        <v>5</v>
      </c>
      <c r="G12" s="362" t="s">
        <v>5</v>
      </c>
      <c r="H12" s="89"/>
      <c r="I12" s="89">
        <v>97</v>
      </c>
      <c r="J12" s="89">
        <v>201</v>
      </c>
      <c r="K12" s="89">
        <v>73</v>
      </c>
      <c r="L12" s="89">
        <v>97</v>
      </c>
      <c r="M12" s="170"/>
      <c r="N12" s="170">
        <v>2565</v>
      </c>
      <c r="O12" s="89">
        <v>18</v>
      </c>
    </row>
    <row r="13" spans="1:18" s="40" customFormat="1" ht="12.75" customHeight="1" x14ac:dyDescent="0.2">
      <c r="A13" s="84" t="s">
        <v>41</v>
      </c>
      <c r="B13" s="89">
        <v>650</v>
      </c>
      <c r="C13" s="89">
        <v>650</v>
      </c>
      <c r="D13" s="3" t="s">
        <v>272</v>
      </c>
      <c r="E13" s="89" t="s">
        <v>5</v>
      </c>
      <c r="F13" s="89" t="s">
        <v>5</v>
      </c>
      <c r="G13" s="362" t="s">
        <v>5</v>
      </c>
      <c r="H13" s="89"/>
      <c r="I13" s="89">
        <v>35</v>
      </c>
      <c r="J13" s="89">
        <v>66</v>
      </c>
      <c r="K13" s="89">
        <v>28</v>
      </c>
      <c r="L13" s="89">
        <v>35</v>
      </c>
      <c r="M13" s="170"/>
      <c r="N13" s="170">
        <v>680</v>
      </c>
      <c r="O13" s="89">
        <v>5</v>
      </c>
    </row>
    <row r="14" spans="1:18" s="40" customFormat="1" ht="12.75" customHeight="1" x14ac:dyDescent="0.2">
      <c r="A14" s="84" t="s">
        <v>43</v>
      </c>
      <c r="B14" s="89">
        <v>3079</v>
      </c>
      <c r="C14" s="89">
        <v>3123</v>
      </c>
      <c r="D14" s="3" t="s">
        <v>272</v>
      </c>
      <c r="E14" s="89" t="s">
        <v>5</v>
      </c>
      <c r="F14" s="3" t="s">
        <v>272</v>
      </c>
      <c r="G14" s="362" t="s">
        <v>5</v>
      </c>
      <c r="H14" s="89"/>
      <c r="I14" s="89">
        <v>498</v>
      </c>
      <c r="J14" s="89">
        <v>733</v>
      </c>
      <c r="K14" s="89">
        <v>360</v>
      </c>
      <c r="L14" s="89">
        <v>340</v>
      </c>
      <c r="M14" s="170"/>
      <c r="N14" s="170">
        <v>3494</v>
      </c>
      <c r="O14" s="89">
        <v>83</v>
      </c>
    </row>
    <row r="15" spans="1:18" s="40" customFormat="1" ht="12.75" customHeight="1" x14ac:dyDescent="0.2">
      <c r="A15" s="84" t="s">
        <v>44</v>
      </c>
      <c r="B15" s="89">
        <v>733</v>
      </c>
      <c r="C15" s="89">
        <v>734</v>
      </c>
      <c r="D15" s="89" t="s">
        <v>5</v>
      </c>
      <c r="E15" s="89" t="s">
        <v>5</v>
      </c>
      <c r="F15" s="3" t="s">
        <v>272</v>
      </c>
      <c r="G15" s="362" t="s">
        <v>5</v>
      </c>
      <c r="H15" s="89"/>
      <c r="I15" s="89">
        <v>19</v>
      </c>
      <c r="J15" s="89">
        <v>40</v>
      </c>
      <c r="K15" s="89">
        <v>18</v>
      </c>
      <c r="L15" s="89">
        <v>19</v>
      </c>
      <c r="M15" s="170"/>
      <c r="N15" s="170">
        <v>749</v>
      </c>
      <c r="O15" s="89">
        <v>3</v>
      </c>
    </row>
    <row r="16" spans="1:18" s="40" customFormat="1" ht="12.75" customHeight="1" x14ac:dyDescent="0.2">
      <c r="A16" s="84" t="s">
        <v>45</v>
      </c>
      <c r="B16" s="89">
        <v>10</v>
      </c>
      <c r="C16" s="89">
        <v>10</v>
      </c>
      <c r="D16" s="89" t="s">
        <v>5</v>
      </c>
      <c r="E16" s="89" t="s">
        <v>5</v>
      </c>
      <c r="F16" s="3" t="s">
        <v>272</v>
      </c>
      <c r="G16" s="362" t="s">
        <v>5</v>
      </c>
      <c r="H16" s="89"/>
      <c r="I16" s="89" t="s">
        <v>5</v>
      </c>
      <c r="J16" s="89" t="s">
        <v>5</v>
      </c>
      <c r="K16" s="89" t="s">
        <v>5</v>
      </c>
      <c r="L16" s="89" t="s">
        <v>5</v>
      </c>
      <c r="M16" s="170"/>
      <c r="N16" s="170">
        <v>10</v>
      </c>
      <c r="O16" s="89" t="s">
        <v>5</v>
      </c>
    </row>
    <row r="17" spans="1:18" s="40" customFormat="1" ht="12.75" customHeight="1" x14ac:dyDescent="0.2">
      <c r="A17" s="84" t="s">
        <v>46</v>
      </c>
      <c r="B17" s="89">
        <v>54</v>
      </c>
      <c r="C17" s="89">
        <v>55</v>
      </c>
      <c r="D17" s="3" t="s">
        <v>272</v>
      </c>
      <c r="E17" s="89" t="s">
        <v>5</v>
      </c>
      <c r="F17" s="3" t="s">
        <v>272</v>
      </c>
      <c r="G17" s="362" t="s">
        <v>5</v>
      </c>
      <c r="H17" s="89"/>
      <c r="I17" s="89">
        <v>5</v>
      </c>
      <c r="J17" s="89">
        <v>12</v>
      </c>
      <c r="K17" s="89">
        <v>4</v>
      </c>
      <c r="L17" s="89">
        <v>5</v>
      </c>
      <c r="M17" s="170"/>
      <c r="N17" s="170">
        <v>58</v>
      </c>
      <c r="O17" s="89">
        <v>1</v>
      </c>
      <c r="R17" s="483"/>
    </row>
    <row r="18" spans="1:18" s="40" customFormat="1" ht="12.75" customHeight="1" x14ac:dyDescent="0.2">
      <c r="A18" s="84" t="s">
        <v>47</v>
      </c>
      <c r="B18" s="89">
        <v>897</v>
      </c>
      <c r="C18" s="89">
        <v>899</v>
      </c>
      <c r="D18" s="89" t="s">
        <v>5</v>
      </c>
      <c r="E18" s="89">
        <v>52347</v>
      </c>
      <c r="F18" s="3" t="s">
        <v>272</v>
      </c>
      <c r="G18" s="362">
        <v>166</v>
      </c>
      <c r="H18" s="89"/>
      <c r="I18" s="89">
        <v>26</v>
      </c>
      <c r="J18" s="89">
        <v>31</v>
      </c>
      <c r="K18" s="89">
        <v>25</v>
      </c>
      <c r="L18" s="89">
        <v>5</v>
      </c>
      <c r="M18" s="170"/>
      <c r="N18" s="170">
        <v>905</v>
      </c>
      <c r="O18" s="89">
        <v>18</v>
      </c>
    </row>
    <row r="19" spans="1:18" s="40" customFormat="1" ht="12.75" customHeight="1" x14ac:dyDescent="0.2">
      <c r="A19" s="84" t="s">
        <v>49</v>
      </c>
      <c r="B19" s="89">
        <v>29</v>
      </c>
      <c r="C19" s="89">
        <v>29</v>
      </c>
      <c r="D19" s="3" t="s">
        <v>272</v>
      </c>
      <c r="E19" s="89">
        <v>209</v>
      </c>
      <c r="F19" s="89" t="s">
        <v>5</v>
      </c>
      <c r="G19" s="362" t="s">
        <v>5</v>
      </c>
      <c r="H19" s="89"/>
      <c r="I19" s="89">
        <v>4</v>
      </c>
      <c r="J19" s="89">
        <v>8</v>
      </c>
      <c r="K19" s="89">
        <v>4</v>
      </c>
      <c r="L19" s="89">
        <v>4</v>
      </c>
      <c r="M19" s="170"/>
      <c r="N19" s="170">
        <v>33</v>
      </c>
      <c r="O19" s="89" t="s">
        <v>5</v>
      </c>
    </row>
    <row r="20" spans="1:18" s="40" customFormat="1" ht="12.75" customHeight="1" x14ac:dyDescent="0.2">
      <c r="A20" s="84" t="s">
        <v>50</v>
      </c>
      <c r="B20" s="89">
        <v>1075</v>
      </c>
      <c r="C20" s="89">
        <v>1085</v>
      </c>
      <c r="D20" s="3" t="s">
        <v>272</v>
      </c>
      <c r="E20" s="89">
        <v>214858</v>
      </c>
      <c r="F20" s="89" t="s">
        <v>5</v>
      </c>
      <c r="G20" s="362" t="s">
        <v>5</v>
      </c>
      <c r="H20" s="89"/>
      <c r="I20" s="89">
        <v>100</v>
      </c>
      <c r="J20" s="89">
        <v>111</v>
      </c>
      <c r="K20" s="89">
        <v>100</v>
      </c>
      <c r="L20" s="89">
        <v>11</v>
      </c>
      <c r="M20" s="170"/>
      <c r="N20" s="170">
        <v>1083</v>
      </c>
      <c r="O20" s="89">
        <v>92</v>
      </c>
    </row>
    <row r="21" spans="1:18" s="40" customFormat="1" ht="12.75" customHeight="1" x14ac:dyDescent="0.2">
      <c r="A21" s="84" t="s">
        <v>51</v>
      </c>
      <c r="B21" s="89">
        <v>84</v>
      </c>
      <c r="C21" s="89">
        <v>85</v>
      </c>
      <c r="D21" s="3" t="s">
        <v>272</v>
      </c>
      <c r="E21" s="89">
        <v>7240</v>
      </c>
      <c r="F21" s="3" t="s">
        <v>272</v>
      </c>
      <c r="G21" s="89" t="s">
        <v>5</v>
      </c>
      <c r="H21" s="89"/>
      <c r="I21" s="89">
        <v>8</v>
      </c>
      <c r="J21" s="89">
        <v>16</v>
      </c>
      <c r="K21" s="89">
        <v>8</v>
      </c>
      <c r="L21" s="89">
        <v>8</v>
      </c>
      <c r="M21" s="170"/>
      <c r="N21" s="170">
        <v>90</v>
      </c>
      <c r="O21" s="89">
        <v>2</v>
      </c>
    </row>
    <row r="22" spans="1:18" s="40" customFormat="1" ht="12.75" customHeight="1" x14ac:dyDescent="0.2">
      <c r="A22" s="84" t="s">
        <v>52</v>
      </c>
      <c r="B22" s="89">
        <v>40</v>
      </c>
      <c r="C22" s="89">
        <v>40</v>
      </c>
      <c r="D22" s="3" t="s">
        <v>272</v>
      </c>
      <c r="E22" s="89" t="s">
        <v>5</v>
      </c>
      <c r="F22" s="3" t="s">
        <v>272</v>
      </c>
      <c r="G22" s="89">
        <v>1716</v>
      </c>
      <c r="H22" s="89"/>
      <c r="I22" s="89">
        <v>18</v>
      </c>
      <c r="J22" s="89">
        <v>30</v>
      </c>
      <c r="K22" s="89">
        <v>15</v>
      </c>
      <c r="L22" s="89">
        <v>15</v>
      </c>
      <c r="M22" s="170"/>
      <c r="N22" s="170">
        <v>52</v>
      </c>
      <c r="O22" s="89">
        <v>6</v>
      </c>
    </row>
    <row r="23" spans="1:18" s="40" customFormat="1" ht="12.75" customHeight="1" x14ac:dyDescent="0.2">
      <c r="A23" s="84" t="s">
        <v>53</v>
      </c>
      <c r="B23" s="89">
        <v>75</v>
      </c>
      <c r="C23" s="89">
        <v>75</v>
      </c>
      <c r="D23" s="3" t="s">
        <v>272</v>
      </c>
      <c r="E23" s="89" t="s">
        <v>5</v>
      </c>
      <c r="F23" s="3" t="s">
        <v>272</v>
      </c>
      <c r="G23" s="89" t="s">
        <v>5</v>
      </c>
      <c r="H23" s="89"/>
      <c r="I23" s="89">
        <v>11</v>
      </c>
      <c r="J23" s="89">
        <v>21</v>
      </c>
      <c r="K23" s="89">
        <v>11</v>
      </c>
      <c r="L23" s="89">
        <v>10</v>
      </c>
      <c r="M23" s="170"/>
      <c r="N23" s="170">
        <v>84</v>
      </c>
      <c r="O23" s="89">
        <v>2</v>
      </c>
    </row>
    <row r="24" spans="1:18" s="40" customFormat="1" ht="12.75" customHeight="1" x14ac:dyDescent="0.2">
      <c r="A24" s="84" t="s">
        <v>54</v>
      </c>
      <c r="B24" s="89">
        <v>86</v>
      </c>
      <c r="C24" s="89">
        <v>86</v>
      </c>
      <c r="D24" s="3" t="s">
        <v>272</v>
      </c>
      <c r="E24" s="89" t="s">
        <v>5</v>
      </c>
      <c r="F24" s="3" t="s">
        <v>272</v>
      </c>
      <c r="G24" s="89">
        <v>205</v>
      </c>
      <c r="H24" s="89"/>
      <c r="I24" s="89">
        <v>51</v>
      </c>
      <c r="J24" s="89">
        <v>78</v>
      </c>
      <c r="K24" s="89">
        <v>45</v>
      </c>
      <c r="L24" s="89">
        <v>33</v>
      </c>
      <c r="M24" s="170"/>
      <c r="N24" s="170">
        <v>102</v>
      </c>
      <c r="O24" s="89">
        <v>35</v>
      </c>
    </row>
    <row r="25" spans="1:18" s="40" customFormat="1" ht="12.75" customHeight="1" x14ac:dyDescent="0.25">
      <c r="A25" s="84" t="s">
        <v>55</v>
      </c>
      <c r="B25" s="88">
        <v>11333</v>
      </c>
      <c r="C25" s="88">
        <v>11709</v>
      </c>
      <c r="D25" s="88" t="s">
        <v>5</v>
      </c>
      <c r="E25" s="88" t="s">
        <v>5</v>
      </c>
      <c r="F25" s="3" t="s">
        <v>272</v>
      </c>
      <c r="G25" s="88" t="s">
        <v>5</v>
      </c>
      <c r="H25" s="152"/>
      <c r="I25" s="88">
        <v>104</v>
      </c>
      <c r="J25" s="88">
        <v>152</v>
      </c>
      <c r="K25" s="150">
        <v>92</v>
      </c>
      <c r="L25" s="88">
        <v>47</v>
      </c>
      <c r="M25" s="89"/>
      <c r="N25" s="88">
        <v>11380</v>
      </c>
      <c r="O25" s="88">
        <v>57</v>
      </c>
    </row>
    <row r="26" spans="1:18" s="40" customFormat="1" ht="3.75" customHeight="1" x14ac:dyDescent="0.25">
      <c r="A26" s="517"/>
      <c r="B26" s="487"/>
      <c r="C26" s="487"/>
      <c r="D26" s="151"/>
      <c r="E26" s="487"/>
      <c r="F26" s="151"/>
      <c r="G26" s="487"/>
      <c r="H26" s="487"/>
      <c r="I26" s="487"/>
      <c r="J26" s="487"/>
      <c r="K26" s="487"/>
      <c r="L26" s="487"/>
      <c r="M26" s="487"/>
      <c r="N26" s="487"/>
      <c r="O26" s="487"/>
      <c r="Q26" s="483"/>
    </row>
    <row r="27" spans="1:18" s="521" customFormat="1" ht="12.75" customHeight="1" x14ac:dyDescent="0.25">
      <c r="A27" s="517" t="s">
        <v>56</v>
      </c>
      <c r="B27" s="519">
        <v>12548</v>
      </c>
      <c r="C27" s="519">
        <v>12760</v>
      </c>
      <c r="D27" s="518" t="s">
        <v>272</v>
      </c>
      <c r="E27" s="519" t="s">
        <v>5</v>
      </c>
      <c r="F27" s="518" t="s">
        <v>272</v>
      </c>
      <c r="G27" s="519">
        <v>3936</v>
      </c>
      <c r="H27" s="519"/>
      <c r="I27" s="519">
        <v>1155</v>
      </c>
      <c r="J27" s="519">
        <v>1968</v>
      </c>
      <c r="K27" s="519">
        <v>846</v>
      </c>
      <c r="L27" s="519">
        <v>945</v>
      </c>
      <c r="M27" s="519"/>
      <c r="N27" s="519">
        <v>13387</v>
      </c>
      <c r="O27" s="519">
        <v>316</v>
      </c>
      <c r="Q27" s="522"/>
    </row>
    <row r="28" spans="1:18" s="521" customFormat="1" ht="12.75" customHeight="1" x14ac:dyDescent="0.25">
      <c r="A28" s="517" t="s">
        <v>57</v>
      </c>
      <c r="B28" s="519">
        <v>1694</v>
      </c>
      <c r="C28" s="519">
        <v>1698</v>
      </c>
      <c r="D28" s="518" t="s">
        <v>272</v>
      </c>
      <c r="E28" s="519">
        <v>52347</v>
      </c>
      <c r="F28" s="518" t="s">
        <v>272</v>
      </c>
      <c r="G28" s="519">
        <v>166</v>
      </c>
      <c r="H28" s="519"/>
      <c r="I28" s="519">
        <v>50</v>
      </c>
      <c r="J28" s="519">
        <v>83</v>
      </c>
      <c r="K28" s="519">
        <v>47</v>
      </c>
      <c r="L28" s="519">
        <v>29</v>
      </c>
      <c r="M28" s="519"/>
      <c r="N28" s="519">
        <v>1722</v>
      </c>
      <c r="O28" s="519">
        <v>22</v>
      </c>
      <c r="Q28" s="522"/>
    </row>
    <row r="29" spans="1:18" s="521" customFormat="1" ht="12.75" customHeight="1" x14ac:dyDescent="0.25">
      <c r="A29" s="517" t="s">
        <v>58</v>
      </c>
      <c r="B29" s="518">
        <v>12722</v>
      </c>
      <c r="C29" s="518">
        <v>13109</v>
      </c>
      <c r="D29" s="518" t="s">
        <v>272</v>
      </c>
      <c r="E29" s="518">
        <v>222307</v>
      </c>
      <c r="F29" s="518" t="s">
        <v>272</v>
      </c>
      <c r="G29" s="519">
        <v>1921</v>
      </c>
      <c r="H29" s="518"/>
      <c r="I29" s="518">
        <v>296</v>
      </c>
      <c r="J29" s="518">
        <v>416</v>
      </c>
      <c r="K29" s="518">
        <v>275</v>
      </c>
      <c r="L29" s="518">
        <v>128</v>
      </c>
      <c r="M29" s="518"/>
      <c r="N29" s="518">
        <v>12824</v>
      </c>
      <c r="O29" s="518">
        <v>194</v>
      </c>
    </row>
    <row r="30" spans="1:18" s="521" customFormat="1" ht="3" customHeight="1" x14ac:dyDescent="0.25">
      <c r="A30" s="517"/>
      <c r="B30" s="518"/>
      <c r="C30" s="518"/>
      <c r="D30" s="518"/>
      <c r="E30" s="518"/>
      <c r="F30" s="518"/>
      <c r="G30" s="519"/>
      <c r="H30" s="519"/>
      <c r="I30" s="519"/>
      <c r="J30" s="519"/>
      <c r="K30" s="519"/>
      <c r="L30" s="519"/>
      <c r="M30" s="519"/>
      <c r="N30" s="519"/>
      <c r="O30" s="519"/>
    </row>
    <row r="31" spans="1:18" s="521" customFormat="1" ht="12.75" customHeight="1" x14ac:dyDescent="0.25">
      <c r="A31" s="517" t="s">
        <v>59</v>
      </c>
      <c r="B31" s="518">
        <v>5394</v>
      </c>
      <c r="C31" s="518">
        <v>5521</v>
      </c>
      <c r="D31" s="518" t="s">
        <v>272</v>
      </c>
      <c r="E31" s="518">
        <v>2373</v>
      </c>
      <c r="F31" s="518" t="s">
        <v>272</v>
      </c>
      <c r="G31" s="519">
        <v>2037</v>
      </c>
      <c r="H31" s="519"/>
      <c r="I31" s="519">
        <v>406</v>
      </c>
      <c r="J31" s="519">
        <v>735</v>
      </c>
      <c r="K31" s="519">
        <v>322</v>
      </c>
      <c r="L31" s="519">
        <v>365</v>
      </c>
      <c r="M31" s="519"/>
      <c r="N31" s="519">
        <v>5619</v>
      </c>
      <c r="O31" s="519">
        <v>181</v>
      </c>
    </row>
    <row r="32" spans="1:18" s="521" customFormat="1" ht="12.75" customHeight="1" x14ac:dyDescent="0.25">
      <c r="A32" s="517" t="s">
        <v>60</v>
      </c>
      <c r="B32" s="518">
        <v>11961</v>
      </c>
      <c r="C32" s="518">
        <v>12139</v>
      </c>
      <c r="D32" s="518" t="s">
        <v>272</v>
      </c>
      <c r="E32" s="518">
        <v>98394</v>
      </c>
      <c r="F32" s="518" t="s">
        <v>272</v>
      </c>
      <c r="G32" s="519">
        <v>3736</v>
      </c>
      <c r="H32" s="519"/>
      <c r="I32" s="519">
        <v>463</v>
      </c>
      <c r="J32" s="519">
        <v>685</v>
      </c>
      <c r="K32" s="519">
        <v>369</v>
      </c>
      <c r="L32" s="519">
        <v>296</v>
      </c>
      <c r="M32" s="519"/>
      <c r="N32" s="519">
        <v>12251</v>
      </c>
      <c r="O32" s="519">
        <v>173</v>
      </c>
    </row>
    <row r="33" spans="1:18" s="521" customFormat="1" ht="12.75" customHeight="1" x14ac:dyDescent="0.25">
      <c r="A33" s="517" t="s">
        <v>61</v>
      </c>
      <c r="B33" s="518">
        <v>9816</v>
      </c>
      <c r="C33" s="518">
        <v>9907</v>
      </c>
      <c r="D33" s="518" t="s">
        <v>272</v>
      </c>
      <c r="E33" s="518">
        <v>173887</v>
      </c>
      <c r="F33" s="518" t="s">
        <v>272</v>
      </c>
      <c r="G33" s="519">
        <v>250</v>
      </c>
      <c r="H33" s="519"/>
      <c r="I33" s="519">
        <v>650</v>
      </c>
      <c r="J33" s="519">
        <v>1047</v>
      </c>
      <c r="K33" s="519">
        <v>487</v>
      </c>
      <c r="L33" s="519">
        <v>447</v>
      </c>
      <c r="M33" s="519"/>
      <c r="N33" s="519">
        <v>10290</v>
      </c>
      <c r="O33" s="519">
        <v>176</v>
      </c>
    </row>
    <row r="34" spans="1:18" s="521" customFormat="1" ht="3" customHeight="1" x14ac:dyDescent="0.25">
      <c r="A34" s="517"/>
      <c r="B34" s="518"/>
      <c r="C34" s="518"/>
      <c r="D34" s="518"/>
      <c r="E34" s="518"/>
      <c r="F34" s="518"/>
      <c r="G34" s="519"/>
      <c r="H34" s="519"/>
      <c r="I34" s="519"/>
      <c r="J34" s="519"/>
      <c r="K34" s="519"/>
      <c r="L34" s="519"/>
      <c r="M34" s="519"/>
      <c r="N34" s="519"/>
      <c r="O34" s="519"/>
      <c r="Q34" s="522"/>
    </row>
    <row r="35" spans="1:18" s="521" customFormat="1" ht="12.75" customHeight="1" x14ac:dyDescent="0.25">
      <c r="A35" s="517" t="s">
        <v>62</v>
      </c>
      <c r="B35" s="518">
        <v>23654</v>
      </c>
      <c r="C35" s="518">
        <v>24186</v>
      </c>
      <c r="D35" s="518" t="s">
        <v>272</v>
      </c>
      <c r="E35" s="518">
        <v>232172</v>
      </c>
      <c r="F35" s="518" t="s">
        <v>272</v>
      </c>
      <c r="G35" s="519">
        <v>4350</v>
      </c>
      <c r="H35" s="519"/>
      <c r="I35" s="519">
        <v>1385</v>
      </c>
      <c r="J35" s="519">
        <v>2288</v>
      </c>
      <c r="K35" s="519">
        <v>1078</v>
      </c>
      <c r="L35" s="519">
        <v>1022</v>
      </c>
      <c r="M35" s="519"/>
      <c r="N35" s="519">
        <v>24567</v>
      </c>
      <c r="O35" s="519">
        <v>472</v>
      </c>
    </row>
    <row r="36" spans="1:18" s="521" customFormat="1" ht="12.75" customHeight="1" x14ac:dyDescent="0.25">
      <c r="A36" s="517" t="s">
        <v>63</v>
      </c>
      <c r="B36" s="518">
        <v>3310</v>
      </c>
      <c r="C36" s="518">
        <v>3381</v>
      </c>
      <c r="D36" s="518" t="s">
        <v>272</v>
      </c>
      <c r="E36" s="518">
        <v>42482</v>
      </c>
      <c r="F36" s="518" t="s">
        <v>272</v>
      </c>
      <c r="G36" s="519">
        <v>1673</v>
      </c>
      <c r="H36" s="519"/>
      <c r="I36" s="519">
        <v>116</v>
      </c>
      <c r="J36" s="519">
        <v>179</v>
      </c>
      <c r="K36" s="519">
        <v>90</v>
      </c>
      <c r="L36" s="519">
        <v>80</v>
      </c>
      <c r="M36" s="519"/>
      <c r="N36" s="519">
        <v>3366</v>
      </c>
      <c r="O36" s="519">
        <v>60</v>
      </c>
    </row>
    <row r="37" spans="1:18" s="521" customFormat="1" ht="3.75" customHeight="1" x14ac:dyDescent="0.2">
      <c r="A37" s="520"/>
      <c r="B37" s="518"/>
      <c r="C37" s="518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</row>
    <row r="38" spans="1:18" s="181" customFormat="1" ht="19.5" customHeight="1" x14ac:dyDescent="0.2">
      <c r="A38" s="120" t="s">
        <v>64</v>
      </c>
      <c r="B38" s="107">
        <v>26964</v>
      </c>
      <c r="C38" s="107">
        <v>27567</v>
      </c>
      <c r="D38" s="518" t="s">
        <v>272</v>
      </c>
      <c r="E38" s="107">
        <v>274654</v>
      </c>
      <c r="F38" s="518" t="s">
        <v>272</v>
      </c>
      <c r="G38" s="107">
        <v>6023</v>
      </c>
      <c r="H38" s="107">
        <v>0</v>
      </c>
      <c r="I38" s="107">
        <v>1501</v>
      </c>
      <c r="J38" s="107">
        <v>2467</v>
      </c>
      <c r="K38" s="107">
        <v>1168</v>
      </c>
      <c r="L38" s="107">
        <v>1102</v>
      </c>
      <c r="M38" s="107">
        <v>0</v>
      </c>
      <c r="N38" s="107">
        <v>27933</v>
      </c>
      <c r="O38" s="107">
        <v>532</v>
      </c>
    </row>
    <row r="39" spans="1:18" s="187" customFormat="1" x14ac:dyDescent="0.25">
      <c r="A39" s="513"/>
      <c r="B39" s="513"/>
      <c r="C39" s="513"/>
      <c r="D39" s="513"/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04"/>
      <c r="Q39" s="504"/>
      <c r="R39" s="504"/>
    </row>
    <row r="40" spans="1:18" s="187" customFormat="1" ht="26.25" customHeight="1" x14ac:dyDescent="0.25">
      <c r="A40" s="516" t="s">
        <v>151</v>
      </c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6"/>
      <c r="N40" s="516"/>
      <c r="O40" s="516"/>
      <c r="P40" s="504"/>
      <c r="Q40" s="504"/>
      <c r="R40" s="504"/>
    </row>
    <row r="41" spans="1:18" s="187" customFormat="1" x14ac:dyDescent="0.25">
      <c r="A41" s="515" t="s">
        <v>172</v>
      </c>
      <c r="B41" s="515"/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15"/>
      <c r="N41" s="515"/>
      <c r="O41" s="515"/>
      <c r="P41" s="504"/>
      <c r="Q41" s="504"/>
      <c r="R41" s="504"/>
    </row>
    <row r="42" spans="1:18" s="187" customFormat="1" x14ac:dyDescent="0.25">
      <c r="A42" s="515" t="s">
        <v>161</v>
      </c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04"/>
      <c r="Q42" s="504"/>
      <c r="R42" s="504"/>
    </row>
    <row r="43" spans="1:18" s="71" customFormat="1" ht="15.75" customHeight="1" x14ac:dyDescent="0.25">
      <c r="A43" s="700" t="s">
        <v>162</v>
      </c>
      <c r="B43" s="700"/>
      <c r="C43" s="700"/>
      <c r="D43" s="700"/>
      <c r="E43" s="700"/>
      <c r="F43" s="700"/>
      <c r="G43" s="700"/>
      <c r="H43" s="700"/>
      <c r="I43" s="700"/>
      <c r="J43" s="700"/>
      <c r="K43" s="700"/>
      <c r="L43" s="700"/>
      <c r="M43" s="700"/>
      <c r="N43" s="700"/>
      <c r="O43" s="700"/>
      <c r="P43" s="514"/>
      <c r="Q43" s="514"/>
      <c r="R43" s="514"/>
    </row>
    <row r="44" spans="1:18" s="71" customFormat="1" ht="12.75" customHeight="1" x14ac:dyDescent="0.25">
      <c r="A44" s="700" t="s">
        <v>168</v>
      </c>
      <c r="B44" s="700"/>
      <c r="C44" s="700"/>
      <c r="D44" s="700"/>
      <c r="E44" s="700"/>
      <c r="F44" s="700"/>
      <c r="G44" s="504"/>
      <c r="H44" s="504"/>
      <c r="I44" s="504"/>
      <c r="J44" s="504"/>
      <c r="K44" s="504"/>
      <c r="L44" s="504"/>
      <c r="M44" s="504"/>
      <c r="N44" s="514"/>
      <c r="O44" s="514"/>
      <c r="P44" s="514"/>
      <c r="Q44" s="514"/>
      <c r="R44" s="514"/>
    </row>
    <row r="45" spans="1:18" s="71" customFormat="1" ht="12.75" customHeight="1" x14ac:dyDescent="0.25">
      <c r="A45" s="506" t="s">
        <v>204</v>
      </c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14"/>
      <c r="O45" s="514"/>
      <c r="P45" s="514"/>
      <c r="Q45" s="514"/>
      <c r="R45" s="514"/>
    </row>
    <row r="46" spans="1:18" s="71" customFormat="1" x14ac:dyDescent="0.25">
      <c r="A46" s="514" t="s">
        <v>132</v>
      </c>
      <c r="B46" s="514"/>
      <c r="C46" s="514"/>
      <c r="D46" s="514"/>
      <c r="E46" s="514"/>
      <c r="F46" s="514"/>
      <c r="G46" s="514"/>
      <c r="H46" s="514"/>
      <c r="I46" s="514"/>
      <c r="J46" s="514"/>
      <c r="K46" s="514"/>
      <c r="L46" s="514"/>
      <c r="M46" s="514"/>
      <c r="N46" s="514"/>
      <c r="O46" s="514"/>
      <c r="P46" s="514"/>
      <c r="Q46" s="514"/>
      <c r="R46" s="514"/>
    </row>
    <row r="47" spans="1:18" s="370" customFormat="1" x14ac:dyDescent="0.25">
      <c r="A47" s="514" t="s">
        <v>214</v>
      </c>
      <c r="B47" s="514"/>
      <c r="C47" s="514"/>
      <c r="D47" s="514"/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514"/>
      <c r="Q47" s="514"/>
      <c r="R47" s="514"/>
    </row>
    <row r="48" spans="1:18" s="98" customFormat="1" ht="13.5" x14ac:dyDescent="0.25">
      <c r="A48" s="699" t="s">
        <v>286</v>
      </c>
      <c r="B48" s="699"/>
      <c r="C48" s="699"/>
      <c r="D48" s="699"/>
      <c r="E48" s="699"/>
      <c r="F48" s="699"/>
      <c r="G48" s="699"/>
      <c r="H48" s="699"/>
      <c r="I48" s="699"/>
      <c r="J48" s="699"/>
    </row>
    <row r="49" spans="1:1" s="131" customFormat="1" x14ac:dyDescent="0.2">
      <c r="A49" s="61" t="s">
        <v>220</v>
      </c>
    </row>
  </sheetData>
  <mergeCells count="15">
    <mergeCell ref="A1:J1"/>
    <mergeCell ref="A48:J48"/>
    <mergeCell ref="A43:O43"/>
    <mergeCell ref="A44:F44"/>
    <mergeCell ref="I3:L3"/>
    <mergeCell ref="B3:G3"/>
    <mergeCell ref="N3:O3"/>
    <mergeCell ref="D4:G4"/>
    <mergeCell ref="I4:J4"/>
    <mergeCell ref="K4:K5"/>
    <mergeCell ref="O4:O5"/>
    <mergeCell ref="L4:L5"/>
    <mergeCell ref="B4:B5"/>
    <mergeCell ref="C4:C5"/>
    <mergeCell ref="N4:N5"/>
  </mergeCells>
  <phoneticPr fontId="10" type="noConversion"/>
  <pageMargins left="0.19685039370078741" right="0.19685039370078741" top="3.937007874015748E-2" bottom="3.937007874015748E-2" header="0.51181102362204722" footer="0.51181102362204722"/>
  <pageSetup paperSize="9" scale="93" fitToWidth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120" workbookViewId="0">
      <selection activeCell="A51" sqref="A51"/>
    </sheetView>
  </sheetViews>
  <sheetFormatPr defaultRowHeight="12.75" x14ac:dyDescent="0.2"/>
  <cols>
    <col min="1" max="1" width="23.7109375" customWidth="1"/>
    <col min="2" max="4" width="8.7109375" customWidth="1"/>
    <col min="5" max="5" width="11.5703125" customWidth="1"/>
    <col min="6" max="7" width="8.7109375" customWidth="1"/>
    <col min="8" max="8" width="0.85546875" customWidth="1"/>
    <col min="9" max="9" width="8.7109375" customWidth="1"/>
    <col min="10" max="10" width="10.5703125" customWidth="1"/>
    <col min="11" max="12" width="8.7109375" customWidth="1"/>
    <col min="13" max="13" width="0.85546875" customWidth="1"/>
    <col min="14" max="15" width="8.7109375" customWidth="1"/>
  </cols>
  <sheetData>
    <row r="1" spans="1:15" x14ac:dyDescent="0.2">
      <c r="A1" s="635" t="s">
        <v>657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</row>
    <row r="2" spans="1:15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3.5" x14ac:dyDescent="0.2">
      <c r="A3" s="597" t="s">
        <v>182</v>
      </c>
      <c r="B3" s="668" t="s">
        <v>178</v>
      </c>
      <c r="C3" s="619" t="s">
        <v>159</v>
      </c>
      <c r="D3" s="619"/>
      <c r="E3" s="619"/>
      <c r="F3" s="619"/>
      <c r="G3" s="619"/>
      <c r="H3" s="62"/>
      <c r="I3" s="614" t="s">
        <v>164</v>
      </c>
      <c r="J3" s="614"/>
      <c r="K3" s="614"/>
      <c r="L3" s="614"/>
      <c r="M3" s="31"/>
      <c r="N3" s="619" t="s">
        <v>179</v>
      </c>
      <c r="O3" s="619"/>
    </row>
    <row r="4" spans="1:15" ht="13.5" x14ac:dyDescent="0.2">
      <c r="A4" s="708"/>
      <c r="B4" s="707"/>
      <c r="C4" s="668" t="s">
        <v>80</v>
      </c>
      <c r="D4" s="671" t="s">
        <v>66</v>
      </c>
      <c r="E4" s="671"/>
      <c r="F4" s="671"/>
      <c r="G4" s="671"/>
      <c r="H4" s="14"/>
      <c r="I4" s="671" t="s">
        <v>181</v>
      </c>
      <c r="J4" s="671"/>
      <c r="K4" s="701" t="s">
        <v>215</v>
      </c>
      <c r="L4" s="701" t="s">
        <v>595</v>
      </c>
      <c r="M4" s="60"/>
      <c r="N4" s="664" t="s">
        <v>67</v>
      </c>
      <c r="O4" s="677" t="s">
        <v>135</v>
      </c>
    </row>
    <row r="5" spans="1:15" ht="28.5" customHeight="1" x14ac:dyDescent="0.2">
      <c r="A5" s="709"/>
      <c r="B5" s="676"/>
      <c r="C5" s="632"/>
      <c r="D5" s="55" t="s">
        <v>72</v>
      </c>
      <c r="E5" s="55" t="s">
        <v>91</v>
      </c>
      <c r="F5" s="55" t="s">
        <v>92</v>
      </c>
      <c r="G5" s="55" t="s">
        <v>93</v>
      </c>
      <c r="H5" s="29"/>
      <c r="I5" s="55" t="s">
        <v>75</v>
      </c>
      <c r="J5" s="55" t="s">
        <v>76</v>
      </c>
      <c r="K5" s="706"/>
      <c r="L5" s="706"/>
      <c r="M5" s="63"/>
      <c r="N5" s="706"/>
      <c r="O5" s="678"/>
    </row>
    <row r="6" spans="1:15" ht="13.5" customHeight="1" x14ac:dyDescent="0.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3.5" x14ac:dyDescent="0.2">
      <c r="A7" s="1" t="s">
        <v>95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</row>
    <row r="8" spans="1:15" ht="13.5" x14ac:dyDescent="0.25">
      <c r="A8" s="2" t="s">
        <v>96</v>
      </c>
      <c r="B8" s="158">
        <v>12722</v>
      </c>
      <c r="C8" s="158">
        <v>12933</v>
      </c>
      <c r="D8" s="89" t="s">
        <v>272</v>
      </c>
      <c r="E8" s="424" t="s">
        <v>5</v>
      </c>
      <c r="F8" s="89" t="s">
        <v>272</v>
      </c>
      <c r="G8" s="424" t="s">
        <v>5</v>
      </c>
      <c r="H8" s="424"/>
      <c r="I8" s="424">
        <v>1177</v>
      </c>
      <c r="J8" s="424">
        <v>1992</v>
      </c>
      <c r="K8" s="424">
        <v>869</v>
      </c>
      <c r="L8" s="424">
        <v>950</v>
      </c>
      <c r="M8" s="424"/>
      <c r="N8" s="424">
        <v>13589</v>
      </c>
      <c r="O8" s="424">
        <v>310</v>
      </c>
    </row>
    <row r="9" spans="1:15" ht="13.5" x14ac:dyDescent="0.25">
      <c r="A9" s="2" t="s">
        <v>97</v>
      </c>
      <c r="B9" s="158">
        <v>1488</v>
      </c>
      <c r="C9" s="158">
        <v>1501</v>
      </c>
      <c r="D9" s="89" t="s">
        <v>272</v>
      </c>
      <c r="E9" s="424">
        <v>274654</v>
      </c>
      <c r="F9" s="89" t="s">
        <v>5</v>
      </c>
      <c r="G9" s="424" t="s">
        <v>5</v>
      </c>
      <c r="H9" s="424"/>
      <c r="I9" s="424">
        <v>107</v>
      </c>
      <c r="J9" s="424">
        <v>108</v>
      </c>
      <c r="K9" s="424">
        <v>107</v>
      </c>
      <c r="L9" s="424">
        <v>1</v>
      </c>
      <c r="M9" s="424"/>
      <c r="N9" s="424">
        <v>1488</v>
      </c>
      <c r="O9" s="424">
        <v>107</v>
      </c>
    </row>
    <row r="10" spans="1:15" ht="13.5" x14ac:dyDescent="0.25">
      <c r="A10" s="2" t="s">
        <v>98</v>
      </c>
      <c r="B10" s="158">
        <v>12727</v>
      </c>
      <c r="C10" s="158">
        <v>13105</v>
      </c>
      <c r="D10" s="89" t="s">
        <v>272</v>
      </c>
      <c r="E10" s="424" t="s">
        <v>5</v>
      </c>
      <c r="F10" s="89" t="s">
        <v>272</v>
      </c>
      <c r="G10" s="424">
        <v>1882</v>
      </c>
      <c r="H10" s="424"/>
      <c r="I10" s="424">
        <v>200</v>
      </c>
      <c r="J10" s="424">
        <v>326</v>
      </c>
      <c r="K10" s="424">
        <v>172</v>
      </c>
      <c r="L10" s="424">
        <v>133</v>
      </c>
      <c r="M10" s="424"/>
      <c r="N10" s="424">
        <v>12836</v>
      </c>
      <c r="O10" s="424">
        <v>91</v>
      </c>
    </row>
    <row r="11" spans="1:15" ht="13.5" x14ac:dyDescent="0.25">
      <c r="A11" s="2" t="s">
        <v>99</v>
      </c>
      <c r="B11" s="158">
        <v>32</v>
      </c>
      <c r="C11" s="158">
        <v>33</v>
      </c>
      <c r="D11" s="89" t="s">
        <v>272</v>
      </c>
      <c r="E11" s="424" t="s">
        <v>5</v>
      </c>
      <c r="F11" s="89" t="s">
        <v>5</v>
      </c>
      <c r="G11" s="424">
        <v>3936</v>
      </c>
      <c r="H11" s="424"/>
      <c r="I11" s="424">
        <v>25</v>
      </c>
      <c r="J11" s="424">
        <v>50</v>
      </c>
      <c r="K11" s="424">
        <v>25</v>
      </c>
      <c r="L11" s="424">
        <v>25</v>
      </c>
      <c r="M11" s="424"/>
      <c r="N11" s="424">
        <v>33</v>
      </c>
      <c r="O11" s="424">
        <v>24</v>
      </c>
    </row>
    <row r="12" spans="1:15" ht="13.5" x14ac:dyDescent="0.25">
      <c r="A12" s="1" t="s">
        <v>100</v>
      </c>
      <c r="B12" s="158"/>
      <c r="C12" s="158"/>
      <c r="D12" s="89"/>
      <c r="E12" s="89"/>
      <c r="F12" s="89"/>
      <c r="G12" s="89"/>
      <c r="H12" s="213"/>
      <c r="I12" s="89"/>
      <c r="J12" s="89"/>
      <c r="K12" s="89"/>
      <c r="L12" s="89"/>
      <c r="M12" s="89"/>
      <c r="N12" s="89"/>
      <c r="O12" s="89"/>
    </row>
    <row r="13" spans="1:15" ht="13.5" x14ac:dyDescent="0.25">
      <c r="A13" s="2" t="s">
        <v>101</v>
      </c>
      <c r="B13" s="158">
        <v>21047</v>
      </c>
      <c r="C13" s="158">
        <v>21543</v>
      </c>
      <c r="D13" s="89" t="s">
        <v>272</v>
      </c>
      <c r="E13" s="424" t="s">
        <v>5</v>
      </c>
      <c r="F13" s="89" t="s">
        <v>272</v>
      </c>
      <c r="G13" s="424">
        <v>1882</v>
      </c>
      <c r="H13" s="424"/>
      <c r="I13" s="424">
        <v>987</v>
      </c>
      <c r="J13" s="424">
        <v>1605</v>
      </c>
      <c r="K13" s="424">
        <v>754</v>
      </c>
      <c r="L13" s="424">
        <v>736</v>
      </c>
      <c r="M13" s="424"/>
      <c r="N13" s="424">
        <v>21784</v>
      </c>
      <c r="O13" s="424">
        <v>250</v>
      </c>
    </row>
    <row r="14" spans="1:15" ht="13.5" x14ac:dyDescent="0.25">
      <c r="A14" s="2" t="s">
        <v>102</v>
      </c>
      <c r="B14" s="158">
        <v>3848</v>
      </c>
      <c r="C14" s="158">
        <v>3929</v>
      </c>
      <c r="D14" s="89" t="s">
        <v>272</v>
      </c>
      <c r="E14" s="424" t="s">
        <v>5</v>
      </c>
      <c r="F14" s="89" t="s">
        <v>272</v>
      </c>
      <c r="G14" s="424">
        <v>1619</v>
      </c>
      <c r="H14" s="424"/>
      <c r="I14" s="424">
        <v>303</v>
      </c>
      <c r="J14" s="424">
        <v>578</v>
      </c>
      <c r="K14" s="424">
        <v>241</v>
      </c>
      <c r="L14" s="424">
        <v>296</v>
      </c>
      <c r="M14" s="424"/>
      <c r="N14" s="424">
        <v>4034</v>
      </c>
      <c r="O14" s="424">
        <v>117</v>
      </c>
    </row>
    <row r="15" spans="1:15" ht="13.5" x14ac:dyDescent="0.25">
      <c r="A15" s="2" t="s">
        <v>103</v>
      </c>
      <c r="B15" s="158">
        <v>3562</v>
      </c>
      <c r="C15" s="158">
        <v>3596</v>
      </c>
      <c r="D15" s="89" t="s">
        <v>272</v>
      </c>
      <c r="E15" s="424">
        <v>274654</v>
      </c>
      <c r="F15" s="89" t="s">
        <v>272</v>
      </c>
      <c r="G15" s="424">
        <v>2317</v>
      </c>
      <c r="H15" s="424"/>
      <c r="I15" s="424">
        <v>292</v>
      </c>
      <c r="J15" s="424">
        <v>420</v>
      </c>
      <c r="K15" s="424">
        <v>235</v>
      </c>
      <c r="L15" s="424">
        <v>149</v>
      </c>
      <c r="M15" s="424"/>
      <c r="N15" s="424">
        <v>3695</v>
      </c>
      <c r="O15" s="424">
        <v>159</v>
      </c>
    </row>
    <row r="16" spans="1:15" ht="13.5" x14ac:dyDescent="0.25">
      <c r="A16" s="1" t="s">
        <v>104</v>
      </c>
      <c r="B16" s="89"/>
      <c r="C16" s="89"/>
      <c r="D16" s="89"/>
      <c r="E16" s="89"/>
      <c r="F16" s="89"/>
      <c r="G16" s="89"/>
      <c r="H16" s="213"/>
      <c r="I16" s="89"/>
      <c r="J16" s="89"/>
      <c r="K16" s="89"/>
      <c r="L16" s="89"/>
      <c r="M16" s="89"/>
      <c r="N16" s="89"/>
      <c r="O16" s="89"/>
    </row>
    <row r="17" spans="1:15" ht="13.5" x14ac:dyDescent="0.2">
      <c r="A17" s="122" t="s">
        <v>108</v>
      </c>
      <c r="B17" s="424">
        <v>2657</v>
      </c>
      <c r="C17" s="424">
        <v>2685</v>
      </c>
      <c r="D17" s="89" t="s">
        <v>272</v>
      </c>
      <c r="E17" s="424" t="s">
        <v>5</v>
      </c>
      <c r="F17" s="89" t="s">
        <v>272</v>
      </c>
      <c r="G17" s="424">
        <v>5818</v>
      </c>
      <c r="H17" s="424"/>
      <c r="I17" s="424">
        <v>345</v>
      </c>
      <c r="J17" s="424">
        <v>570</v>
      </c>
      <c r="K17" s="424">
        <v>249</v>
      </c>
      <c r="L17" s="424">
        <v>268</v>
      </c>
      <c r="M17" s="424"/>
      <c r="N17" s="424">
        <v>2847</v>
      </c>
      <c r="O17" s="424">
        <v>155</v>
      </c>
    </row>
    <row r="18" spans="1:15" ht="13.5" x14ac:dyDescent="0.2">
      <c r="A18" s="2" t="s">
        <v>105</v>
      </c>
      <c r="B18" s="424">
        <v>20201</v>
      </c>
      <c r="C18" s="424">
        <v>20645</v>
      </c>
      <c r="D18" s="89" t="s">
        <v>272</v>
      </c>
      <c r="E18" s="424" t="s">
        <v>5</v>
      </c>
      <c r="F18" s="89" t="s">
        <v>272</v>
      </c>
      <c r="G18" s="424" t="s">
        <v>5</v>
      </c>
      <c r="H18" s="424"/>
      <c r="I18" s="424">
        <v>825</v>
      </c>
      <c r="J18" s="424">
        <v>1321</v>
      </c>
      <c r="K18" s="424">
        <v>601</v>
      </c>
      <c r="L18" s="424">
        <v>627</v>
      </c>
      <c r="M18" s="424"/>
      <c r="N18" s="424">
        <v>20917</v>
      </c>
      <c r="O18" s="424">
        <v>109</v>
      </c>
    </row>
    <row r="19" spans="1:15" ht="13.5" x14ac:dyDescent="0.2">
      <c r="A19" s="2" t="s">
        <v>106</v>
      </c>
      <c r="B19" s="424">
        <v>4287</v>
      </c>
      <c r="C19" s="424">
        <v>4377</v>
      </c>
      <c r="D19" s="89" t="s">
        <v>272</v>
      </c>
      <c r="E19" s="424" t="s">
        <v>5</v>
      </c>
      <c r="F19" s="89" t="s">
        <v>272</v>
      </c>
      <c r="G19" s="424" t="s">
        <v>5</v>
      </c>
      <c r="H19" s="424"/>
      <c r="I19" s="424">
        <v>268</v>
      </c>
      <c r="J19" s="424">
        <v>539</v>
      </c>
      <c r="K19" s="424">
        <v>234</v>
      </c>
      <c r="L19" s="424">
        <v>262</v>
      </c>
      <c r="M19" s="424"/>
      <c r="N19" s="424">
        <v>4431</v>
      </c>
      <c r="O19" s="424">
        <v>124</v>
      </c>
    </row>
    <row r="20" spans="1:15" ht="13.5" x14ac:dyDescent="0.2">
      <c r="A20" s="2" t="s">
        <v>107</v>
      </c>
      <c r="B20" s="424">
        <v>2463</v>
      </c>
      <c r="C20" s="424">
        <v>2486</v>
      </c>
      <c r="D20" s="89" t="s">
        <v>272</v>
      </c>
      <c r="E20" s="424">
        <v>274654</v>
      </c>
      <c r="F20" s="89" t="s">
        <v>272</v>
      </c>
      <c r="G20" s="424" t="s">
        <v>5</v>
      </c>
      <c r="H20" s="424"/>
      <c r="I20" s="424">
        <v>186</v>
      </c>
      <c r="J20" s="424">
        <v>245</v>
      </c>
      <c r="K20" s="424">
        <v>181</v>
      </c>
      <c r="L20" s="424">
        <v>62</v>
      </c>
      <c r="M20" s="424"/>
      <c r="N20" s="424">
        <v>2513</v>
      </c>
      <c r="O20" s="424">
        <v>136</v>
      </c>
    </row>
    <row r="21" spans="1:15" ht="13.5" x14ac:dyDescent="0.25">
      <c r="A21" s="1" t="s">
        <v>109</v>
      </c>
      <c r="B21" s="89"/>
      <c r="C21" s="89"/>
      <c r="D21" s="89"/>
      <c r="E21" s="89"/>
      <c r="F21" s="89"/>
      <c r="G21" s="89"/>
      <c r="H21" s="213"/>
      <c r="I21" s="89"/>
      <c r="J21" s="89"/>
      <c r="K21" s="89"/>
      <c r="L21" s="89"/>
      <c r="M21" s="89"/>
      <c r="N21" s="89"/>
      <c r="O21" s="89"/>
    </row>
    <row r="22" spans="1:15" ht="13.5" x14ac:dyDescent="0.2">
      <c r="A22" s="122" t="s">
        <v>110</v>
      </c>
      <c r="B22" s="424">
        <v>1673</v>
      </c>
      <c r="C22" s="424">
        <v>1688</v>
      </c>
      <c r="D22" s="89" t="s">
        <v>272</v>
      </c>
      <c r="E22" s="424">
        <v>274654</v>
      </c>
      <c r="F22" s="89" t="s">
        <v>272</v>
      </c>
      <c r="G22" s="424">
        <v>2317</v>
      </c>
      <c r="H22" s="424"/>
      <c r="I22" s="424">
        <v>161</v>
      </c>
      <c r="J22" s="424">
        <v>208</v>
      </c>
      <c r="K22" s="424">
        <v>160</v>
      </c>
      <c r="L22" s="424">
        <v>47</v>
      </c>
      <c r="M22" s="424"/>
      <c r="N22" s="424">
        <v>1701</v>
      </c>
      <c r="O22" s="424">
        <v>133</v>
      </c>
    </row>
    <row r="23" spans="1:15" ht="13.5" x14ac:dyDescent="0.2">
      <c r="A23" s="2" t="s">
        <v>111</v>
      </c>
      <c r="B23" s="424">
        <v>25335</v>
      </c>
      <c r="C23" s="424">
        <v>25923</v>
      </c>
      <c r="D23" s="89" t="s">
        <v>272</v>
      </c>
      <c r="E23" s="424" t="s">
        <v>5</v>
      </c>
      <c r="F23" s="89" t="s">
        <v>272</v>
      </c>
      <c r="G23" s="424">
        <v>3501</v>
      </c>
      <c r="H23" s="424"/>
      <c r="I23" s="424">
        <v>1359</v>
      </c>
      <c r="J23" s="424">
        <v>2290</v>
      </c>
      <c r="K23" s="424">
        <v>1026</v>
      </c>
      <c r="L23" s="424">
        <v>1074</v>
      </c>
      <c r="M23" s="424"/>
      <c r="N23" s="424">
        <v>26291</v>
      </c>
      <c r="O23" s="424">
        <v>403</v>
      </c>
    </row>
    <row r="24" spans="1:15" ht="3" customHeight="1" x14ac:dyDescent="0.25">
      <c r="A24" s="1"/>
      <c r="B24" s="524"/>
      <c r="C24" s="524"/>
      <c r="D24" s="524"/>
      <c r="E24" s="524"/>
      <c r="F24" s="524"/>
      <c r="G24" s="524"/>
      <c r="H24" s="158"/>
      <c r="I24" s="524"/>
      <c r="J24" s="524"/>
      <c r="K24" s="524"/>
      <c r="L24" s="524"/>
      <c r="M24" s="524"/>
      <c r="N24" s="524"/>
      <c r="O24" s="524"/>
    </row>
    <row r="25" spans="1:15" s="104" customFormat="1" x14ac:dyDescent="0.2">
      <c r="A25" s="102" t="s">
        <v>90</v>
      </c>
      <c r="B25" s="137">
        <v>26964</v>
      </c>
      <c r="C25" s="137">
        <v>27567</v>
      </c>
      <c r="D25" s="137" t="s">
        <v>272</v>
      </c>
      <c r="E25" s="137">
        <v>274654</v>
      </c>
      <c r="F25" s="137" t="s">
        <v>272</v>
      </c>
      <c r="G25" s="137">
        <v>6023</v>
      </c>
      <c r="H25" s="525"/>
      <c r="I25" s="137">
        <v>1501</v>
      </c>
      <c r="J25" s="137">
        <v>2467</v>
      </c>
      <c r="K25" s="137">
        <v>1168</v>
      </c>
      <c r="L25" s="137">
        <v>1102</v>
      </c>
      <c r="M25" s="137"/>
      <c r="N25" s="137">
        <v>27933</v>
      </c>
      <c r="O25" s="137">
        <v>532</v>
      </c>
    </row>
    <row r="26" spans="1:15" s="76" customFormat="1" ht="21" customHeight="1" x14ac:dyDescent="0.2">
      <c r="A26" s="705"/>
      <c r="B26" s="705"/>
      <c r="C26" s="705"/>
      <c r="D26" s="705"/>
      <c r="E26" s="705"/>
      <c r="F26" s="322"/>
      <c r="G26" s="322"/>
      <c r="H26" s="322"/>
      <c r="I26" s="322"/>
      <c r="J26" s="322"/>
      <c r="K26" s="322"/>
      <c r="L26" s="322"/>
      <c r="M26" s="322"/>
      <c r="N26" s="322"/>
      <c r="O26" s="322"/>
    </row>
    <row r="27" spans="1:15" s="254" customFormat="1" ht="16.5" customHeight="1" x14ac:dyDescent="0.2">
      <c r="A27" s="322"/>
      <c r="B27" s="322"/>
      <c r="C27" s="281"/>
      <c r="D27" s="322"/>
      <c r="E27" s="316"/>
      <c r="F27" s="322"/>
      <c r="G27" s="322"/>
      <c r="H27" s="322"/>
      <c r="I27" s="322"/>
      <c r="J27" s="322"/>
      <c r="K27" s="322"/>
      <c r="L27" s="322"/>
      <c r="M27" s="322"/>
      <c r="N27" s="322"/>
      <c r="O27" s="281"/>
    </row>
    <row r="28" spans="1:15" s="71" customFormat="1" x14ac:dyDescent="0.25">
      <c r="A28" s="620" t="s">
        <v>151</v>
      </c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</row>
    <row r="29" spans="1:15" s="71" customFormat="1" x14ac:dyDescent="0.25">
      <c r="A29" s="625" t="s">
        <v>180</v>
      </c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</row>
    <row r="30" spans="1:15" s="71" customFormat="1" x14ac:dyDescent="0.25">
      <c r="A30" s="625" t="s">
        <v>142</v>
      </c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</row>
    <row r="31" spans="1:15" s="71" customFormat="1" x14ac:dyDescent="0.25">
      <c r="A31" s="625" t="s">
        <v>183</v>
      </c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</row>
    <row r="32" spans="1:15" s="71" customFormat="1" x14ac:dyDescent="0.25">
      <c r="A32" s="71" t="s">
        <v>216</v>
      </c>
    </row>
    <row r="33" spans="1:1" s="370" customFormat="1" x14ac:dyDescent="0.25">
      <c r="A33" s="370" t="s">
        <v>596</v>
      </c>
    </row>
    <row r="34" spans="1:1" s="131" customFormat="1" x14ac:dyDescent="0.2">
      <c r="A34" s="61" t="s">
        <v>220</v>
      </c>
    </row>
  </sheetData>
  <mergeCells count="18">
    <mergeCell ref="I4:J4"/>
    <mergeCell ref="K4:K5"/>
    <mergeCell ref="A26:E26"/>
    <mergeCell ref="L4:L5"/>
    <mergeCell ref="N4:N5"/>
    <mergeCell ref="A1:O1"/>
    <mergeCell ref="A31:O31"/>
    <mergeCell ref="A29:O29"/>
    <mergeCell ref="A30:O30"/>
    <mergeCell ref="O4:O5"/>
    <mergeCell ref="C3:G3"/>
    <mergeCell ref="I3:L3"/>
    <mergeCell ref="D4:G4"/>
    <mergeCell ref="B3:B5"/>
    <mergeCell ref="A3:A5"/>
    <mergeCell ref="A28:M28"/>
    <mergeCell ref="N3:O3"/>
    <mergeCell ref="C4:C5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6" zoomScale="120" workbookViewId="0">
      <selection activeCell="L38" sqref="K38:L38"/>
    </sheetView>
  </sheetViews>
  <sheetFormatPr defaultRowHeight="12.75" x14ac:dyDescent="0.2"/>
  <cols>
    <col min="1" max="1" width="24.85546875" customWidth="1"/>
    <col min="2" max="2" width="8.7109375" customWidth="1"/>
    <col min="3" max="3" width="11.7109375" customWidth="1"/>
    <col min="4" max="4" width="0.85546875" customWidth="1"/>
    <col min="5" max="5" width="8.7109375" customWidth="1"/>
    <col min="6" max="6" width="9.85546875" customWidth="1"/>
    <col min="7" max="7" width="0.85546875" customWidth="1"/>
    <col min="8" max="9" width="8.7109375" customWidth="1"/>
  </cols>
  <sheetData>
    <row r="1" spans="1:11" s="98" customFormat="1" x14ac:dyDescent="0.2">
      <c r="A1" s="247" t="s">
        <v>229</v>
      </c>
    </row>
    <row r="2" spans="1:11" s="98" customFormat="1" x14ac:dyDescent="0.2">
      <c r="A2" s="710" t="s">
        <v>658</v>
      </c>
      <c r="B2" s="616"/>
      <c r="C2" s="616"/>
      <c r="D2" s="616"/>
      <c r="E2" s="616"/>
      <c r="F2" s="616"/>
      <c r="G2" s="616"/>
      <c r="H2" s="616"/>
      <c r="I2" s="616"/>
    </row>
    <row r="3" spans="1:11" x14ac:dyDescent="0.2">
      <c r="A3" s="20"/>
    </row>
    <row r="4" spans="1:11" ht="13.5" x14ac:dyDescent="0.2">
      <c r="A4" s="30" t="s">
        <v>31</v>
      </c>
      <c r="B4" s="619" t="s">
        <v>184</v>
      </c>
      <c r="C4" s="619"/>
      <c r="D4" s="31"/>
      <c r="E4" s="619" t="s">
        <v>189</v>
      </c>
      <c r="F4" s="619"/>
      <c r="G4" s="31"/>
      <c r="H4" s="619" t="s">
        <v>179</v>
      </c>
      <c r="I4" s="619"/>
    </row>
    <row r="5" spans="1:11" ht="13.5" x14ac:dyDescent="0.2">
      <c r="A5" s="33" t="s">
        <v>173</v>
      </c>
      <c r="B5" s="668" t="s">
        <v>185</v>
      </c>
      <c r="C5" s="668" t="s">
        <v>22</v>
      </c>
      <c r="D5" s="19"/>
      <c r="E5" s="664" t="s">
        <v>190</v>
      </c>
      <c r="F5" s="664" t="s">
        <v>113</v>
      </c>
      <c r="G5" s="19"/>
      <c r="H5" s="668" t="s">
        <v>67</v>
      </c>
      <c r="I5" s="701" t="s">
        <v>134</v>
      </c>
    </row>
    <row r="6" spans="1:11" ht="27" customHeight="1" x14ac:dyDescent="0.2">
      <c r="A6" s="28" t="s">
        <v>71</v>
      </c>
      <c r="B6" s="711"/>
      <c r="C6" s="632"/>
      <c r="D6" s="29"/>
      <c r="E6" s="632"/>
      <c r="F6" s="632"/>
      <c r="G6" s="56"/>
      <c r="H6" s="632"/>
      <c r="I6" s="711"/>
    </row>
    <row r="7" spans="1:11" ht="8.25" customHeight="1" x14ac:dyDescent="0.2">
      <c r="A7" s="33"/>
      <c r="B7" s="54"/>
      <c r="C7" s="42"/>
      <c r="D7" s="19"/>
      <c r="E7" s="42"/>
      <c r="F7" s="42"/>
      <c r="G7" s="53"/>
      <c r="H7" s="42"/>
      <c r="I7" s="68"/>
    </row>
    <row r="8" spans="1:11" ht="13.5" x14ac:dyDescent="0.2">
      <c r="A8" s="2" t="s">
        <v>34</v>
      </c>
      <c r="B8" s="11">
        <v>1617</v>
      </c>
      <c r="C8" s="15">
        <v>7953.973</v>
      </c>
      <c r="D8" s="11"/>
      <c r="E8" s="11">
        <v>107</v>
      </c>
      <c r="F8" s="11">
        <v>112</v>
      </c>
      <c r="G8" s="11"/>
      <c r="H8" s="11">
        <v>1684</v>
      </c>
      <c r="I8" s="11">
        <v>40</v>
      </c>
    </row>
    <row r="9" spans="1:11" ht="13.5" x14ac:dyDescent="0.2">
      <c r="A9" s="2" t="s">
        <v>36</v>
      </c>
      <c r="B9" s="11">
        <v>415</v>
      </c>
      <c r="C9" s="15">
        <v>1492.4055000000001</v>
      </c>
      <c r="D9" s="11"/>
      <c r="E9" s="11">
        <v>52</v>
      </c>
      <c r="F9" s="11">
        <v>54</v>
      </c>
      <c r="G9" s="11"/>
      <c r="H9" s="11">
        <v>457</v>
      </c>
      <c r="I9" s="11">
        <v>10</v>
      </c>
      <c r="K9" s="153"/>
    </row>
    <row r="10" spans="1:11" ht="13.5" x14ac:dyDescent="0.2">
      <c r="A10" s="2" t="s">
        <v>42</v>
      </c>
      <c r="B10" s="11">
        <v>68</v>
      </c>
      <c r="C10" s="15">
        <v>231.40479999999999</v>
      </c>
      <c r="D10" s="11"/>
      <c r="E10" s="11">
        <v>20</v>
      </c>
      <c r="F10" s="11">
        <v>20</v>
      </c>
      <c r="G10" s="11"/>
      <c r="H10" s="11">
        <v>68</v>
      </c>
      <c r="I10" s="11">
        <v>20</v>
      </c>
    </row>
    <row r="11" spans="1:11" ht="13.5" x14ac:dyDescent="0.2">
      <c r="A11" s="17" t="s">
        <v>85</v>
      </c>
      <c r="B11" s="11">
        <v>6488</v>
      </c>
      <c r="C11" s="15">
        <v>15818.499100000001</v>
      </c>
      <c r="D11" s="21"/>
      <c r="E11" s="11">
        <v>21</v>
      </c>
      <c r="F11" s="11">
        <v>25</v>
      </c>
      <c r="G11" s="21"/>
      <c r="H11" s="11">
        <v>6508</v>
      </c>
      <c r="I11" s="11">
        <v>1</v>
      </c>
    </row>
    <row r="12" spans="1:11" ht="13.5" x14ac:dyDescent="0.2">
      <c r="A12" s="17" t="s">
        <v>94</v>
      </c>
      <c r="B12" s="11">
        <v>3869</v>
      </c>
      <c r="C12" s="15">
        <v>5934.3824999999997</v>
      </c>
      <c r="D12" s="21"/>
      <c r="E12" s="11">
        <v>9</v>
      </c>
      <c r="F12" s="11">
        <v>21</v>
      </c>
      <c r="G12" s="21"/>
      <c r="H12" s="11">
        <v>3878</v>
      </c>
      <c r="I12" s="11" t="s">
        <v>5</v>
      </c>
    </row>
    <row r="13" spans="1:11" ht="13.5" x14ac:dyDescent="0.2">
      <c r="A13" s="2" t="s">
        <v>37</v>
      </c>
      <c r="B13" s="11">
        <v>10357</v>
      </c>
      <c r="C13" s="15">
        <v>21752.881600000001</v>
      </c>
      <c r="D13" s="11"/>
      <c r="E13" s="11">
        <v>30</v>
      </c>
      <c r="F13" s="11">
        <v>46</v>
      </c>
      <c r="G13" s="11"/>
      <c r="H13" s="11">
        <v>10386</v>
      </c>
      <c r="I13" s="11">
        <v>1</v>
      </c>
    </row>
    <row r="14" spans="1:11" ht="13.5" x14ac:dyDescent="0.2">
      <c r="A14" s="2" t="s">
        <v>40</v>
      </c>
      <c r="B14" s="11">
        <v>637</v>
      </c>
      <c r="C14" s="15">
        <v>1635.4766999999999</v>
      </c>
      <c r="D14" s="11"/>
      <c r="E14" s="11">
        <v>290</v>
      </c>
      <c r="F14" s="11">
        <v>301</v>
      </c>
      <c r="G14" s="11"/>
      <c r="H14" s="11">
        <v>768</v>
      </c>
      <c r="I14" s="11">
        <v>159</v>
      </c>
    </row>
    <row r="15" spans="1:11" ht="13.5" x14ac:dyDescent="0.2">
      <c r="A15" s="2" t="s">
        <v>41</v>
      </c>
      <c r="B15" s="11">
        <v>3</v>
      </c>
      <c r="C15" s="15">
        <v>34.840000000000003</v>
      </c>
      <c r="D15" s="11"/>
      <c r="E15" s="11">
        <v>5</v>
      </c>
      <c r="F15" s="11">
        <v>5</v>
      </c>
      <c r="G15" s="11"/>
      <c r="H15" s="11">
        <v>5</v>
      </c>
      <c r="I15" s="11">
        <v>3</v>
      </c>
    </row>
    <row r="16" spans="1:11" ht="13.5" x14ac:dyDescent="0.2">
      <c r="A16" s="2" t="s">
        <v>43</v>
      </c>
      <c r="B16" s="11">
        <v>762</v>
      </c>
      <c r="C16" s="15">
        <v>9036.1962999999996</v>
      </c>
      <c r="D16" s="11"/>
      <c r="E16" s="11">
        <v>139</v>
      </c>
      <c r="F16" s="11">
        <v>165</v>
      </c>
      <c r="G16" s="11"/>
      <c r="H16" s="11">
        <v>847</v>
      </c>
      <c r="I16" s="11">
        <v>54</v>
      </c>
    </row>
    <row r="17" spans="1:9" ht="13.5" x14ac:dyDescent="0.2">
      <c r="A17" s="2" t="s">
        <v>44</v>
      </c>
      <c r="B17" s="11">
        <v>279</v>
      </c>
      <c r="C17" s="15">
        <v>1076.6817000000001</v>
      </c>
      <c r="D17" s="11"/>
      <c r="E17" s="11">
        <v>40</v>
      </c>
      <c r="F17" s="11">
        <v>40</v>
      </c>
      <c r="G17" s="11"/>
      <c r="H17" s="11">
        <v>292</v>
      </c>
      <c r="I17" s="11">
        <v>27</v>
      </c>
    </row>
    <row r="18" spans="1:9" ht="13.5" x14ac:dyDescent="0.2">
      <c r="A18" s="2" t="s">
        <v>45</v>
      </c>
      <c r="B18" s="11">
        <v>42</v>
      </c>
      <c r="C18" s="15">
        <v>587.64</v>
      </c>
      <c r="D18" s="11"/>
      <c r="E18" s="11">
        <v>23</v>
      </c>
      <c r="F18" s="11">
        <v>23</v>
      </c>
      <c r="G18" s="11"/>
      <c r="H18" s="11">
        <v>50</v>
      </c>
      <c r="I18" s="11">
        <v>15</v>
      </c>
    </row>
    <row r="19" spans="1:9" ht="13.5" x14ac:dyDescent="0.2">
      <c r="A19" s="2" t="s">
        <v>46</v>
      </c>
      <c r="B19" s="11">
        <v>21</v>
      </c>
      <c r="C19" s="15">
        <v>94.26</v>
      </c>
      <c r="D19" s="11"/>
      <c r="E19" s="11">
        <v>13</v>
      </c>
      <c r="F19" s="11">
        <v>13</v>
      </c>
      <c r="G19" s="11"/>
      <c r="H19" s="11">
        <v>29</v>
      </c>
      <c r="I19" s="11">
        <v>5</v>
      </c>
    </row>
    <row r="20" spans="1:9" ht="13.5" x14ac:dyDescent="0.2">
      <c r="A20" s="2" t="s">
        <v>47</v>
      </c>
      <c r="B20" s="11">
        <v>331</v>
      </c>
      <c r="C20" s="15">
        <v>925.27139999999997</v>
      </c>
      <c r="D20" s="11"/>
      <c r="E20" s="11">
        <v>82</v>
      </c>
      <c r="F20" s="11">
        <v>84</v>
      </c>
      <c r="G20" s="11"/>
      <c r="H20" s="11">
        <v>372</v>
      </c>
      <c r="I20" s="11">
        <v>41</v>
      </c>
    </row>
    <row r="21" spans="1:9" ht="13.5" x14ac:dyDescent="0.2">
      <c r="A21" s="2" t="s">
        <v>48</v>
      </c>
      <c r="B21" s="11">
        <v>144</v>
      </c>
      <c r="C21" s="15">
        <v>534.25</v>
      </c>
      <c r="D21" s="11"/>
      <c r="E21" s="11">
        <v>25</v>
      </c>
      <c r="F21" s="11">
        <v>43</v>
      </c>
      <c r="G21" s="11"/>
      <c r="H21" s="11">
        <v>166</v>
      </c>
      <c r="I21" s="11">
        <v>3</v>
      </c>
    </row>
    <row r="22" spans="1:9" ht="13.5" x14ac:dyDescent="0.2">
      <c r="A22" s="2" t="s">
        <v>50</v>
      </c>
      <c r="B22" s="11">
        <v>1062</v>
      </c>
      <c r="C22" s="15">
        <v>1443.5335</v>
      </c>
      <c r="D22" s="11"/>
      <c r="E22" s="11">
        <v>159</v>
      </c>
      <c r="F22" s="11">
        <v>164</v>
      </c>
      <c r="G22" s="11"/>
      <c r="H22" s="11">
        <v>1195</v>
      </c>
      <c r="I22" s="11">
        <v>26</v>
      </c>
    </row>
    <row r="23" spans="1:9" ht="13.5" x14ac:dyDescent="0.2">
      <c r="A23" s="2" t="s">
        <v>51</v>
      </c>
      <c r="B23" s="11">
        <v>213</v>
      </c>
      <c r="C23" s="15">
        <v>1662.75</v>
      </c>
      <c r="D23" s="11"/>
      <c r="E23" s="11">
        <v>47</v>
      </c>
      <c r="F23" s="11">
        <v>47</v>
      </c>
      <c r="G23" s="11"/>
      <c r="H23" s="11">
        <v>253</v>
      </c>
      <c r="I23" s="11">
        <v>7</v>
      </c>
    </row>
    <row r="24" spans="1:9" ht="13.5" x14ac:dyDescent="0.2">
      <c r="A24" s="2" t="s">
        <v>52</v>
      </c>
      <c r="B24" s="11">
        <v>37</v>
      </c>
      <c r="C24" s="15">
        <v>35.2864</v>
      </c>
      <c r="D24" s="11"/>
      <c r="E24" s="11">
        <v>19</v>
      </c>
      <c r="F24" s="11">
        <v>19</v>
      </c>
      <c r="G24" s="11"/>
      <c r="H24" s="11">
        <v>45</v>
      </c>
      <c r="I24" s="11">
        <v>11</v>
      </c>
    </row>
    <row r="25" spans="1:9" ht="13.5" x14ac:dyDescent="0.2">
      <c r="A25" s="2" t="s">
        <v>53</v>
      </c>
      <c r="B25" s="11">
        <v>305</v>
      </c>
      <c r="C25" s="15">
        <v>4137.2</v>
      </c>
      <c r="D25" s="11"/>
      <c r="E25" s="11">
        <v>256</v>
      </c>
      <c r="F25" s="11">
        <v>257</v>
      </c>
      <c r="G25" s="11"/>
      <c r="H25" s="11">
        <v>398</v>
      </c>
      <c r="I25" s="11">
        <v>163</v>
      </c>
    </row>
    <row r="26" spans="1:9" ht="13.5" x14ac:dyDescent="0.2">
      <c r="A26" s="2" t="s">
        <v>54</v>
      </c>
      <c r="B26" s="11">
        <v>1637</v>
      </c>
      <c r="C26" s="15">
        <v>10453.730600000001</v>
      </c>
      <c r="D26" s="11"/>
      <c r="E26" s="11">
        <v>187</v>
      </c>
      <c r="F26" s="11">
        <v>191</v>
      </c>
      <c r="G26" s="11"/>
      <c r="H26" s="11">
        <v>1768</v>
      </c>
      <c r="I26" s="11">
        <v>56</v>
      </c>
    </row>
    <row r="27" spans="1:9" ht="13.5" x14ac:dyDescent="0.2">
      <c r="A27" s="2" t="s">
        <v>55</v>
      </c>
      <c r="B27" s="11">
        <v>37</v>
      </c>
      <c r="C27" s="15">
        <v>464.7</v>
      </c>
      <c r="D27" s="11"/>
      <c r="E27" s="11">
        <v>17</v>
      </c>
      <c r="F27" s="11">
        <v>17</v>
      </c>
      <c r="G27" s="11"/>
      <c r="H27" s="11">
        <v>46</v>
      </c>
      <c r="I27" s="11">
        <v>8</v>
      </c>
    </row>
    <row r="28" spans="1:9" ht="3" customHeight="1" x14ac:dyDescent="0.2">
      <c r="A28" s="2"/>
      <c r="B28" s="11"/>
      <c r="C28" s="15"/>
      <c r="D28" s="11"/>
      <c r="E28" s="11"/>
      <c r="F28" s="11"/>
      <c r="G28" s="11"/>
      <c r="H28" s="11"/>
      <c r="I28" s="11"/>
    </row>
    <row r="29" spans="1:9" s="110" customFormat="1" ht="12.75" customHeight="1" x14ac:dyDescent="0.2">
      <c r="A29" s="112" t="s">
        <v>77</v>
      </c>
      <c r="B29" s="113">
        <v>13859</v>
      </c>
      <c r="C29" s="115">
        <v>42137.177900000002</v>
      </c>
      <c r="D29" s="113"/>
      <c r="E29" s="113">
        <v>643</v>
      </c>
      <c r="F29" s="113">
        <v>703</v>
      </c>
      <c r="G29" s="113"/>
      <c r="H29" s="113">
        <v>14215</v>
      </c>
      <c r="I29" s="113">
        <v>287</v>
      </c>
    </row>
    <row r="30" spans="1:9" s="110" customFormat="1" ht="12.75" customHeight="1" x14ac:dyDescent="0.2">
      <c r="A30" s="112" t="s">
        <v>78</v>
      </c>
      <c r="B30" s="113">
        <v>673</v>
      </c>
      <c r="C30" s="115">
        <v>2683.8530999999998</v>
      </c>
      <c r="D30" s="113"/>
      <c r="E30" s="113">
        <v>158</v>
      </c>
      <c r="F30" s="113">
        <v>160</v>
      </c>
      <c r="G30" s="113"/>
      <c r="H30" s="113">
        <v>743</v>
      </c>
      <c r="I30" s="113">
        <v>88</v>
      </c>
    </row>
    <row r="31" spans="1:9" s="110" customFormat="1" ht="12.75" customHeight="1" x14ac:dyDescent="0.2">
      <c r="A31" s="112" t="s">
        <v>79</v>
      </c>
      <c r="B31" s="113">
        <v>3435</v>
      </c>
      <c r="C31" s="115">
        <v>18731.450499999999</v>
      </c>
      <c r="D31" s="113"/>
      <c r="E31" s="113">
        <v>710</v>
      </c>
      <c r="F31" s="113">
        <v>738</v>
      </c>
      <c r="G31" s="113"/>
      <c r="H31" s="113">
        <v>3871</v>
      </c>
      <c r="I31" s="113">
        <v>274</v>
      </c>
    </row>
    <row r="32" spans="1:9" s="110" customFormat="1" ht="3" customHeight="1" x14ac:dyDescent="0.2">
      <c r="A32" s="112"/>
      <c r="B32" s="113"/>
      <c r="C32" s="115"/>
      <c r="D32" s="113"/>
      <c r="E32" s="113"/>
      <c r="F32" s="113"/>
      <c r="G32" s="113"/>
      <c r="H32" s="113"/>
      <c r="I32" s="113"/>
    </row>
    <row r="33" spans="1:11" s="110" customFormat="1" ht="12.75" customHeight="1" x14ac:dyDescent="0.2">
      <c r="A33" s="112" t="s">
        <v>59</v>
      </c>
      <c r="B33" s="113">
        <v>11989</v>
      </c>
      <c r="C33" s="115">
        <v>34430.212800000001</v>
      </c>
      <c r="D33" s="113"/>
      <c r="E33" s="113" t="s">
        <v>722</v>
      </c>
      <c r="F33" s="113">
        <v>386</v>
      </c>
      <c r="G33" s="113"/>
      <c r="H33" s="113">
        <v>12160</v>
      </c>
      <c r="I33" s="113">
        <v>179</v>
      </c>
    </row>
    <row r="34" spans="1:11" s="110" customFormat="1" ht="12.75" customHeight="1" x14ac:dyDescent="0.2">
      <c r="A34" s="112" t="s">
        <v>60</v>
      </c>
      <c r="B34" s="113">
        <v>4269</v>
      </c>
      <c r="C34" s="115">
        <v>16326.1157</v>
      </c>
      <c r="D34" s="113"/>
      <c r="E34" s="113" t="s">
        <v>723</v>
      </c>
      <c r="F34" s="113">
        <v>715</v>
      </c>
      <c r="G34" s="113"/>
      <c r="H34" s="113">
        <v>4649</v>
      </c>
      <c r="I34" s="113">
        <v>318</v>
      </c>
    </row>
    <row r="35" spans="1:11" s="110" customFormat="1" ht="12.75" customHeight="1" x14ac:dyDescent="0.2">
      <c r="A35" s="112" t="s">
        <v>61</v>
      </c>
      <c r="B35" s="113">
        <v>1852</v>
      </c>
      <c r="C35" s="115">
        <v>12796.153</v>
      </c>
      <c r="D35" s="113"/>
      <c r="E35" s="113">
        <v>465</v>
      </c>
      <c r="F35" s="113">
        <v>500</v>
      </c>
      <c r="G35" s="113"/>
      <c r="H35" s="113">
        <v>2176</v>
      </c>
      <c r="I35" s="113">
        <v>141</v>
      </c>
    </row>
    <row r="36" spans="1:11" s="110" customFormat="1" ht="3" customHeight="1" x14ac:dyDescent="0.2">
      <c r="A36" s="112"/>
      <c r="B36" s="113"/>
      <c r="C36" s="115"/>
      <c r="D36" s="113"/>
      <c r="E36" s="113"/>
      <c r="F36" s="113"/>
      <c r="G36" s="113"/>
      <c r="H36" s="113"/>
      <c r="I36" s="113"/>
    </row>
    <row r="37" spans="1:11" s="110" customFormat="1" ht="12.75" customHeight="1" x14ac:dyDescent="0.2">
      <c r="A37" s="112" t="s">
        <v>62</v>
      </c>
      <c r="B37" s="113">
        <v>14350</v>
      </c>
      <c r="C37" s="115">
        <v>54819.571799999998</v>
      </c>
      <c r="D37" s="113"/>
      <c r="E37" s="113">
        <v>1256</v>
      </c>
      <c r="F37" s="113">
        <v>1343</v>
      </c>
      <c r="G37" s="113"/>
      <c r="H37" s="113">
        <v>15106</v>
      </c>
      <c r="I37" s="113">
        <v>500</v>
      </c>
      <c r="K37" s="336"/>
    </row>
    <row r="38" spans="1:11" s="110" customFormat="1" ht="12.75" customHeight="1" x14ac:dyDescent="0.2">
      <c r="A38" s="112" t="s">
        <v>63</v>
      </c>
      <c r="B38" s="113">
        <v>3617</v>
      </c>
      <c r="C38" s="115">
        <v>8732.9097000000002</v>
      </c>
      <c r="D38" s="113"/>
      <c r="E38" s="113" t="s">
        <v>724</v>
      </c>
      <c r="F38" s="113">
        <v>258</v>
      </c>
      <c r="G38" s="113"/>
      <c r="H38" s="113">
        <v>3723</v>
      </c>
      <c r="I38" s="113">
        <v>149</v>
      </c>
    </row>
    <row r="39" spans="1:11" s="111" customFormat="1" ht="3" customHeight="1" x14ac:dyDescent="0.2">
      <c r="A39" s="99"/>
      <c r="B39" s="526"/>
      <c r="C39" s="116"/>
      <c r="D39" s="526"/>
      <c r="E39" s="526"/>
      <c r="F39" s="526"/>
      <c r="G39" s="526"/>
      <c r="H39" s="526"/>
      <c r="I39" s="113"/>
    </row>
    <row r="40" spans="1:11" s="97" customFormat="1" ht="12.75" customHeight="1" x14ac:dyDescent="0.2">
      <c r="A40" s="93" t="s">
        <v>86</v>
      </c>
      <c r="B40" s="101">
        <v>17967</v>
      </c>
      <c r="C40" s="109">
        <v>63552.480000000003</v>
      </c>
      <c r="D40" s="101"/>
      <c r="E40" s="101">
        <f>E37+E38</f>
        <v>1511</v>
      </c>
      <c r="F40" s="101">
        <f>F37+F38</f>
        <v>1601</v>
      </c>
      <c r="G40" s="101"/>
      <c r="H40" s="101">
        <f>H37+H38</f>
        <v>18829</v>
      </c>
      <c r="I40" s="101">
        <f>I37+I38</f>
        <v>649</v>
      </c>
    </row>
    <row r="41" spans="1:11" s="97" customFormat="1" ht="11.25" customHeight="1" x14ac:dyDescent="0.2">
      <c r="A41" s="322"/>
      <c r="B41" s="329"/>
      <c r="C41" s="328"/>
      <c r="D41" s="140"/>
      <c r="E41" s="140"/>
      <c r="F41" s="329"/>
      <c r="G41" s="140"/>
      <c r="H41" s="140"/>
      <c r="I41" s="140"/>
    </row>
    <row r="42" spans="1:11" s="71" customFormat="1" x14ac:dyDescent="0.25">
      <c r="A42" s="620" t="s">
        <v>151</v>
      </c>
      <c r="B42" s="620"/>
      <c r="C42" s="620"/>
      <c r="D42" s="620"/>
      <c r="E42" s="620"/>
      <c r="F42" s="620"/>
      <c r="G42" s="620"/>
      <c r="H42" s="620"/>
      <c r="I42" s="620"/>
    </row>
    <row r="43" spans="1:11" s="71" customFormat="1" ht="38.25" customHeight="1" x14ac:dyDescent="0.25">
      <c r="A43" s="684" t="s">
        <v>260</v>
      </c>
      <c r="B43" s="685"/>
      <c r="C43" s="685"/>
      <c r="D43" s="685"/>
      <c r="E43" s="685"/>
      <c r="F43" s="685"/>
      <c r="G43" s="685"/>
      <c r="H43" s="685"/>
      <c r="I43" s="685"/>
    </row>
    <row r="44" spans="1:11" s="71" customFormat="1" x14ac:dyDescent="0.25">
      <c r="A44" s="625" t="s">
        <v>186</v>
      </c>
      <c r="B44" s="620"/>
      <c r="C44" s="620"/>
      <c r="D44" s="620"/>
      <c r="E44" s="620"/>
      <c r="F44" s="620"/>
      <c r="G44" s="620"/>
      <c r="H44" s="620"/>
      <c r="I44" s="620"/>
    </row>
    <row r="45" spans="1:11" s="71" customFormat="1" ht="15.75" customHeight="1" x14ac:dyDescent="0.25">
      <c r="A45" s="625" t="s">
        <v>205</v>
      </c>
      <c r="B45" s="620"/>
      <c r="C45" s="620"/>
      <c r="D45" s="620"/>
      <c r="E45" s="620"/>
      <c r="F45" s="620"/>
      <c r="G45" s="620"/>
      <c r="H45" s="620"/>
      <c r="I45" s="620"/>
    </row>
    <row r="46" spans="1:11" s="71" customFormat="1" x14ac:dyDescent="0.25">
      <c r="A46" s="625" t="s">
        <v>204</v>
      </c>
      <c r="B46" s="620"/>
      <c r="C46" s="620"/>
      <c r="D46" s="620"/>
      <c r="E46" s="620"/>
      <c r="F46" s="620"/>
      <c r="G46" s="620"/>
      <c r="H46" s="620"/>
      <c r="I46" s="620"/>
    </row>
    <row r="47" spans="1:11" s="71" customFormat="1" x14ac:dyDescent="0.25">
      <c r="A47" s="625" t="s">
        <v>132</v>
      </c>
      <c r="B47" s="620"/>
      <c r="C47" s="620"/>
      <c r="D47" s="620"/>
      <c r="E47" s="620"/>
      <c r="F47" s="620"/>
      <c r="G47" s="620"/>
      <c r="H47" s="620"/>
      <c r="I47" s="620"/>
    </row>
    <row r="50" spans="3:3" x14ac:dyDescent="0.2">
      <c r="C50" s="239"/>
    </row>
  </sheetData>
  <mergeCells count="16">
    <mergeCell ref="A45:I45"/>
    <mergeCell ref="A46:I46"/>
    <mergeCell ref="A47:I47"/>
    <mergeCell ref="A2:I2"/>
    <mergeCell ref="B5:B6"/>
    <mergeCell ref="I5:I6"/>
    <mergeCell ref="A43:I43"/>
    <mergeCell ref="A44:I44"/>
    <mergeCell ref="B4:C4"/>
    <mergeCell ref="E4:F4"/>
    <mergeCell ref="A42:I42"/>
    <mergeCell ref="H4:I4"/>
    <mergeCell ref="C5:C6"/>
    <mergeCell ref="E5:E6"/>
    <mergeCell ref="F5:F6"/>
    <mergeCell ref="H5:H6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7" zoomScale="124" zoomScaleNormal="124" workbookViewId="0">
      <selection activeCell="F30" sqref="F30"/>
    </sheetView>
  </sheetViews>
  <sheetFormatPr defaultRowHeight="12.75" x14ac:dyDescent="0.2"/>
  <cols>
    <col min="1" max="1" width="28.5703125" customWidth="1"/>
    <col min="2" max="2" width="9.7109375" customWidth="1"/>
    <col min="3" max="3" width="11.28515625" customWidth="1"/>
    <col min="4" max="4" width="0.85546875" customWidth="1"/>
    <col min="5" max="5" width="9.7109375" customWidth="1"/>
    <col min="6" max="6" width="11" customWidth="1"/>
    <col min="7" max="7" width="0.85546875" customWidth="1"/>
    <col min="8" max="9" width="9.7109375" customWidth="1"/>
    <col min="10" max="10" width="5.85546875" customWidth="1"/>
  </cols>
  <sheetData>
    <row r="1" spans="1:12" x14ac:dyDescent="0.2">
      <c r="A1" s="712" t="s">
        <v>659</v>
      </c>
      <c r="B1" s="712"/>
      <c r="C1" s="712"/>
      <c r="D1" s="712"/>
      <c r="E1" s="712"/>
      <c r="F1" s="712"/>
      <c r="G1" s="712"/>
      <c r="H1" s="712"/>
      <c r="I1" s="712"/>
    </row>
    <row r="2" spans="1:12" x14ac:dyDescent="0.2">
      <c r="A2" s="713" t="s">
        <v>250</v>
      </c>
      <c r="B2" s="713"/>
      <c r="C2" s="713"/>
      <c r="D2" s="713"/>
      <c r="E2" s="713"/>
      <c r="F2" s="713"/>
      <c r="G2" s="713"/>
      <c r="H2" s="713"/>
      <c r="I2" s="713"/>
    </row>
    <row r="3" spans="1:12" x14ac:dyDescent="0.2">
      <c r="A3" s="24"/>
    </row>
    <row r="4" spans="1:12" ht="13.5" x14ac:dyDescent="0.2">
      <c r="A4" s="30"/>
      <c r="B4" s="614" t="s">
        <v>188</v>
      </c>
      <c r="C4" s="614"/>
      <c r="D4" s="31"/>
      <c r="E4" s="614" t="s">
        <v>164</v>
      </c>
      <c r="F4" s="614"/>
      <c r="G4" s="31"/>
      <c r="H4" s="614" t="s">
        <v>179</v>
      </c>
      <c r="I4" s="614"/>
    </row>
    <row r="5" spans="1:12" ht="42" customHeight="1" x14ac:dyDescent="0.2">
      <c r="A5" s="28" t="s">
        <v>187</v>
      </c>
      <c r="B5" s="55" t="s">
        <v>191</v>
      </c>
      <c r="C5" s="55" t="s">
        <v>22</v>
      </c>
      <c r="D5" s="29"/>
      <c r="E5" s="55" t="s">
        <v>192</v>
      </c>
      <c r="F5" s="55" t="s">
        <v>113</v>
      </c>
      <c r="G5" s="29"/>
      <c r="H5" s="55" t="s">
        <v>67</v>
      </c>
      <c r="I5" s="70" t="s">
        <v>134</v>
      </c>
    </row>
    <row r="6" spans="1:12" ht="9.75" customHeight="1" x14ac:dyDescent="0.2">
      <c r="A6" s="69"/>
      <c r="B6" s="19"/>
      <c r="C6" s="19"/>
      <c r="D6" s="19"/>
      <c r="E6" s="19"/>
      <c r="F6" s="19"/>
      <c r="G6" s="53"/>
      <c r="H6" s="19"/>
      <c r="I6" s="53"/>
    </row>
    <row r="7" spans="1:12" s="181" customFormat="1" ht="13.5" x14ac:dyDescent="0.2">
      <c r="A7" s="1" t="s">
        <v>577</v>
      </c>
      <c r="B7" s="424">
        <v>1713</v>
      </c>
      <c r="C7" s="527">
        <v>14638.31</v>
      </c>
      <c r="D7" s="424"/>
      <c r="E7" s="424">
        <v>645</v>
      </c>
      <c r="F7" s="424">
        <v>687</v>
      </c>
      <c r="G7" s="424"/>
      <c r="H7" s="424">
        <v>2000</v>
      </c>
      <c r="I7" s="424">
        <v>358</v>
      </c>
    </row>
    <row r="8" spans="1:12" ht="13.5" x14ac:dyDescent="0.2">
      <c r="A8" s="2" t="s">
        <v>114</v>
      </c>
      <c r="B8" s="424">
        <v>364</v>
      </c>
      <c r="C8" s="527">
        <v>1503.64</v>
      </c>
      <c r="D8" s="424"/>
      <c r="E8" s="424">
        <v>139</v>
      </c>
      <c r="F8" s="424">
        <v>149</v>
      </c>
      <c r="G8" s="424"/>
      <c r="H8" s="424">
        <v>423</v>
      </c>
      <c r="I8" s="424">
        <v>80</v>
      </c>
      <c r="L8" s="153"/>
    </row>
    <row r="9" spans="1:12" ht="13.5" x14ac:dyDescent="0.2">
      <c r="A9" s="2" t="s">
        <v>115</v>
      </c>
      <c r="B9" s="424">
        <v>616</v>
      </c>
      <c r="C9" s="527">
        <v>1867.31</v>
      </c>
      <c r="D9" s="424"/>
      <c r="E9" s="424">
        <v>166</v>
      </c>
      <c r="F9" s="424">
        <v>168</v>
      </c>
      <c r="G9" s="424"/>
      <c r="H9" s="424">
        <v>716</v>
      </c>
      <c r="I9" s="424">
        <v>66</v>
      </c>
      <c r="K9" s="153"/>
      <c r="L9" s="153"/>
    </row>
    <row r="10" spans="1:12" ht="13.5" x14ac:dyDescent="0.2">
      <c r="A10" s="2" t="s">
        <v>116</v>
      </c>
      <c r="B10" s="424">
        <v>544</v>
      </c>
      <c r="C10" s="527">
        <v>4711.6499999999996</v>
      </c>
      <c r="D10" s="424"/>
      <c r="E10" s="424">
        <v>191</v>
      </c>
      <c r="F10" s="424">
        <v>221</v>
      </c>
      <c r="G10" s="424"/>
      <c r="H10" s="424">
        <v>651</v>
      </c>
      <c r="I10" s="424">
        <v>84</v>
      </c>
    </row>
    <row r="11" spans="1:12" ht="13.5" x14ac:dyDescent="0.2">
      <c r="A11" s="2" t="s">
        <v>117</v>
      </c>
      <c r="B11" s="424">
        <v>183</v>
      </c>
      <c r="C11" s="527">
        <v>655.75</v>
      </c>
      <c r="D11" s="424"/>
      <c r="E11" s="424">
        <v>143</v>
      </c>
      <c r="F11" s="424">
        <v>143</v>
      </c>
      <c r="G11" s="424"/>
      <c r="H11" s="424">
        <v>195</v>
      </c>
      <c r="I11" s="424">
        <v>131</v>
      </c>
    </row>
    <row r="12" spans="1:12" ht="13.5" x14ac:dyDescent="0.2">
      <c r="A12" s="141" t="s">
        <v>218</v>
      </c>
      <c r="B12" s="424">
        <v>11</v>
      </c>
      <c r="C12" s="527">
        <v>5899.95</v>
      </c>
      <c r="D12" s="424"/>
      <c r="E12" s="424">
        <v>15</v>
      </c>
      <c r="F12" s="424">
        <v>15</v>
      </c>
      <c r="G12" s="424"/>
      <c r="H12" s="424">
        <v>26</v>
      </c>
      <c r="I12" s="424" t="s">
        <v>5</v>
      </c>
    </row>
    <row r="13" spans="1:12" s="181" customFormat="1" ht="13.5" x14ac:dyDescent="0.2">
      <c r="A13" s="1" t="s">
        <v>578</v>
      </c>
      <c r="B13" s="424">
        <v>123</v>
      </c>
      <c r="C13" s="527">
        <v>2679.48</v>
      </c>
      <c r="D13" s="424"/>
      <c r="E13" s="424">
        <v>43</v>
      </c>
      <c r="F13" s="424">
        <v>45</v>
      </c>
      <c r="G13" s="424"/>
      <c r="H13" s="424">
        <v>147</v>
      </c>
      <c r="I13" s="424">
        <v>19</v>
      </c>
    </row>
    <row r="14" spans="1:12" ht="13.5" x14ac:dyDescent="0.2">
      <c r="A14" s="141" t="s">
        <v>217</v>
      </c>
      <c r="B14" s="424">
        <v>46</v>
      </c>
      <c r="C14" s="527">
        <v>149.28</v>
      </c>
      <c r="D14" s="424"/>
      <c r="E14" s="424">
        <v>3</v>
      </c>
      <c r="F14" s="424">
        <v>3</v>
      </c>
      <c r="G14" s="424"/>
      <c r="H14" s="424">
        <v>47</v>
      </c>
      <c r="I14" s="424">
        <v>2</v>
      </c>
    </row>
    <row r="15" spans="1:12" ht="13.5" x14ac:dyDescent="0.2">
      <c r="A15" s="2" t="s">
        <v>118</v>
      </c>
      <c r="B15" s="424">
        <v>77</v>
      </c>
      <c r="C15" s="527">
        <v>2530.1999999999998</v>
      </c>
      <c r="D15" s="424"/>
      <c r="E15" s="424">
        <v>40</v>
      </c>
      <c r="F15" s="424">
        <v>42</v>
      </c>
      <c r="G15" s="424"/>
      <c r="H15" s="424">
        <v>100</v>
      </c>
      <c r="I15" s="424">
        <v>17</v>
      </c>
    </row>
    <row r="16" spans="1:12" s="181" customFormat="1" ht="13.5" x14ac:dyDescent="0.2">
      <c r="A16" s="1" t="s">
        <v>579</v>
      </c>
      <c r="B16" s="424">
        <v>16137</v>
      </c>
      <c r="C16" s="527">
        <v>46209.52</v>
      </c>
      <c r="D16" s="424"/>
      <c r="E16" s="424">
        <v>829</v>
      </c>
      <c r="F16" s="424">
        <v>873</v>
      </c>
      <c r="G16" s="424"/>
      <c r="H16" s="424">
        <v>16689</v>
      </c>
      <c r="I16" s="424">
        <v>277</v>
      </c>
    </row>
    <row r="17" spans="1:9" ht="13.5" x14ac:dyDescent="0.2">
      <c r="A17" s="1" t="s">
        <v>119</v>
      </c>
      <c r="B17" s="424">
        <v>108</v>
      </c>
      <c r="C17" s="527">
        <v>1342.86</v>
      </c>
      <c r="D17" s="424"/>
      <c r="E17" s="424">
        <v>43</v>
      </c>
      <c r="F17" s="424">
        <v>43</v>
      </c>
      <c r="G17" s="424"/>
      <c r="H17" s="424">
        <v>144</v>
      </c>
      <c r="I17" s="424">
        <v>7</v>
      </c>
    </row>
    <row r="18" spans="1:9" ht="13.5" x14ac:dyDescent="0.2">
      <c r="A18" s="1" t="s">
        <v>120</v>
      </c>
      <c r="B18" s="424">
        <v>234</v>
      </c>
      <c r="C18" s="527">
        <v>1190.82</v>
      </c>
      <c r="D18" s="424"/>
      <c r="E18" s="424">
        <v>44</v>
      </c>
      <c r="F18" s="424">
        <v>44</v>
      </c>
      <c r="G18" s="424"/>
      <c r="H18" s="424">
        <v>265</v>
      </c>
      <c r="I18" s="424">
        <v>13</v>
      </c>
    </row>
    <row r="19" spans="1:9" ht="13.5" x14ac:dyDescent="0.2">
      <c r="A19" s="1" t="s">
        <v>121</v>
      </c>
      <c r="B19" s="424">
        <v>1574</v>
      </c>
      <c r="C19" s="527">
        <v>9061.4</v>
      </c>
      <c r="D19" s="424"/>
      <c r="E19" s="424">
        <v>302</v>
      </c>
      <c r="F19" s="424">
        <v>305</v>
      </c>
      <c r="G19" s="424"/>
      <c r="H19" s="424">
        <v>1752</v>
      </c>
      <c r="I19" s="424">
        <v>124</v>
      </c>
    </row>
    <row r="20" spans="1:9" ht="13.5" x14ac:dyDescent="0.2">
      <c r="A20" s="2" t="s">
        <v>580</v>
      </c>
      <c r="B20" s="424">
        <v>668</v>
      </c>
      <c r="C20" s="527">
        <v>6170.33</v>
      </c>
      <c r="D20" s="424"/>
      <c r="E20" s="424">
        <v>72</v>
      </c>
      <c r="F20" s="424">
        <v>72</v>
      </c>
      <c r="G20" s="424"/>
      <c r="H20" s="424">
        <v>722</v>
      </c>
      <c r="I20" s="424">
        <v>18</v>
      </c>
    </row>
    <row r="21" spans="1:9" ht="13.5" x14ac:dyDescent="0.2">
      <c r="A21" s="2" t="s">
        <v>581</v>
      </c>
      <c r="B21" s="424">
        <v>130</v>
      </c>
      <c r="C21" s="527">
        <v>1048.83</v>
      </c>
      <c r="D21" s="424"/>
      <c r="E21" s="424">
        <v>152</v>
      </c>
      <c r="F21" s="424">
        <v>152</v>
      </c>
      <c r="G21" s="424"/>
      <c r="H21" s="424">
        <v>191</v>
      </c>
      <c r="I21" s="424">
        <v>91</v>
      </c>
    </row>
    <row r="22" spans="1:9" ht="13.5" x14ac:dyDescent="0.2">
      <c r="A22" s="2" t="s">
        <v>122</v>
      </c>
      <c r="B22" s="424">
        <v>816</v>
      </c>
      <c r="C22" s="527">
        <v>1867.41</v>
      </c>
      <c r="D22" s="424"/>
      <c r="E22" s="424">
        <v>90</v>
      </c>
      <c r="F22" s="424">
        <v>91</v>
      </c>
      <c r="G22" s="424"/>
      <c r="H22" s="424">
        <v>889</v>
      </c>
      <c r="I22" s="424">
        <v>17</v>
      </c>
    </row>
    <row r="23" spans="1:9" s="181" customFormat="1" ht="13.5" x14ac:dyDescent="0.2">
      <c r="A23" s="1" t="s">
        <v>123</v>
      </c>
      <c r="B23" s="424">
        <v>11848</v>
      </c>
      <c r="C23" s="527">
        <v>25296.07</v>
      </c>
      <c r="D23" s="424"/>
      <c r="E23" s="424">
        <v>226</v>
      </c>
      <c r="F23" s="424">
        <v>259</v>
      </c>
      <c r="G23" s="424"/>
      <c r="H23" s="424">
        <v>11982</v>
      </c>
      <c r="I23" s="424">
        <v>92</v>
      </c>
    </row>
    <row r="24" spans="1:9" ht="13.5" x14ac:dyDescent="0.2">
      <c r="A24" s="2" t="s">
        <v>582</v>
      </c>
      <c r="B24" s="424">
        <v>10961</v>
      </c>
      <c r="C24" s="527">
        <v>23452.97</v>
      </c>
      <c r="D24" s="424"/>
      <c r="E24" s="424">
        <v>92</v>
      </c>
      <c r="F24" s="424">
        <v>111</v>
      </c>
      <c r="G24" s="424"/>
      <c r="H24" s="424">
        <v>11043</v>
      </c>
      <c r="I24" s="424">
        <v>10</v>
      </c>
    </row>
    <row r="25" spans="1:9" ht="13.5" x14ac:dyDescent="0.2">
      <c r="A25" s="2" t="s">
        <v>583</v>
      </c>
      <c r="B25" s="424">
        <v>130</v>
      </c>
      <c r="C25" s="527">
        <v>770.13</v>
      </c>
      <c r="D25" s="424"/>
      <c r="E25" s="424">
        <v>11</v>
      </c>
      <c r="F25" s="424">
        <v>19</v>
      </c>
      <c r="G25" s="424"/>
      <c r="H25" s="424">
        <v>141</v>
      </c>
      <c r="I25" s="424" t="s">
        <v>5</v>
      </c>
    </row>
    <row r="26" spans="1:9" ht="13.5" x14ac:dyDescent="0.2">
      <c r="A26" s="2" t="s">
        <v>725</v>
      </c>
      <c r="B26" s="424">
        <v>129</v>
      </c>
      <c r="C26" s="527">
        <v>362.25</v>
      </c>
      <c r="D26" s="424"/>
      <c r="E26" s="424">
        <v>10</v>
      </c>
      <c r="F26" s="424">
        <v>13</v>
      </c>
      <c r="G26" s="424"/>
      <c r="H26" s="424">
        <v>138</v>
      </c>
      <c r="I26" s="424">
        <v>1</v>
      </c>
    </row>
    <row r="27" spans="1:9" ht="13.5" x14ac:dyDescent="0.2">
      <c r="A27" s="2" t="s">
        <v>584</v>
      </c>
      <c r="B27" s="424">
        <v>528</v>
      </c>
      <c r="C27" s="527">
        <v>602.75</v>
      </c>
      <c r="D27" s="424"/>
      <c r="E27" s="424">
        <v>92</v>
      </c>
      <c r="F27" s="424">
        <v>95</v>
      </c>
      <c r="G27" s="424"/>
      <c r="H27" s="424">
        <v>558</v>
      </c>
      <c r="I27" s="424">
        <v>62</v>
      </c>
    </row>
    <row r="28" spans="1:9" ht="13.5" x14ac:dyDescent="0.2">
      <c r="A28" s="2" t="s">
        <v>585</v>
      </c>
      <c r="B28" s="424">
        <v>49</v>
      </c>
      <c r="C28" s="527">
        <v>98.28</v>
      </c>
      <c r="D28" s="424"/>
      <c r="E28" s="424">
        <v>24</v>
      </c>
      <c r="F28" s="424">
        <v>24</v>
      </c>
      <c r="G28" s="424"/>
      <c r="H28" s="424">
        <v>54</v>
      </c>
      <c r="I28" s="424">
        <v>19</v>
      </c>
    </row>
    <row r="29" spans="1:9" ht="13.5" x14ac:dyDescent="0.2">
      <c r="A29" s="2" t="s">
        <v>291</v>
      </c>
      <c r="B29" s="424">
        <v>68</v>
      </c>
      <c r="C29" s="527">
        <v>9.6999999999999993</v>
      </c>
      <c r="D29" s="424"/>
      <c r="E29" s="424">
        <v>2</v>
      </c>
      <c r="F29" s="424" t="s">
        <v>733</v>
      </c>
      <c r="G29" s="424"/>
      <c r="H29" s="424">
        <v>70</v>
      </c>
      <c r="I29" s="424" t="s">
        <v>5</v>
      </c>
    </row>
    <row r="30" spans="1:9" s="181" customFormat="1" ht="13.5" customHeight="1" x14ac:dyDescent="0.2">
      <c r="A30" s="1" t="s">
        <v>136</v>
      </c>
      <c r="B30" s="424">
        <v>36</v>
      </c>
      <c r="C30" s="527">
        <v>168.31</v>
      </c>
      <c r="D30" s="424"/>
      <c r="E30" s="424">
        <v>14</v>
      </c>
      <c r="F30" s="424">
        <v>14</v>
      </c>
      <c r="G30" s="424"/>
      <c r="H30" s="424">
        <v>50</v>
      </c>
      <c r="I30" s="424" t="s">
        <v>5</v>
      </c>
    </row>
    <row r="31" spans="1:9" ht="13.5" x14ac:dyDescent="0.2">
      <c r="A31" s="2" t="s">
        <v>196</v>
      </c>
      <c r="B31" s="424">
        <v>13</v>
      </c>
      <c r="C31" s="527">
        <v>54.76</v>
      </c>
      <c r="D31" s="424"/>
      <c r="E31" s="424">
        <v>6</v>
      </c>
      <c r="F31" s="424">
        <v>6</v>
      </c>
      <c r="G31" s="424"/>
      <c r="H31" s="424">
        <v>19</v>
      </c>
      <c r="I31" s="424" t="s">
        <v>5</v>
      </c>
    </row>
    <row r="32" spans="1:9" ht="13.5" x14ac:dyDescent="0.2">
      <c r="A32" s="2" t="s">
        <v>124</v>
      </c>
      <c r="B32" s="424">
        <v>23</v>
      </c>
      <c r="C32" s="527">
        <v>113.55</v>
      </c>
      <c r="D32" s="424"/>
      <c r="E32" s="424">
        <v>8</v>
      </c>
      <c r="F32" s="424">
        <v>8</v>
      </c>
      <c r="G32" s="424"/>
      <c r="H32" s="424">
        <v>31</v>
      </c>
      <c r="I32" s="424" t="s">
        <v>5</v>
      </c>
    </row>
    <row r="33" spans="1:10" s="181" customFormat="1" ht="13.5" x14ac:dyDescent="0.2">
      <c r="A33" s="363" t="s">
        <v>588</v>
      </c>
      <c r="B33" s="424">
        <v>2343</v>
      </c>
      <c r="C33" s="527">
        <v>9150.06</v>
      </c>
      <c r="D33" s="424"/>
      <c r="E33" s="424">
        <v>212</v>
      </c>
      <c r="F33" s="424">
        <v>218</v>
      </c>
      <c r="G33" s="424"/>
      <c r="H33" s="424">
        <v>2514</v>
      </c>
      <c r="I33" s="424">
        <v>41</v>
      </c>
    </row>
    <row r="34" spans="1:10" ht="13.5" x14ac:dyDescent="0.2">
      <c r="A34" s="2" t="s">
        <v>586</v>
      </c>
      <c r="B34" s="424">
        <v>1443</v>
      </c>
      <c r="C34" s="527">
        <v>6443.17</v>
      </c>
      <c r="D34" s="424"/>
      <c r="E34" s="424">
        <v>103</v>
      </c>
      <c r="F34" s="424">
        <v>105</v>
      </c>
      <c r="G34" s="424"/>
      <c r="H34" s="424">
        <v>1522</v>
      </c>
      <c r="I34" s="424">
        <v>24</v>
      </c>
    </row>
    <row r="35" spans="1:10" ht="13.5" x14ac:dyDescent="0.2">
      <c r="A35" s="2" t="s">
        <v>587</v>
      </c>
      <c r="B35" s="424">
        <v>516</v>
      </c>
      <c r="C35" s="527">
        <v>1593.76</v>
      </c>
      <c r="D35" s="424"/>
      <c r="E35" s="424">
        <v>88</v>
      </c>
      <c r="F35" s="424">
        <v>90</v>
      </c>
      <c r="G35" s="424"/>
      <c r="H35" s="424">
        <v>590</v>
      </c>
      <c r="I35" s="424">
        <v>14</v>
      </c>
    </row>
    <row r="36" spans="1:10" ht="13.5" x14ac:dyDescent="0.2">
      <c r="A36" s="2" t="s">
        <v>143</v>
      </c>
      <c r="B36" s="424">
        <v>384</v>
      </c>
      <c r="C36" s="527">
        <v>1113.1300000000001</v>
      </c>
      <c r="D36" s="424"/>
      <c r="E36" s="424">
        <v>24</v>
      </c>
      <c r="F36" s="424">
        <v>24</v>
      </c>
      <c r="G36" s="424"/>
      <c r="H36" s="424">
        <v>405</v>
      </c>
      <c r="I36" s="424">
        <v>3</v>
      </c>
    </row>
    <row r="37" spans="1:10" x14ac:dyDescent="0.2">
      <c r="A37" s="102" t="s">
        <v>90</v>
      </c>
      <c r="B37" s="101">
        <v>17967</v>
      </c>
      <c r="C37" s="109">
        <v>63552.480000000003</v>
      </c>
      <c r="D37" s="101"/>
      <c r="E37" s="101">
        <v>1511</v>
      </c>
      <c r="F37" s="101">
        <v>1601</v>
      </c>
      <c r="G37" s="101"/>
      <c r="H37" s="101">
        <v>18829</v>
      </c>
      <c r="I37" s="101">
        <v>649</v>
      </c>
    </row>
    <row r="38" spans="1:10" ht="4.5" customHeight="1" x14ac:dyDescent="0.2">
      <c r="A38" s="338"/>
      <c r="B38" s="329"/>
      <c r="C38" s="339"/>
      <c r="D38" s="340"/>
      <c r="E38" s="337"/>
      <c r="F38" s="337"/>
      <c r="G38" s="140"/>
      <c r="H38" s="337"/>
      <c r="I38" s="337"/>
    </row>
    <row r="39" spans="1:10" s="71" customFormat="1" x14ac:dyDescent="0.25">
      <c r="A39" s="620" t="s">
        <v>151</v>
      </c>
      <c r="B39" s="620"/>
      <c r="C39" s="620"/>
      <c r="D39" s="620"/>
      <c r="E39" s="620"/>
      <c r="F39" s="620"/>
      <c r="G39" s="620"/>
      <c r="H39" s="620"/>
      <c r="I39" s="620"/>
    </row>
    <row r="40" spans="1:10" s="71" customFormat="1" x14ac:dyDescent="0.25">
      <c r="A40" s="684" t="s">
        <v>193</v>
      </c>
      <c r="B40" s="685"/>
      <c r="C40" s="685"/>
      <c r="D40" s="685"/>
      <c r="E40" s="685"/>
      <c r="F40" s="685"/>
      <c r="G40" s="685"/>
      <c r="H40" s="685"/>
      <c r="I40" s="685"/>
    </row>
    <row r="41" spans="1:10" s="71" customFormat="1" x14ac:dyDescent="0.25">
      <c r="A41" s="625" t="s">
        <v>194</v>
      </c>
      <c r="B41" s="620"/>
      <c r="C41" s="620"/>
      <c r="D41" s="620"/>
      <c r="E41" s="620"/>
      <c r="F41" s="620"/>
      <c r="G41" s="620"/>
      <c r="H41" s="620"/>
      <c r="I41" s="620"/>
    </row>
    <row r="42" spans="1:10" s="71" customFormat="1" x14ac:dyDescent="0.25">
      <c r="A42" s="625" t="s">
        <v>195</v>
      </c>
      <c r="B42" s="620"/>
      <c r="C42" s="620"/>
      <c r="D42" s="620"/>
      <c r="E42" s="620"/>
      <c r="F42" s="620"/>
      <c r="G42" s="620"/>
      <c r="H42" s="620"/>
      <c r="I42" s="620"/>
    </row>
    <row r="43" spans="1:10" s="98" customFormat="1" ht="12.75" customHeight="1" x14ac:dyDescent="0.25">
      <c r="A43" s="699" t="s">
        <v>589</v>
      </c>
      <c r="B43" s="699"/>
      <c r="C43" s="699"/>
      <c r="D43" s="699"/>
      <c r="E43" s="699"/>
      <c r="F43" s="699"/>
      <c r="G43" s="699"/>
      <c r="H43" s="699"/>
      <c r="I43" s="699"/>
      <c r="J43" s="699"/>
    </row>
    <row r="44" spans="1:10" x14ac:dyDescent="0.2">
      <c r="F44" s="323"/>
      <c r="G44" s="323"/>
      <c r="H44" s="323"/>
      <c r="I44" s="196"/>
    </row>
  </sheetData>
  <mergeCells count="10">
    <mergeCell ref="A43:J43"/>
    <mergeCell ref="A42:I42"/>
    <mergeCell ref="A1:I1"/>
    <mergeCell ref="A2:I2"/>
    <mergeCell ref="A40:I40"/>
    <mergeCell ref="A41:I41"/>
    <mergeCell ref="B4:C4"/>
    <mergeCell ref="E4:F4"/>
    <mergeCell ref="H4:I4"/>
    <mergeCell ref="A39:I39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22" sqref="A22:O22"/>
    </sheetView>
  </sheetViews>
  <sheetFormatPr defaultRowHeight="12.75" x14ac:dyDescent="0.2"/>
  <cols>
    <col min="1" max="1" width="31.5703125" customWidth="1"/>
    <col min="2" max="5" width="8.7109375" customWidth="1"/>
    <col min="6" max="6" width="0.85546875" customWidth="1"/>
    <col min="7" max="10" width="8.7109375" customWidth="1"/>
    <col min="11" max="11" width="0.85546875" customWidth="1"/>
    <col min="12" max="12" width="9.140625" customWidth="1"/>
    <col min="257" max="257" width="21.28515625" customWidth="1"/>
    <col min="258" max="261" width="8.7109375" customWidth="1"/>
    <col min="262" max="262" width="0.85546875" customWidth="1"/>
    <col min="263" max="266" width="8.7109375" customWidth="1"/>
    <col min="267" max="267" width="0.85546875" customWidth="1"/>
    <col min="268" max="268" width="9.140625" customWidth="1"/>
    <col min="513" max="513" width="21.28515625" customWidth="1"/>
    <col min="514" max="517" width="8.7109375" customWidth="1"/>
    <col min="518" max="518" width="0.85546875" customWidth="1"/>
    <col min="519" max="522" width="8.7109375" customWidth="1"/>
    <col min="523" max="523" width="0.85546875" customWidth="1"/>
    <col min="524" max="524" width="9.140625" customWidth="1"/>
    <col min="769" max="769" width="21.28515625" customWidth="1"/>
    <col min="770" max="773" width="8.7109375" customWidth="1"/>
    <col min="774" max="774" width="0.85546875" customWidth="1"/>
    <col min="775" max="778" width="8.7109375" customWidth="1"/>
    <col min="779" max="779" width="0.85546875" customWidth="1"/>
    <col min="780" max="780" width="9.140625" customWidth="1"/>
    <col min="1025" max="1025" width="21.28515625" customWidth="1"/>
    <col min="1026" max="1029" width="8.7109375" customWidth="1"/>
    <col min="1030" max="1030" width="0.85546875" customWidth="1"/>
    <col min="1031" max="1034" width="8.7109375" customWidth="1"/>
    <col min="1035" max="1035" width="0.85546875" customWidth="1"/>
    <col min="1036" max="1036" width="9.140625" customWidth="1"/>
    <col min="1281" max="1281" width="21.28515625" customWidth="1"/>
    <col min="1282" max="1285" width="8.7109375" customWidth="1"/>
    <col min="1286" max="1286" width="0.85546875" customWidth="1"/>
    <col min="1287" max="1290" width="8.7109375" customWidth="1"/>
    <col min="1291" max="1291" width="0.85546875" customWidth="1"/>
    <col min="1292" max="1292" width="9.140625" customWidth="1"/>
    <col min="1537" max="1537" width="21.28515625" customWidth="1"/>
    <col min="1538" max="1541" width="8.7109375" customWidth="1"/>
    <col min="1542" max="1542" width="0.85546875" customWidth="1"/>
    <col min="1543" max="1546" width="8.7109375" customWidth="1"/>
    <col min="1547" max="1547" width="0.85546875" customWidth="1"/>
    <col min="1548" max="1548" width="9.140625" customWidth="1"/>
    <col min="1793" max="1793" width="21.28515625" customWidth="1"/>
    <col min="1794" max="1797" width="8.7109375" customWidth="1"/>
    <col min="1798" max="1798" width="0.85546875" customWidth="1"/>
    <col min="1799" max="1802" width="8.7109375" customWidth="1"/>
    <col min="1803" max="1803" width="0.85546875" customWidth="1"/>
    <col min="1804" max="1804" width="9.140625" customWidth="1"/>
    <col min="2049" max="2049" width="21.28515625" customWidth="1"/>
    <col min="2050" max="2053" width="8.7109375" customWidth="1"/>
    <col min="2054" max="2054" width="0.85546875" customWidth="1"/>
    <col min="2055" max="2058" width="8.7109375" customWidth="1"/>
    <col min="2059" max="2059" width="0.85546875" customWidth="1"/>
    <col min="2060" max="2060" width="9.140625" customWidth="1"/>
    <col min="2305" max="2305" width="21.28515625" customWidth="1"/>
    <col min="2306" max="2309" width="8.7109375" customWidth="1"/>
    <col min="2310" max="2310" width="0.85546875" customWidth="1"/>
    <col min="2311" max="2314" width="8.7109375" customWidth="1"/>
    <col min="2315" max="2315" width="0.85546875" customWidth="1"/>
    <col min="2316" max="2316" width="9.140625" customWidth="1"/>
    <col min="2561" max="2561" width="21.28515625" customWidth="1"/>
    <col min="2562" max="2565" width="8.7109375" customWidth="1"/>
    <col min="2566" max="2566" width="0.85546875" customWidth="1"/>
    <col min="2567" max="2570" width="8.7109375" customWidth="1"/>
    <col min="2571" max="2571" width="0.85546875" customWidth="1"/>
    <col min="2572" max="2572" width="9.140625" customWidth="1"/>
    <col min="2817" max="2817" width="21.28515625" customWidth="1"/>
    <col min="2818" max="2821" width="8.7109375" customWidth="1"/>
    <col min="2822" max="2822" width="0.85546875" customWidth="1"/>
    <col min="2823" max="2826" width="8.7109375" customWidth="1"/>
    <col min="2827" max="2827" width="0.85546875" customWidth="1"/>
    <col min="2828" max="2828" width="9.140625" customWidth="1"/>
    <col min="3073" max="3073" width="21.28515625" customWidth="1"/>
    <col min="3074" max="3077" width="8.7109375" customWidth="1"/>
    <col min="3078" max="3078" width="0.85546875" customWidth="1"/>
    <col min="3079" max="3082" width="8.7109375" customWidth="1"/>
    <col min="3083" max="3083" width="0.85546875" customWidth="1"/>
    <col min="3084" max="3084" width="9.140625" customWidth="1"/>
    <col min="3329" max="3329" width="21.28515625" customWidth="1"/>
    <col min="3330" max="3333" width="8.7109375" customWidth="1"/>
    <col min="3334" max="3334" width="0.85546875" customWidth="1"/>
    <col min="3335" max="3338" width="8.7109375" customWidth="1"/>
    <col min="3339" max="3339" width="0.85546875" customWidth="1"/>
    <col min="3340" max="3340" width="9.140625" customWidth="1"/>
    <col min="3585" max="3585" width="21.28515625" customWidth="1"/>
    <col min="3586" max="3589" width="8.7109375" customWidth="1"/>
    <col min="3590" max="3590" width="0.85546875" customWidth="1"/>
    <col min="3591" max="3594" width="8.7109375" customWidth="1"/>
    <col min="3595" max="3595" width="0.85546875" customWidth="1"/>
    <col min="3596" max="3596" width="9.140625" customWidth="1"/>
    <col min="3841" max="3841" width="21.28515625" customWidth="1"/>
    <col min="3842" max="3845" width="8.7109375" customWidth="1"/>
    <col min="3846" max="3846" width="0.85546875" customWidth="1"/>
    <col min="3847" max="3850" width="8.7109375" customWidth="1"/>
    <col min="3851" max="3851" width="0.85546875" customWidth="1"/>
    <col min="3852" max="3852" width="9.140625" customWidth="1"/>
    <col min="4097" max="4097" width="21.28515625" customWidth="1"/>
    <col min="4098" max="4101" width="8.7109375" customWidth="1"/>
    <col min="4102" max="4102" width="0.85546875" customWidth="1"/>
    <col min="4103" max="4106" width="8.7109375" customWidth="1"/>
    <col min="4107" max="4107" width="0.85546875" customWidth="1"/>
    <col min="4108" max="4108" width="9.140625" customWidth="1"/>
    <col min="4353" max="4353" width="21.28515625" customWidth="1"/>
    <col min="4354" max="4357" width="8.7109375" customWidth="1"/>
    <col min="4358" max="4358" width="0.85546875" customWidth="1"/>
    <col min="4359" max="4362" width="8.7109375" customWidth="1"/>
    <col min="4363" max="4363" width="0.85546875" customWidth="1"/>
    <col min="4364" max="4364" width="9.140625" customWidth="1"/>
    <col min="4609" max="4609" width="21.28515625" customWidth="1"/>
    <col min="4610" max="4613" width="8.7109375" customWidth="1"/>
    <col min="4614" max="4614" width="0.85546875" customWidth="1"/>
    <col min="4615" max="4618" width="8.7109375" customWidth="1"/>
    <col min="4619" max="4619" width="0.85546875" customWidth="1"/>
    <col min="4620" max="4620" width="9.140625" customWidth="1"/>
    <col min="4865" max="4865" width="21.28515625" customWidth="1"/>
    <col min="4866" max="4869" width="8.7109375" customWidth="1"/>
    <col min="4870" max="4870" width="0.85546875" customWidth="1"/>
    <col min="4871" max="4874" width="8.7109375" customWidth="1"/>
    <col min="4875" max="4875" width="0.85546875" customWidth="1"/>
    <col min="4876" max="4876" width="9.140625" customWidth="1"/>
    <col min="5121" max="5121" width="21.28515625" customWidth="1"/>
    <col min="5122" max="5125" width="8.7109375" customWidth="1"/>
    <col min="5126" max="5126" width="0.85546875" customWidth="1"/>
    <col min="5127" max="5130" width="8.7109375" customWidth="1"/>
    <col min="5131" max="5131" width="0.85546875" customWidth="1"/>
    <col min="5132" max="5132" width="9.140625" customWidth="1"/>
    <col min="5377" max="5377" width="21.28515625" customWidth="1"/>
    <col min="5378" max="5381" width="8.7109375" customWidth="1"/>
    <col min="5382" max="5382" width="0.85546875" customWidth="1"/>
    <col min="5383" max="5386" width="8.7109375" customWidth="1"/>
    <col min="5387" max="5387" width="0.85546875" customWidth="1"/>
    <col min="5388" max="5388" width="9.140625" customWidth="1"/>
    <col min="5633" max="5633" width="21.28515625" customWidth="1"/>
    <col min="5634" max="5637" width="8.7109375" customWidth="1"/>
    <col min="5638" max="5638" width="0.85546875" customWidth="1"/>
    <col min="5639" max="5642" width="8.7109375" customWidth="1"/>
    <col min="5643" max="5643" width="0.85546875" customWidth="1"/>
    <col min="5644" max="5644" width="9.140625" customWidth="1"/>
    <col min="5889" max="5889" width="21.28515625" customWidth="1"/>
    <col min="5890" max="5893" width="8.7109375" customWidth="1"/>
    <col min="5894" max="5894" width="0.85546875" customWidth="1"/>
    <col min="5895" max="5898" width="8.7109375" customWidth="1"/>
    <col min="5899" max="5899" width="0.85546875" customWidth="1"/>
    <col min="5900" max="5900" width="9.140625" customWidth="1"/>
    <col min="6145" max="6145" width="21.28515625" customWidth="1"/>
    <col min="6146" max="6149" width="8.7109375" customWidth="1"/>
    <col min="6150" max="6150" width="0.85546875" customWidth="1"/>
    <col min="6151" max="6154" width="8.7109375" customWidth="1"/>
    <col min="6155" max="6155" width="0.85546875" customWidth="1"/>
    <col min="6156" max="6156" width="9.140625" customWidth="1"/>
    <col min="6401" max="6401" width="21.28515625" customWidth="1"/>
    <col min="6402" max="6405" width="8.7109375" customWidth="1"/>
    <col min="6406" max="6406" width="0.85546875" customWidth="1"/>
    <col min="6407" max="6410" width="8.7109375" customWidth="1"/>
    <col min="6411" max="6411" width="0.85546875" customWidth="1"/>
    <col min="6412" max="6412" width="9.140625" customWidth="1"/>
    <col min="6657" max="6657" width="21.28515625" customWidth="1"/>
    <col min="6658" max="6661" width="8.7109375" customWidth="1"/>
    <col min="6662" max="6662" width="0.85546875" customWidth="1"/>
    <col min="6663" max="6666" width="8.7109375" customWidth="1"/>
    <col min="6667" max="6667" width="0.85546875" customWidth="1"/>
    <col min="6668" max="6668" width="9.140625" customWidth="1"/>
    <col min="6913" max="6913" width="21.28515625" customWidth="1"/>
    <col min="6914" max="6917" width="8.7109375" customWidth="1"/>
    <col min="6918" max="6918" width="0.85546875" customWidth="1"/>
    <col min="6919" max="6922" width="8.7109375" customWidth="1"/>
    <col min="6923" max="6923" width="0.85546875" customWidth="1"/>
    <col min="6924" max="6924" width="9.140625" customWidth="1"/>
    <col min="7169" max="7169" width="21.28515625" customWidth="1"/>
    <col min="7170" max="7173" width="8.7109375" customWidth="1"/>
    <col min="7174" max="7174" width="0.85546875" customWidth="1"/>
    <col min="7175" max="7178" width="8.7109375" customWidth="1"/>
    <col min="7179" max="7179" width="0.85546875" customWidth="1"/>
    <col min="7180" max="7180" width="9.140625" customWidth="1"/>
    <col min="7425" max="7425" width="21.28515625" customWidth="1"/>
    <col min="7426" max="7429" width="8.7109375" customWidth="1"/>
    <col min="7430" max="7430" width="0.85546875" customWidth="1"/>
    <col min="7431" max="7434" width="8.7109375" customWidth="1"/>
    <col min="7435" max="7435" width="0.85546875" customWidth="1"/>
    <col min="7436" max="7436" width="9.140625" customWidth="1"/>
    <col min="7681" max="7681" width="21.28515625" customWidth="1"/>
    <col min="7682" max="7685" width="8.7109375" customWidth="1"/>
    <col min="7686" max="7686" width="0.85546875" customWidth="1"/>
    <col min="7687" max="7690" width="8.7109375" customWidth="1"/>
    <col min="7691" max="7691" width="0.85546875" customWidth="1"/>
    <col min="7692" max="7692" width="9.140625" customWidth="1"/>
    <col min="7937" max="7937" width="21.28515625" customWidth="1"/>
    <col min="7938" max="7941" width="8.7109375" customWidth="1"/>
    <col min="7942" max="7942" width="0.85546875" customWidth="1"/>
    <col min="7943" max="7946" width="8.7109375" customWidth="1"/>
    <col min="7947" max="7947" width="0.85546875" customWidth="1"/>
    <col min="7948" max="7948" width="9.140625" customWidth="1"/>
    <col min="8193" max="8193" width="21.28515625" customWidth="1"/>
    <col min="8194" max="8197" width="8.7109375" customWidth="1"/>
    <col min="8198" max="8198" width="0.85546875" customWidth="1"/>
    <col min="8199" max="8202" width="8.7109375" customWidth="1"/>
    <col min="8203" max="8203" width="0.85546875" customWidth="1"/>
    <col min="8204" max="8204" width="9.140625" customWidth="1"/>
    <col min="8449" max="8449" width="21.28515625" customWidth="1"/>
    <col min="8450" max="8453" width="8.7109375" customWidth="1"/>
    <col min="8454" max="8454" width="0.85546875" customWidth="1"/>
    <col min="8455" max="8458" width="8.7109375" customWidth="1"/>
    <col min="8459" max="8459" width="0.85546875" customWidth="1"/>
    <col min="8460" max="8460" width="9.140625" customWidth="1"/>
    <col min="8705" max="8705" width="21.28515625" customWidth="1"/>
    <col min="8706" max="8709" width="8.7109375" customWidth="1"/>
    <col min="8710" max="8710" width="0.85546875" customWidth="1"/>
    <col min="8711" max="8714" width="8.7109375" customWidth="1"/>
    <col min="8715" max="8715" width="0.85546875" customWidth="1"/>
    <col min="8716" max="8716" width="9.140625" customWidth="1"/>
    <col min="8961" max="8961" width="21.28515625" customWidth="1"/>
    <col min="8962" max="8965" width="8.7109375" customWidth="1"/>
    <col min="8966" max="8966" width="0.85546875" customWidth="1"/>
    <col min="8967" max="8970" width="8.7109375" customWidth="1"/>
    <col min="8971" max="8971" width="0.85546875" customWidth="1"/>
    <col min="8972" max="8972" width="9.140625" customWidth="1"/>
    <col min="9217" max="9217" width="21.28515625" customWidth="1"/>
    <col min="9218" max="9221" width="8.7109375" customWidth="1"/>
    <col min="9222" max="9222" width="0.85546875" customWidth="1"/>
    <col min="9223" max="9226" width="8.7109375" customWidth="1"/>
    <col min="9227" max="9227" width="0.85546875" customWidth="1"/>
    <col min="9228" max="9228" width="9.140625" customWidth="1"/>
    <col min="9473" max="9473" width="21.28515625" customWidth="1"/>
    <col min="9474" max="9477" width="8.7109375" customWidth="1"/>
    <col min="9478" max="9478" width="0.85546875" customWidth="1"/>
    <col min="9479" max="9482" width="8.7109375" customWidth="1"/>
    <col min="9483" max="9483" width="0.85546875" customWidth="1"/>
    <col min="9484" max="9484" width="9.140625" customWidth="1"/>
    <col min="9729" max="9729" width="21.28515625" customWidth="1"/>
    <col min="9730" max="9733" width="8.7109375" customWidth="1"/>
    <col min="9734" max="9734" width="0.85546875" customWidth="1"/>
    <col min="9735" max="9738" width="8.7109375" customWidth="1"/>
    <col min="9739" max="9739" width="0.85546875" customWidth="1"/>
    <col min="9740" max="9740" width="9.140625" customWidth="1"/>
    <col min="9985" max="9985" width="21.28515625" customWidth="1"/>
    <col min="9986" max="9989" width="8.7109375" customWidth="1"/>
    <col min="9990" max="9990" width="0.85546875" customWidth="1"/>
    <col min="9991" max="9994" width="8.7109375" customWidth="1"/>
    <col min="9995" max="9995" width="0.85546875" customWidth="1"/>
    <col min="9996" max="9996" width="9.140625" customWidth="1"/>
    <col min="10241" max="10241" width="21.28515625" customWidth="1"/>
    <col min="10242" max="10245" width="8.7109375" customWidth="1"/>
    <col min="10246" max="10246" width="0.85546875" customWidth="1"/>
    <col min="10247" max="10250" width="8.7109375" customWidth="1"/>
    <col min="10251" max="10251" width="0.85546875" customWidth="1"/>
    <col min="10252" max="10252" width="9.140625" customWidth="1"/>
    <col min="10497" max="10497" width="21.28515625" customWidth="1"/>
    <col min="10498" max="10501" width="8.7109375" customWidth="1"/>
    <col min="10502" max="10502" width="0.85546875" customWidth="1"/>
    <col min="10503" max="10506" width="8.7109375" customWidth="1"/>
    <col min="10507" max="10507" width="0.85546875" customWidth="1"/>
    <col min="10508" max="10508" width="9.140625" customWidth="1"/>
    <col min="10753" max="10753" width="21.28515625" customWidth="1"/>
    <col min="10754" max="10757" width="8.7109375" customWidth="1"/>
    <col min="10758" max="10758" width="0.85546875" customWidth="1"/>
    <col min="10759" max="10762" width="8.7109375" customWidth="1"/>
    <col min="10763" max="10763" width="0.85546875" customWidth="1"/>
    <col min="10764" max="10764" width="9.140625" customWidth="1"/>
    <col min="11009" max="11009" width="21.28515625" customWidth="1"/>
    <col min="11010" max="11013" width="8.7109375" customWidth="1"/>
    <col min="11014" max="11014" width="0.85546875" customWidth="1"/>
    <col min="11015" max="11018" width="8.7109375" customWidth="1"/>
    <col min="11019" max="11019" width="0.85546875" customWidth="1"/>
    <col min="11020" max="11020" width="9.140625" customWidth="1"/>
    <col min="11265" max="11265" width="21.28515625" customWidth="1"/>
    <col min="11266" max="11269" width="8.7109375" customWidth="1"/>
    <col min="11270" max="11270" width="0.85546875" customWidth="1"/>
    <col min="11271" max="11274" width="8.7109375" customWidth="1"/>
    <col min="11275" max="11275" width="0.85546875" customWidth="1"/>
    <col min="11276" max="11276" width="9.140625" customWidth="1"/>
    <col min="11521" max="11521" width="21.28515625" customWidth="1"/>
    <col min="11522" max="11525" width="8.7109375" customWidth="1"/>
    <col min="11526" max="11526" width="0.85546875" customWidth="1"/>
    <col min="11527" max="11530" width="8.7109375" customWidth="1"/>
    <col min="11531" max="11531" width="0.85546875" customWidth="1"/>
    <col min="11532" max="11532" width="9.140625" customWidth="1"/>
    <col min="11777" max="11777" width="21.28515625" customWidth="1"/>
    <col min="11778" max="11781" width="8.7109375" customWidth="1"/>
    <col min="11782" max="11782" width="0.85546875" customWidth="1"/>
    <col min="11783" max="11786" width="8.7109375" customWidth="1"/>
    <col min="11787" max="11787" width="0.85546875" customWidth="1"/>
    <col min="11788" max="11788" width="9.140625" customWidth="1"/>
    <col min="12033" max="12033" width="21.28515625" customWidth="1"/>
    <col min="12034" max="12037" width="8.7109375" customWidth="1"/>
    <col min="12038" max="12038" width="0.85546875" customWidth="1"/>
    <col min="12039" max="12042" width="8.7109375" customWidth="1"/>
    <col min="12043" max="12043" width="0.85546875" customWidth="1"/>
    <col min="12044" max="12044" width="9.140625" customWidth="1"/>
    <col min="12289" max="12289" width="21.28515625" customWidth="1"/>
    <col min="12290" max="12293" width="8.7109375" customWidth="1"/>
    <col min="12294" max="12294" width="0.85546875" customWidth="1"/>
    <col min="12295" max="12298" width="8.7109375" customWidth="1"/>
    <col min="12299" max="12299" width="0.85546875" customWidth="1"/>
    <col min="12300" max="12300" width="9.140625" customWidth="1"/>
    <col min="12545" max="12545" width="21.28515625" customWidth="1"/>
    <col min="12546" max="12549" width="8.7109375" customWidth="1"/>
    <col min="12550" max="12550" width="0.85546875" customWidth="1"/>
    <col min="12551" max="12554" width="8.7109375" customWidth="1"/>
    <col min="12555" max="12555" width="0.85546875" customWidth="1"/>
    <col min="12556" max="12556" width="9.140625" customWidth="1"/>
    <col min="12801" max="12801" width="21.28515625" customWidth="1"/>
    <col min="12802" max="12805" width="8.7109375" customWidth="1"/>
    <col min="12806" max="12806" width="0.85546875" customWidth="1"/>
    <col min="12807" max="12810" width="8.7109375" customWidth="1"/>
    <col min="12811" max="12811" width="0.85546875" customWidth="1"/>
    <col min="12812" max="12812" width="9.140625" customWidth="1"/>
    <col min="13057" max="13057" width="21.28515625" customWidth="1"/>
    <col min="13058" max="13061" width="8.7109375" customWidth="1"/>
    <col min="13062" max="13062" width="0.85546875" customWidth="1"/>
    <col min="13063" max="13066" width="8.7109375" customWidth="1"/>
    <col min="13067" max="13067" width="0.85546875" customWidth="1"/>
    <col min="13068" max="13068" width="9.140625" customWidth="1"/>
    <col min="13313" max="13313" width="21.28515625" customWidth="1"/>
    <col min="13314" max="13317" width="8.7109375" customWidth="1"/>
    <col min="13318" max="13318" width="0.85546875" customWidth="1"/>
    <col min="13319" max="13322" width="8.7109375" customWidth="1"/>
    <col min="13323" max="13323" width="0.85546875" customWidth="1"/>
    <col min="13324" max="13324" width="9.140625" customWidth="1"/>
    <col min="13569" max="13569" width="21.28515625" customWidth="1"/>
    <col min="13570" max="13573" width="8.7109375" customWidth="1"/>
    <col min="13574" max="13574" width="0.85546875" customWidth="1"/>
    <col min="13575" max="13578" width="8.7109375" customWidth="1"/>
    <col min="13579" max="13579" width="0.85546875" customWidth="1"/>
    <col min="13580" max="13580" width="9.140625" customWidth="1"/>
    <col min="13825" max="13825" width="21.28515625" customWidth="1"/>
    <col min="13826" max="13829" width="8.7109375" customWidth="1"/>
    <col min="13830" max="13830" width="0.85546875" customWidth="1"/>
    <col min="13831" max="13834" width="8.7109375" customWidth="1"/>
    <col min="13835" max="13835" width="0.85546875" customWidth="1"/>
    <col min="13836" max="13836" width="9.140625" customWidth="1"/>
    <col min="14081" max="14081" width="21.28515625" customWidth="1"/>
    <col min="14082" max="14085" width="8.7109375" customWidth="1"/>
    <col min="14086" max="14086" width="0.85546875" customWidth="1"/>
    <col min="14087" max="14090" width="8.7109375" customWidth="1"/>
    <col min="14091" max="14091" width="0.85546875" customWidth="1"/>
    <col min="14092" max="14092" width="9.140625" customWidth="1"/>
    <col min="14337" max="14337" width="21.28515625" customWidth="1"/>
    <col min="14338" max="14341" width="8.7109375" customWidth="1"/>
    <col min="14342" max="14342" width="0.85546875" customWidth="1"/>
    <col min="14343" max="14346" width="8.7109375" customWidth="1"/>
    <col min="14347" max="14347" width="0.85546875" customWidth="1"/>
    <col min="14348" max="14348" width="9.140625" customWidth="1"/>
    <col min="14593" max="14593" width="21.28515625" customWidth="1"/>
    <col min="14594" max="14597" width="8.7109375" customWidth="1"/>
    <col min="14598" max="14598" width="0.85546875" customWidth="1"/>
    <col min="14599" max="14602" width="8.7109375" customWidth="1"/>
    <col min="14603" max="14603" width="0.85546875" customWidth="1"/>
    <col min="14604" max="14604" width="9.140625" customWidth="1"/>
    <col min="14849" max="14849" width="21.28515625" customWidth="1"/>
    <col min="14850" max="14853" width="8.7109375" customWidth="1"/>
    <col min="14854" max="14854" width="0.85546875" customWidth="1"/>
    <col min="14855" max="14858" width="8.7109375" customWidth="1"/>
    <col min="14859" max="14859" width="0.85546875" customWidth="1"/>
    <col min="14860" max="14860" width="9.140625" customWidth="1"/>
    <col min="15105" max="15105" width="21.28515625" customWidth="1"/>
    <col min="15106" max="15109" width="8.7109375" customWidth="1"/>
    <col min="15110" max="15110" width="0.85546875" customWidth="1"/>
    <col min="15111" max="15114" width="8.7109375" customWidth="1"/>
    <col min="15115" max="15115" width="0.85546875" customWidth="1"/>
    <col min="15116" max="15116" width="9.140625" customWidth="1"/>
    <col min="15361" max="15361" width="21.28515625" customWidth="1"/>
    <col min="15362" max="15365" width="8.7109375" customWidth="1"/>
    <col min="15366" max="15366" width="0.85546875" customWidth="1"/>
    <col min="15367" max="15370" width="8.7109375" customWidth="1"/>
    <col min="15371" max="15371" width="0.85546875" customWidth="1"/>
    <col min="15372" max="15372" width="9.140625" customWidth="1"/>
    <col min="15617" max="15617" width="21.28515625" customWidth="1"/>
    <col min="15618" max="15621" width="8.7109375" customWidth="1"/>
    <col min="15622" max="15622" width="0.85546875" customWidth="1"/>
    <col min="15623" max="15626" width="8.7109375" customWidth="1"/>
    <col min="15627" max="15627" width="0.85546875" customWidth="1"/>
    <col min="15628" max="15628" width="9.140625" customWidth="1"/>
    <col min="15873" max="15873" width="21.28515625" customWidth="1"/>
    <col min="15874" max="15877" width="8.7109375" customWidth="1"/>
    <col min="15878" max="15878" width="0.85546875" customWidth="1"/>
    <col min="15879" max="15882" width="8.7109375" customWidth="1"/>
    <col min="15883" max="15883" width="0.85546875" customWidth="1"/>
    <col min="15884" max="15884" width="9.140625" customWidth="1"/>
    <col min="16129" max="16129" width="21.28515625" customWidth="1"/>
    <col min="16130" max="16133" width="8.7109375" customWidth="1"/>
    <col min="16134" max="16134" width="0.85546875" customWidth="1"/>
    <col min="16135" max="16138" width="8.7109375" customWidth="1"/>
    <col min="16139" max="16139" width="0.85546875" customWidth="1"/>
    <col min="16140" max="16140" width="9.140625" customWidth="1"/>
  </cols>
  <sheetData>
    <row r="1" spans="1:15" x14ac:dyDescent="0.2">
      <c r="A1" s="615" t="s">
        <v>644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</row>
    <row r="2" spans="1:15" x14ac:dyDescent="0.2">
      <c r="A2" s="4"/>
    </row>
    <row r="3" spans="1:15" ht="13.5" x14ac:dyDescent="0.2">
      <c r="A3" s="30"/>
      <c r="B3" s="614" t="s">
        <v>6</v>
      </c>
      <c r="C3" s="614"/>
      <c r="D3" s="614"/>
      <c r="E3" s="614"/>
      <c r="F3" s="282"/>
      <c r="G3" s="614" t="s">
        <v>7</v>
      </c>
      <c r="H3" s="614"/>
      <c r="I3" s="614"/>
      <c r="J3" s="614"/>
      <c r="K3" s="32"/>
      <c r="L3" s="614" t="s">
        <v>8</v>
      </c>
      <c r="M3" s="614"/>
      <c r="N3" s="614"/>
      <c r="O3" s="614"/>
    </row>
    <row r="4" spans="1:15" ht="13.5" customHeight="1" x14ac:dyDescent="0.2">
      <c r="A4" s="33" t="s">
        <v>9</v>
      </c>
      <c r="B4" s="614"/>
      <c r="C4" s="614"/>
      <c r="D4" s="614" t="s">
        <v>645</v>
      </c>
      <c r="E4" s="614"/>
      <c r="F4" s="283"/>
      <c r="G4" s="614"/>
      <c r="H4" s="614"/>
      <c r="I4" s="614" t="s">
        <v>645</v>
      </c>
      <c r="J4" s="614"/>
      <c r="K4" s="283"/>
      <c r="L4" s="614"/>
      <c r="M4" s="614"/>
      <c r="N4" s="614" t="s">
        <v>645</v>
      </c>
      <c r="O4" s="614"/>
    </row>
    <row r="5" spans="1:15" ht="12.75" customHeight="1" x14ac:dyDescent="0.2">
      <c r="A5" s="28"/>
      <c r="B5" s="29">
        <v>2015</v>
      </c>
      <c r="C5" s="29">
        <v>2016</v>
      </c>
      <c r="D5" s="35" t="s">
        <v>10</v>
      </c>
      <c r="E5" s="35" t="s">
        <v>11</v>
      </c>
      <c r="F5" s="29"/>
      <c r="G5" s="29">
        <v>2015</v>
      </c>
      <c r="H5" s="29">
        <v>2016</v>
      </c>
      <c r="I5" s="35" t="s">
        <v>10</v>
      </c>
      <c r="J5" s="35" t="s">
        <v>11</v>
      </c>
      <c r="K5" s="29"/>
      <c r="L5" s="29">
        <v>2015</v>
      </c>
      <c r="M5" s="29">
        <v>2016</v>
      </c>
      <c r="N5" s="35" t="s">
        <v>10</v>
      </c>
      <c r="O5" s="35" t="s">
        <v>11</v>
      </c>
    </row>
    <row r="6" spans="1:15" ht="13.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288" customFormat="1" ht="13.5" x14ac:dyDescent="0.25">
      <c r="A7" s="33" t="s">
        <v>12</v>
      </c>
      <c r="B7" s="167">
        <v>5</v>
      </c>
      <c r="C7" s="167">
        <v>5</v>
      </c>
      <c r="D7" s="286" t="s">
        <v>5</v>
      </c>
      <c r="E7" s="287" t="s">
        <v>5</v>
      </c>
      <c r="F7" s="284"/>
      <c r="G7" s="167" t="s">
        <v>5</v>
      </c>
      <c r="H7" s="446" t="s">
        <v>5</v>
      </c>
      <c r="I7" s="285" t="s">
        <v>5</v>
      </c>
      <c r="J7" s="287" t="s">
        <v>5</v>
      </c>
      <c r="K7" s="284"/>
      <c r="L7" s="167">
        <v>5</v>
      </c>
      <c r="M7" s="167">
        <v>5</v>
      </c>
      <c r="N7" s="167" t="s">
        <v>5</v>
      </c>
      <c r="O7" s="167" t="s">
        <v>5</v>
      </c>
    </row>
    <row r="8" spans="1:15" s="288" customFormat="1" ht="13.5" x14ac:dyDescent="0.25">
      <c r="A8" s="33" t="s">
        <v>13</v>
      </c>
      <c r="B8" s="167">
        <v>40</v>
      </c>
      <c r="C8" s="167">
        <v>40</v>
      </c>
      <c r="D8" s="286" t="s">
        <v>5</v>
      </c>
      <c r="E8" s="287" t="s">
        <v>5</v>
      </c>
      <c r="F8" s="284"/>
      <c r="G8" s="167" t="s">
        <v>5</v>
      </c>
      <c r="H8" s="168">
        <v>1</v>
      </c>
      <c r="I8" s="285">
        <v>1</v>
      </c>
      <c r="J8" s="287" t="s">
        <v>5</v>
      </c>
      <c r="K8" s="284"/>
      <c r="L8" s="167">
        <v>40</v>
      </c>
      <c r="M8" s="167">
        <v>41</v>
      </c>
      <c r="N8" s="167">
        <f t="shared" ref="N8:N20" si="0">SUM(M8-L8)</f>
        <v>1</v>
      </c>
      <c r="O8" s="267">
        <f t="shared" ref="O8:O20" si="1">SUM(N8/L8)*100</f>
        <v>2.5</v>
      </c>
    </row>
    <row r="9" spans="1:15" s="288" customFormat="1" ht="13.5" x14ac:dyDescent="0.25">
      <c r="A9" s="33" t="s">
        <v>0</v>
      </c>
      <c r="B9" s="167">
        <v>49</v>
      </c>
      <c r="C9" s="167">
        <v>51</v>
      </c>
      <c r="D9" s="286">
        <f t="shared" ref="D9:D20" si="2">SUM(C9-B9)</f>
        <v>2</v>
      </c>
      <c r="E9" s="287">
        <f t="shared" ref="E9:E20" si="3">SUM(D9/B9)*100</f>
        <v>4.0816326530612246</v>
      </c>
      <c r="F9" s="284"/>
      <c r="G9" s="168">
        <v>2</v>
      </c>
      <c r="H9" s="168">
        <v>1</v>
      </c>
      <c r="I9" s="285">
        <f t="shared" ref="I9:I17" si="4">SUM(H9-G9)</f>
        <v>-1</v>
      </c>
      <c r="J9" s="287">
        <f t="shared" ref="J9:J17" si="5">SUM(I9/G9)*100</f>
        <v>-50</v>
      </c>
      <c r="K9" s="284"/>
      <c r="L9" s="167">
        <v>51</v>
      </c>
      <c r="M9" s="167">
        <v>52</v>
      </c>
      <c r="N9" s="167">
        <f t="shared" si="0"/>
        <v>1</v>
      </c>
      <c r="O9" s="267">
        <f t="shared" si="1"/>
        <v>1.9607843137254901</v>
      </c>
    </row>
    <row r="10" spans="1:15" s="288" customFormat="1" ht="13.5" x14ac:dyDescent="0.25">
      <c r="A10" s="33" t="s">
        <v>14</v>
      </c>
      <c r="B10" s="167">
        <v>5</v>
      </c>
      <c r="C10" s="167">
        <v>5</v>
      </c>
      <c r="D10" s="286" t="s">
        <v>5</v>
      </c>
      <c r="E10" s="287" t="s">
        <v>5</v>
      </c>
      <c r="F10" s="284"/>
      <c r="G10" s="168" t="s">
        <v>5</v>
      </c>
      <c r="H10" s="168" t="s">
        <v>5</v>
      </c>
      <c r="I10" s="285" t="s">
        <v>5</v>
      </c>
      <c r="J10" s="287" t="s">
        <v>5</v>
      </c>
      <c r="K10" s="284"/>
      <c r="L10" s="167">
        <v>5</v>
      </c>
      <c r="M10" s="167">
        <v>5</v>
      </c>
      <c r="N10" s="167" t="s">
        <v>5</v>
      </c>
      <c r="O10" s="267" t="s">
        <v>5</v>
      </c>
    </row>
    <row r="11" spans="1:15" s="288" customFormat="1" ht="13.5" x14ac:dyDescent="0.25">
      <c r="A11" s="33" t="s">
        <v>15</v>
      </c>
      <c r="B11" s="168">
        <v>102</v>
      </c>
      <c r="C11" s="167">
        <v>104</v>
      </c>
      <c r="D11" s="301">
        <f t="shared" si="2"/>
        <v>2</v>
      </c>
      <c r="E11" s="302">
        <f t="shared" si="3"/>
        <v>1.9607843137254901</v>
      </c>
      <c r="F11" s="253"/>
      <c r="G11" s="168">
        <v>4</v>
      </c>
      <c r="H11" s="168">
        <v>6</v>
      </c>
      <c r="I11" s="303">
        <f t="shared" si="4"/>
        <v>2</v>
      </c>
      <c r="J11" s="302">
        <f t="shared" si="5"/>
        <v>50</v>
      </c>
      <c r="K11" s="253"/>
      <c r="L11" s="168">
        <v>106</v>
      </c>
      <c r="M11" s="167">
        <v>110</v>
      </c>
      <c r="N11" s="167">
        <f t="shared" si="0"/>
        <v>4</v>
      </c>
      <c r="O11" s="267">
        <f t="shared" si="1"/>
        <v>3.7735849056603774</v>
      </c>
    </row>
    <row r="12" spans="1:15" s="288" customFormat="1" ht="13.5" x14ac:dyDescent="0.25">
      <c r="A12" s="33" t="s">
        <v>212</v>
      </c>
      <c r="B12" s="167">
        <v>42</v>
      </c>
      <c r="C12" s="167">
        <v>45</v>
      </c>
      <c r="D12" s="286">
        <f t="shared" si="2"/>
        <v>3</v>
      </c>
      <c r="E12" s="287">
        <f t="shared" si="3"/>
        <v>7.1428571428571423</v>
      </c>
      <c r="F12" s="284"/>
      <c r="G12" s="168">
        <v>1</v>
      </c>
      <c r="H12" s="168" t="s">
        <v>5</v>
      </c>
      <c r="I12" s="285">
        <v>-1</v>
      </c>
      <c r="J12" s="287">
        <f t="shared" si="5"/>
        <v>-100</v>
      </c>
      <c r="K12" s="284"/>
      <c r="L12" s="167">
        <v>43</v>
      </c>
      <c r="M12" s="167">
        <v>45</v>
      </c>
      <c r="N12" s="167">
        <f t="shared" si="0"/>
        <v>2</v>
      </c>
      <c r="O12" s="267">
        <f t="shared" si="1"/>
        <v>4.6511627906976747</v>
      </c>
    </row>
    <row r="13" spans="1:15" s="288" customFormat="1" ht="13.5" x14ac:dyDescent="0.25">
      <c r="A13" s="33" t="s">
        <v>16</v>
      </c>
      <c r="B13" s="167">
        <v>3</v>
      </c>
      <c r="C13" s="167">
        <v>3</v>
      </c>
      <c r="D13" s="286" t="s">
        <v>5</v>
      </c>
      <c r="E13" s="287" t="s">
        <v>5</v>
      </c>
      <c r="F13" s="284"/>
      <c r="G13" s="168" t="s">
        <v>5</v>
      </c>
      <c r="H13" s="168" t="s">
        <v>5</v>
      </c>
      <c r="I13" s="285" t="s">
        <v>5</v>
      </c>
      <c r="J13" s="287" t="s">
        <v>5</v>
      </c>
      <c r="K13" s="284"/>
      <c r="L13" s="167">
        <v>3</v>
      </c>
      <c r="M13" s="167">
        <v>3</v>
      </c>
      <c r="N13" s="167" t="s">
        <v>5</v>
      </c>
      <c r="O13" s="267" t="s">
        <v>5</v>
      </c>
    </row>
    <row r="14" spans="1:15" s="288" customFormat="1" ht="13.5" x14ac:dyDescent="0.25">
      <c r="A14" s="33" t="s">
        <v>139</v>
      </c>
      <c r="B14" s="167">
        <v>10</v>
      </c>
      <c r="C14" s="167">
        <v>13</v>
      </c>
      <c r="D14" s="286">
        <f t="shared" si="2"/>
        <v>3</v>
      </c>
      <c r="E14" s="287">
        <f t="shared" si="3"/>
        <v>30</v>
      </c>
      <c r="F14" s="284"/>
      <c r="G14" s="168">
        <v>3</v>
      </c>
      <c r="H14" s="168">
        <v>2</v>
      </c>
      <c r="I14" s="285">
        <f t="shared" si="4"/>
        <v>-1</v>
      </c>
      <c r="J14" s="287">
        <f t="shared" si="5"/>
        <v>-33.333333333333329</v>
      </c>
      <c r="K14" s="284"/>
      <c r="L14" s="167">
        <v>13</v>
      </c>
      <c r="M14" s="167">
        <v>15</v>
      </c>
      <c r="N14" s="167">
        <f t="shared" si="0"/>
        <v>2</v>
      </c>
      <c r="O14" s="267">
        <f t="shared" si="1"/>
        <v>15.384615384615385</v>
      </c>
    </row>
    <row r="15" spans="1:15" s="288" customFormat="1" ht="13.5" x14ac:dyDescent="0.25">
      <c r="A15" s="33" t="s">
        <v>140</v>
      </c>
      <c r="B15" s="167">
        <v>4</v>
      </c>
      <c r="C15" s="167">
        <v>4</v>
      </c>
      <c r="D15" s="286" t="s">
        <v>5</v>
      </c>
      <c r="E15" s="287" t="s">
        <v>5</v>
      </c>
      <c r="F15" s="284"/>
      <c r="G15" s="168" t="s">
        <v>5</v>
      </c>
      <c r="H15" s="168" t="s">
        <v>5</v>
      </c>
      <c r="I15" s="285" t="s">
        <v>5</v>
      </c>
      <c r="J15" s="287" t="s">
        <v>5</v>
      </c>
      <c r="K15" s="284"/>
      <c r="L15" s="167">
        <v>4</v>
      </c>
      <c r="M15" s="167">
        <v>4</v>
      </c>
      <c r="N15" s="167" t="s">
        <v>5</v>
      </c>
      <c r="O15" s="267" t="s">
        <v>5</v>
      </c>
    </row>
    <row r="16" spans="1:15" s="288" customFormat="1" ht="13.5" x14ac:dyDescent="0.25">
      <c r="A16" s="33" t="s">
        <v>19</v>
      </c>
      <c r="B16" s="167">
        <v>1</v>
      </c>
      <c r="C16" s="167">
        <v>1</v>
      </c>
      <c r="D16" s="286" t="s">
        <v>5</v>
      </c>
      <c r="E16" s="287" t="s">
        <v>5</v>
      </c>
      <c r="F16" s="284"/>
      <c r="G16" s="168" t="s">
        <v>5</v>
      </c>
      <c r="H16" s="168" t="s">
        <v>5</v>
      </c>
      <c r="I16" s="285" t="s">
        <v>5</v>
      </c>
      <c r="J16" s="287" t="s">
        <v>5</v>
      </c>
      <c r="K16" s="284"/>
      <c r="L16" s="167">
        <v>1</v>
      </c>
      <c r="M16" s="167">
        <v>1</v>
      </c>
      <c r="N16" s="167" t="s">
        <v>5</v>
      </c>
      <c r="O16" s="267" t="s">
        <v>5</v>
      </c>
    </row>
    <row r="17" spans="1:15" s="288" customFormat="1" ht="13.5" x14ac:dyDescent="0.25">
      <c r="A17" s="33" t="s">
        <v>20</v>
      </c>
      <c r="B17" s="167">
        <v>3</v>
      </c>
      <c r="C17" s="167">
        <v>4</v>
      </c>
      <c r="D17" s="286">
        <f t="shared" si="2"/>
        <v>1</v>
      </c>
      <c r="E17" s="287">
        <f t="shared" si="3"/>
        <v>33.333333333333329</v>
      </c>
      <c r="F17" s="284"/>
      <c r="G17" s="168">
        <v>2</v>
      </c>
      <c r="H17" s="168">
        <v>1</v>
      </c>
      <c r="I17" s="285">
        <f t="shared" si="4"/>
        <v>-1</v>
      </c>
      <c r="J17" s="287">
        <f t="shared" si="5"/>
        <v>-50</v>
      </c>
      <c r="K17" s="284"/>
      <c r="L17" s="167">
        <v>5</v>
      </c>
      <c r="M17" s="167">
        <v>5</v>
      </c>
      <c r="N17" s="167" t="s">
        <v>5</v>
      </c>
      <c r="O17" s="267" t="s">
        <v>5</v>
      </c>
    </row>
    <row r="18" spans="1:15" s="288" customFormat="1" ht="13.5" x14ac:dyDescent="0.25">
      <c r="A18" s="33" t="s">
        <v>207</v>
      </c>
      <c r="B18" s="167">
        <v>1</v>
      </c>
      <c r="C18" s="167">
        <v>1</v>
      </c>
      <c r="D18" s="286" t="s">
        <v>5</v>
      </c>
      <c r="E18" s="287" t="s">
        <v>5</v>
      </c>
      <c r="F18" s="284"/>
      <c r="G18" s="167" t="s">
        <v>5</v>
      </c>
      <c r="H18" s="168" t="s">
        <v>5</v>
      </c>
      <c r="I18" s="285" t="s">
        <v>5</v>
      </c>
      <c r="J18" s="287" t="s">
        <v>5</v>
      </c>
      <c r="K18" s="284"/>
      <c r="L18" s="167">
        <v>1</v>
      </c>
      <c r="M18" s="167">
        <v>1</v>
      </c>
      <c r="N18" s="167" t="s">
        <v>5</v>
      </c>
      <c r="O18" s="267" t="s">
        <v>5</v>
      </c>
    </row>
    <row r="19" spans="1:15" s="288" customFormat="1" ht="13.5" x14ac:dyDescent="0.25">
      <c r="A19" s="33" t="s">
        <v>271</v>
      </c>
      <c r="B19" s="167">
        <v>2</v>
      </c>
      <c r="C19" s="167">
        <v>4</v>
      </c>
      <c r="D19" s="286">
        <f t="shared" si="2"/>
        <v>2</v>
      </c>
      <c r="E19" s="287">
        <f t="shared" si="3"/>
        <v>100</v>
      </c>
      <c r="F19" s="284"/>
      <c r="G19" s="167" t="s">
        <v>5</v>
      </c>
      <c r="H19" s="168">
        <v>1</v>
      </c>
      <c r="I19" s="285">
        <v>1</v>
      </c>
      <c r="J19" s="287" t="s">
        <v>5</v>
      </c>
      <c r="K19" s="284"/>
      <c r="L19" s="167">
        <v>2</v>
      </c>
      <c r="M19" s="167">
        <v>5</v>
      </c>
      <c r="N19" s="167">
        <f t="shared" si="0"/>
        <v>3</v>
      </c>
      <c r="O19" s="267">
        <f t="shared" si="1"/>
        <v>150</v>
      </c>
    </row>
    <row r="20" spans="1:15" s="289" customFormat="1" ht="16.5" x14ac:dyDescent="0.3">
      <c r="A20" s="290" t="s">
        <v>4</v>
      </c>
      <c r="B20" s="291">
        <v>266</v>
      </c>
      <c r="C20" s="291">
        <v>279</v>
      </c>
      <c r="D20" s="291">
        <f t="shared" si="2"/>
        <v>13</v>
      </c>
      <c r="E20" s="292">
        <f t="shared" si="3"/>
        <v>4.8872180451127818</v>
      </c>
      <c r="F20" s="293"/>
      <c r="G20" s="293">
        <f>SUM(G7:G19)</f>
        <v>12</v>
      </c>
      <c r="H20" s="293">
        <v>12</v>
      </c>
      <c r="I20" s="293" t="s">
        <v>5</v>
      </c>
      <c r="J20" s="292" t="s">
        <v>5</v>
      </c>
      <c r="K20" s="290"/>
      <c r="L20" s="290">
        <v>278</v>
      </c>
      <c r="M20" s="290">
        <v>291</v>
      </c>
      <c r="N20" s="290">
        <f t="shared" si="0"/>
        <v>13</v>
      </c>
      <c r="O20" s="294">
        <f t="shared" si="1"/>
        <v>4.6762589928057556</v>
      </c>
    </row>
    <row r="22" spans="1:15" ht="25.5" customHeight="1" x14ac:dyDescent="0.2">
      <c r="A22" s="613" t="s">
        <v>273</v>
      </c>
      <c r="B22" s="613"/>
      <c r="C22" s="613"/>
      <c r="D22" s="613"/>
      <c r="E22" s="613"/>
      <c r="F22" s="613"/>
      <c r="G22" s="613"/>
      <c r="H22" s="613"/>
      <c r="I22" s="613"/>
      <c r="J22" s="613"/>
      <c r="K22" s="613"/>
      <c r="L22" s="613"/>
      <c r="M22" s="613"/>
      <c r="N22" s="613"/>
      <c r="O22" s="613"/>
    </row>
    <row r="29" spans="1:15" x14ac:dyDescent="0.2">
      <c r="H29" s="75"/>
    </row>
  </sheetData>
  <mergeCells count="11">
    <mergeCell ref="A22:O22"/>
    <mergeCell ref="G4:H4"/>
    <mergeCell ref="A1:O1"/>
    <mergeCell ref="B3:E3"/>
    <mergeCell ref="G3:J3"/>
    <mergeCell ref="L3:O3"/>
    <mergeCell ref="I4:J4"/>
    <mergeCell ref="L4:M4"/>
    <mergeCell ref="N4:O4"/>
    <mergeCell ref="B4:C4"/>
    <mergeCell ref="D4:E4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4" zoomScale="140" zoomScaleNormal="140" workbookViewId="0">
      <selection activeCell="E5" sqref="E5:F5"/>
    </sheetView>
  </sheetViews>
  <sheetFormatPr defaultRowHeight="12.75" x14ac:dyDescent="0.2"/>
  <cols>
    <col min="1" max="1" width="18.42578125" customWidth="1"/>
    <col min="2" max="2" width="8.7109375" customWidth="1"/>
    <col min="3" max="3" width="11.7109375" customWidth="1"/>
    <col min="4" max="4" width="0.85546875" customWidth="1"/>
    <col min="5" max="7" width="8.7109375" customWidth="1"/>
    <col min="8" max="8" width="9.85546875" customWidth="1"/>
    <col min="9" max="9" width="0.85546875" customWidth="1"/>
    <col min="10" max="10" width="8.7109375" customWidth="1"/>
  </cols>
  <sheetData>
    <row r="1" spans="1:11" s="144" customFormat="1" x14ac:dyDescent="0.2">
      <c r="A1" s="714" t="s">
        <v>251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</row>
    <row r="2" spans="1:11" s="144" customFormat="1" x14ac:dyDescent="0.2">
      <c r="A2" s="248" t="s">
        <v>660</v>
      </c>
    </row>
    <row r="3" spans="1:11" s="72" customFormat="1" x14ac:dyDescent="0.2">
      <c r="A3" s="73"/>
    </row>
    <row r="4" spans="1:11" ht="13.5" x14ac:dyDescent="0.2">
      <c r="A4" s="30" t="s">
        <v>31</v>
      </c>
      <c r="B4" s="619" t="s">
        <v>159</v>
      </c>
      <c r="C4" s="619"/>
      <c r="D4" s="31"/>
      <c r="E4" s="619" t="s">
        <v>164</v>
      </c>
      <c r="F4" s="619"/>
      <c r="G4" s="619"/>
      <c r="H4" s="619"/>
      <c r="I4" s="31"/>
      <c r="J4" s="619" t="s">
        <v>179</v>
      </c>
      <c r="K4" s="619"/>
    </row>
    <row r="5" spans="1:11" ht="27.75" customHeight="1" x14ac:dyDescent="0.2">
      <c r="A5" s="33" t="s">
        <v>199</v>
      </c>
      <c r="B5" s="668" t="s">
        <v>197</v>
      </c>
      <c r="C5" s="668" t="s">
        <v>137</v>
      </c>
      <c r="D5" s="19"/>
      <c r="E5" s="619" t="s">
        <v>198</v>
      </c>
      <c r="F5" s="619"/>
      <c r="G5" s="715" t="s">
        <v>125</v>
      </c>
      <c r="H5" s="715" t="s">
        <v>126</v>
      </c>
      <c r="I5" s="51"/>
      <c r="J5" s="668" t="s">
        <v>8</v>
      </c>
      <c r="K5" s="703" t="s">
        <v>134</v>
      </c>
    </row>
    <row r="6" spans="1:11" ht="18.75" customHeight="1" x14ac:dyDescent="0.2">
      <c r="A6" s="28" t="s">
        <v>201</v>
      </c>
      <c r="B6" s="711"/>
      <c r="C6" s="711"/>
      <c r="D6" s="29"/>
      <c r="E6" s="29" t="s">
        <v>112</v>
      </c>
      <c r="F6" s="29" t="s">
        <v>113</v>
      </c>
      <c r="G6" s="686"/>
      <c r="H6" s="686"/>
      <c r="I6" s="45"/>
      <c r="J6" s="686"/>
      <c r="K6" s="687"/>
    </row>
    <row r="7" spans="1:11" ht="13.5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s="72" customFormat="1" x14ac:dyDescent="0.2">
      <c r="A8" s="223" t="s">
        <v>36</v>
      </c>
      <c r="B8" s="219">
        <v>178</v>
      </c>
      <c r="C8" s="528">
        <v>433.23509999999999</v>
      </c>
      <c r="D8" s="219"/>
      <c r="E8" s="219">
        <v>33</v>
      </c>
      <c r="F8" s="219" t="s">
        <v>733</v>
      </c>
      <c r="G8" s="219">
        <v>18</v>
      </c>
      <c r="H8" s="219">
        <v>31</v>
      </c>
      <c r="I8" s="219"/>
      <c r="J8" s="219">
        <v>191</v>
      </c>
      <c r="K8" s="219">
        <v>20</v>
      </c>
    </row>
    <row r="9" spans="1:11" s="72" customFormat="1" x14ac:dyDescent="0.2">
      <c r="A9" s="223" t="s">
        <v>42</v>
      </c>
      <c r="B9" s="219">
        <v>1281</v>
      </c>
      <c r="C9" s="528">
        <v>2468.12</v>
      </c>
      <c r="D9" s="219"/>
      <c r="E9" s="219">
        <v>119</v>
      </c>
      <c r="F9" s="219">
        <v>166</v>
      </c>
      <c r="G9" s="219">
        <v>64</v>
      </c>
      <c r="H9" s="219">
        <v>102</v>
      </c>
      <c r="I9" s="219"/>
      <c r="J9" s="219">
        <v>1338</v>
      </c>
      <c r="K9" s="219">
        <v>62</v>
      </c>
    </row>
    <row r="10" spans="1:11" s="72" customFormat="1" x14ac:dyDescent="0.2">
      <c r="A10" s="529" t="s">
        <v>94</v>
      </c>
      <c r="B10" s="219">
        <v>58</v>
      </c>
      <c r="C10" s="528">
        <v>68.806600000000003</v>
      </c>
      <c r="D10" s="219"/>
      <c r="E10" s="219">
        <v>2</v>
      </c>
      <c r="F10" s="219" t="s">
        <v>733</v>
      </c>
      <c r="G10" s="219">
        <v>2</v>
      </c>
      <c r="H10" s="219">
        <v>2</v>
      </c>
      <c r="I10" s="219"/>
      <c r="J10" s="219">
        <v>59</v>
      </c>
      <c r="K10" s="219">
        <v>1</v>
      </c>
    </row>
    <row r="11" spans="1:11" s="72" customFormat="1" x14ac:dyDescent="0.2">
      <c r="A11" s="223" t="s">
        <v>37</v>
      </c>
      <c r="B11" s="219">
        <v>58</v>
      </c>
      <c r="C11" s="528">
        <v>68.806600000000003</v>
      </c>
      <c r="D11" s="219"/>
      <c r="E11" s="219">
        <v>2</v>
      </c>
      <c r="F11" s="219" t="s">
        <v>733</v>
      </c>
      <c r="G11" s="219">
        <v>2</v>
      </c>
      <c r="H11" s="219">
        <v>2</v>
      </c>
      <c r="I11" s="219"/>
      <c r="J11" s="219">
        <v>59</v>
      </c>
      <c r="K11" s="219">
        <v>1</v>
      </c>
    </row>
    <row r="12" spans="1:11" s="72" customFormat="1" x14ac:dyDescent="0.2">
      <c r="A12" s="223" t="s">
        <v>40</v>
      </c>
      <c r="B12" s="219">
        <v>629</v>
      </c>
      <c r="C12" s="528">
        <v>871.14859999999999</v>
      </c>
      <c r="D12" s="219"/>
      <c r="E12" s="219">
        <v>56</v>
      </c>
      <c r="F12" s="219">
        <v>90</v>
      </c>
      <c r="G12" s="219">
        <v>33</v>
      </c>
      <c r="H12" s="219">
        <v>54</v>
      </c>
      <c r="I12" s="219"/>
      <c r="J12" s="219">
        <v>657</v>
      </c>
      <c r="K12" s="219">
        <v>28</v>
      </c>
    </row>
    <row r="13" spans="1:11" s="72" customFormat="1" x14ac:dyDescent="0.2">
      <c r="A13" s="223" t="s">
        <v>41</v>
      </c>
      <c r="B13" s="219">
        <v>11</v>
      </c>
      <c r="C13" s="528">
        <v>28.45</v>
      </c>
      <c r="D13" s="219"/>
      <c r="E13" s="219">
        <v>9</v>
      </c>
      <c r="F13" s="219">
        <v>12</v>
      </c>
      <c r="G13" s="219">
        <v>3</v>
      </c>
      <c r="H13" s="219">
        <v>9</v>
      </c>
      <c r="I13" s="219"/>
      <c r="J13" s="219">
        <v>13</v>
      </c>
      <c r="K13" s="219">
        <v>7</v>
      </c>
    </row>
    <row r="14" spans="1:11" s="72" customFormat="1" x14ac:dyDescent="0.2">
      <c r="A14" s="223" t="s">
        <v>43</v>
      </c>
      <c r="B14" s="219">
        <v>132</v>
      </c>
      <c r="C14" s="528">
        <v>202.7028</v>
      </c>
      <c r="D14" s="219"/>
      <c r="E14" s="219">
        <v>9</v>
      </c>
      <c r="F14" s="219">
        <v>14</v>
      </c>
      <c r="G14" s="219">
        <v>6</v>
      </c>
      <c r="H14" s="219">
        <v>8</v>
      </c>
      <c r="I14" s="219"/>
      <c r="J14" s="219">
        <v>136</v>
      </c>
      <c r="K14" s="219">
        <v>5</v>
      </c>
    </row>
    <row r="15" spans="1:11" s="72" customFormat="1" x14ac:dyDescent="0.2">
      <c r="A15" s="223" t="s">
        <v>44</v>
      </c>
      <c r="B15" s="219">
        <v>11029</v>
      </c>
      <c r="C15" s="528">
        <v>66977.909799999994</v>
      </c>
      <c r="D15" s="219"/>
      <c r="E15" s="219">
        <v>801</v>
      </c>
      <c r="F15" s="219">
        <v>1042</v>
      </c>
      <c r="G15" s="219">
        <v>319</v>
      </c>
      <c r="H15" s="219">
        <v>714</v>
      </c>
      <c r="I15" s="219"/>
      <c r="J15" s="219">
        <v>11200</v>
      </c>
      <c r="K15" s="219">
        <v>630</v>
      </c>
    </row>
    <row r="16" spans="1:11" s="72" customFormat="1" x14ac:dyDescent="0.2">
      <c r="A16" s="223" t="s">
        <v>45</v>
      </c>
      <c r="B16" s="219">
        <v>1329</v>
      </c>
      <c r="C16" s="528">
        <v>6265.41</v>
      </c>
      <c r="D16" s="219"/>
      <c r="E16" s="219">
        <v>116</v>
      </c>
      <c r="F16" s="219">
        <v>169</v>
      </c>
      <c r="G16" s="219">
        <v>89</v>
      </c>
      <c r="H16" s="219">
        <v>80</v>
      </c>
      <c r="I16" s="219"/>
      <c r="J16" s="219">
        <v>1405</v>
      </c>
      <c r="K16" s="219">
        <v>40</v>
      </c>
    </row>
    <row r="17" spans="1:11" s="72" customFormat="1" x14ac:dyDescent="0.2">
      <c r="A17" s="223" t="s">
        <v>46</v>
      </c>
      <c r="B17" s="219">
        <v>15</v>
      </c>
      <c r="C17" s="528">
        <v>45.24</v>
      </c>
      <c r="D17" s="219"/>
      <c r="E17" s="219">
        <v>7</v>
      </c>
      <c r="F17" s="219">
        <v>10</v>
      </c>
      <c r="G17" s="219">
        <v>3</v>
      </c>
      <c r="H17" s="219">
        <v>7</v>
      </c>
      <c r="I17" s="219"/>
      <c r="J17" s="219">
        <v>17</v>
      </c>
      <c r="K17" s="219">
        <v>5</v>
      </c>
    </row>
    <row r="18" spans="1:11" s="72" customFormat="1" x14ac:dyDescent="0.2">
      <c r="A18" s="223" t="s">
        <v>47</v>
      </c>
      <c r="B18" s="219">
        <v>470</v>
      </c>
      <c r="C18" s="528">
        <v>2894.4512</v>
      </c>
      <c r="D18" s="219"/>
      <c r="E18" s="219">
        <v>120</v>
      </c>
      <c r="F18" s="219">
        <v>172</v>
      </c>
      <c r="G18" s="219">
        <v>66</v>
      </c>
      <c r="H18" s="219">
        <v>106</v>
      </c>
      <c r="I18" s="219"/>
      <c r="J18" s="219">
        <v>519</v>
      </c>
      <c r="K18" s="219">
        <v>71</v>
      </c>
    </row>
    <row r="19" spans="1:11" s="72" customFormat="1" x14ac:dyDescent="0.2">
      <c r="A19" s="223" t="s">
        <v>48</v>
      </c>
      <c r="B19" s="219">
        <v>478</v>
      </c>
      <c r="C19" s="528">
        <v>1747.5299</v>
      </c>
      <c r="D19" s="219"/>
      <c r="E19" s="219">
        <v>59</v>
      </c>
      <c r="F19" s="219">
        <v>91</v>
      </c>
      <c r="G19" s="219">
        <v>43</v>
      </c>
      <c r="H19" s="219">
        <v>48</v>
      </c>
      <c r="I19" s="219"/>
      <c r="J19" s="219">
        <v>516</v>
      </c>
      <c r="K19" s="219">
        <v>21</v>
      </c>
    </row>
    <row r="20" spans="1:11" s="72" customFormat="1" x14ac:dyDescent="0.2">
      <c r="A20" s="223" t="s">
        <v>49</v>
      </c>
      <c r="B20" s="219">
        <v>62</v>
      </c>
      <c r="C20" s="528">
        <v>300.35000000000002</v>
      </c>
      <c r="D20" s="219"/>
      <c r="E20" s="219">
        <v>16</v>
      </c>
      <c r="F20" s="219">
        <v>29</v>
      </c>
      <c r="G20" s="219">
        <v>14</v>
      </c>
      <c r="H20" s="219">
        <v>15</v>
      </c>
      <c r="I20" s="219"/>
      <c r="J20" s="219">
        <v>73</v>
      </c>
      <c r="K20" s="219">
        <v>5</v>
      </c>
    </row>
    <row r="21" spans="1:11" s="72" customFormat="1" x14ac:dyDescent="0.2">
      <c r="A21" s="223" t="s">
        <v>50</v>
      </c>
      <c r="B21" s="219">
        <v>256</v>
      </c>
      <c r="C21" s="528">
        <v>880.90359999999998</v>
      </c>
      <c r="D21" s="219"/>
      <c r="E21" s="219">
        <v>48</v>
      </c>
      <c r="F21" s="219">
        <v>76</v>
      </c>
      <c r="G21" s="219">
        <v>31</v>
      </c>
      <c r="H21" s="219">
        <v>43</v>
      </c>
      <c r="I21" s="219"/>
      <c r="J21" s="219">
        <v>288</v>
      </c>
      <c r="K21" s="219">
        <v>16</v>
      </c>
    </row>
    <row r="22" spans="1:11" s="72" customFormat="1" x14ac:dyDescent="0.2">
      <c r="A22" s="223" t="s">
        <v>51</v>
      </c>
      <c r="B22" s="219">
        <v>2906</v>
      </c>
      <c r="C22" s="528">
        <v>31120.1679</v>
      </c>
      <c r="D22" s="219"/>
      <c r="E22" s="219">
        <v>220</v>
      </c>
      <c r="F22" s="219">
        <v>310</v>
      </c>
      <c r="G22" s="219">
        <v>184</v>
      </c>
      <c r="H22" s="219">
        <v>126</v>
      </c>
      <c r="I22" s="219"/>
      <c r="J22" s="219">
        <v>3065</v>
      </c>
      <c r="K22" s="219">
        <v>61</v>
      </c>
    </row>
    <row r="23" spans="1:11" s="72" customFormat="1" x14ac:dyDescent="0.2">
      <c r="A23" s="223" t="s">
        <v>52</v>
      </c>
      <c r="B23" s="219">
        <v>30</v>
      </c>
      <c r="C23" s="528">
        <v>78.989999999999995</v>
      </c>
      <c r="D23" s="219"/>
      <c r="E23" s="219">
        <v>5</v>
      </c>
      <c r="F23" s="219">
        <v>7</v>
      </c>
      <c r="G23" s="219">
        <v>4</v>
      </c>
      <c r="H23" s="219">
        <v>3</v>
      </c>
      <c r="I23" s="219"/>
      <c r="J23" s="219">
        <v>35</v>
      </c>
      <c r="K23" s="219" t="s">
        <v>5</v>
      </c>
    </row>
    <row r="24" spans="1:11" s="72" customFormat="1" x14ac:dyDescent="0.2">
      <c r="A24" s="223" t="s">
        <v>53</v>
      </c>
      <c r="B24" s="219">
        <v>303</v>
      </c>
      <c r="C24" s="528">
        <v>4853.8379000000004</v>
      </c>
      <c r="D24" s="219"/>
      <c r="E24" s="219">
        <v>92</v>
      </c>
      <c r="F24" s="219">
        <v>132</v>
      </c>
      <c r="G24" s="219">
        <v>73</v>
      </c>
      <c r="H24" s="219">
        <v>59</v>
      </c>
      <c r="I24" s="219"/>
      <c r="J24" s="219">
        <v>338</v>
      </c>
      <c r="K24" s="219">
        <v>57</v>
      </c>
    </row>
    <row r="25" spans="1:11" s="72" customFormat="1" x14ac:dyDescent="0.2">
      <c r="A25" s="223" t="s">
        <v>54</v>
      </c>
      <c r="B25" s="219">
        <v>1827</v>
      </c>
      <c r="C25" s="528">
        <v>11904.7937</v>
      </c>
      <c r="D25" s="219"/>
      <c r="E25" s="219">
        <v>210</v>
      </c>
      <c r="F25" s="219">
        <v>267</v>
      </c>
      <c r="G25" s="219">
        <v>141</v>
      </c>
      <c r="H25" s="219">
        <v>116</v>
      </c>
      <c r="I25" s="219"/>
      <c r="J25" s="219">
        <v>1976</v>
      </c>
      <c r="K25" s="219">
        <v>61</v>
      </c>
    </row>
    <row r="26" spans="1:11" s="72" customFormat="1" x14ac:dyDescent="0.2">
      <c r="A26" s="223" t="s">
        <v>55</v>
      </c>
      <c r="B26" s="219">
        <v>39</v>
      </c>
      <c r="C26" s="528">
        <v>624.77</v>
      </c>
      <c r="D26" s="219"/>
      <c r="E26" s="219">
        <v>28</v>
      </c>
      <c r="F26" s="219">
        <v>43</v>
      </c>
      <c r="G26" s="219">
        <v>22</v>
      </c>
      <c r="H26" s="219">
        <v>21</v>
      </c>
      <c r="I26" s="219"/>
      <c r="J26" s="219">
        <v>55</v>
      </c>
      <c r="K26" s="219">
        <v>12</v>
      </c>
    </row>
    <row r="27" spans="1:11" s="72" customFormat="1" ht="3" customHeight="1" x14ac:dyDescent="0.2">
      <c r="A27" s="124"/>
      <c r="B27" s="219"/>
      <c r="C27" s="528"/>
      <c r="D27" s="219"/>
      <c r="E27" s="219"/>
      <c r="F27" s="219"/>
      <c r="G27" s="219"/>
      <c r="H27" s="219"/>
      <c r="I27" s="219"/>
      <c r="J27" s="219"/>
      <c r="K27" s="219"/>
    </row>
    <row r="28" spans="1:11" s="72" customFormat="1" x14ac:dyDescent="0.2">
      <c r="A28" s="112" t="s">
        <v>77</v>
      </c>
      <c r="B28" s="113">
        <v>2289</v>
      </c>
      <c r="C28" s="115">
        <v>4072.4630999999999</v>
      </c>
      <c r="D28" s="113"/>
      <c r="E28" s="113">
        <v>228</v>
      </c>
      <c r="F28" s="113">
        <v>335</v>
      </c>
      <c r="G28" s="113">
        <v>126</v>
      </c>
      <c r="H28" s="113">
        <v>206</v>
      </c>
      <c r="I28" s="113"/>
      <c r="J28" s="113">
        <v>2394</v>
      </c>
      <c r="K28" s="113">
        <v>123</v>
      </c>
    </row>
    <row r="29" spans="1:11" s="72" customFormat="1" x14ac:dyDescent="0.2">
      <c r="A29" s="112" t="s">
        <v>78</v>
      </c>
      <c r="B29" s="113">
        <v>12843</v>
      </c>
      <c r="C29" s="115">
        <v>76183.010999999999</v>
      </c>
      <c r="D29" s="113"/>
      <c r="E29" s="113">
        <v>1044</v>
      </c>
      <c r="F29" s="113">
        <v>1393</v>
      </c>
      <c r="G29" s="113">
        <v>477</v>
      </c>
      <c r="H29" s="113">
        <v>907</v>
      </c>
      <c r="I29" s="113"/>
      <c r="J29" s="113">
        <v>13141</v>
      </c>
      <c r="K29" s="113">
        <v>746</v>
      </c>
    </row>
    <row r="30" spans="1:11" s="72" customFormat="1" x14ac:dyDescent="0.2">
      <c r="A30" s="112" t="s">
        <v>79</v>
      </c>
      <c r="B30" s="113">
        <v>5901</v>
      </c>
      <c r="C30" s="115">
        <v>51511.343000000001</v>
      </c>
      <c r="D30" s="113"/>
      <c r="E30" s="113">
        <v>678</v>
      </c>
      <c r="F30" s="113">
        <v>955</v>
      </c>
      <c r="G30" s="113">
        <v>512</v>
      </c>
      <c r="H30" s="113">
        <v>431</v>
      </c>
      <c r="I30" s="113"/>
      <c r="J30" s="113">
        <v>6346</v>
      </c>
      <c r="K30" s="113">
        <v>233</v>
      </c>
    </row>
    <row r="31" spans="1:11" s="72" customFormat="1" ht="3" customHeight="1" x14ac:dyDescent="0.2">
      <c r="A31" s="112"/>
      <c r="B31" s="113"/>
      <c r="C31" s="115"/>
      <c r="D31" s="113"/>
      <c r="E31" s="113"/>
      <c r="F31" s="113"/>
      <c r="G31" s="113"/>
      <c r="H31" s="113"/>
      <c r="I31" s="113"/>
      <c r="J31" s="113"/>
      <c r="K31" s="113"/>
    </row>
    <row r="32" spans="1:11" s="72" customFormat="1" x14ac:dyDescent="0.2">
      <c r="A32" s="112" t="s">
        <v>59</v>
      </c>
      <c r="B32" s="113">
        <v>1488</v>
      </c>
      <c r="C32" s="115">
        <v>6580.8492999999999</v>
      </c>
      <c r="D32" s="113"/>
      <c r="E32" s="113">
        <v>146</v>
      </c>
      <c r="F32" s="113">
        <v>212</v>
      </c>
      <c r="G32" s="113">
        <v>98</v>
      </c>
      <c r="H32" s="113">
        <v>114</v>
      </c>
      <c r="I32" s="113"/>
      <c r="J32" s="113">
        <v>1560</v>
      </c>
      <c r="K32" s="113">
        <v>74</v>
      </c>
    </row>
    <row r="33" spans="1:14" s="72" customFormat="1" x14ac:dyDescent="0.2">
      <c r="A33" s="112" t="s">
        <v>60</v>
      </c>
      <c r="B33" s="113">
        <v>16683</v>
      </c>
      <c r="C33" s="115">
        <v>101022.35550000001</v>
      </c>
      <c r="D33" s="113"/>
      <c r="E33" s="113">
        <v>1543</v>
      </c>
      <c r="F33" s="113">
        <v>2100</v>
      </c>
      <c r="G33" s="113">
        <v>841</v>
      </c>
      <c r="H33" s="113">
        <v>1243</v>
      </c>
      <c r="I33" s="113"/>
      <c r="J33" s="113">
        <v>17315</v>
      </c>
      <c r="K33" s="113">
        <v>911</v>
      </c>
    </row>
    <row r="34" spans="1:14" s="72" customFormat="1" x14ac:dyDescent="0.2">
      <c r="A34" s="112" t="s">
        <v>61</v>
      </c>
      <c r="B34" s="113">
        <v>3030</v>
      </c>
      <c r="C34" s="115">
        <v>24163.612300000001</v>
      </c>
      <c r="D34" s="113"/>
      <c r="E34" s="113">
        <v>264</v>
      </c>
      <c r="F34" s="113">
        <v>371</v>
      </c>
      <c r="G34" s="113">
        <v>180</v>
      </c>
      <c r="H34" s="113">
        <v>188</v>
      </c>
      <c r="I34" s="113"/>
      <c r="J34" s="113">
        <v>3188</v>
      </c>
      <c r="K34" s="113">
        <v>106</v>
      </c>
    </row>
    <row r="35" spans="1:14" s="72" customFormat="1" ht="3" customHeight="1" x14ac:dyDescent="0.2">
      <c r="A35" s="112"/>
      <c r="B35" s="202"/>
      <c r="C35" s="201"/>
      <c r="D35" s="202"/>
      <c r="E35" s="202"/>
      <c r="F35" s="202"/>
      <c r="G35" s="202"/>
      <c r="H35" s="202"/>
      <c r="I35" s="202"/>
      <c r="J35" s="202"/>
      <c r="K35" s="202"/>
    </row>
    <row r="36" spans="1:14" s="72" customFormat="1" x14ac:dyDescent="0.2">
      <c r="A36" s="112" t="s">
        <v>62</v>
      </c>
      <c r="B36" s="113">
        <v>13960</v>
      </c>
      <c r="C36" s="115">
        <v>92326.004499999995</v>
      </c>
      <c r="D36" s="113"/>
      <c r="E36" s="113">
        <v>1520</v>
      </c>
      <c r="F36" s="113">
        <v>2147</v>
      </c>
      <c r="G36" s="113">
        <v>933</v>
      </c>
      <c r="H36" s="113">
        <v>1191</v>
      </c>
      <c r="I36" s="113"/>
      <c r="J36" s="113">
        <v>14696</v>
      </c>
      <c r="K36" s="113">
        <v>784</v>
      </c>
      <c r="M36" s="185"/>
    </row>
    <row r="37" spans="1:14" s="72" customFormat="1" x14ac:dyDescent="0.2">
      <c r="A37" s="112" t="s">
        <v>63</v>
      </c>
      <c r="B37" s="113">
        <v>7073</v>
      </c>
      <c r="C37" s="115">
        <v>39440.812599999997</v>
      </c>
      <c r="D37" s="113"/>
      <c r="E37" s="113">
        <v>430</v>
      </c>
      <c r="F37" s="113">
        <v>536</v>
      </c>
      <c r="G37" s="113">
        <v>182</v>
      </c>
      <c r="H37" s="113">
        <v>353</v>
      </c>
      <c r="I37" s="113"/>
      <c r="J37" s="113">
        <v>7185</v>
      </c>
      <c r="K37" s="113">
        <v>318</v>
      </c>
      <c r="N37" s="185"/>
    </row>
    <row r="38" spans="1:14" s="254" customFormat="1" ht="17.25" customHeight="1" x14ac:dyDescent="0.2">
      <c r="A38" s="347" t="s">
        <v>86</v>
      </c>
      <c r="B38" s="101">
        <f>B37+B36</f>
        <v>21033</v>
      </c>
      <c r="C38" s="109">
        <f t="shared" ref="C38:K38" si="0">C37+C36</f>
        <v>131766.81709999999</v>
      </c>
      <c r="D38" s="101">
        <f t="shared" si="0"/>
        <v>0</v>
      </c>
      <c r="E38" s="101">
        <f t="shared" si="0"/>
        <v>1950</v>
      </c>
      <c r="F38" s="101">
        <f t="shared" si="0"/>
        <v>2683</v>
      </c>
      <c r="G38" s="101">
        <f t="shared" si="0"/>
        <v>1115</v>
      </c>
      <c r="H38" s="101">
        <f t="shared" si="0"/>
        <v>1544</v>
      </c>
      <c r="I38" s="101">
        <f t="shared" si="0"/>
        <v>0</v>
      </c>
      <c r="J38" s="101">
        <f t="shared" si="0"/>
        <v>21881</v>
      </c>
      <c r="K38" s="101">
        <f t="shared" si="0"/>
        <v>1102</v>
      </c>
    </row>
    <row r="39" spans="1:14" ht="17.25" customHeight="1" x14ac:dyDescent="0.2">
      <c r="A39" s="346"/>
      <c r="B39" s="337"/>
      <c r="C39" s="345"/>
      <c r="D39" s="337"/>
      <c r="E39" s="337"/>
      <c r="F39" s="337"/>
      <c r="G39" s="337"/>
      <c r="H39" s="337"/>
      <c r="I39" s="337"/>
      <c r="J39" s="337"/>
      <c r="K39" s="337"/>
    </row>
    <row r="40" spans="1:14" s="71" customFormat="1" x14ac:dyDescent="0.25">
      <c r="A40" s="190" t="s">
        <v>151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1:14" s="71" customFormat="1" ht="27" customHeight="1" x14ac:dyDescent="0.25">
      <c r="A41" s="684" t="s">
        <v>200</v>
      </c>
      <c r="B41" s="685"/>
      <c r="C41" s="685"/>
      <c r="D41" s="685"/>
      <c r="E41" s="685"/>
      <c r="F41" s="685"/>
      <c r="G41" s="685"/>
      <c r="H41" s="685"/>
      <c r="I41" s="685"/>
      <c r="J41" s="685"/>
      <c r="K41" s="685"/>
    </row>
    <row r="42" spans="1:14" s="71" customFormat="1" x14ac:dyDescent="0.25">
      <c r="A42" s="625" t="s">
        <v>261</v>
      </c>
      <c r="B42" s="620"/>
      <c r="C42" s="620"/>
      <c r="D42" s="620"/>
      <c r="E42" s="620"/>
      <c r="F42" s="620"/>
      <c r="G42" s="620"/>
      <c r="H42" s="620"/>
      <c r="I42" s="620"/>
      <c r="J42" s="620"/>
      <c r="K42" s="620"/>
    </row>
    <row r="43" spans="1:14" s="71" customFormat="1" ht="15.75" customHeight="1" x14ac:dyDescent="0.25">
      <c r="A43" s="625" t="s">
        <v>205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</row>
    <row r="44" spans="1:14" s="71" customFormat="1" x14ac:dyDescent="0.25">
      <c r="A44" s="625" t="s">
        <v>204</v>
      </c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</row>
    <row r="45" spans="1:14" s="71" customFormat="1" x14ac:dyDescent="0.25">
      <c r="A45" s="625" t="s">
        <v>132</v>
      </c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</row>
  </sheetData>
  <mergeCells count="16">
    <mergeCell ref="A1:K1"/>
    <mergeCell ref="B5:B6"/>
    <mergeCell ref="C5:C6"/>
    <mergeCell ref="K5:K6"/>
    <mergeCell ref="G5:G6"/>
    <mergeCell ref="H5:H6"/>
    <mergeCell ref="J5:J6"/>
    <mergeCell ref="A45:L45"/>
    <mergeCell ref="B4:C4"/>
    <mergeCell ref="E4:H4"/>
    <mergeCell ref="J4:K4"/>
    <mergeCell ref="E5:F5"/>
    <mergeCell ref="A43:L43"/>
    <mergeCell ref="A44:L44"/>
    <mergeCell ref="A41:K41"/>
    <mergeCell ref="A42:K42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scale="97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16" zoomScale="140" zoomScaleNormal="140" workbookViewId="0">
      <selection activeCell="D13" sqref="D13"/>
    </sheetView>
  </sheetViews>
  <sheetFormatPr defaultRowHeight="12.75" x14ac:dyDescent="0.2"/>
  <cols>
    <col min="1" max="1" width="17.7109375" customWidth="1"/>
    <col min="2" max="2" width="8.7109375" customWidth="1"/>
    <col min="3" max="3" width="9.28515625" customWidth="1"/>
    <col min="4" max="4" width="8.7109375" customWidth="1"/>
    <col min="5" max="5" width="7.85546875" customWidth="1"/>
    <col min="6" max="6" width="7.7109375" customWidth="1"/>
    <col min="7" max="7" width="8.7109375" customWidth="1"/>
    <col min="8" max="8" width="0.85546875" customWidth="1"/>
    <col min="9" max="9" width="8.7109375" customWidth="1"/>
    <col min="10" max="10" width="7.7109375" customWidth="1"/>
    <col min="11" max="11" width="0.85546875" customWidth="1"/>
    <col min="12" max="12" width="9.5703125" customWidth="1"/>
    <col min="13" max="13" width="10" customWidth="1"/>
  </cols>
  <sheetData>
    <row r="1" spans="1:13" s="98" customFormat="1" x14ac:dyDescent="0.2">
      <c r="A1" s="256" t="s">
        <v>661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x14ac:dyDescent="0.2">
      <c r="A2" s="722" t="s">
        <v>252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s="72" customFormat="1" x14ac:dyDescent="0.2">
      <c r="A4" s="530" t="s">
        <v>31</v>
      </c>
      <c r="B4" s="724" t="s">
        <v>159</v>
      </c>
      <c r="C4" s="724"/>
      <c r="D4" s="724"/>
      <c r="E4" s="724"/>
      <c r="F4" s="724"/>
      <c r="G4" s="724"/>
      <c r="H4" s="726"/>
      <c r="I4" s="716" t="s">
        <v>202</v>
      </c>
      <c r="J4" s="716"/>
      <c r="K4" s="716"/>
      <c r="L4" s="716" t="s">
        <v>726</v>
      </c>
      <c r="M4" s="716"/>
    </row>
    <row r="5" spans="1:13" s="72" customFormat="1" ht="13.5" customHeight="1" x14ac:dyDescent="0.2">
      <c r="A5" s="531" t="s">
        <v>166</v>
      </c>
      <c r="B5" s="725"/>
      <c r="C5" s="725"/>
      <c r="D5" s="725"/>
      <c r="E5" s="725"/>
      <c r="F5" s="725"/>
      <c r="G5" s="725"/>
      <c r="H5" s="727"/>
      <c r="I5" s="717"/>
      <c r="J5" s="717"/>
      <c r="K5" s="720"/>
      <c r="L5" s="717"/>
      <c r="M5" s="717"/>
    </row>
    <row r="6" spans="1:13" s="72" customFormat="1" ht="39" customHeight="1" x14ac:dyDescent="0.2">
      <c r="A6" s="532" t="s">
        <v>727</v>
      </c>
      <c r="B6" s="533" t="s">
        <v>728</v>
      </c>
      <c r="C6" s="533" t="s">
        <v>729</v>
      </c>
      <c r="D6" s="533" t="s">
        <v>21</v>
      </c>
      <c r="E6" s="533" t="s">
        <v>203</v>
      </c>
      <c r="F6" s="533" t="s">
        <v>73</v>
      </c>
      <c r="G6" s="533" t="s">
        <v>127</v>
      </c>
      <c r="H6" s="523"/>
      <c r="I6" s="534" t="s">
        <v>730</v>
      </c>
      <c r="J6" s="534" t="s">
        <v>113</v>
      </c>
      <c r="K6" s="721"/>
      <c r="L6" s="534" t="s">
        <v>8</v>
      </c>
      <c r="M6" s="535" t="s">
        <v>134</v>
      </c>
    </row>
    <row r="7" spans="1:13" s="72" customFormat="1" ht="8.25" customHeight="1" x14ac:dyDescent="0.2">
      <c r="A7" s="230"/>
      <c r="B7" s="481"/>
      <c r="C7" s="481"/>
      <c r="D7" s="481"/>
      <c r="E7" s="481"/>
      <c r="F7" s="536"/>
      <c r="G7" s="481"/>
      <c r="H7" s="481"/>
      <c r="I7" s="481"/>
      <c r="J7" s="481"/>
      <c r="K7" s="481"/>
      <c r="L7" s="481"/>
      <c r="M7" s="222"/>
    </row>
    <row r="8" spans="1:13" s="72" customFormat="1" ht="13.5" customHeight="1" x14ac:dyDescent="0.2">
      <c r="A8" s="537" t="s">
        <v>34</v>
      </c>
      <c r="B8" s="538">
        <v>2</v>
      </c>
      <c r="C8" s="539" t="s">
        <v>5</v>
      </c>
      <c r="D8" s="538" t="s">
        <v>733</v>
      </c>
      <c r="E8" s="538" t="s">
        <v>5</v>
      </c>
      <c r="F8" s="538" t="s">
        <v>5</v>
      </c>
      <c r="G8" s="538" t="s">
        <v>5</v>
      </c>
      <c r="H8" s="538"/>
      <c r="I8" s="538">
        <v>6</v>
      </c>
      <c r="J8" s="538" t="s">
        <v>733</v>
      </c>
      <c r="K8" s="538"/>
      <c r="L8" s="538">
        <v>6</v>
      </c>
      <c r="M8" s="540">
        <v>2</v>
      </c>
    </row>
    <row r="9" spans="1:13" s="72" customFormat="1" ht="13.5" customHeight="1" x14ac:dyDescent="0.2">
      <c r="A9" s="537" t="s">
        <v>36</v>
      </c>
      <c r="B9" s="538">
        <v>11</v>
      </c>
      <c r="C9" s="539" t="s">
        <v>5</v>
      </c>
      <c r="D9" s="538">
        <v>27</v>
      </c>
      <c r="E9" s="538" t="s">
        <v>5</v>
      </c>
      <c r="F9" s="538" t="s">
        <v>5</v>
      </c>
      <c r="G9" s="538">
        <v>1605</v>
      </c>
      <c r="H9" s="538"/>
      <c r="I9" s="538">
        <v>26</v>
      </c>
      <c r="J9" s="538">
        <v>41</v>
      </c>
      <c r="K9" s="538"/>
      <c r="L9" s="538">
        <v>27</v>
      </c>
      <c r="M9" s="540">
        <v>10</v>
      </c>
    </row>
    <row r="10" spans="1:13" s="72" customFormat="1" ht="13.5" customHeight="1" x14ac:dyDescent="0.2">
      <c r="A10" s="537" t="s">
        <v>42</v>
      </c>
      <c r="B10" s="538">
        <v>7</v>
      </c>
      <c r="C10" s="539" t="s">
        <v>5</v>
      </c>
      <c r="D10" s="538" t="s">
        <v>5</v>
      </c>
      <c r="E10" s="538" t="s">
        <v>5</v>
      </c>
      <c r="F10" s="538" t="s">
        <v>5</v>
      </c>
      <c r="G10" s="538" t="s">
        <v>5</v>
      </c>
      <c r="H10" s="538"/>
      <c r="I10" s="538">
        <v>21</v>
      </c>
      <c r="J10" s="538">
        <v>27</v>
      </c>
      <c r="K10" s="538"/>
      <c r="L10" s="538">
        <v>27</v>
      </c>
      <c r="M10" s="540">
        <v>1</v>
      </c>
    </row>
    <row r="11" spans="1:13" s="131" customFormat="1" ht="13.5" customHeight="1" x14ac:dyDescent="0.2">
      <c r="A11" s="529" t="s">
        <v>94</v>
      </c>
      <c r="B11" s="541">
        <v>8</v>
      </c>
      <c r="C11" s="542" t="s">
        <v>5</v>
      </c>
      <c r="D11" s="541" t="s">
        <v>733</v>
      </c>
      <c r="E11" s="541" t="s">
        <v>5</v>
      </c>
      <c r="F11" s="541" t="s">
        <v>5</v>
      </c>
      <c r="G11" s="541" t="s">
        <v>5</v>
      </c>
      <c r="H11" s="541"/>
      <c r="I11" s="541">
        <v>1</v>
      </c>
      <c r="J11" s="541" t="s">
        <v>733</v>
      </c>
      <c r="K11" s="541"/>
      <c r="L11" s="541">
        <v>9</v>
      </c>
      <c r="M11" s="543" t="s">
        <v>5</v>
      </c>
    </row>
    <row r="12" spans="1:13" s="72" customFormat="1" ht="13.5" customHeight="1" x14ac:dyDescent="0.2">
      <c r="A12" s="223" t="s">
        <v>37</v>
      </c>
      <c r="B12" s="538">
        <v>8</v>
      </c>
      <c r="C12" s="539" t="s">
        <v>5</v>
      </c>
      <c r="D12" s="538" t="s">
        <v>733</v>
      </c>
      <c r="E12" s="538" t="s">
        <v>5</v>
      </c>
      <c r="F12" s="538" t="s">
        <v>5</v>
      </c>
      <c r="G12" s="538" t="s">
        <v>5</v>
      </c>
      <c r="H12" s="538"/>
      <c r="I12" s="538">
        <v>1</v>
      </c>
      <c r="J12" s="538" t="s">
        <v>733</v>
      </c>
      <c r="K12" s="538"/>
      <c r="L12" s="538">
        <v>9</v>
      </c>
      <c r="M12" s="540" t="s">
        <v>5</v>
      </c>
    </row>
    <row r="13" spans="1:13" s="72" customFormat="1" ht="13.5" customHeight="1" x14ac:dyDescent="0.2">
      <c r="A13" s="537" t="s">
        <v>40</v>
      </c>
      <c r="B13" s="538">
        <v>43</v>
      </c>
      <c r="C13" s="539" t="s">
        <v>5</v>
      </c>
      <c r="D13" s="538">
        <v>43</v>
      </c>
      <c r="E13" s="538" t="s">
        <v>5</v>
      </c>
      <c r="F13" s="538" t="s">
        <v>5</v>
      </c>
      <c r="G13" s="538">
        <v>146</v>
      </c>
      <c r="H13" s="538"/>
      <c r="I13" s="538">
        <v>11</v>
      </c>
      <c r="J13" s="538">
        <v>20</v>
      </c>
      <c r="K13" s="538"/>
      <c r="L13" s="538">
        <v>46</v>
      </c>
      <c r="M13" s="540">
        <v>8</v>
      </c>
    </row>
    <row r="14" spans="1:13" s="72" customFormat="1" ht="13.5" customHeight="1" x14ac:dyDescent="0.2">
      <c r="A14" s="537" t="s">
        <v>43</v>
      </c>
      <c r="B14" s="538">
        <v>171</v>
      </c>
      <c r="C14" s="539">
        <v>288.64</v>
      </c>
      <c r="D14" s="538" t="s">
        <v>5</v>
      </c>
      <c r="E14" s="538" t="s">
        <v>5</v>
      </c>
      <c r="F14" s="538" t="s">
        <v>5</v>
      </c>
      <c r="G14" s="538" t="s">
        <v>5</v>
      </c>
      <c r="H14" s="538"/>
      <c r="I14" s="538">
        <v>456</v>
      </c>
      <c r="J14" s="538">
        <v>606</v>
      </c>
      <c r="K14" s="538"/>
      <c r="L14" s="538">
        <v>524</v>
      </c>
      <c r="M14" s="540">
        <v>103</v>
      </c>
    </row>
    <row r="15" spans="1:13" s="72" customFormat="1" ht="13.5" customHeight="1" x14ac:dyDescent="0.2">
      <c r="A15" s="537" t="s">
        <v>44</v>
      </c>
      <c r="B15" s="538">
        <v>86</v>
      </c>
      <c r="C15" s="539">
        <v>861.14</v>
      </c>
      <c r="D15" s="538">
        <v>36</v>
      </c>
      <c r="E15" s="538" t="s">
        <v>5</v>
      </c>
      <c r="F15" s="538" t="s">
        <v>5</v>
      </c>
      <c r="G15" s="538">
        <v>4270</v>
      </c>
      <c r="H15" s="538"/>
      <c r="I15" s="538">
        <v>65</v>
      </c>
      <c r="J15" s="538">
        <v>75</v>
      </c>
      <c r="K15" s="538"/>
      <c r="L15" s="538">
        <v>140</v>
      </c>
      <c r="M15" s="540">
        <v>11</v>
      </c>
    </row>
    <row r="16" spans="1:13" s="72" customFormat="1" ht="13.5" customHeight="1" x14ac:dyDescent="0.2">
      <c r="A16" s="544" t="s">
        <v>284</v>
      </c>
      <c r="B16" s="538" t="s">
        <v>5</v>
      </c>
      <c r="C16" s="539" t="s">
        <v>5</v>
      </c>
      <c r="D16" s="538" t="s">
        <v>5</v>
      </c>
      <c r="E16" s="538" t="s">
        <v>5</v>
      </c>
      <c r="F16" s="538" t="s">
        <v>5</v>
      </c>
      <c r="G16" s="538" t="s">
        <v>5</v>
      </c>
      <c r="H16" s="538"/>
      <c r="I16" s="538">
        <v>3</v>
      </c>
      <c r="J16" s="538">
        <v>3</v>
      </c>
      <c r="K16" s="538"/>
      <c r="L16" s="538">
        <v>3</v>
      </c>
      <c r="M16" s="540" t="s">
        <v>5</v>
      </c>
    </row>
    <row r="17" spans="1:14" s="72" customFormat="1" ht="13.5" customHeight="1" x14ac:dyDescent="0.2">
      <c r="A17" s="544" t="s">
        <v>285</v>
      </c>
      <c r="B17" s="538" t="s">
        <v>5</v>
      </c>
      <c r="C17" s="539" t="s">
        <v>5</v>
      </c>
      <c r="D17" s="538" t="s">
        <v>5</v>
      </c>
      <c r="E17" s="538" t="s">
        <v>5</v>
      </c>
      <c r="F17" s="538" t="s">
        <v>5</v>
      </c>
      <c r="G17" s="538" t="s">
        <v>5</v>
      </c>
      <c r="H17" s="538"/>
      <c r="I17" s="538">
        <v>8</v>
      </c>
      <c r="J17" s="538">
        <v>16</v>
      </c>
      <c r="K17" s="538"/>
      <c r="L17" s="538">
        <v>8</v>
      </c>
      <c r="M17" s="540" t="s">
        <v>5</v>
      </c>
    </row>
    <row r="18" spans="1:14" s="72" customFormat="1" ht="13.5" customHeight="1" x14ac:dyDescent="0.2">
      <c r="A18" s="544" t="s">
        <v>283</v>
      </c>
      <c r="B18" s="538">
        <v>212</v>
      </c>
      <c r="C18" s="539" t="s">
        <v>5</v>
      </c>
      <c r="D18" s="538">
        <v>212</v>
      </c>
      <c r="E18" s="538">
        <v>15584</v>
      </c>
      <c r="F18" s="538">
        <v>57956</v>
      </c>
      <c r="G18" s="538" t="s">
        <v>5</v>
      </c>
      <c r="H18" s="538"/>
      <c r="I18" s="538">
        <v>20</v>
      </c>
      <c r="J18" s="538">
        <v>32</v>
      </c>
      <c r="K18" s="538"/>
      <c r="L18" s="538">
        <v>231</v>
      </c>
      <c r="M18" s="540">
        <v>1</v>
      </c>
    </row>
    <row r="19" spans="1:14" s="72" customFormat="1" ht="13.5" customHeight="1" x14ac:dyDescent="0.2">
      <c r="A19" s="544" t="s">
        <v>48</v>
      </c>
      <c r="B19" s="538">
        <v>62</v>
      </c>
      <c r="C19" s="539">
        <v>15.5845</v>
      </c>
      <c r="D19" s="538" t="s">
        <v>5</v>
      </c>
      <c r="E19" s="538" t="s">
        <v>5</v>
      </c>
      <c r="F19" s="538" t="s">
        <v>5</v>
      </c>
      <c r="G19" s="538" t="s">
        <v>5</v>
      </c>
      <c r="H19" s="538"/>
      <c r="I19" s="538">
        <v>75</v>
      </c>
      <c r="J19" s="538">
        <v>81</v>
      </c>
      <c r="K19" s="538"/>
      <c r="L19" s="538">
        <v>75</v>
      </c>
      <c r="M19" s="540">
        <v>62</v>
      </c>
    </row>
    <row r="20" spans="1:14" s="72" customFormat="1" ht="13.5" customHeight="1" x14ac:dyDescent="0.2">
      <c r="A20" s="544" t="s">
        <v>129</v>
      </c>
      <c r="B20" s="538" t="s">
        <v>5</v>
      </c>
      <c r="C20" s="539" t="s">
        <v>5</v>
      </c>
      <c r="D20" s="538" t="s">
        <v>5</v>
      </c>
      <c r="E20" s="538" t="s">
        <v>5</v>
      </c>
      <c r="F20" s="538" t="s">
        <v>5</v>
      </c>
      <c r="G20" s="538" t="s">
        <v>5</v>
      </c>
      <c r="H20" s="538"/>
      <c r="I20" s="538">
        <v>2</v>
      </c>
      <c r="J20" s="538" t="s">
        <v>733</v>
      </c>
      <c r="K20" s="538"/>
      <c r="L20" s="538">
        <v>2</v>
      </c>
      <c r="M20" s="540" t="s">
        <v>5</v>
      </c>
    </row>
    <row r="21" spans="1:14" s="72" customFormat="1" ht="13.5" customHeight="1" x14ac:dyDescent="0.2">
      <c r="A21" s="544" t="s">
        <v>50</v>
      </c>
      <c r="B21" s="538">
        <v>132</v>
      </c>
      <c r="C21" s="539" t="s">
        <v>5</v>
      </c>
      <c r="D21" s="538">
        <v>134</v>
      </c>
      <c r="E21" s="538">
        <v>41963</v>
      </c>
      <c r="F21" s="538" t="s">
        <v>5</v>
      </c>
      <c r="G21" s="538" t="s">
        <v>5</v>
      </c>
      <c r="H21" s="538"/>
      <c r="I21" s="538">
        <v>31</v>
      </c>
      <c r="J21" s="538">
        <v>59</v>
      </c>
      <c r="K21" s="538"/>
      <c r="L21" s="538">
        <v>163</v>
      </c>
      <c r="M21" s="540" t="s">
        <v>5</v>
      </c>
      <c r="N21" s="144"/>
    </row>
    <row r="22" spans="1:14" s="72" customFormat="1" ht="13.5" customHeight="1" x14ac:dyDescent="0.2">
      <c r="A22" s="537" t="s">
        <v>51</v>
      </c>
      <c r="B22" s="538">
        <v>11</v>
      </c>
      <c r="C22" s="539">
        <v>89.06</v>
      </c>
      <c r="D22" s="538">
        <v>3</v>
      </c>
      <c r="E22" s="538">
        <v>1114</v>
      </c>
      <c r="F22" s="538" t="s">
        <v>5</v>
      </c>
      <c r="G22" s="538" t="s">
        <v>5</v>
      </c>
      <c r="H22" s="538"/>
      <c r="I22" s="538">
        <v>110</v>
      </c>
      <c r="J22" s="538">
        <v>134</v>
      </c>
      <c r="K22" s="538"/>
      <c r="L22" s="538">
        <v>120</v>
      </c>
      <c r="M22" s="540">
        <v>1</v>
      </c>
    </row>
    <row r="23" spans="1:14" s="72" customFormat="1" ht="13.5" customHeight="1" x14ac:dyDescent="0.2">
      <c r="A23" s="537" t="s">
        <v>52</v>
      </c>
      <c r="B23" s="538" t="s">
        <v>5</v>
      </c>
      <c r="C23" s="539" t="s">
        <v>5</v>
      </c>
      <c r="D23" s="538" t="s">
        <v>5</v>
      </c>
      <c r="E23" s="538" t="s">
        <v>5</v>
      </c>
      <c r="F23" s="538" t="s">
        <v>5</v>
      </c>
      <c r="G23" s="538" t="s">
        <v>5</v>
      </c>
      <c r="H23" s="538"/>
      <c r="I23" s="538">
        <v>1</v>
      </c>
      <c r="J23" s="538" t="s">
        <v>733</v>
      </c>
      <c r="K23" s="538"/>
      <c r="L23" s="538">
        <v>1</v>
      </c>
      <c r="M23" s="540" t="s">
        <v>5</v>
      </c>
    </row>
    <row r="24" spans="1:14" s="72" customFormat="1" ht="13.5" customHeight="1" x14ac:dyDescent="0.2">
      <c r="A24" s="537" t="s">
        <v>53</v>
      </c>
      <c r="B24" s="538">
        <v>74</v>
      </c>
      <c r="C24" s="539">
        <v>510.57</v>
      </c>
      <c r="D24" s="538" t="s">
        <v>5</v>
      </c>
      <c r="E24" s="538" t="s">
        <v>5</v>
      </c>
      <c r="F24" s="538" t="s">
        <v>5</v>
      </c>
      <c r="G24" s="538" t="s">
        <v>5</v>
      </c>
      <c r="H24" s="538"/>
      <c r="I24" s="538">
        <v>24</v>
      </c>
      <c r="J24" s="538">
        <v>37</v>
      </c>
      <c r="K24" s="538"/>
      <c r="L24" s="538">
        <v>97</v>
      </c>
      <c r="M24" s="540">
        <v>1</v>
      </c>
    </row>
    <row r="25" spans="1:14" s="72" customFormat="1" ht="13.5" customHeight="1" x14ac:dyDescent="0.2">
      <c r="A25" s="537" t="s">
        <v>54</v>
      </c>
      <c r="B25" s="538">
        <v>14</v>
      </c>
      <c r="C25" s="539">
        <v>436.56</v>
      </c>
      <c r="D25" s="538" t="s">
        <v>5</v>
      </c>
      <c r="E25" s="538" t="s">
        <v>5</v>
      </c>
      <c r="F25" s="538" t="s">
        <v>5</v>
      </c>
      <c r="G25" s="538" t="s">
        <v>5</v>
      </c>
      <c r="H25" s="538"/>
      <c r="I25" s="538">
        <v>17</v>
      </c>
      <c r="J25" s="538">
        <v>26</v>
      </c>
      <c r="K25" s="538"/>
      <c r="L25" s="538">
        <v>28</v>
      </c>
      <c r="M25" s="540">
        <v>3</v>
      </c>
    </row>
    <row r="26" spans="1:14" s="72" customFormat="1" ht="13.5" customHeight="1" x14ac:dyDescent="0.2">
      <c r="A26" s="544" t="s">
        <v>282</v>
      </c>
      <c r="B26" s="538">
        <v>17</v>
      </c>
      <c r="C26" s="539">
        <v>3.87</v>
      </c>
      <c r="D26" s="538" t="s">
        <v>5</v>
      </c>
      <c r="E26" s="538" t="s">
        <v>5</v>
      </c>
      <c r="F26" s="538" t="s">
        <v>5</v>
      </c>
      <c r="G26" s="538" t="s">
        <v>5</v>
      </c>
      <c r="H26" s="538"/>
      <c r="I26" s="538">
        <v>8</v>
      </c>
      <c r="J26" s="538" t="s">
        <v>733</v>
      </c>
      <c r="K26" s="538"/>
      <c r="L26" s="538">
        <v>18</v>
      </c>
      <c r="M26" s="540">
        <v>7</v>
      </c>
    </row>
    <row r="27" spans="1:14" s="72" customFormat="1" ht="3" customHeight="1" x14ac:dyDescent="0.2">
      <c r="A27" s="223"/>
      <c r="B27" s="219"/>
      <c r="C27" s="545"/>
      <c r="D27" s="219"/>
      <c r="E27" s="219"/>
      <c r="F27" s="219"/>
      <c r="G27" s="219"/>
      <c r="H27" s="219"/>
      <c r="I27" s="224"/>
      <c r="J27" s="546"/>
      <c r="K27" s="546"/>
      <c r="L27" s="224"/>
      <c r="M27" s="219"/>
    </row>
    <row r="28" spans="1:14" s="72" customFormat="1" x14ac:dyDescent="0.2">
      <c r="A28" s="118" t="s">
        <v>56</v>
      </c>
      <c r="B28" s="119">
        <v>242</v>
      </c>
      <c r="C28" s="159">
        <v>288.64</v>
      </c>
      <c r="D28" s="119">
        <v>83</v>
      </c>
      <c r="E28" s="119" t="s">
        <v>5</v>
      </c>
      <c r="F28" s="119" t="s">
        <v>5</v>
      </c>
      <c r="G28" s="119">
        <v>1751</v>
      </c>
      <c r="H28" s="119"/>
      <c r="I28" s="119">
        <v>521</v>
      </c>
      <c r="J28" s="119">
        <v>702</v>
      </c>
      <c r="K28" s="119"/>
      <c r="L28" s="119">
        <v>639</v>
      </c>
      <c r="M28" s="119">
        <v>124</v>
      </c>
    </row>
    <row r="29" spans="1:14" s="72" customFormat="1" x14ac:dyDescent="0.2">
      <c r="A29" s="118" t="s">
        <v>57</v>
      </c>
      <c r="B29" s="119">
        <v>298</v>
      </c>
      <c r="C29" s="159">
        <v>861.14</v>
      </c>
      <c r="D29" s="119">
        <v>248</v>
      </c>
      <c r="E29" s="119">
        <v>15584</v>
      </c>
      <c r="F29" s="119">
        <v>57956</v>
      </c>
      <c r="G29" s="119">
        <v>4270</v>
      </c>
      <c r="H29" s="119"/>
      <c r="I29" s="119">
        <v>96</v>
      </c>
      <c r="J29" s="119">
        <v>126</v>
      </c>
      <c r="K29" s="119"/>
      <c r="L29" s="119">
        <v>382</v>
      </c>
      <c r="M29" s="119">
        <v>12</v>
      </c>
    </row>
    <row r="30" spans="1:14" s="72" customFormat="1" x14ac:dyDescent="0.2">
      <c r="A30" s="118" t="s">
        <v>58</v>
      </c>
      <c r="B30" s="119">
        <v>310</v>
      </c>
      <c r="C30" s="159">
        <v>1055.6445000000001</v>
      </c>
      <c r="D30" s="119">
        <v>137</v>
      </c>
      <c r="E30" s="119">
        <v>43077</v>
      </c>
      <c r="F30" s="119" t="s">
        <v>5</v>
      </c>
      <c r="G30" s="119" t="s">
        <v>5</v>
      </c>
      <c r="H30" s="119"/>
      <c r="I30" s="119">
        <v>268</v>
      </c>
      <c r="J30" s="119">
        <v>355</v>
      </c>
      <c r="K30" s="119"/>
      <c r="L30" s="119">
        <v>504</v>
      </c>
      <c r="M30" s="119">
        <v>74</v>
      </c>
    </row>
    <row r="31" spans="1:14" s="72" customFormat="1" ht="3" customHeight="1" x14ac:dyDescent="0.2">
      <c r="A31" s="118"/>
      <c r="B31" s="119"/>
      <c r="C31" s="159"/>
      <c r="D31" s="119"/>
      <c r="E31" s="119"/>
      <c r="F31" s="119"/>
      <c r="G31" s="119"/>
      <c r="H31" s="119"/>
      <c r="I31" s="119"/>
      <c r="J31" s="119"/>
      <c r="K31" s="119"/>
      <c r="L31" s="119"/>
      <c r="M31" s="119"/>
    </row>
    <row r="32" spans="1:14" s="72" customFormat="1" x14ac:dyDescent="0.2">
      <c r="A32" s="118" t="s">
        <v>59</v>
      </c>
      <c r="B32" s="119">
        <v>119</v>
      </c>
      <c r="C32" s="159">
        <v>38.714500000000001</v>
      </c>
      <c r="D32" s="119">
        <v>60</v>
      </c>
      <c r="E32" s="119">
        <v>1100</v>
      </c>
      <c r="F32" s="119">
        <v>4977</v>
      </c>
      <c r="G32" s="119">
        <v>3284</v>
      </c>
      <c r="H32" s="119"/>
      <c r="I32" s="119">
        <v>106</v>
      </c>
      <c r="J32" s="119">
        <v>137</v>
      </c>
      <c r="K32" s="119"/>
      <c r="L32" s="119">
        <v>150</v>
      </c>
      <c r="M32" s="119">
        <v>75</v>
      </c>
    </row>
    <row r="33" spans="1:14" s="72" customFormat="1" x14ac:dyDescent="0.2">
      <c r="A33" s="118" t="s">
        <v>60</v>
      </c>
      <c r="B33" s="119">
        <v>384</v>
      </c>
      <c r="C33" s="159">
        <v>1403.08</v>
      </c>
      <c r="D33" s="119">
        <v>194</v>
      </c>
      <c r="E33" s="119">
        <v>20147</v>
      </c>
      <c r="F33" s="119">
        <v>28629</v>
      </c>
      <c r="G33" s="119">
        <v>2072</v>
      </c>
      <c r="H33" s="119"/>
      <c r="I33" s="119">
        <v>307</v>
      </c>
      <c r="J33" s="119">
        <v>413</v>
      </c>
      <c r="K33" s="119"/>
      <c r="L33" s="119">
        <v>645</v>
      </c>
      <c r="M33" s="119">
        <v>46</v>
      </c>
    </row>
    <row r="34" spans="1:14" s="72" customFormat="1" x14ac:dyDescent="0.2">
      <c r="A34" s="118" t="s">
        <v>61</v>
      </c>
      <c r="B34" s="119">
        <v>355</v>
      </c>
      <c r="C34" s="159">
        <v>763.63</v>
      </c>
      <c r="D34" s="119">
        <v>214</v>
      </c>
      <c r="E34" s="119">
        <v>37426</v>
      </c>
      <c r="F34" s="119">
        <v>24406</v>
      </c>
      <c r="G34" s="119">
        <v>665</v>
      </c>
      <c r="H34" s="119"/>
      <c r="I34" s="119">
        <v>474</v>
      </c>
      <c r="J34" s="119">
        <v>633</v>
      </c>
      <c r="K34" s="119"/>
      <c r="L34" s="119">
        <v>750</v>
      </c>
      <c r="M34" s="119">
        <v>79</v>
      </c>
    </row>
    <row r="35" spans="1:14" s="72" customFormat="1" ht="3" customHeight="1" x14ac:dyDescent="0.2">
      <c r="A35" s="118"/>
      <c r="B35" s="119"/>
      <c r="C35" s="159"/>
      <c r="D35" s="119"/>
      <c r="E35" s="119"/>
      <c r="F35" s="119"/>
      <c r="G35" s="119"/>
      <c r="H35" s="119"/>
      <c r="I35" s="119"/>
      <c r="J35" s="119"/>
      <c r="K35" s="119"/>
      <c r="L35" s="119"/>
      <c r="M35" s="119"/>
    </row>
    <row r="36" spans="1:14" s="72" customFormat="1" x14ac:dyDescent="0.2">
      <c r="A36" s="118" t="s">
        <v>62</v>
      </c>
      <c r="B36" s="119">
        <v>660</v>
      </c>
      <c r="C36" s="159">
        <v>1998.9570000000001</v>
      </c>
      <c r="D36" s="119">
        <v>375</v>
      </c>
      <c r="E36" s="119">
        <v>49904</v>
      </c>
      <c r="F36" s="119">
        <v>50412</v>
      </c>
      <c r="G36" s="119">
        <v>4560</v>
      </c>
      <c r="H36" s="119"/>
      <c r="I36" s="119">
        <v>756</v>
      </c>
      <c r="J36" s="119">
        <v>1016</v>
      </c>
      <c r="K36" s="119"/>
      <c r="L36" s="119">
        <v>1266</v>
      </c>
      <c r="M36" s="119">
        <v>150</v>
      </c>
    </row>
    <row r="37" spans="1:14" s="72" customFormat="1" x14ac:dyDescent="0.2">
      <c r="A37" s="118" t="s">
        <v>63</v>
      </c>
      <c r="B37" s="119">
        <v>190</v>
      </c>
      <c r="C37" s="159">
        <v>206.4675</v>
      </c>
      <c r="D37" s="119">
        <v>93</v>
      </c>
      <c r="E37" s="119">
        <v>8769</v>
      </c>
      <c r="F37" s="119">
        <v>7600</v>
      </c>
      <c r="G37" s="119">
        <v>1461</v>
      </c>
      <c r="H37" s="119"/>
      <c r="I37" s="119">
        <v>129</v>
      </c>
      <c r="J37" s="119">
        <v>167</v>
      </c>
      <c r="K37" s="119"/>
      <c r="L37" s="119">
        <v>259</v>
      </c>
      <c r="M37" s="119">
        <v>60</v>
      </c>
    </row>
    <row r="38" spans="1:14" s="254" customFormat="1" ht="16.5" x14ac:dyDescent="0.2">
      <c r="A38" s="233" t="s">
        <v>64</v>
      </c>
      <c r="B38" s="234">
        <f>B36+B37</f>
        <v>850</v>
      </c>
      <c r="C38" s="547">
        <f t="shared" ref="C38:M38" si="0">C36+C37</f>
        <v>2205.4245000000001</v>
      </c>
      <c r="D38" s="234">
        <f t="shared" si="0"/>
        <v>468</v>
      </c>
      <c r="E38" s="234">
        <f t="shared" si="0"/>
        <v>58673</v>
      </c>
      <c r="F38" s="234">
        <f t="shared" si="0"/>
        <v>58012</v>
      </c>
      <c r="G38" s="234">
        <f t="shared" si="0"/>
        <v>6021</v>
      </c>
      <c r="H38" s="234">
        <f t="shared" si="0"/>
        <v>0</v>
      </c>
      <c r="I38" s="234">
        <f t="shared" si="0"/>
        <v>885</v>
      </c>
      <c r="J38" s="234">
        <f t="shared" si="0"/>
        <v>1183</v>
      </c>
      <c r="K38" s="234">
        <f t="shared" si="0"/>
        <v>0</v>
      </c>
      <c r="L38" s="234">
        <f t="shared" si="0"/>
        <v>1525</v>
      </c>
      <c r="M38" s="234">
        <f t="shared" si="0"/>
        <v>210</v>
      </c>
    </row>
    <row r="39" spans="1:14" s="254" customFormat="1" ht="16.5" x14ac:dyDescent="0.2">
      <c r="A39" s="343"/>
      <c r="B39" s="341"/>
      <c r="C39" s="342"/>
      <c r="D39" s="341"/>
      <c r="E39" s="341"/>
      <c r="F39" s="341"/>
      <c r="G39" s="341"/>
      <c r="H39" s="344"/>
      <c r="I39" s="341"/>
      <c r="J39" s="281"/>
      <c r="K39" s="344"/>
      <c r="L39" s="341"/>
      <c r="M39" s="341"/>
    </row>
    <row r="40" spans="1:14" s="254" customFormat="1" ht="5.25" customHeight="1" x14ac:dyDescent="0.2">
      <c r="A40" s="343"/>
      <c r="B40" s="341"/>
      <c r="C40" s="342"/>
      <c r="D40" s="341"/>
      <c r="E40" s="342"/>
      <c r="F40" s="342"/>
      <c r="G40" s="341"/>
      <c r="H40" s="344"/>
      <c r="I40" s="341"/>
      <c r="J40" s="341"/>
      <c r="K40" s="344"/>
      <c r="L40" s="341"/>
      <c r="M40" s="341"/>
      <c r="N40" s="76"/>
    </row>
    <row r="41" spans="1:14" s="71" customFormat="1" x14ac:dyDescent="0.25">
      <c r="A41" s="620" t="s">
        <v>151</v>
      </c>
      <c r="B41" s="620"/>
      <c r="C41" s="620"/>
      <c r="D41" s="620"/>
      <c r="E41" s="620"/>
      <c r="F41" s="620"/>
      <c r="G41" s="620"/>
      <c r="H41" s="620"/>
      <c r="I41" s="620"/>
      <c r="J41" s="620"/>
    </row>
    <row r="42" spans="1:14" s="71" customFormat="1" ht="23.25" customHeight="1" x14ac:dyDescent="0.25">
      <c r="A42" s="723" t="s">
        <v>262</v>
      </c>
      <c r="B42" s="723"/>
      <c r="C42" s="723"/>
      <c r="D42" s="723"/>
      <c r="E42" s="723"/>
      <c r="F42" s="723"/>
      <c r="G42" s="723"/>
      <c r="H42" s="723"/>
      <c r="I42" s="723"/>
      <c r="J42" s="723"/>
      <c r="K42" s="723"/>
      <c r="L42" s="723"/>
      <c r="M42" s="723"/>
    </row>
    <row r="43" spans="1:14" s="71" customFormat="1" x14ac:dyDescent="0.25">
      <c r="A43" s="700" t="s">
        <v>263</v>
      </c>
      <c r="B43" s="700"/>
      <c r="C43" s="700"/>
      <c r="D43" s="700"/>
      <c r="E43" s="700"/>
      <c r="F43" s="700"/>
      <c r="G43" s="700"/>
      <c r="H43" s="700"/>
      <c r="I43" s="700"/>
      <c r="J43" s="700"/>
      <c r="K43" s="700"/>
      <c r="L43" s="700"/>
      <c r="M43" s="700"/>
    </row>
    <row r="44" spans="1:14" s="71" customFormat="1" x14ac:dyDescent="0.25">
      <c r="A44" s="191" t="s">
        <v>208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</row>
    <row r="45" spans="1:14" s="71" customFormat="1" x14ac:dyDescent="0.25">
      <c r="A45" s="718" t="s">
        <v>264</v>
      </c>
      <c r="B45" s="718"/>
      <c r="C45" s="718"/>
      <c r="D45" s="718"/>
      <c r="E45" s="718"/>
      <c r="F45" s="718"/>
      <c r="G45" s="718"/>
      <c r="H45" s="718"/>
      <c r="I45" s="718"/>
      <c r="J45" s="718"/>
      <c r="K45" s="718"/>
      <c r="L45" s="718"/>
      <c r="M45" s="718"/>
    </row>
    <row r="46" spans="1:14" s="71" customFormat="1" ht="23.25" customHeight="1" x14ac:dyDescent="0.25">
      <c r="A46" s="719" t="s">
        <v>265</v>
      </c>
      <c r="B46" s="719"/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</row>
    <row r="47" spans="1:14" s="71" customFormat="1" ht="4.5" customHeight="1" x14ac:dyDescent="0.25">
      <c r="A47" s="257"/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</row>
    <row r="48" spans="1:14" s="98" customFormat="1" ht="13.5" x14ac:dyDescent="0.25">
      <c r="A48" s="699" t="s">
        <v>286</v>
      </c>
      <c r="B48" s="699"/>
      <c r="C48" s="699"/>
      <c r="D48" s="699"/>
      <c r="E48" s="699"/>
      <c r="F48" s="699"/>
      <c r="G48" s="699"/>
      <c r="H48" s="699"/>
      <c r="I48" s="699"/>
      <c r="J48" s="699"/>
    </row>
  </sheetData>
  <mergeCells count="12">
    <mergeCell ref="A2:M2"/>
    <mergeCell ref="A42:M42"/>
    <mergeCell ref="A43:M43"/>
    <mergeCell ref="B4:G5"/>
    <mergeCell ref="H4:H5"/>
    <mergeCell ref="A48:J48"/>
    <mergeCell ref="I4:J5"/>
    <mergeCell ref="L4:M5"/>
    <mergeCell ref="A45:M45"/>
    <mergeCell ref="A46:M46"/>
    <mergeCell ref="K4:K6"/>
    <mergeCell ref="A41:J41"/>
  </mergeCells>
  <phoneticPr fontId="10" type="noConversion"/>
  <pageMargins left="7.874015748031496E-2" right="7.874015748031496E-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4"/>
  <sheetViews>
    <sheetView topLeftCell="A49" zoomScaleNormal="100" workbookViewId="0">
      <selection activeCell="O55" sqref="O55"/>
    </sheetView>
  </sheetViews>
  <sheetFormatPr defaultRowHeight="12.75" x14ac:dyDescent="0.2"/>
  <cols>
    <col min="1" max="1" width="45.28515625" customWidth="1"/>
    <col min="2" max="2" width="9.7109375" customWidth="1"/>
    <col min="3" max="3" width="8.7109375" customWidth="1"/>
    <col min="4" max="4" width="11.42578125" style="576" customWidth="1"/>
    <col min="5" max="5" width="8.7109375" style="564" customWidth="1"/>
    <col min="6" max="6" width="0.85546875" customWidth="1"/>
    <col min="7" max="7" width="11.42578125" customWidth="1"/>
    <col min="8" max="8" width="0.85546875" customWidth="1"/>
    <col min="209" max="209" width="35.140625" customWidth="1"/>
    <col min="210" max="210" width="9.7109375" customWidth="1"/>
    <col min="211" max="213" width="8.7109375" customWidth="1"/>
    <col min="214" max="214" width="0.85546875" customWidth="1"/>
    <col min="215" max="215" width="11.42578125" customWidth="1"/>
    <col min="216" max="216" width="0.85546875" customWidth="1"/>
    <col min="221" max="221" width="10.5703125" bestFit="1" customWidth="1"/>
    <col min="465" max="465" width="35.140625" customWidth="1"/>
    <col min="466" max="466" width="9.7109375" customWidth="1"/>
    <col min="467" max="469" width="8.7109375" customWidth="1"/>
    <col min="470" max="470" width="0.85546875" customWidth="1"/>
    <col min="471" max="471" width="11.42578125" customWidth="1"/>
    <col min="472" max="472" width="0.85546875" customWidth="1"/>
    <col min="477" max="477" width="10.5703125" bestFit="1" customWidth="1"/>
    <col min="721" max="721" width="35.140625" customWidth="1"/>
    <col min="722" max="722" width="9.7109375" customWidth="1"/>
    <col min="723" max="725" width="8.7109375" customWidth="1"/>
    <col min="726" max="726" width="0.85546875" customWidth="1"/>
    <col min="727" max="727" width="11.42578125" customWidth="1"/>
    <col min="728" max="728" width="0.85546875" customWidth="1"/>
    <col min="733" max="733" width="10.5703125" bestFit="1" customWidth="1"/>
    <col min="977" max="977" width="35.140625" customWidth="1"/>
    <col min="978" max="978" width="9.7109375" customWidth="1"/>
    <col min="979" max="981" width="8.7109375" customWidth="1"/>
    <col min="982" max="982" width="0.85546875" customWidth="1"/>
    <col min="983" max="983" width="11.42578125" customWidth="1"/>
    <col min="984" max="984" width="0.85546875" customWidth="1"/>
    <col min="989" max="989" width="10.5703125" bestFit="1" customWidth="1"/>
    <col min="1233" max="1233" width="35.140625" customWidth="1"/>
    <col min="1234" max="1234" width="9.7109375" customWidth="1"/>
    <col min="1235" max="1237" width="8.7109375" customWidth="1"/>
    <col min="1238" max="1238" width="0.85546875" customWidth="1"/>
    <col min="1239" max="1239" width="11.42578125" customWidth="1"/>
    <col min="1240" max="1240" width="0.85546875" customWidth="1"/>
    <col min="1245" max="1245" width="10.5703125" bestFit="1" customWidth="1"/>
    <col min="1489" max="1489" width="35.140625" customWidth="1"/>
    <col min="1490" max="1490" width="9.7109375" customWidth="1"/>
    <col min="1491" max="1493" width="8.7109375" customWidth="1"/>
    <col min="1494" max="1494" width="0.85546875" customWidth="1"/>
    <col min="1495" max="1495" width="11.42578125" customWidth="1"/>
    <col min="1496" max="1496" width="0.85546875" customWidth="1"/>
    <col min="1501" max="1501" width="10.5703125" bestFit="1" customWidth="1"/>
    <col min="1745" max="1745" width="35.140625" customWidth="1"/>
    <col min="1746" max="1746" width="9.7109375" customWidth="1"/>
    <col min="1747" max="1749" width="8.7109375" customWidth="1"/>
    <col min="1750" max="1750" width="0.85546875" customWidth="1"/>
    <col min="1751" max="1751" width="11.42578125" customWidth="1"/>
    <col min="1752" max="1752" width="0.85546875" customWidth="1"/>
    <col min="1757" max="1757" width="10.5703125" bestFit="1" customWidth="1"/>
    <col min="2001" max="2001" width="35.140625" customWidth="1"/>
    <col min="2002" max="2002" width="9.7109375" customWidth="1"/>
    <col min="2003" max="2005" width="8.7109375" customWidth="1"/>
    <col min="2006" max="2006" width="0.85546875" customWidth="1"/>
    <col min="2007" max="2007" width="11.42578125" customWidth="1"/>
    <col min="2008" max="2008" width="0.85546875" customWidth="1"/>
    <col min="2013" max="2013" width="10.5703125" bestFit="1" customWidth="1"/>
    <col min="2257" max="2257" width="35.140625" customWidth="1"/>
    <col min="2258" max="2258" width="9.7109375" customWidth="1"/>
    <col min="2259" max="2261" width="8.7109375" customWidth="1"/>
    <col min="2262" max="2262" width="0.85546875" customWidth="1"/>
    <col min="2263" max="2263" width="11.42578125" customWidth="1"/>
    <col min="2264" max="2264" width="0.85546875" customWidth="1"/>
    <col min="2269" max="2269" width="10.5703125" bestFit="1" customWidth="1"/>
    <col min="2513" max="2513" width="35.140625" customWidth="1"/>
    <col min="2514" max="2514" width="9.7109375" customWidth="1"/>
    <col min="2515" max="2517" width="8.7109375" customWidth="1"/>
    <col min="2518" max="2518" width="0.85546875" customWidth="1"/>
    <col min="2519" max="2519" width="11.42578125" customWidth="1"/>
    <col min="2520" max="2520" width="0.85546875" customWidth="1"/>
    <col min="2525" max="2525" width="10.5703125" bestFit="1" customWidth="1"/>
    <col min="2769" max="2769" width="35.140625" customWidth="1"/>
    <col min="2770" max="2770" width="9.7109375" customWidth="1"/>
    <col min="2771" max="2773" width="8.7109375" customWidth="1"/>
    <col min="2774" max="2774" width="0.85546875" customWidth="1"/>
    <col min="2775" max="2775" width="11.42578125" customWidth="1"/>
    <col min="2776" max="2776" width="0.85546875" customWidth="1"/>
    <col min="2781" max="2781" width="10.5703125" bestFit="1" customWidth="1"/>
    <col min="3025" max="3025" width="35.140625" customWidth="1"/>
    <col min="3026" max="3026" width="9.7109375" customWidth="1"/>
    <col min="3027" max="3029" width="8.7109375" customWidth="1"/>
    <col min="3030" max="3030" width="0.85546875" customWidth="1"/>
    <col min="3031" max="3031" width="11.42578125" customWidth="1"/>
    <col min="3032" max="3032" width="0.85546875" customWidth="1"/>
    <col min="3037" max="3037" width="10.5703125" bestFit="1" customWidth="1"/>
    <col min="3281" max="3281" width="35.140625" customWidth="1"/>
    <col min="3282" max="3282" width="9.7109375" customWidth="1"/>
    <col min="3283" max="3285" width="8.7109375" customWidth="1"/>
    <col min="3286" max="3286" width="0.85546875" customWidth="1"/>
    <col min="3287" max="3287" width="11.42578125" customWidth="1"/>
    <col min="3288" max="3288" width="0.85546875" customWidth="1"/>
    <col min="3293" max="3293" width="10.5703125" bestFit="1" customWidth="1"/>
    <col min="3537" max="3537" width="35.140625" customWidth="1"/>
    <col min="3538" max="3538" width="9.7109375" customWidth="1"/>
    <col min="3539" max="3541" width="8.7109375" customWidth="1"/>
    <col min="3542" max="3542" width="0.85546875" customWidth="1"/>
    <col min="3543" max="3543" width="11.42578125" customWidth="1"/>
    <col min="3544" max="3544" width="0.85546875" customWidth="1"/>
    <col min="3549" max="3549" width="10.5703125" bestFit="1" customWidth="1"/>
    <col min="3793" max="3793" width="35.140625" customWidth="1"/>
    <col min="3794" max="3794" width="9.7109375" customWidth="1"/>
    <col min="3795" max="3797" width="8.7109375" customWidth="1"/>
    <col min="3798" max="3798" width="0.85546875" customWidth="1"/>
    <col min="3799" max="3799" width="11.42578125" customWidth="1"/>
    <col min="3800" max="3800" width="0.85546875" customWidth="1"/>
    <col min="3805" max="3805" width="10.5703125" bestFit="1" customWidth="1"/>
    <col min="4049" max="4049" width="35.140625" customWidth="1"/>
    <col min="4050" max="4050" width="9.7109375" customWidth="1"/>
    <col min="4051" max="4053" width="8.7109375" customWidth="1"/>
    <col min="4054" max="4054" width="0.85546875" customWidth="1"/>
    <col min="4055" max="4055" width="11.42578125" customWidth="1"/>
    <col min="4056" max="4056" width="0.85546875" customWidth="1"/>
    <col min="4061" max="4061" width="10.5703125" bestFit="1" customWidth="1"/>
    <col min="4305" max="4305" width="35.140625" customWidth="1"/>
    <col min="4306" max="4306" width="9.7109375" customWidth="1"/>
    <col min="4307" max="4309" width="8.7109375" customWidth="1"/>
    <col min="4310" max="4310" width="0.85546875" customWidth="1"/>
    <col min="4311" max="4311" width="11.42578125" customWidth="1"/>
    <col min="4312" max="4312" width="0.85546875" customWidth="1"/>
    <col min="4317" max="4317" width="10.5703125" bestFit="1" customWidth="1"/>
    <col min="4561" max="4561" width="35.140625" customWidth="1"/>
    <col min="4562" max="4562" width="9.7109375" customWidth="1"/>
    <col min="4563" max="4565" width="8.7109375" customWidth="1"/>
    <col min="4566" max="4566" width="0.85546875" customWidth="1"/>
    <col min="4567" max="4567" width="11.42578125" customWidth="1"/>
    <col min="4568" max="4568" width="0.85546875" customWidth="1"/>
    <col min="4573" max="4573" width="10.5703125" bestFit="1" customWidth="1"/>
    <col min="4817" max="4817" width="35.140625" customWidth="1"/>
    <col min="4818" max="4818" width="9.7109375" customWidth="1"/>
    <col min="4819" max="4821" width="8.7109375" customWidth="1"/>
    <col min="4822" max="4822" width="0.85546875" customWidth="1"/>
    <col min="4823" max="4823" width="11.42578125" customWidth="1"/>
    <col min="4824" max="4824" width="0.85546875" customWidth="1"/>
    <col min="4829" max="4829" width="10.5703125" bestFit="1" customWidth="1"/>
    <col min="5073" max="5073" width="35.140625" customWidth="1"/>
    <col min="5074" max="5074" width="9.7109375" customWidth="1"/>
    <col min="5075" max="5077" width="8.7109375" customWidth="1"/>
    <col min="5078" max="5078" width="0.85546875" customWidth="1"/>
    <col min="5079" max="5079" width="11.42578125" customWidth="1"/>
    <col min="5080" max="5080" width="0.85546875" customWidth="1"/>
    <col min="5085" max="5085" width="10.5703125" bestFit="1" customWidth="1"/>
    <col min="5329" max="5329" width="35.140625" customWidth="1"/>
    <col min="5330" max="5330" width="9.7109375" customWidth="1"/>
    <col min="5331" max="5333" width="8.7109375" customWidth="1"/>
    <col min="5334" max="5334" width="0.85546875" customWidth="1"/>
    <col min="5335" max="5335" width="11.42578125" customWidth="1"/>
    <col min="5336" max="5336" width="0.85546875" customWidth="1"/>
    <col min="5341" max="5341" width="10.5703125" bestFit="1" customWidth="1"/>
    <col min="5585" max="5585" width="35.140625" customWidth="1"/>
    <col min="5586" max="5586" width="9.7109375" customWidth="1"/>
    <col min="5587" max="5589" width="8.7109375" customWidth="1"/>
    <col min="5590" max="5590" width="0.85546875" customWidth="1"/>
    <col min="5591" max="5591" width="11.42578125" customWidth="1"/>
    <col min="5592" max="5592" width="0.85546875" customWidth="1"/>
    <col min="5597" max="5597" width="10.5703125" bestFit="1" customWidth="1"/>
    <col min="5841" max="5841" width="35.140625" customWidth="1"/>
    <col min="5842" max="5842" width="9.7109375" customWidth="1"/>
    <col min="5843" max="5845" width="8.7109375" customWidth="1"/>
    <col min="5846" max="5846" width="0.85546875" customWidth="1"/>
    <col min="5847" max="5847" width="11.42578125" customWidth="1"/>
    <col min="5848" max="5848" width="0.85546875" customWidth="1"/>
    <col min="5853" max="5853" width="10.5703125" bestFit="1" customWidth="1"/>
    <col min="6097" max="6097" width="35.140625" customWidth="1"/>
    <col min="6098" max="6098" width="9.7109375" customWidth="1"/>
    <col min="6099" max="6101" width="8.7109375" customWidth="1"/>
    <col min="6102" max="6102" width="0.85546875" customWidth="1"/>
    <col min="6103" max="6103" width="11.42578125" customWidth="1"/>
    <col min="6104" max="6104" width="0.85546875" customWidth="1"/>
    <col min="6109" max="6109" width="10.5703125" bestFit="1" customWidth="1"/>
    <col min="6353" max="6353" width="35.140625" customWidth="1"/>
    <col min="6354" max="6354" width="9.7109375" customWidth="1"/>
    <col min="6355" max="6357" width="8.7109375" customWidth="1"/>
    <col min="6358" max="6358" width="0.85546875" customWidth="1"/>
    <col min="6359" max="6359" width="11.42578125" customWidth="1"/>
    <col min="6360" max="6360" width="0.85546875" customWidth="1"/>
    <col min="6365" max="6365" width="10.5703125" bestFit="1" customWidth="1"/>
    <col min="6609" max="6609" width="35.140625" customWidth="1"/>
    <col min="6610" max="6610" width="9.7109375" customWidth="1"/>
    <col min="6611" max="6613" width="8.7109375" customWidth="1"/>
    <col min="6614" max="6614" width="0.85546875" customWidth="1"/>
    <col min="6615" max="6615" width="11.42578125" customWidth="1"/>
    <col min="6616" max="6616" width="0.85546875" customWidth="1"/>
    <col min="6621" max="6621" width="10.5703125" bestFit="1" customWidth="1"/>
    <col min="6865" max="6865" width="35.140625" customWidth="1"/>
    <col min="6866" max="6866" width="9.7109375" customWidth="1"/>
    <col min="6867" max="6869" width="8.7109375" customWidth="1"/>
    <col min="6870" max="6870" width="0.85546875" customWidth="1"/>
    <col min="6871" max="6871" width="11.42578125" customWidth="1"/>
    <col min="6872" max="6872" width="0.85546875" customWidth="1"/>
    <col min="6877" max="6877" width="10.5703125" bestFit="1" customWidth="1"/>
    <col min="7121" max="7121" width="35.140625" customWidth="1"/>
    <col min="7122" max="7122" width="9.7109375" customWidth="1"/>
    <col min="7123" max="7125" width="8.7109375" customWidth="1"/>
    <col min="7126" max="7126" width="0.85546875" customWidth="1"/>
    <col min="7127" max="7127" width="11.42578125" customWidth="1"/>
    <col min="7128" max="7128" width="0.85546875" customWidth="1"/>
    <col min="7133" max="7133" width="10.5703125" bestFit="1" customWidth="1"/>
    <col min="7377" max="7377" width="35.140625" customWidth="1"/>
    <col min="7378" max="7378" width="9.7109375" customWidth="1"/>
    <col min="7379" max="7381" width="8.7109375" customWidth="1"/>
    <col min="7382" max="7382" width="0.85546875" customWidth="1"/>
    <col min="7383" max="7383" width="11.42578125" customWidth="1"/>
    <col min="7384" max="7384" width="0.85546875" customWidth="1"/>
    <col min="7389" max="7389" width="10.5703125" bestFit="1" customWidth="1"/>
    <col min="7633" max="7633" width="35.140625" customWidth="1"/>
    <col min="7634" max="7634" width="9.7109375" customWidth="1"/>
    <col min="7635" max="7637" width="8.7109375" customWidth="1"/>
    <col min="7638" max="7638" width="0.85546875" customWidth="1"/>
    <col min="7639" max="7639" width="11.42578125" customWidth="1"/>
    <col min="7640" max="7640" width="0.85546875" customWidth="1"/>
    <col min="7645" max="7645" width="10.5703125" bestFit="1" customWidth="1"/>
    <col min="7889" max="7889" width="35.140625" customWidth="1"/>
    <col min="7890" max="7890" width="9.7109375" customWidth="1"/>
    <col min="7891" max="7893" width="8.7109375" customWidth="1"/>
    <col min="7894" max="7894" width="0.85546875" customWidth="1"/>
    <col min="7895" max="7895" width="11.42578125" customWidth="1"/>
    <col min="7896" max="7896" width="0.85546875" customWidth="1"/>
    <col min="7901" max="7901" width="10.5703125" bestFit="1" customWidth="1"/>
    <col min="8145" max="8145" width="35.140625" customWidth="1"/>
    <col min="8146" max="8146" width="9.7109375" customWidth="1"/>
    <col min="8147" max="8149" width="8.7109375" customWidth="1"/>
    <col min="8150" max="8150" width="0.85546875" customWidth="1"/>
    <col min="8151" max="8151" width="11.42578125" customWidth="1"/>
    <col min="8152" max="8152" width="0.85546875" customWidth="1"/>
    <col min="8157" max="8157" width="10.5703125" bestFit="1" customWidth="1"/>
    <col min="8401" max="8401" width="35.140625" customWidth="1"/>
    <col min="8402" max="8402" width="9.7109375" customWidth="1"/>
    <col min="8403" max="8405" width="8.7109375" customWidth="1"/>
    <col min="8406" max="8406" width="0.85546875" customWidth="1"/>
    <col min="8407" max="8407" width="11.42578125" customWidth="1"/>
    <col min="8408" max="8408" width="0.85546875" customWidth="1"/>
    <col min="8413" max="8413" width="10.5703125" bestFit="1" customWidth="1"/>
    <col min="8657" max="8657" width="35.140625" customWidth="1"/>
    <col min="8658" max="8658" width="9.7109375" customWidth="1"/>
    <col min="8659" max="8661" width="8.7109375" customWidth="1"/>
    <col min="8662" max="8662" width="0.85546875" customWidth="1"/>
    <col min="8663" max="8663" width="11.42578125" customWidth="1"/>
    <col min="8664" max="8664" width="0.85546875" customWidth="1"/>
    <col min="8669" max="8669" width="10.5703125" bestFit="1" customWidth="1"/>
    <col min="8913" max="8913" width="35.140625" customWidth="1"/>
    <col min="8914" max="8914" width="9.7109375" customWidth="1"/>
    <col min="8915" max="8917" width="8.7109375" customWidth="1"/>
    <col min="8918" max="8918" width="0.85546875" customWidth="1"/>
    <col min="8919" max="8919" width="11.42578125" customWidth="1"/>
    <col min="8920" max="8920" width="0.85546875" customWidth="1"/>
    <col min="8925" max="8925" width="10.5703125" bestFit="1" customWidth="1"/>
    <col min="9169" max="9169" width="35.140625" customWidth="1"/>
    <col min="9170" max="9170" width="9.7109375" customWidth="1"/>
    <col min="9171" max="9173" width="8.7109375" customWidth="1"/>
    <col min="9174" max="9174" width="0.85546875" customWidth="1"/>
    <col min="9175" max="9175" width="11.42578125" customWidth="1"/>
    <col min="9176" max="9176" width="0.85546875" customWidth="1"/>
    <col min="9181" max="9181" width="10.5703125" bestFit="1" customWidth="1"/>
    <col min="9425" max="9425" width="35.140625" customWidth="1"/>
    <col min="9426" max="9426" width="9.7109375" customWidth="1"/>
    <col min="9427" max="9429" width="8.7109375" customWidth="1"/>
    <col min="9430" max="9430" width="0.85546875" customWidth="1"/>
    <col min="9431" max="9431" width="11.42578125" customWidth="1"/>
    <col min="9432" max="9432" width="0.85546875" customWidth="1"/>
    <col min="9437" max="9437" width="10.5703125" bestFit="1" customWidth="1"/>
    <col min="9681" max="9681" width="35.140625" customWidth="1"/>
    <col min="9682" max="9682" width="9.7109375" customWidth="1"/>
    <col min="9683" max="9685" width="8.7109375" customWidth="1"/>
    <col min="9686" max="9686" width="0.85546875" customWidth="1"/>
    <col min="9687" max="9687" width="11.42578125" customWidth="1"/>
    <col min="9688" max="9688" width="0.85546875" customWidth="1"/>
    <col min="9693" max="9693" width="10.5703125" bestFit="1" customWidth="1"/>
    <col min="9937" max="9937" width="35.140625" customWidth="1"/>
    <col min="9938" max="9938" width="9.7109375" customWidth="1"/>
    <col min="9939" max="9941" width="8.7109375" customWidth="1"/>
    <col min="9942" max="9942" width="0.85546875" customWidth="1"/>
    <col min="9943" max="9943" width="11.42578125" customWidth="1"/>
    <col min="9944" max="9944" width="0.85546875" customWidth="1"/>
    <col min="9949" max="9949" width="10.5703125" bestFit="1" customWidth="1"/>
    <col min="10193" max="10193" width="35.140625" customWidth="1"/>
    <col min="10194" max="10194" width="9.7109375" customWidth="1"/>
    <col min="10195" max="10197" width="8.7109375" customWidth="1"/>
    <col min="10198" max="10198" width="0.85546875" customWidth="1"/>
    <col min="10199" max="10199" width="11.42578125" customWidth="1"/>
    <col min="10200" max="10200" width="0.85546875" customWidth="1"/>
    <col min="10205" max="10205" width="10.5703125" bestFit="1" customWidth="1"/>
    <col min="10449" max="10449" width="35.140625" customWidth="1"/>
    <col min="10450" max="10450" width="9.7109375" customWidth="1"/>
    <col min="10451" max="10453" width="8.7109375" customWidth="1"/>
    <col min="10454" max="10454" width="0.85546875" customWidth="1"/>
    <col min="10455" max="10455" width="11.42578125" customWidth="1"/>
    <col min="10456" max="10456" width="0.85546875" customWidth="1"/>
    <col min="10461" max="10461" width="10.5703125" bestFit="1" customWidth="1"/>
    <col min="10705" max="10705" width="35.140625" customWidth="1"/>
    <col min="10706" max="10706" width="9.7109375" customWidth="1"/>
    <col min="10707" max="10709" width="8.7109375" customWidth="1"/>
    <col min="10710" max="10710" width="0.85546875" customWidth="1"/>
    <col min="10711" max="10711" width="11.42578125" customWidth="1"/>
    <col min="10712" max="10712" width="0.85546875" customWidth="1"/>
    <col min="10717" max="10717" width="10.5703125" bestFit="1" customWidth="1"/>
    <col min="10961" max="10961" width="35.140625" customWidth="1"/>
    <col min="10962" max="10962" width="9.7109375" customWidth="1"/>
    <col min="10963" max="10965" width="8.7109375" customWidth="1"/>
    <col min="10966" max="10966" width="0.85546875" customWidth="1"/>
    <col min="10967" max="10967" width="11.42578125" customWidth="1"/>
    <col min="10968" max="10968" width="0.85546875" customWidth="1"/>
    <col min="10973" max="10973" width="10.5703125" bestFit="1" customWidth="1"/>
    <col min="11217" max="11217" width="35.140625" customWidth="1"/>
    <col min="11218" max="11218" width="9.7109375" customWidth="1"/>
    <col min="11219" max="11221" width="8.7109375" customWidth="1"/>
    <col min="11222" max="11222" width="0.85546875" customWidth="1"/>
    <col min="11223" max="11223" width="11.42578125" customWidth="1"/>
    <col min="11224" max="11224" width="0.85546875" customWidth="1"/>
    <col min="11229" max="11229" width="10.5703125" bestFit="1" customWidth="1"/>
    <col min="11473" max="11473" width="35.140625" customWidth="1"/>
    <col min="11474" max="11474" width="9.7109375" customWidth="1"/>
    <col min="11475" max="11477" width="8.7109375" customWidth="1"/>
    <col min="11478" max="11478" width="0.85546875" customWidth="1"/>
    <col min="11479" max="11479" width="11.42578125" customWidth="1"/>
    <col min="11480" max="11480" width="0.85546875" customWidth="1"/>
    <col min="11485" max="11485" width="10.5703125" bestFit="1" customWidth="1"/>
    <col min="11729" max="11729" width="35.140625" customWidth="1"/>
    <col min="11730" max="11730" width="9.7109375" customWidth="1"/>
    <col min="11731" max="11733" width="8.7109375" customWidth="1"/>
    <col min="11734" max="11734" width="0.85546875" customWidth="1"/>
    <col min="11735" max="11735" width="11.42578125" customWidth="1"/>
    <col min="11736" max="11736" width="0.85546875" customWidth="1"/>
    <col min="11741" max="11741" width="10.5703125" bestFit="1" customWidth="1"/>
    <col min="11985" max="11985" width="35.140625" customWidth="1"/>
    <col min="11986" max="11986" width="9.7109375" customWidth="1"/>
    <col min="11987" max="11989" width="8.7109375" customWidth="1"/>
    <col min="11990" max="11990" width="0.85546875" customWidth="1"/>
    <col min="11991" max="11991" width="11.42578125" customWidth="1"/>
    <col min="11992" max="11992" width="0.85546875" customWidth="1"/>
    <col min="11997" max="11997" width="10.5703125" bestFit="1" customWidth="1"/>
    <col min="12241" max="12241" width="35.140625" customWidth="1"/>
    <col min="12242" max="12242" width="9.7109375" customWidth="1"/>
    <col min="12243" max="12245" width="8.7109375" customWidth="1"/>
    <col min="12246" max="12246" width="0.85546875" customWidth="1"/>
    <col min="12247" max="12247" width="11.42578125" customWidth="1"/>
    <col min="12248" max="12248" width="0.85546875" customWidth="1"/>
    <col min="12253" max="12253" width="10.5703125" bestFit="1" customWidth="1"/>
    <col min="12497" max="12497" width="35.140625" customWidth="1"/>
    <col min="12498" max="12498" width="9.7109375" customWidth="1"/>
    <col min="12499" max="12501" width="8.7109375" customWidth="1"/>
    <col min="12502" max="12502" width="0.85546875" customWidth="1"/>
    <col min="12503" max="12503" width="11.42578125" customWidth="1"/>
    <col min="12504" max="12504" width="0.85546875" customWidth="1"/>
    <col min="12509" max="12509" width="10.5703125" bestFit="1" customWidth="1"/>
    <col min="12753" max="12753" width="35.140625" customWidth="1"/>
    <col min="12754" max="12754" width="9.7109375" customWidth="1"/>
    <col min="12755" max="12757" width="8.7109375" customWidth="1"/>
    <col min="12758" max="12758" width="0.85546875" customWidth="1"/>
    <col min="12759" max="12759" width="11.42578125" customWidth="1"/>
    <col min="12760" max="12760" width="0.85546875" customWidth="1"/>
    <col min="12765" max="12765" width="10.5703125" bestFit="1" customWidth="1"/>
    <col min="13009" max="13009" width="35.140625" customWidth="1"/>
    <col min="13010" max="13010" width="9.7109375" customWidth="1"/>
    <col min="13011" max="13013" width="8.7109375" customWidth="1"/>
    <col min="13014" max="13014" width="0.85546875" customWidth="1"/>
    <col min="13015" max="13015" width="11.42578125" customWidth="1"/>
    <col min="13016" max="13016" width="0.85546875" customWidth="1"/>
    <col min="13021" max="13021" width="10.5703125" bestFit="1" customWidth="1"/>
    <col min="13265" max="13265" width="35.140625" customWidth="1"/>
    <col min="13266" max="13266" width="9.7109375" customWidth="1"/>
    <col min="13267" max="13269" width="8.7109375" customWidth="1"/>
    <col min="13270" max="13270" width="0.85546875" customWidth="1"/>
    <col min="13271" max="13271" width="11.42578125" customWidth="1"/>
    <col min="13272" max="13272" width="0.85546875" customWidth="1"/>
    <col min="13277" max="13277" width="10.5703125" bestFit="1" customWidth="1"/>
    <col min="13521" max="13521" width="35.140625" customWidth="1"/>
    <col min="13522" max="13522" width="9.7109375" customWidth="1"/>
    <col min="13523" max="13525" width="8.7109375" customWidth="1"/>
    <col min="13526" max="13526" width="0.85546875" customWidth="1"/>
    <col min="13527" max="13527" width="11.42578125" customWidth="1"/>
    <col min="13528" max="13528" width="0.85546875" customWidth="1"/>
    <col min="13533" max="13533" width="10.5703125" bestFit="1" customWidth="1"/>
    <col min="13777" max="13777" width="35.140625" customWidth="1"/>
    <col min="13778" max="13778" width="9.7109375" customWidth="1"/>
    <col min="13779" max="13781" width="8.7109375" customWidth="1"/>
    <col min="13782" max="13782" width="0.85546875" customWidth="1"/>
    <col min="13783" max="13783" width="11.42578125" customWidth="1"/>
    <col min="13784" max="13784" width="0.85546875" customWidth="1"/>
    <col min="13789" max="13789" width="10.5703125" bestFit="1" customWidth="1"/>
    <col min="14033" max="14033" width="35.140625" customWidth="1"/>
    <col min="14034" max="14034" width="9.7109375" customWidth="1"/>
    <col min="14035" max="14037" width="8.7109375" customWidth="1"/>
    <col min="14038" max="14038" width="0.85546875" customWidth="1"/>
    <col min="14039" max="14039" width="11.42578125" customWidth="1"/>
    <col min="14040" max="14040" width="0.85546875" customWidth="1"/>
    <col min="14045" max="14045" width="10.5703125" bestFit="1" customWidth="1"/>
    <col min="14289" max="14289" width="35.140625" customWidth="1"/>
    <col min="14290" max="14290" width="9.7109375" customWidth="1"/>
    <col min="14291" max="14293" width="8.7109375" customWidth="1"/>
    <col min="14294" max="14294" width="0.85546875" customWidth="1"/>
    <col min="14295" max="14295" width="11.42578125" customWidth="1"/>
    <col min="14296" max="14296" width="0.85546875" customWidth="1"/>
    <col min="14301" max="14301" width="10.5703125" bestFit="1" customWidth="1"/>
    <col min="14545" max="14545" width="35.140625" customWidth="1"/>
    <col min="14546" max="14546" width="9.7109375" customWidth="1"/>
    <col min="14547" max="14549" width="8.7109375" customWidth="1"/>
    <col min="14550" max="14550" width="0.85546875" customWidth="1"/>
    <col min="14551" max="14551" width="11.42578125" customWidth="1"/>
    <col min="14552" max="14552" width="0.85546875" customWidth="1"/>
    <col min="14557" max="14557" width="10.5703125" bestFit="1" customWidth="1"/>
    <col min="14801" max="14801" width="35.140625" customWidth="1"/>
    <col min="14802" max="14802" width="9.7109375" customWidth="1"/>
    <col min="14803" max="14805" width="8.7109375" customWidth="1"/>
    <col min="14806" max="14806" width="0.85546875" customWidth="1"/>
    <col min="14807" max="14807" width="11.42578125" customWidth="1"/>
    <col min="14808" max="14808" width="0.85546875" customWidth="1"/>
    <col min="14813" max="14813" width="10.5703125" bestFit="1" customWidth="1"/>
    <col min="15057" max="15057" width="35.140625" customWidth="1"/>
    <col min="15058" max="15058" width="9.7109375" customWidth="1"/>
    <col min="15059" max="15061" width="8.7109375" customWidth="1"/>
    <col min="15062" max="15062" width="0.85546875" customWidth="1"/>
    <col min="15063" max="15063" width="11.42578125" customWidth="1"/>
    <col min="15064" max="15064" width="0.85546875" customWidth="1"/>
    <col min="15069" max="15069" width="10.5703125" bestFit="1" customWidth="1"/>
    <col min="15313" max="15313" width="35.140625" customWidth="1"/>
    <col min="15314" max="15314" width="9.7109375" customWidth="1"/>
    <col min="15315" max="15317" width="8.7109375" customWidth="1"/>
    <col min="15318" max="15318" width="0.85546875" customWidth="1"/>
    <col min="15319" max="15319" width="11.42578125" customWidth="1"/>
    <col min="15320" max="15320" width="0.85546875" customWidth="1"/>
    <col min="15325" max="15325" width="10.5703125" bestFit="1" customWidth="1"/>
    <col min="15569" max="15569" width="35.140625" customWidth="1"/>
    <col min="15570" max="15570" width="9.7109375" customWidth="1"/>
    <col min="15571" max="15573" width="8.7109375" customWidth="1"/>
    <col min="15574" max="15574" width="0.85546875" customWidth="1"/>
    <col min="15575" max="15575" width="11.42578125" customWidth="1"/>
    <col min="15576" max="15576" width="0.85546875" customWidth="1"/>
    <col min="15581" max="15581" width="10.5703125" bestFit="1" customWidth="1"/>
    <col min="15825" max="15825" width="35.140625" customWidth="1"/>
    <col min="15826" max="15826" width="9.7109375" customWidth="1"/>
    <col min="15827" max="15829" width="8.7109375" customWidth="1"/>
    <col min="15830" max="15830" width="0.85546875" customWidth="1"/>
    <col min="15831" max="15831" width="11.42578125" customWidth="1"/>
    <col min="15832" max="15832" width="0.85546875" customWidth="1"/>
    <col min="15837" max="15837" width="10.5703125" bestFit="1" customWidth="1"/>
    <col min="16081" max="16081" width="35.140625" customWidth="1"/>
    <col min="16082" max="16082" width="9.7109375" customWidth="1"/>
    <col min="16083" max="16085" width="8.7109375" customWidth="1"/>
    <col min="16086" max="16086" width="0.85546875" customWidth="1"/>
    <col min="16087" max="16087" width="11.42578125" customWidth="1"/>
    <col min="16088" max="16088" width="0.85546875" customWidth="1"/>
    <col min="16093" max="16093" width="10.5703125" bestFit="1" customWidth="1"/>
  </cols>
  <sheetData>
    <row r="1" spans="1:10" x14ac:dyDescent="0.2">
      <c r="A1" s="689" t="s">
        <v>292</v>
      </c>
      <c r="B1" s="689"/>
      <c r="C1" s="689"/>
      <c r="D1" s="689"/>
      <c r="E1" s="689"/>
      <c r="F1" s="689"/>
      <c r="G1" s="689"/>
      <c r="H1" s="689"/>
      <c r="I1" s="689"/>
      <c r="J1" s="689"/>
    </row>
    <row r="2" spans="1:10" x14ac:dyDescent="0.2">
      <c r="A2" s="355" t="s">
        <v>662</v>
      </c>
      <c r="B2" s="356"/>
      <c r="C2" s="565"/>
      <c r="D2" s="313"/>
      <c r="E2" s="563"/>
      <c r="F2" s="357"/>
      <c r="G2" s="357"/>
      <c r="H2" s="357"/>
      <c r="I2" s="357"/>
      <c r="J2" s="357"/>
    </row>
    <row r="3" spans="1:10" x14ac:dyDescent="0.2">
      <c r="C3" s="98"/>
      <c r="D3" s="271"/>
      <c r="E3" s="565"/>
      <c r="F3" s="356"/>
      <c r="G3" s="356"/>
      <c r="H3" s="356"/>
      <c r="I3" s="356"/>
      <c r="J3" s="356"/>
    </row>
    <row r="4" spans="1:10" ht="13.5" customHeight="1" x14ac:dyDescent="0.2">
      <c r="A4" s="358" t="s">
        <v>9</v>
      </c>
      <c r="B4" s="679" t="s">
        <v>293</v>
      </c>
      <c r="C4" s="729" t="s">
        <v>188</v>
      </c>
      <c r="D4" s="729"/>
      <c r="E4" s="729"/>
      <c r="F4" s="348"/>
      <c r="G4" s="352" t="s">
        <v>164</v>
      </c>
      <c r="H4" s="32"/>
      <c r="I4" s="614" t="s">
        <v>294</v>
      </c>
      <c r="J4" s="614"/>
    </row>
    <row r="5" spans="1:10" ht="39" customHeight="1" x14ac:dyDescent="0.2">
      <c r="A5" s="359" t="s">
        <v>128</v>
      </c>
      <c r="B5" s="728"/>
      <c r="C5" s="566" t="s">
        <v>295</v>
      </c>
      <c r="D5" s="566" t="s">
        <v>296</v>
      </c>
      <c r="E5" s="566" t="s">
        <v>21</v>
      </c>
      <c r="F5" s="29"/>
      <c r="G5" s="349" t="s">
        <v>297</v>
      </c>
      <c r="H5" s="350"/>
      <c r="I5" s="349" t="s">
        <v>67</v>
      </c>
      <c r="J5" s="70" t="s">
        <v>298</v>
      </c>
    </row>
    <row r="6" spans="1:10" ht="13.5" x14ac:dyDescent="0.2">
      <c r="A6" s="353"/>
      <c r="B6" s="360"/>
      <c r="C6" s="253"/>
      <c r="D6" s="253"/>
      <c r="E6" s="253"/>
      <c r="F6" s="351"/>
      <c r="G6" s="351"/>
      <c r="H6" s="351"/>
      <c r="I6" s="351"/>
      <c r="J6" s="354"/>
    </row>
    <row r="7" spans="1:10" s="432" customFormat="1" ht="15" customHeight="1" x14ac:dyDescent="0.3">
      <c r="A7" s="430" t="s">
        <v>304</v>
      </c>
      <c r="B7" s="577"/>
      <c r="C7" s="577">
        <v>8645</v>
      </c>
      <c r="D7" s="431" t="s">
        <v>5</v>
      </c>
      <c r="E7" s="577">
        <v>8680</v>
      </c>
      <c r="F7" s="577"/>
      <c r="G7" s="577">
        <v>938</v>
      </c>
      <c r="H7" s="431"/>
      <c r="I7" s="431">
        <v>9513</v>
      </c>
      <c r="J7" s="431">
        <v>70</v>
      </c>
    </row>
    <row r="8" spans="1:10" s="72" customFormat="1" ht="12.95" customHeight="1" x14ac:dyDescent="0.2">
      <c r="A8" s="160" t="s">
        <v>299</v>
      </c>
      <c r="B8" s="160" t="s">
        <v>2</v>
      </c>
      <c r="C8" s="429">
        <v>688</v>
      </c>
      <c r="D8" s="567" t="s">
        <v>5</v>
      </c>
      <c r="E8" s="429">
        <v>688</v>
      </c>
      <c r="F8" s="424"/>
      <c r="G8" s="424">
        <v>14</v>
      </c>
      <c r="H8" s="424"/>
      <c r="I8" s="424">
        <v>701</v>
      </c>
      <c r="J8" s="424">
        <v>1</v>
      </c>
    </row>
    <row r="9" spans="1:10" s="72" customFormat="1" ht="12.95" customHeight="1" x14ac:dyDescent="0.2">
      <c r="A9" s="160" t="s">
        <v>300</v>
      </c>
      <c r="B9" s="160" t="s">
        <v>2</v>
      </c>
      <c r="C9" s="429">
        <v>299</v>
      </c>
      <c r="D9" s="567" t="s">
        <v>5</v>
      </c>
      <c r="E9" s="429">
        <v>299</v>
      </c>
      <c r="F9" s="424"/>
      <c r="G9" s="424">
        <v>30</v>
      </c>
      <c r="H9" s="424"/>
      <c r="I9" s="424">
        <v>324</v>
      </c>
      <c r="J9" s="424">
        <v>5</v>
      </c>
    </row>
    <row r="10" spans="1:10" s="160" customFormat="1" ht="12.95" customHeight="1" x14ac:dyDescent="0.2">
      <c r="A10" s="160" t="s">
        <v>301</v>
      </c>
      <c r="B10" s="160" t="s">
        <v>2</v>
      </c>
      <c r="C10" s="429">
        <v>4577</v>
      </c>
      <c r="D10" s="567" t="s">
        <v>5</v>
      </c>
      <c r="E10" s="429">
        <v>4581</v>
      </c>
      <c r="F10" s="424"/>
      <c r="G10" s="424">
        <v>38</v>
      </c>
      <c r="H10" s="424"/>
      <c r="I10" s="424">
        <v>4613</v>
      </c>
      <c r="J10" s="424">
        <v>2</v>
      </c>
    </row>
    <row r="11" spans="1:10" s="160" customFormat="1" ht="12.95" customHeight="1" x14ac:dyDescent="0.2">
      <c r="A11" s="160" t="s">
        <v>302</v>
      </c>
      <c r="B11" s="160" t="s">
        <v>1</v>
      </c>
      <c r="C11" s="429">
        <v>83</v>
      </c>
      <c r="D11" s="567" t="s">
        <v>5</v>
      </c>
      <c r="E11" s="429">
        <v>84</v>
      </c>
      <c r="F11" s="424"/>
      <c r="G11" s="424">
        <v>30</v>
      </c>
      <c r="H11" s="424"/>
      <c r="I11" s="424">
        <v>111</v>
      </c>
      <c r="J11" s="424">
        <v>2</v>
      </c>
    </row>
    <row r="12" spans="1:10" s="160" customFormat="1" ht="12.95" customHeight="1" x14ac:dyDescent="0.2">
      <c r="A12" s="160" t="s">
        <v>731</v>
      </c>
      <c r="B12" s="160" t="s">
        <v>1</v>
      </c>
      <c r="C12" s="429">
        <v>2</v>
      </c>
      <c r="D12" s="567" t="s">
        <v>5</v>
      </c>
      <c r="E12" s="429" t="s">
        <v>733</v>
      </c>
      <c r="F12" s="424"/>
      <c r="G12" s="424" t="s">
        <v>5</v>
      </c>
      <c r="H12" s="424"/>
      <c r="I12" s="424">
        <v>2</v>
      </c>
      <c r="J12" s="424" t="s">
        <v>5</v>
      </c>
    </row>
    <row r="13" spans="1:10" s="160" customFormat="1" ht="12.95" customHeight="1" x14ac:dyDescent="0.2">
      <c r="A13" s="160" t="s">
        <v>303</v>
      </c>
      <c r="B13" s="160" t="s">
        <v>2</v>
      </c>
      <c r="C13" s="429">
        <v>3024</v>
      </c>
      <c r="D13" s="567" t="s">
        <v>5</v>
      </c>
      <c r="E13" s="429">
        <v>3051</v>
      </c>
      <c r="F13" s="424"/>
      <c r="G13" s="424">
        <v>861</v>
      </c>
      <c r="H13" s="424"/>
      <c r="I13" s="424">
        <v>3824</v>
      </c>
      <c r="J13" s="424">
        <v>61</v>
      </c>
    </row>
    <row r="14" spans="1:10" s="432" customFormat="1" ht="15" customHeight="1" x14ac:dyDescent="0.3">
      <c r="A14" s="430" t="s">
        <v>344</v>
      </c>
      <c r="B14" s="430"/>
      <c r="C14" s="577">
        <v>3325</v>
      </c>
      <c r="D14" s="431" t="s">
        <v>5</v>
      </c>
      <c r="E14" s="577">
        <v>3842</v>
      </c>
      <c r="F14" s="430"/>
      <c r="G14" s="430">
        <v>696</v>
      </c>
      <c r="H14" s="431"/>
      <c r="I14" s="431">
        <v>4014</v>
      </c>
      <c r="J14" s="431">
        <v>7</v>
      </c>
    </row>
    <row r="15" spans="1:10" s="218" customFormat="1" ht="12.95" customHeight="1" x14ac:dyDescent="0.2">
      <c r="A15" s="218" t="s">
        <v>305</v>
      </c>
      <c r="B15" s="218" t="s">
        <v>2</v>
      </c>
      <c r="C15" s="429" t="s">
        <v>5</v>
      </c>
      <c r="D15" s="429" t="s">
        <v>5</v>
      </c>
      <c r="E15" s="429" t="s">
        <v>5</v>
      </c>
      <c r="F15" s="429"/>
      <c r="G15" s="429">
        <v>16</v>
      </c>
      <c r="H15" s="429"/>
      <c r="I15" s="429">
        <v>16</v>
      </c>
      <c r="J15" s="429" t="s">
        <v>5</v>
      </c>
    </row>
    <row r="16" spans="1:10" s="218" customFormat="1" ht="12.95" customHeight="1" x14ac:dyDescent="0.2">
      <c r="A16" s="218" t="s">
        <v>306</v>
      </c>
      <c r="B16" s="218" t="s">
        <v>1</v>
      </c>
      <c r="C16" s="429">
        <v>17</v>
      </c>
      <c r="D16" s="429" t="s">
        <v>5</v>
      </c>
      <c r="E16" s="429">
        <v>17</v>
      </c>
      <c r="F16" s="429"/>
      <c r="G16" s="429">
        <v>16</v>
      </c>
      <c r="H16" s="429"/>
      <c r="I16" s="429">
        <v>32</v>
      </c>
      <c r="J16" s="429">
        <v>1</v>
      </c>
    </row>
    <row r="17" spans="1:10" s="218" customFormat="1" ht="12.95" customHeight="1" x14ac:dyDescent="0.2">
      <c r="A17" s="218" t="s">
        <v>307</v>
      </c>
      <c r="B17" s="218" t="s">
        <v>2</v>
      </c>
      <c r="C17" s="429">
        <v>3218</v>
      </c>
      <c r="D17" s="429" t="s">
        <v>5</v>
      </c>
      <c r="E17" s="429">
        <v>3697</v>
      </c>
      <c r="F17" s="429"/>
      <c r="G17" s="429">
        <v>35</v>
      </c>
      <c r="H17" s="429"/>
      <c r="I17" s="429">
        <v>3253</v>
      </c>
      <c r="J17" s="429" t="s">
        <v>5</v>
      </c>
    </row>
    <row r="18" spans="1:10" s="218" customFormat="1" ht="12.95" customHeight="1" x14ac:dyDescent="0.2">
      <c r="A18" s="218" t="s">
        <v>308</v>
      </c>
      <c r="B18" s="218" t="s">
        <v>2</v>
      </c>
      <c r="C18" s="429">
        <v>3217</v>
      </c>
      <c r="D18" s="429" t="s">
        <v>5</v>
      </c>
      <c r="E18" s="429">
        <v>3696</v>
      </c>
      <c r="F18" s="429"/>
      <c r="G18" s="429">
        <v>68</v>
      </c>
      <c r="H18" s="429"/>
      <c r="I18" s="429">
        <v>3285</v>
      </c>
      <c r="J18" s="429" t="s">
        <v>5</v>
      </c>
    </row>
    <row r="19" spans="1:10" s="218" customFormat="1" ht="12.95" customHeight="1" x14ac:dyDescent="0.2">
      <c r="A19" s="218" t="s">
        <v>309</v>
      </c>
      <c r="B19" s="218" t="s">
        <v>1</v>
      </c>
      <c r="C19" s="429">
        <v>1842</v>
      </c>
      <c r="D19" s="429" t="s">
        <v>5</v>
      </c>
      <c r="E19" s="429">
        <v>2167</v>
      </c>
      <c r="F19" s="429"/>
      <c r="G19" s="429">
        <v>86</v>
      </c>
      <c r="H19" s="429"/>
      <c r="I19" s="429">
        <v>1927</v>
      </c>
      <c r="J19" s="429">
        <v>1</v>
      </c>
    </row>
    <row r="20" spans="1:10" s="559" customFormat="1" ht="12.95" customHeight="1" x14ac:dyDescent="0.2">
      <c r="A20" s="218" t="s">
        <v>310</v>
      </c>
      <c r="B20" s="218" t="s">
        <v>2</v>
      </c>
      <c r="C20" s="429" t="s">
        <v>5</v>
      </c>
      <c r="D20" s="429" t="s">
        <v>5</v>
      </c>
      <c r="E20" s="429" t="s">
        <v>5</v>
      </c>
      <c r="F20" s="429"/>
      <c r="G20" s="429">
        <v>21</v>
      </c>
      <c r="H20" s="429"/>
      <c r="I20" s="429">
        <v>21</v>
      </c>
      <c r="J20" s="429" t="s">
        <v>5</v>
      </c>
    </row>
    <row r="21" spans="1:10" s="559" customFormat="1" ht="12.95" customHeight="1" x14ac:dyDescent="0.2">
      <c r="A21" s="218" t="s">
        <v>311</v>
      </c>
      <c r="B21" s="218" t="s">
        <v>1</v>
      </c>
      <c r="C21" s="429">
        <v>47</v>
      </c>
      <c r="D21" s="429" t="s">
        <v>5</v>
      </c>
      <c r="E21" s="429">
        <v>56</v>
      </c>
      <c r="F21" s="429"/>
      <c r="G21" s="429">
        <v>2</v>
      </c>
      <c r="H21" s="429"/>
      <c r="I21" s="429">
        <v>49</v>
      </c>
      <c r="J21" s="429" t="s">
        <v>5</v>
      </c>
    </row>
    <row r="22" spans="1:10" s="144" customFormat="1" ht="12.95" customHeight="1" x14ac:dyDescent="0.2">
      <c r="A22" s="218" t="s">
        <v>312</v>
      </c>
      <c r="B22" s="218" t="s">
        <v>1</v>
      </c>
      <c r="C22" s="429">
        <v>1842</v>
      </c>
      <c r="D22" s="429" t="s">
        <v>5</v>
      </c>
      <c r="E22" s="429">
        <v>2167</v>
      </c>
      <c r="F22" s="429"/>
      <c r="G22" s="429">
        <v>91</v>
      </c>
      <c r="H22" s="429"/>
      <c r="I22" s="429">
        <v>1932</v>
      </c>
      <c r="J22" s="429">
        <v>1</v>
      </c>
    </row>
    <row r="23" spans="1:10" s="144" customFormat="1" ht="12.95" customHeight="1" x14ac:dyDescent="0.2">
      <c r="A23" s="218" t="s">
        <v>313</v>
      </c>
      <c r="B23" s="218" t="s">
        <v>2</v>
      </c>
      <c r="C23" s="429">
        <v>3217</v>
      </c>
      <c r="D23" s="429" t="s">
        <v>5</v>
      </c>
      <c r="E23" s="429">
        <v>3696</v>
      </c>
      <c r="F23" s="429"/>
      <c r="G23" s="429">
        <v>77</v>
      </c>
      <c r="H23" s="429"/>
      <c r="I23" s="429">
        <v>3293</v>
      </c>
      <c r="J23" s="429">
        <v>1</v>
      </c>
    </row>
    <row r="24" spans="1:10" s="144" customFormat="1" ht="12.95" customHeight="1" x14ac:dyDescent="0.2">
      <c r="A24" s="218" t="s">
        <v>314</v>
      </c>
      <c r="B24" s="218" t="s">
        <v>2</v>
      </c>
      <c r="C24" s="429" t="s">
        <v>5</v>
      </c>
      <c r="D24" s="429" t="s">
        <v>5</v>
      </c>
      <c r="E24" s="429" t="s">
        <v>5</v>
      </c>
      <c r="F24" s="429"/>
      <c r="G24" s="429">
        <v>20</v>
      </c>
      <c r="H24" s="429"/>
      <c r="I24" s="429">
        <v>20</v>
      </c>
      <c r="J24" s="429" t="s">
        <v>5</v>
      </c>
    </row>
    <row r="25" spans="1:10" s="144" customFormat="1" ht="12.95" customHeight="1" x14ac:dyDescent="0.2">
      <c r="A25" s="218" t="s">
        <v>315</v>
      </c>
      <c r="B25" s="218" t="s">
        <v>2</v>
      </c>
      <c r="C25" s="429" t="s">
        <v>5</v>
      </c>
      <c r="D25" s="429" t="s">
        <v>5</v>
      </c>
      <c r="E25" s="429" t="s">
        <v>5</v>
      </c>
      <c r="F25" s="429"/>
      <c r="G25" s="429">
        <v>61</v>
      </c>
      <c r="H25" s="429"/>
      <c r="I25" s="429">
        <v>61</v>
      </c>
      <c r="J25" s="429" t="s">
        <v>5</v>
      </c>
    </row>
    <row r="26" spans="1:10" s="550" customFormat="1" ht="12.95" customHeight="1" x14ac:dyDescent="0.2">
      <c r="A26" s="548" t="s">
        <v>663</v>
      </c>
      <c r="B26" s="548" t="s">
        <v>2</v>
      </c>
      <c r="C26" s="549" t="s">
        <v>5</v>
      </c>
      <c r="D26" s="549" t="s">
        <v>5</v>
      </c>
      <c r="E26" s="549" t="s">
        <v>5</v>
      </c>
      <c r="F26" s="549"/>
      <c r="G26" s="549" t="s">
        <v>5</v>
      </c>
      <c r="H26" s="549"/>
      <c r="I26" s="549" t="s">
        <v>5</v>
      </c>
      <c r="J26" s="549" t="s">
        <v>5</v>
      </c>
    </row>
    <row r="27" spans="1:10" s="144" customFormat="1" ht="12.95" customHeight="1" x14ac:dyDescent="0.2">
      <c r="A27" s="218" t="s">
        <v>316</v>
      </c>
      <c r="B27" s="218" t="s">
        <v>1</v>
      </c>
      <c r="C27" s="429">
        <v>17</v>
      </c>
      <c r="D27" s="429" t="s">
        <v>5</v>
      </c>
      <c r="E27" s="429">
        <v>17</v>
      </c>
      <c r="F27" s="429"/>
      <c r="G27" s="429">
        <v>16</v>
      </c>
      <c r="H27" s="429"/>
      <c r="I27" s="429">
        <v>32</v>
      </c>
      <c r="J27" s="429">
        <v>1</v>
      </c>
    </row>
    <row r="28" spans="1:10" s="144" customFormat="1" ht="12.95" customHeight="1" x14ac:dyDescent="0.2">
      <c r="A28" s="218" t="s">
        <v>317</v>
      </c>
      <c r="B28" s="218" t="s">
        <v>1</v>
      </c>
      <c r="C28" s="429">
        <v>1842</v>
      </c>
      <c r="D28" s="429" t="s">
        <v>5</v>
      </c>
      <c r="E28" s="429">
        <v>2167</v>
      </c>
      <c r="F28" s="429"/>
      <c r="G28" s="429">
        <v>86</v>
      </c>
      <c r="H28" s="429"/>
      <c r="I28" s="429">
        <v>1927</v>
      </c>
      <c r="J28" s="429">
        <v>1</v>
      </c>
    </row>
    <row r="29" spans="1:10" s="144" customFormat="1" ht="12.95" customHeight="1" x14ac:dyDescent="0.2">
      <c r="A29" s="218" t="s">
        <v>318</v>
      </c>
      <c r="B29" s="218" t="s">
        <v>2</v>
      </c>
      <c r="C29" s="429" t="s">
        <v>5</v>
      </c>
      <c r="D29" s="429" t="s">
        <v>5</v>
      </c>
      <c r="E29" s="429" t="s">
        <v>5</v>
      </c>
      <c r="F29" s="429"/>
      <c r="G29" s="429">
        <v>16</v>
      </c>
      <c r="H29" s="429"/>
      <c r="I29" s="429">
        <v>16</v>
      </c>
      <c r="J29" s="429" t="s">
        <v>5</v>
      </c>
    </row>
    <row r="30" spans="1:10" s="144" customFormat="1" ht="12.95" customHeight="1" x14ac:dyDescent="0.2">
      <c r="A30" s="218" t="s">
        <v>319</v>
      </c>
      <c r="B30" s="218" t="s">
        <v>2</v>
      </c>
      <c r="C30" s="429" t="s">
        <v>5</v>
      </c>
      <c r="D30" s="429" t="s">
        <v>5</v>
      </c>
      <c r="E30" s="429" t="s">
        <v>5</v>
      </c>
      <c r="F30" s="429"/>
      <c r="G30" s="429">
        <v>12</v>
      </c>
      <c r="H30" s="429"/>
      <c r="I30" s="429">
        <v>12</v>
      </c>
      <c r="J30" s="429" t="s">
        <v>5</v>
      </c>
    </row>
    <row r="31" spans="1:10" s="144" customFormat="1" ht="12.95" customHeight="1" x14ac:dyDescent="0.2">
      <c r="A31" s="218" t="s">
        <v>320</v>
      </c>
      <c r="B31" s="218" t="s">
        <v>1</v>
      </c>
      <c r="C31" s="429">
        <v>1906</v>
      </c>
      <c r="D31" s="429" t="s">
        <v>5</v>
      </c>
      <c r="E31" s="429">
        <v>2241</v>
      </c>
      <c r="F31" s="429"/>
      <c r="G31" s="429">
        <v>76</v>
      </c>
      <c r="H31" s="429"/>
      <c r="I31" s="429">
        <v>1981</v>
      </c>
      <c r="J31" s="429">
        <v>1</v>
      </c>
    </row>
    <row r="32" spans="1:10" s="144" customFormat="1" ht="12.95" customHeight="1" x14ac:dyDescent="0.2">
      <c r="A32" s="218" t="s">
        <v>321</v>
      </c>
      <c r="B32" s="218" t="s">
        <v>1</v>
      </c>
      <c r="C32" s="429">
        <v>3112</v>
      </c>
      <c r="D32" s="429" t="s">
        <v>5</v>
      </c>
      <c r="E32" s="429">
        <v>3582</v>
      </c>
      <c r="F32" s="429"/>
      <c r="G32" s="429">
        <v>123</v>
      </c>
      <c r="H32" s="429"/>
      <c r="I32" s="429">
        <v>3231</v>
      </c>
      <c r="J32" s="429">
        <v>4</v>
      </c>
    </row>
    <row r="33" spans="1:10" s="144" customFormat="1" ht="12.95" customHeight="1" x14ac:dyDescent="0.2">
      <c r="A33" s="218" t="s">
        <v>322</v>
      </c>
      <c r="B33" s="218" t="s">
        <v>2</v>
      </c>
      <c r="C33" s="429">
        <v>124</v>
      </c>
      <c r="D33" s="429" t="s">
        <v>5</v>
      </c>
      <c r="E33" s="429">
        <v>131</v>
      </c>
      <c r="F33" s="429"/>
      <c r="G33" s="429">
        <v>28</v>
      </c>
      <c r="H33" s="429"/>
      <c r="I33" s="429">
        <v>151</v>
      </c>
      <c r="J33" s="429">
        <v>1</v>
      </c>
    </row>
    <row r="34" spans="1:10" s="144" customFormat="1" ht="12.95" customHeight="1" x14ac:dyDescent="0.2">
      <c r="A34" s="218" t="s">
        <v>323</v>
      </c>
      <c r="B34" s="218" t="s">
        <v>1</v>
      </c>
      <c r="C34" s="429">
        <v>3112</v>
      </c>
      <c r="D34" s="429" t="s">
        <v>5</v>
      </c>
      <c r="E34" s="429">
        <v>3582</v>
      </c>
      <c r="F34" s="429"/>
      <c r="G34" s="429">
        <v>274</v>
      </c>
      <c r="H34" s="429"/>
      <c r="I34" s="429">
        <v>3382</v>
      </c>
      <c r="J34" s="429">
        <v>4</v>
      </c>
    </row>
    <row r="35" spans="1:10" s="144" customFormat="1" ht="12.95" customHeight="1" x14ac:dyDescent="0.2">
      <c r="A35" s="218" t="s">
        <v>324</v>
      </c>
      <c r="B35" s="218" t="s">
        <v>1</v>
      </c>
      <c r="C35" s="429">
        <v>3204</v>
      </c>
      <c r="D35" s="429" t="s">
        <v>5</v>
      </c>
      <c r="E35" s="429">
        <v>3683</v>
      </c>
      <c r="F35" s="429"/>
      <c r="G35" s="429">
        <v>147</v>
      </c>
      <c r="H35" s="429"/>
      <c r="I35" s="429">
        <v>3347</v>
      </c>
      <c r="J35" s="429">
        <v>4</v>
      </c>
    </row>
    <row r="36" spans="1:10" s="144" customFormat="1" ht="12.95" customHeight="1" x14ac:dyDescent="0.2">
      <c r="A36" s="218" t="s">
        <v>325</v>
      </c>
      <c r="B36" s="218" t="s">
        <v>2</v>
      </c>
      <c r="C36" s="429">
        <v>3217</v>
      </c>
      <c r="D36" s="429" t="s">
        <v>5</v>
      </c>
      <c r="E36" s="429">
        <v>3696</v>
      </c>
      <c r="F36" s="429"/>
      <c r="G36" s="429">
        <v>126</v>
      </c>
      <c r="H36" s="429"/>
      <c r="I36" s="429">
        <v>3339</v>
      </c>
      <c r="J36" s="429">
        <v>4</v>
      </c>
    </row>
    <row r="37" spans="1:10" s="144" customFormat="1" ht="12.95" customHeight="1" x14ac:dyDescent="0.2">
      <c r="A37" s="218" t="s">
        <v>326</v>
      </c>
      <c r="B37" s="218" t="s">
        <v>1</v>
      </c>
      <c r="C37" s="429">
        <v>2046</v>
      </c>
      <c r="D37" s="429" t="s">
        <v>5</v>
      </c>
      <c r="E37" s="429">
        <v>2397</v>
      </c>
      <c r="F37" s="429"/>
      <c r="G37" s="429">
        <v>114</v>
      </c>
      <c r="H37" s="429"/>
      <c r="I37" s="429">
        <v>2158</v>
      </c>
      <c r="J37" s="429">
        <v>2</v>
      </c>
    </row>
    <row r="38" spans="1:10" s="144" customFormat="1" ht="12.95" customHeight="1" x14ac:dyDescent="0.2">
      <c r="A38" s="218" t="s">
        <v>327</v>
      </c>
      <c r="B38" s="218" t="s">
        <v>1</v>
      </c>
      <c r="C38" s="429">
        <v>2239</v>
      </c>
      <c r="D38" s="429" t="s">
        <v>5</v>
      </c>
      <c r="E38" s="429">
        <v>2603</v>
      </c>
      <c r="F38" s="429"/>
      <c r="G38" s="429">
        <v>94</v>
      </c>
      <c r="H38" s="429"/>
      <c r="I38" s="429">
        <v>2331</v>
      </c>
      <c r="J38" s="429">
        <v>2</v>
      </c>
    </row>
    <row r="39" spans="1:10" s="144" customFormat="1" ht="12.95" customHeight="1" x14ac:dyDescent="0.2">
      <c r="A39" s="218" t="s">
        <v>328</v>
      </c>
      <c r="B39" s="218" t="s">
        <v>2</v>
      </c>
      <c r="C39" s="429" t="s">
        <v>5</v>
      </c>
      <c r="D39" s="429" t="s">
        <v>5</v>
      </c>
      <c r="E39" s="429" t="s">
        <v>5</v>
      </c>
      <c r="F39" s="429"/>
      <c r="G39" s="429">
        <v>6</v>
      </c>
      <c r="H39" s="429"/>
      <c r="I39" s="429">
        <v>6</v>
      </c>
      <c r="J39" s="429" t="s">
        <v>5</v>
      </c>
    </row>
    <row r="40" spans="1:10" s="144" customFormat="1" ht="12.95" customHeight="1" x14ac:dyDescent="0.2">
      <c r="A40" s="218" t="s">
        <v>329</v>
      </c>
      <c r="B40" s="218" t="s">
        <v>1</v>
      </c>
      <c r="C40" s="429">
        <v>2570</v>
      </c>
      <c r="D40" s="429" t="s">
        <v>5</v>
      </c>
      <c r="E40" s="429">
        <v>2981</v>
      </c>
      <c r="F40" s="429"/>
      <c r="G40" s="429">
        <v>87</v>
      </c>
      <c r="H40" s="429"/>
      <c r="I40" s="429">
        <v>2654</v>
      </c>
      <c r="J40" s="429">
        <v>3</v>
      </c>
    </row>
    <row r="41" spans="1:10" s="144" customFormat="1" ht="12.95" customHeight="1" x14ac:dyDescent="0.2">
      <c r="A41" s="218" t="s">
        <v>330</v>
      </c>
      <c r="B41" s="218" t="s">
        <v>2</v>
      </c>
      <c r="C41" s="429">
        <v>2870</v>
      </c>
      <c r="D41" s="429" t="s">
        <v>5</v>
      </c>
      <c r="E41" s="429">
        <v>3313</v>
      </c>
      <c r="F41" s="429"/>
      <c r="G41" s="429">
        <v>109</v>
      </c>
      <c r="H41" s="429"/>
      <c r="I41" s="429">
        <v>2975</v>
      </c>
      <c r="J41" s="429">
        <v>4</v>
      </c>
    </row>
    <row r="42" spans="1:10" s="144" customFormat="1" ht="12.95" customHeight="1" x14ac:dyDescent="0.2">
      <c r="A42" s="218" t="s">
        <v>331</v>
      </c>
      <c r="B42" s="218" t="s">
        <v>1</v>
      </c>
      <c r="C42" s="429">
        <v>2570</v>
      </c>
      <c r="D42" s="429" t="s">
        <v>5</v>
      </c>
      <c r="E42" s="429">
        <v>2981</v>
      </c>
      <c r="F42" s="429"/>
      <c r="G42" s="429">
        <v>93</v>
      </c>
      <c r="H42" s="429"/>
      <c r="I42" s="429">
        <v>2660</v>
      </c>
      <c r="J42" s="429">
        <v>3</v>
      </c>
    </row>
    <row r="43" spans="1:10" s="144" customFormat="1" ht="12.95" customHeight="1" x14ac:dyDescent="0.2">
      <c r="A43" s="218" t="s">
        <v>332</v>
      </c>
      <c r="B43" s="218" t="s">
        <v>2</v>
      </c>
      <c r="C43" s="429">
        <v>2</v>
      </c>
      <c r="D43" s="429" t="s">
        <v>5</v>
      </c>
      <c r="E43" s="429" t="s">
        <v>733</v>
      </c>
      <c r="F43" s="429"/>
      <c r="G43" s="429">
        <v>8</v>
      </c>
      <c r="H43" s="429"/>
      <c r="I43" s="429">
        <v>10</v>
      </c>
      <c r="J43" s="429" t="s">
        <v>5</v>
      </c>
    </row>
    <row r="44" spans="1:10" s="144" customFormat="1" ht="12.95" customHeight="1" x14ac:dyDescent="0.2">
      <c r="A44" s="218" t="s">
        <v>333</v>
      </c>
      <c r="B44" s="218" t="s">
        <v>2</v>
      </c>
      <c r="C44" s="429" t="s">
        <v>5</v>
      </c>
      <c r="D44" s="429" t="s">
        <v>5</v>
      </c>
      <c r="E44" s="429" t="s">
        <v>5</v>
      </c>
      <c r="F44" s="429"/>
      <c r="G44" s="429">
        <v>73</v>
      </c>
      <c r="H44" s="429"/>
      <c r="I44" s="429">
        <v>73</v>
      </c>
      <c r="J44" s="429" t="s">
        <v>5</v>
      </c>
    </row>
    <row r="45" spans="1:10" s="144" customFormat="1" ht="12.95" customHeight="1" x14ac:dyDescent="0.2">
      <c r="A45" s="218" t="s">
        <v>334</v>
      </c>
      <c r="B45" s="218" t="s">
        <v>1</v>
      </c>
      <c r="C45" s="429">
        <v>1842</v>
      </c>
      <c r="D45" s="429" t="s">
        <v>5</v>
      </c>
      <c r="E45" s="429">
        <v>2167</v>
      </c>
      <c r="F45" s="429"/>
      <c r="G45" s="429">
        <v>85</v>
      </c>
      <c r="H45" s="429"/>
      <c r="I45" s="429">
        <v>1926</v>
      </c>
      <c r="J45" s="429">
        <v>1</v>
      </c>
    </row>
    <row r="46" spans="1:10" s="144" customFormat="1" ht="12.95" customHeight="1" x14ac:dyDescent="0.2">
      <c r="A46" s="218" t="s">
        <v>335</v>
      </c>
      <c r="B46" s="218" t="s">
        <v>2</v>
      </c>
      <c r="C46" s="429">
        <v>875</v>
      </c>
      <c r="D46" s="429" t="s">
        <v>5</v>
      </c>
      <c r="E46" s="429">
        <v>875</v>
      </c>
      <c r="F46" s="429"/>
      <c r="G46" s="429">
        <v>8</v>
      </c>
      <c r="H46" s="429"/>
      <c r="I46" s="429">
        <v>883</v>
      </c>
      <c r="J46" s="429" t="s">
        <v>5</v>
      </c>
    </row>
    <row r="47" spans="1:10" s="144" customFormat="1" ht="12.95" customHeight="1" x14ac:dyDescent="0.2">
      <c r="A47" s="218" t="s">
        <v>336</v>
      </c>
      <c r="B47" s="218" t="s">
        <v>2</v>
      </c>
      <c r="C47" s="429" t="s">
        <v>5</v>
      </c>
      <c r="D47" s="429" t="s">
        <v>5</v>
      </c>
      <c r="E47" s="429" t="s">
        <v>5</v>
      </c>
      <c r="F47" s="429"/>
      <c r="G47" s="429">
        <v>8</v>
      </c>
      <c r="H47" s="429"/>
      <c r="I47" s="429">
        <v>8</v>
      </c>
      <c r="J47" s="429" t="s">
        <v>5</v>
      </c>
    </row>
    <row r="48" spans="1:10" s="144" customFormat="1" ht="12.95" customHeight="1" x14ac:dyDescent="0.2">
      <c r="A48" s="218" t="s">
        <v>337</v>
      </c>
      <c r="B48" s="218" t="s">
        <v>1</v>
      </c>
      <c r="C48" s="429">
        <v>3217</v>
      </c>
      <c r="D48" s="429" t="s">
        <v>5</v>
      </c>
      <c r="E48" s="429">
        <v>3696</v>
      </c>
      <c r="F48" s="429"/>
      <c r="G48" s="429">
        <v>149</v>
      </c>
      <c r="H48" s="429"/>
      <c r="I48" s="429">
        <v>3362</v>
      </c>
      <c r="J48" s="429">
        <v>4</v>
      </c>
    </row>
    <row r="49" spans="1:10" s="144" customFormat="1" ht="12.95" customHeight="1" x14ac:dyDescent="0.2">
      <c r="A49" s="218" t="s">
        <v>338</v>
      </c>
      <c r="B49" s="218" t="s">
        <v>1</v>
      </c>
      <c r="C49" s="429">
        <v>17</v>
      </c>
      <c r="D49" s="429" t="s">
        <v>5</v>
      </c>
      <c r="E49" s="429">
        <v>17</v>
      </c>
      <c r="F49" s="429"/>
      <c r="G49" s="429">
        <v>17</v>
      </c>
      <c r="H49" s="429"/>
      <c r="I49" s="429">
        <v>33</v>
      </c>
      <c r="J49" s="429">
        <v>1</v>
      </c>
    </row>
    <row r="50" spans="1:10" s="144" customFormat="1" ht="12.95" customHeight="1" x14ac:dyDescent="0.2">
      <c r="A50" s="218" t="s">
        <v>339</v>
      </c>
      <c r="B50" s="218" t="s">
        <v>1</v>
      </c>
      <c r="C50" s="429">
        <v>17</v>
      </c>
      <c r="D50" s="429" t="s">
        <v>5</v>
      </c>
      <c r="E50" s="429">
        <v>17</v>
      </c>
      <c r="F50" s="429"/>
      <c r="G50" s="429">
        <v>17</v>
      </c>
      <c r="H50" s="429"/>
      <c r="I50" s="429">
        <v>33</v>
      </c>
      <c r="J50" s="429">
        <v>1</v>
      </c>
    </row>
    <row r="51" spans="1:10" s="144" customFormat="1" ht="12.95" customHeight="1" x14ac:dyDescent="0.2">
      <c r="A51" s="218" t="s">
        <v>669</v>
      </c>
      <c r="B51" s="218" t="s">
        <v>1</v>
      </c>
      <c r="C51" s="429">
        <v>3</v>
      </c>
      <c r="D51" s="429" t="s">
        <v>5</v>
      </c>
      <c r="E51" s="429">
        <v>3</v>
      </c>
      <c r="F51" s="429"/>
      <c r="G51" s="429">
        <v>5</v>
      </c>
      <c r="H51" s="429"/>
      <c r="I51" s="429">
        <v>8</v>
      </c>
      <c r="J51" s="429" t="s">
        <v>5</v>
      </c>
    </row>
    <row r="52" spans="1:10" s="144" customFormat="1" ht="12.95" customHeight="1" x14ac:dyDescent="0.2">
      <c r="A52" s="218" t="s">
        <v>340</v>
      </c>
      <c r="B52" s="218" t="s">
        <v>2</v>
      </c>
      <c r="C52" s="429" t="s">
        <v>5</v>
      </c>
      <c r="D52" s="429" t="s">
        <v>5</v>
      </c>
      <c r="E52" s="429" t="s">
        <v>5</v>
      </c>
      <c r="F52" s="429"/>
      <c r="G52" s="429">
        <v>32</v>
      </c>
      <c r="H52" s="429"/>
      <c r="I52" s="429">
        <v>32</v>
      </c>
      <c r="J52" s="429" t="s">
        <v>5</v>
      </c>
    </row>
    <row r="53" spans="1:10" s="144" customFormat="1" ht="12.95" customHeight="1" x14ac:dyDescent="0.2">
      <c r="A53" s="218" t="s">
        <v>341</v>
      </c>
      <c r="B53" s="218" t="s">
        <v>1</v>
      </c>
      <c r="C53" s="429">
        <v>2870</v>
      </c>
      <c r="D53" s="429" t="s">
        <v>5</v>
      </c>
      <c r="E53" s="429">
        <v>3313</v>
      </c>
      <c r="F53" s="429"/>
      <c r="G53" s="429">
        <v>91</v>
      </c>
      <c r="H53" s="429"/>
      <c r="I53" s="429">
        <v>2958</v>
      </c>
      <c r="J53" s="429">
        <v>3</v>
      </c>
    </row>
    <row r="54" spans="1:10" s="144" customFormat="1" ht="12.95" customHeight="1" x14ac:dyDescent="0.2">
      <c r="A54" s="218" t="s">
        <v>342</v>
      </c>
      <c r="B54" s="218" t="s">
        <v>1</v>
      </c>
      <c r="C54" s="429">
        <v>2870</v>
      </c>
      <c r="D54" s="429" t="s">
        <v>5</v>
      </c>
      <c r="E54" s="429">
        <v>3313</v>
      </c>
      <c r="F54" s="429"/>
      <c r="G54" s="429">
        <v>93</v>
      </c>
      <c r="H54" s="429"/>
      <c r="I54" s="429">
        <v>2960</v>
      </c>
      <c r="J54" s="429">
        <v>3</v>
      </c>
    </row>
    <row r="55" spans="1:10" s="144" customFormat="1" ht="12.95" customHeight="1" x14ac:dyDescent="0.2">
      <c r="A55" s="218" t="s">
        <v>343</v>
      </c>
      <c r="B55" s="218" t="s">
        <v>2</v>
      </c>
      <c r="C55" s="429" t="s">
        <v>5</v>
      </c>
      <c r="D55" s="429" t="s">
        <v>5</v>
      </c>
      <c r="E55" s="429" t="s">
        <v>5</v>
      </c>
      <c r="F55" s="429"/>
      <c r="G55" s="429">
        <v>21</v>
      </c>
      <c r="H55" s="429"/>
      <c r="I55" s="429">
        <v>21</v>
      </c>
      <c r="J55" s="429" t="s">
        <v>5</v>
      </c>
    </row>
    <row r="56" spans="1:10" s="432" customFormat="1" ht="15" customHeight="1" x14ac:dyDescent="0.3">
      <c r="A56" s="430" t="s">
        <v>393</v>
      </c>
      <c r="B56" s="430"/>
      <c r="C56" s="431">
        <v>26964</v>
      </c>
      <c r="D56" s="431" t="s">
        <v>5</v>
      </c>
      <c r="E56" s="431">
        <v>27567</v>
      </c>
      <c r="F56" s="431"/>
      <c r="G56" s="431">
        <v>1501</v>
      </c>
      <c r="H56" s="431"/>
      <c r="I56" s="431">
        <v>27933</v>
      </c>
      <c r="J56" s="431">
        <v>532</v>
      </c>
    </row>
    <row r="57" spans="1:10" s="72" customFormat="1" ht="12.95" customHeight="1" x14ac:dyDescent="0.2">
      <c r="A57" s="160" t="s">
        <v>345</v>
      </c>
      <c r="B57" s="160" t="s">
        <v>1</v>
      </c>
      <c r="C57" s="429">
        <v>1419</v>
      </c>
      <c r="D57" s="429" t="s">
        <v>5</v>
      </c>
      <c r="E57" s="429">
        <v>1441</v>
      </c>
      <c r="F57" s="424"/>
      <c r="G57" s="424">
        <v>51</v>
      </c>
      <c r="H57" s="424"/>
      <c r="I57" s="424">
        <v>1455</v>
      </c>
      <c r="J57" s="424">
        <v>15</v>
      </c>
    </row>
    <row r="58" spans="1:10" s="144" customFormat="1" ht="12.95" customHeight="1" x14ac:dyDescent="0.2">
      <c r="A58" s="218" t="s">
        <v>346</v>
      </c>
      <c r="B58" s="218" t="s">
        <v>1</v>
      </c>
      <c r="C58" s="429">
        <v>32</v>
      </c>
      <c r="D58" s="429" t="s">
        <v>5</v>
      </c>
      <c r="E58" s="429">
        <v>32</v>
      </c>
      <c r="F58" s="429"/>
      <c r="G58" s="429">
        <v>35</v>
      </c>
      <c r="H58" s="429"/>
      <c r="I58" s="429">
        <v>67</v>
      </c>
      <c r="J58" s="429" t="s">
        <v>5</v>
      </c>
    </row>
    <row r="59" spans="1:10" s="72" customFormat="1" ht="12.95" customHeight="1" x14ac:dyDescent="0.2">
      <c r="A59" s="160" t="s">
        <v>347</v>
      </c>
      <c r="B59" s="160" t="s">
        <v>1</v>
      </c>
      <c r="C59" s="429">
        <v>200</v>
      </c>
      <c r="D59" s="429" t="s">
        <v>5</v>
      </c>
      <c r="E59" s="429">
        <v>200</v>
      </c>
      <c r="F59" s="424"/>
      <c r="G59" s="424">
        <v>26</v>
      </c>
      <c r="H59" s="424"/>
      <c r="I59" s="424">
        <v>225</v>
      </c>
      <c r="J59" s="424">
        <v>1</v>
      </c>
    </row>
    <row r="60" spans="1:10" s="550" customFormat="1" ht="12.95" customHeight="1" x14ac:dyDescent="0.2">
      <c r="A60" s="548" t="s">
        <v>666</v>
      </c>
      <c r="B60" s="548" t="s">
        <v>2</v>
      </c>
      <c r="C60" s="549" t="s">
        <v>5</v>
      </c>
      <c r="D60" s="549" t="s">
        <v>5</v>
      </c>
      <c r="E60" s="549" t="s">
        <v>5</v>
      </c>
      <c r="F60" s="549"/>
      <c r="G60" s="549" t="s">
        <v>5</v>
      </c>
      <c r="H60" s="549"/>
      <c r="I60" s="549" t="s">
        <v>5</v>
      </c>
      <c r="J60" s="549" t="s">
        <v>5</v>
      </c>
    </row>
    <row r="61" spans="1:10" s="72" customFormat="1" ht="12.95" customHeight="1" x14ac:dyDescent="0.2">
      <c r="A61" s="160" t="s">
        <v>348</v>
      </c>
      <c r="B61" s="160" t="s">
        <v>1</v>
      </c>
      <c r="C61" s="429">
        <v>165</v>
      </c>
      <c r="D61" s="429" t="s">
        <v>5</v>
      </c>
      <c r="E61" s="429">
        <v>165</v>
      </c>
      <c r="F61" s="424"/>
      <c r="G61" s="424">
        <v>26</v>
      </c>
      <c r="H61" s="424"/>
      <c r="I61" s="424">
        <v>188</v>
      </c>
      <c r="J61" s="424">
        <v>3</v>
      </c>
    </row>
    <row r="62" spans="1:10" s="72" customFormat="1" ht="12.95" customHeight="1" x14ac:dyDescent="0.2">
      <c r="A62" s="160" t="s">
        <v>349</v>
      </c>
      <c r="B62" s="160" t="s">
        <v>2</v>
      </c>
      <c r="C62" s="429">
        <v>12</v>
      </c>
      <c r="D62" s="429" t="s">
        <v>5</v>
      </c>
      <c r="E62" s="429">
        <v>12</v>
      </c>
      <c r="F62" s="424"/>
      <c r="G62" s="424">
        <v>7</v>
      </c>
      <c r="H62" s="424"/>
      <c r="I62" s="424">
        <v>17</v>
      </c>
      <c r="J62" s="424">
        <v>2</v>
      </c>
    </row>
    <row r="63" spans="1:10" s="72" customFormat="1" ht="12.95" customHeight="1" x14ac:dyDescent="0.2">
      <c r="A63" s="160" t="s">
        <v>350</v>
      </c>
      <c r="B63" s="160" t="s">
        <v>1</v>
      </c>
      <c r="C63" s="429">
        <v>7</v>
      </c>
      <c r="D63" s="429" t="s">
        <v>5</v>
      </c>
      <c r="E63" s="429">
        <v>7</v>
      </c>
      <c r="F63" s="424"/>
      <c r="G63" s="424">
        <v>3</v>
      </c>
      <c r="H63" s="424"/>
      <c r="I63" s="424">
        <v>8</v>
      </c>
      <c r="J63" s="424">
        <v>2</v>
      </c>
    </row>
    <row r="64" spans="1:10" s="72" customFormat="1" ht="12.95" customHeight="1" x14ac:dyDescent="0.2">
      <c r="A64" s="160" t="s">
        <v>351</v>
      </c>
      <c r="B64" s="160" t="s">
        <v>1</v>
      </c>
      <c r="C64" s="429">
        <v>64</v>
      </c>
      <c r="D64" s="429" t="s">
        <v>5</v>
      </c>
      <c r="E64" s="429">
        <v>64</v>
      </c>
      <c r="F64" s="424"/>
      <c r="G64" s="424">
        <v>10</v>
      </c>
      <c r="H64" s="424"/>
      <c r="I64" s="424">
        <v>74</v>
      </c>
      <c r="J64" s="424" t="s">
        <v>5</v>
      </c>
    </row>
    <row r="65" spans="1:15" s="72" customFormat="1" ht="12.95" customHeight="1" x14ac:dyDescent="0.2">
      <c r="A65" s="160" t="s">
        <v>352</v>
      </c>
      <c r="B65" s="160" t="s">
        <v>1</v>
      </c>
      <c r="C65" s="429">
        <v>45</v>
      </c>
      <c r="D65" s="429" t="s">
        <v>5</v>
      </c>
      <c r="E65" s="429">
        <v>46</v>
      </c>
      <c r="F65" s="424"/>
      <c r="G65" s="424">
        <v>3</v>
      </c>
      <c r="H65" s="424"/>
      <c r="I65" s="424">
        <v>47</v>
      </c>
      <c r="J65" s="424">
        <v>1</v>
      </c>
    </row>
    <row r="66" spans="1:15" s="72" customFormat="1" ht="12.95" customHeight="1" x14ac:dyDescent="0.2">
      <c r="A66" s="160" t="s">
        <v>353</v>
      </c>
      <c r="B66" s="160" t="s">
        <v>1</v>
      </c>
      <c r="C66" s="429">
        <v>14</v>
      </c>
      <c r="D66" s="429" t="s">
        <v>5</v>
      </c>
      <c r="E66" s="429">
        <v>15</v>
      </c>
      <c r="F66" s="424"/>
      <c r="G66" s="424">
        <v>19</v>
      </c>
      <c r="H66" s="424"/>
      <c r="I66" s="424">
        <v>25</v>
      </c>
      <c r="J66" s="424">
        <v>8</v>
      </c>
    </row>
    <row r="67" spans="1:15" s="72" customFormat="1" ht="12.95" customHeight="1" x14ac:dyDescent="0.2">
      <c r="A67" s="160" t="s">
        <v>354</v>
      </c>
      <c r="B67" s="160" t="s">
        <v>1</v>
      </c>
      <c r="C67" s="429">
        <v>272</v>
      </c>
      <c r="D67" s="429" t="s">
        <v>5</v>
      </c>
      <c r="E67" s="429">
        <v>275</v>
      </c>
      <c r="F67" s="424"/>
      <c r="G67" s="424">
        <v>272</v>
      </c>
      <c r="H67" s="424"/>
      <c r="I67" s="424">
        <v>272</v>
      </c>
      <c r="J67" s="424">
        <v>272</v>
      </c>
      <c r="O67" s="422"/>
    </row>
    <row r="68" spans="1:15" s="72" customFormat="1" ht="12.95" customHeight="1" x14ac:dyDescent="0.2">
      <c r="A68" s="160" t="s">
        <v>355</v>
      </c>
      <c r="B68" s="160" t="s">
        <v>1</v>
      </c>
      <c r="C68" s="429">
        <v>682</v>
      </c>
      <c r="D68" s="429" t="s">
        <v>5</v>
      </c>
      <c r="E68" s="429">
        <v>730</v>
      </c>
      <c r="F68" s="424"/>
      <c r="G68" s="424">
        <v>94</v>
      </c>
      <c r="H68" s="424"/>
      <c r="I68" s="424">
        <v>704</v>
      </c>
      <c r="J68" s="424">
        <v>72</v>
      </c>
    </row>
    <row r="69" spans="1:15" s="72" customFormat="1" ht="12.95" customHeight="1" x14ac:dyDescent="0.2">
      <c r="A69" s="160" t="s">
        <v>356</v>
      </c>
      <c r="B69" s="160" t="s">
        <v>1</v>
      </c>
      <c r="C69" s="429">
        <v>10</v>
      </c>
      <c r="D69" s="429" t="s">
        <v>5</v>
      </c>
      <c r="E69" s="429">
        <v>10</v>
      </c>
      <c r="F69" s="424"/>
      <c r="G69" s="424">
        <v>10</v>
      </c>
      <c r="H69" s="424"/>
      <c r="I69" s="424">
        <v>12</v>
      </c>
      <c r="J69" s="424">
        <v>8</v>
      </c>
    </row>
    <row r="70" spans="1:15" s="72" customFormat="1" ht="12.95" customHeight="1" x14ac:dyDescent="0.2">
      <c r="A70" s="160" t="s">
        <v>357</v>
      </c>
      <c r="B70" s="160" t="s">
        <v>1</v>
      </c>
      <c r="C70" s="429">
        <v>32</v>
      </c>
      <c r="D70" s="429" t="s">
        <v>5</v>
      </c>
      <c r="E70" s="429">
        <v>32</v>
      </c>
      <c r="F70" s="424"/>
      <c r="G70" s="424">
        <v>15</v>
      </c>
      <c r="H70" s="424"/>
      <c r="I70" s="424">
        <v>34</v>
      </c>
      <c r="J70" s="424">
        <v>13</v>
      </c>
    </row>
    <row r="71" spans="1:15" s="72" customFormat="1" ht="12.95" customHeight="1" x14ac:dyDescent="0.2">
      <c r="A71" s="160" t="s">
        <v>358</v>
      </c>
      <c r="B71" s="160" t="s">
        <v>1</v>
      </c>
      <c r="C71" s="429">
        <v>29</v>
      </c>
      <c r="D71" s="429" t="s">
        <v>5</v>
      </c>
      <c r="E71" s="429">
        <v>29</v>
      </c>
      <c r="F71" s="424"/>
      <c r="G71" s="424">
        <v>15</v>
      </c>
      <c r="H71" s="424"/>
      <c r="I71" s="424">
        <v>43</v>
      </c>
      <c r="J71" s="424">
        <v>1</v>
      </c>
    </row>
    <row r="72" spans="1:15" s="72" customFormat="1" ht="12.95" customHeight="1" x14ac:dyDescent="0.2">
      <c r="A72" s="160" t="s">
        <v>359</v>
      </c>
      <c r="B72" s="160" t="s">
        <v>1</v>
      </c>
      <c r="C72" s="429">
        <v>1682</v>
      </c>
      <c r="D72" s="429" t="s">
        <v>5</v>
      </c>
      <c r="E72" s="429">
        <v>1688</v>
      </c>
      <c r="F72" s="424"/>
      <c r="G72" s="424">
        <v>77</v>
      </c>
      <c r="H72" s="424"/>
      <c r="I72" s="424">
        <v>1759</v>
      </c>
      <c r="J72" s="424" t="s">
        <v>5</v>
      </c>
    </row>
    <row r="73" spans="1:15" s="72" customFormat="1" ht="12.95" customHeight="1" x14ac:dyDescent="0.2">
      <c r="A73" s="160" t="s">
        <v>360</v>
      </c>
      <c r="B73" s="160" t="s">
        <v>1</v>
      </c>
      <c r="C73" s="429">
        <v>4164</v>
      </c>
      <c r="D73" s="429" t="s">
        <v>5</v>
      </c>
      <c r="E73" s="429">
        <v>4209</v>
      </c>
      <c r="F73" s="424"/>
      <c r="G73" s="424">
        <v>179</v>
      </c>
      <c r="H73" s="424"/>
      <c r="I73" s="424">
        <v>4333</v>
      </c>
      <c r="J73" s="424">
        <v>10</v>
      </c>
    </row>
    <row r="74" spans="1:15" s="72" customFormat="1" ht="12.95" customHeight="1" x14ac:dyDescent="0.2">
      <c r="A74" s="160" t="s">
        <v>361</v>
      </c>
      <c r="B74" s="160" t="s">
        <v>1</v>
      </c>
      <c r="C74" s="429">
        <v>1291</v>
      </c>
      <c r="D74" s="429" t="s">
        <v>5</v>
      </c>
      <c r="E74" s="429">
        <v>1292</v>
      </c>
      <c r="F74" s="424"/>
      <c r="G74" s="424">
        <v>59</v>
      </c>
      <c r="H74" s="424"/>
      <c r="I74" s="424">
        <v>1343</v>
      </c>
      <c r="J74" s="424">
        <v>7</v>
      </c>
    </row>
    <row r="75" spans="1:15" s="72" customFormat="1" ht="12.95" customHeight="1" x14ac:dyDescent="0.2">
      <c r="A75" s="160" t="s">
        <v>362</v>
      </c>
      <c r="B75" s="160" t="s">
        <v>1</v>
      </c>
      <c r="C75" s="429">
        <v>136</v>
      </c>
      <c r="D75" s="429" t="s">
        <v>5</v>
      </c>
      <c r="E75" s="429">
        <v>153</v>
      </c>
      <c r="F75" s="424"/>
      <c r="G75" s="424">
        <v>10</v>
      </c>
      <c r="H75" s="424"/>
      <c r="I75" s="424">
        <v>146</v>
      </c>
      <c r="J75" s="424" t="s">
        <v>5</v>
      </c>
    </row>
    <row r="76" spans="1:15" s="144" customFormat="1" ht="12.95" customHeight="1" x14ac:dyDescent="0.2">
      <c r="A76" s="218" t="s">
        <v>363</v>
      </c>
      <c r="B76" s="218" t="s">
        <v>3</v>
      </c>
      <c r="C76" s="429" t="s">
        <v>5</v>
      </c>
      <c r="D76" s="429" t="s">
        <v>5</v>
      </c>
      <c r="E76" s="429" t="s">
        <v>5</v>
      </c>
      <c r="F76" s="429"/>
      <c r="G76" s="429">
        <v>4</v>
      </c>
      <c r="H76" s="429"/>
      <c r="I76" s="429">
        <v>4</v>
      </c>
      <c r="J76" s="429" t="s">
        <v>5</v>
      </c>
    </row>
    <row r="77" spans="1:15" s="72" customFormat="1" ht="12.95" customHeight="1" x14ac:dyDescent="0.2">
      <c r="A77" s="160" t="s">
        <v>364</v>
      </c>
      <c r="B77" s="160" t="s">
        <v>1</v>
      </c>
      <c r="C77" s="429">
        <v>1487</v>
      </c>
      <c r="D77" s="429" t="s">
        <v>5</v>
      </c>
      <c r="E77" s="429">
        <v>1500</v>
      </c>
      <c r="F77" s="424"/>
      <c r="G77" s="424">
        <v>107</v>
      </c>
      <c r="H77" s="424"/>
      <c r="I77" s="424">
        <v>1488</v>
      </c>
      <c r="J77" s="424">
        <v>106</v>
      </c>
    </row>
    <row r="78" spans="1:15" s="72" customFormat="1" ht="12.95" customHeight="1" x14ac:dyDescent="0.2">
      <c r="A78" s="160" t="s">
        <v>365</v>
      </c>
      <c r="B78" s="160" t="s">
        <v>1</v>
      </c>
      <c r="C78" s="429">
        <v>10</v>
      </c>
      <c r="D78" s="429" t="s">
        <v>5</v>
      </c>
      <c r="E78" s="429">
        <v>10</v>
      </c>
      <c r="F78" s="424"/>
      <c r="G78" s="424">
        <v>6</v>
      </c>
      <c r="H78" s="424"/>
      <c r="I78" s="424">
        <v>13</v>
      </c>
      <c r="J78" s="424">
        <v>3</v>
      </c>
    </row>
    <row r="79" spans="1:15" s="72" customFormat="1" ht="12.95" customHeight="1" x14ac:dyDescent="0.2">
      <c r="A79" s="160" t="s">
        <v>366</v>
      </c>
      <c r="B79" s="160" t="s">
        <v>1</v>
      </c>
      <c r="C79" s="429">
        <v>4</v>
      </c>
      <c r="D79" s="429" t="s">
        <v>5</v>
      </c>
      <c r="E79" s="429">
        <v>4</v>
      </c>
      <c r="F79" s="424"/>
      <c r="G79" s="424">
        <v>5</v>
      </c>
      <c r="H79" s="424"/>
      <c r="I79" s="424">
        <v>5</v>
      </c>
      <c r="J79" s="424">
        <v>4</v>
      </c>
    </row>
    <row r="80" spans="1:15" s="72" customFormat="1" ht="12.95" customHeight="1" x14ac:dyDescent="0.2">
      <c r="A80" s="160" t="s">
        <v>367</v>
      </c>
      <c r="B80" s="160" t="s">
        <v>1</v>
      </c>
      <c r="C80" s="429">
        <v>3065</v>
      </c>
      <c r="D80" s="429" t="s">
        <v>5</v>
      </c>
      <c r="E80" s="429">
        <v>3107</v>
      </c>
      <c r="F80" s="424"/>
      <c r="G80" s="424">
        <v>480</v>
      </c>
      <c r="H80" s="424"/>
      <c r="I80" s="424">
        <v>3463</v>
      </c>
      <c r="J80" s="424">
        <v>82</v>
      </c>
    </row>
    <row r="81" spans="1:10" s="72" customFormat="1" ht="12.95" customHeight="1" x14ac:dyDescent="0.2">
      <c r="A81" s="160" t="s">
        <v>664</v>
      </c>
      <c r="B81" s="160" t="s">
        <v>1</v>
      </c>
      <c r="C81" s="429">
        <v>33</v>
      </c>
      <c r="D81" s="429" t="s">
        <v>5</v>
      </c>
      <c r="E81" s="429">
        <v>33</v>
      </c>
      <c r="F81" s="424"/>
      <c r="G81" s="424">
        <v>4</v>
      </c>
      <c r="H81" s="424"/>
      <c r="I81" s="424">
        <v>37</v>
      </c>
      <c r="J81" s="424" t="s">
        <v>5</v>
      </c>
    </row>
    <row r="82" spans="1:10" s="72" customFormat="1" ht="12.95" customHeight="1" x14ac:dyDescent="0.2">
      <c r="A82" s="160" t="s">
        <v>368</v>
      </c>
      <c r="B82" s="160" t="s">
        <v>1</v>
      </c>
      <c r="C82" s="429">
        <v>3</v>
      </c>
      <c r="D82" s="429" t="s">
        <v>5</v>
      </c>
      <c r="E82" s="429">
        <v>3</v>
      </c>
      <c r="F82" s="424"/>
      <c r="G82" s="424">
        <v>1</v>
      </c>
      <c r="H82" s="424"/>
      <c r="I82" s="424">
        <v>3</v>
      </c>
      <c r="J82" s="424">
        <v>1</v>
      </c>
    </row>
    <row r="83" spans="1:10" s="72" customFormat="1" ht="12.95" customHeight="1" x14ac:dyDescent="0.2">
      <c r="A83" s="160" t="s">
        <v>369</v>
      </c>
      <c r="B83" s="160" t="s">
        <v>1</v>
      </c>
      <c r="C83" s="429">
        <v>9</v>
      </c>
      <c r="D83" s="429" t="s">
        <v>5</v>
      </c>
      <c r="E83" s="429">
        <v>9</v>
      </c>
      <c r="F83" s="424"/>
      <c r="G83" s="424">
        <v>3</v>
      </c>
      <c r="H83" s="424"/>
      <c r="I83" s="424">
        <v>9</v>
      </c>
      <c r="J83" s="424">
        <v>3</v>
      </c>
    </row>
    <row r="84" spans="1:10" s="72" customFormat="1" ht="12.95" customHeight="1" x14ac:dyDescent="0.2">
      <c r="A84" s="160" t="s">
        <v>670</v>
      </c>
      <c r="B84" s="160" t="s">
        <v>1</v>
      </c>
      <c r="C84" s="429">
        <v>1</v>
      </c>
      <c r="D84" s="429" t="s">
        <v>5</v>
      </c>
      <c r="E84" s="429" t="s">
        <v>733</v>
      </c>
      <c r="F84" s="424"/>
      <c r="G84" s="424">
        <v>1</v>
      </c>
      <c r="H84" s="424"/>
      <c r="I84" s="424">
        <v>1</v>
      </c>
      <c r="J84" s="424">
        <v>1</v>
      </c>
    </row>
    <row r="85" spans="1:10" s="72" customFormat="1" ht="12.95" customHeight="1" x14ac:dyDescent="0.2">
      <c r="A85" s="160" t="s">
        <v>370</v>
      </c>
      <c r="B85" s="160" t="s">
        <v>1</v>
      </c>
      <c r="C85" s="429">
        <v>11132</v>
      </c>
      <c r="D85" s="429" t="s">
        <v>5</v>
      </c>
      <c r="E85" s="429">
        <v>11172</v>
      </c>
      <c r="F85" s="424"/>
      <c r="G85" s="424">
        <v>54</v>
      </c>
      <c r="H85" s="424"/>
      <c r="I85" s="424">
        <v>11181</v>
      </c>
      <c r="J85" s="424">
        <v>5</v>
      </c>
    </row>
    <row r="86" spans="1:10" s="72" customFormat="1" ht="12.95" customHeight="1" x14ac:dyDescent="0.2">
      <c r="A86" s="160" t="s">
        <v>371</v>
      </c>
      <c r="B86" s="160" t="s">
        <v>1</v>
      </c>
      <c r="C86" s="429">
        <v>7104</v>
      </c>
      <c r="D86" s="429" t="s">
        <v>5</v>
      </c>
      <c r="E86" s="429">
        <v>7160</v>
      </c>
      <c r="F86" s="424"/>
      <c r="G86" s="424">
        <v>39</v>
      </c>
      <c r="H86" s="424"/>
      <c r="I86" s="424">
        <v>7139</v>
      </c>
      <c r="J86" s="424">
        <v>4</v>
      </c>
    </row>
    <row r="87" spans="1:10" s="72" customFormat="1" ht="12.95" customHeight="1" x14ac:dyDescent="0.2">
      <c r="A87" s="160" t="s">
        <v>372</v>
      </c>
      <c r="B87" s="160" t="s">
        <v>1</v>
      </c>
      <c r="C87" s="429">
        <v>28</v>
      </c>
      <c r="D87" s="429" t="s">
        <v>5</v>
      </c>
      <c r="E87" s="429">
        <v>28</v>
      </c>
      <c r="F87" s="424"/>
      <c r="G87" s="424">
        <v>18</v>
      </c>
      <c r="H87" s="424"/>
      <c r="I87" s="424">
        <v>35</v>
      </c>
      <c r="J87" s="424">
        <v>11</v>
      </c>
    </row>
    <row r="88" spans="1:10" s="72" customFormat="1" ht="12.95" customHeight="1" x14ac:dyDescent="0.2">
      <c r="A88" s="160" t="s">
        <v>373</v>
      </c>
      <c r="B88" s="160" t="s">
        <v>1</v>
      </c>
      <c r="C88" s="429">
        <v>858</v>
      </c>
      <c r="D88" s="429" t="s">
        <v>5</v>
      </c>
      <c r="E88" s="429">
        <v>859</v>
      </c>
      <c r="F88" s="424"/>
      <c r="G88" s="424">
        <v>21</v>
      </c>
      <c r="H88" s="424"/>
      <c r="I88" s="424">
        <v>877</v>
      </c>
      <c r="J88" s="424">
        <v>2</v>
      </c>
    </row>
    <row r="89" spans="1:10" s="72" customFormat="1" ht="12.95" customHeight="1" x14ac:dyDescent="0.2">
      <c r="A89" s="160" t="s">
        <v>374</v>
      </c>
      <c r="B89" s="160" t="s">
        <v>1</v>
      </c>
      <c r="C89" s="429">
        <v>14</v>
      </c>
      <c r="D89" s="429" t="s">
        <v>5</v>
      </c>
      <c r="E89" s="429">
        <v>14</v>
      </c>
      <c r="F89" s="424"/>
      <c r="G89" s="424">
        <v>10</v>
      </c>
      <c r="H89" s="424"/>
      <c r="I89" s="424">
        <v>18</v>
      </c>
      <c r="J89" s="424">
        <v>6</v>
      </c>
    </row>
    <row r="90" spans="1:10" s="72" customFormat="1" ht="12.95" customHeight="1" x14ac:dyDescent="0.2">
      <c r="A90" s="160" t="s">
        <v>375</v>
      </c>
      <c r="B90" s="160" t="s">
        <v>1</v>
      </c>
      <c r="C90" s="429">
        <v>189</v>
      </c>
      <c r="D90" s="429" t="s">
        <v>5</v>
      </c>
      <c r="E90" s="429">
        <v>190</v>
      </c>
      <c r="F90" s="424"/>
      <c r="G90" s="424">
        <v>3</v>
      </c>
      <c r="H90" s="424"/>
      <c r="I90" s="424">
        <v>192</v>
      </c>
      <c r="J90" s="424" t="s">
        <v>5</v>
      </c>
    </row>
    <row r="91" spans="1:10" s="72" customFormat="1" ht="12.95" customHeight="1" x14ac:dyDescent="0.2">
      <c r="A91" s="160" t="s">
        <v>376</v>
      </c>
      <c r="B91" s="160" t="s">
        <v>1</v>
      </c>
      <c r="C91" s="429">
        <v>25</v>
      </c>
      <c r="D91" s="429" t="s">
        <v>5</v>
      </c>
      <c r="E91" s="429">
        <v>25</v>
      </c>
      <c r="F91" s="424"/>
      <c r="G91" s="424">
        <v>7</v>
      </c>
      <c r="H91" s="424"/>
      <c r="I91" s="424">
        <v>30</v>
      </c>
      <c r="J91" s="424">
        <v>2</v>
      </c>
    </row>
    <row r="92" spans="1:10" s="72" customFormat="1" ht="12.95" customHeight="1" x14ac:dyDescent="0.2">
      <c r="A92" s="160" t="s">
        <v>377</v>
      </c>
      <c r="B92" s="160" t="s">
        <v>1</v>
      </c>
      <c r="C92" s="429">
        <v>729</v>
      </c>
      <c r="D92" s="429" t="s">
        <v>5</v>
      </c>
      <c r="E92" s="429">
        <v>739</v>
      </c>
      <c r="F92" s="424"/>
      <c r="G92" s="424">
        <v>11</v>
      </c>
      <c r="H92" s="424"/>
      <c r="I92" s="424">
        <v>740</v>
      </c>
      <c r="J92" s="424" t="s">
        <v>5</v>
      </c>
    </row>
    <row r="93" spans="1:10" s="72" customFormat="1" ht="12.95" customHeight="1" x14ac:dyDescent="0.2">
      <c r="A93" s="160" t="s">
        <v>378</v>
      </c>
      <c r="B93" s="160" t="s">
        <v>1</v>
      </c>
      <c r="C93" s="429">
        <v>66</v>
      </c>
      <c r="D93" s="429" t="s">
        <v>5</v>
      </c>
      <c r="E93" s="429">
        <v>66</v>
      </c>
      <c r="F93" s="424"/>
      <c r="G93" s="424">
        <v>4</v>
      </c>
      <c r="H93" s="424"/>
      <c r="I93" s="424">
        <v>70</v>
      </c>
      <c r="J93" s="424" t="s">
        <v>5</v>
      </c>
    </row>
    <row r="94" spans="1:10" s="72" customFormat="1" ht="12.95" customHeight="1" x14ac:dyDescent="0.2">
      <c r="A94" s="160" t="s">
        <v>379</v>
      </c>
      <c r="B94" s="160" t="s">
        <v>1</v>
      </c>
      <c r="C94" s="429">
        <v>607</v>
      </c>
      <c r="D94" s="429" t="s">
        <v>5</v>
      </c>
      <c r="E94" s="429">
        <v>609</v>
      </c>
      <c r="F94" s="424"/>
      <c r="G94" s="424">
        <v>49</v>
      </c>
      <c r="H94" s="424"/>
      <c r="I94" s="424">
        <v>654</v>
      </c>
      <c r="J94" s="424">
        <v>2</v>
      </c>
    </row>
    <row r="95" spans="1:10" s="72" customFormat="1" ht="12.95" customHeight="1" x14ac:dyDescent="0.2">
      <c r="A95" s="160" t="s">
        <v>380</v>
      </c>
      <c r="B95" s="160" t="s">
        <v>1</v>
      </c>
      <c r="C95" s="429">
        <v>44</v>
      </c>
      <c r="D95" s="429" t="s">
        <v>5</v>
      </c>
      <c r="E95" s="429">
        <v>44</v>
      </c>
      <c r="F95" s="424"/>
      <c r="G95" s="424">
        <v>24</v>
      </c>
      <c r="H95" s="424"/>
      <c r="I95" s="424">
        <v>51</v>
      </c>
      <c r="J95" s="424">
        <v>17</v>
      </c>
    </row>
    <row r="96" spans="1:10" s="72" customFormat="1" ht="12.95" customHeight="1" x14ac:dyDescent="0.2">
      <c r="A96" s="160" t="s">
        <v>381</v>
      </c>
      <c r="B96" s="160" t="s">
        <v>1</v>
      </c>
      <c r="C96" s="429">
        <v>214</v>
      </c>
      <c r="D96" s="429" t="s">
        <v>5</v>
      </c>
      <c r="E96" s="429">
        <v>214</v>
      </c>
      <c r="F96" s="424"/>
      <c r="G96" s="424">
        <v>33</v>
      </c>
      <c r="H96" s="424"/>
      <c r="I96" s="424">
        <v>242</v>
      </c>
      <c r="J96" s="424">
        <v>5</v>
      </c>
    </row>
    <row r="97" spans="1:10" s="72" customFormat="1" ht="12.95" customHeight="1" x14ac:dyDescent="0.2">
      <c r="A97" s="160" t="s">
        <v>382</v>
      </c>
      <c r="B97" s="160" t="s">
        <v>1</v>
      </c>
      <c r="C97" s="429">
        <v>20</v>
      </c>
      <c r="D97" s="429" t="s">
        <v>5</v>
      </c>
      <c r="E97" s="429">
        <v>21</v>
      </c>
      <c r="F97" s="424"/>
      <c r="G97" s="424">
        <v>15</v>
      </c>
      <c r="H97" s="424"/>
      <c r="I97" s="424">
        <v>21</v>
      </c>
      <c r="J97" s="424">
        <v>14</v>
      </c>
    </row>
    <row r="98" spans="1:10" s="72" customFormat="1" ht="12.95" customHeight="1" x14ac:dyDescent="0.2">
      <c r="A98" s="160" t="s">
        <v>383</v>
      </c>
      <c r="B98" s="160" t="s">
        <v>1</v>
      </c>
      <c r="C98" s="429">
        <v>102</v>
      </c>
      <c r="D98" s="429" t="s">
        <v>5</v>
      </c>
      <c r="E98" s="429">
        <v>102</v>
      </c>
      <c r="F98" s="424"/>
      <c r="G98" s="424">
        <v>30</v>
      </c>
      <c r="H98" s="424"/>
      <c r="I98" s="424">
        <v>130</v>
      </c>
      <c r="J98" s="424">
        <v>2</v>
      </c>
    </row>
    <row r="99" spans="1:10" s="72" customFormat="1" ht="12.95" customHeight="1" x14ac:dyDescent="0.2">
      <c r="A99" s="160" t="s">
        <v>665</v>
      </c>
      <c r="B99" s="160" t="s">
        <v>1</v>
      </c>
      <c r="C99" s="429">
        <v>25</v>
      </c>
      <c r="D99" s="429" t="s">
        <v>5</v>
      </c>
      <c r="E99" s="429">
        <v>26</v>
      </c>
      <c r="F99" s="424"/>
      <c r="G99" s="424">
        <v>22</v>
      </c>
      <c r="H99" s="424"/>
      <c r="I99" s="424">
        <v>31</v>
      </c>
      <c r="J99" s="424">
        <v>16</v>
      </c>
    </row>
    <row r="100" spans="1:10" s="72" customFormat="1" ht="12.95" customHeight="1" x14ac:dyDescent="0.2">
      <c r="A100" s="160" t="s">
        <v>384</v>
      </c>
      <c r="B100" s="160" t="s">
        <v>1</v>
      </c>
      <c r="C100" s="429">
        <v>31</v>
      </c>
      <c r="D100" s="429" t="s">
        <v>5</v>
      </c>
      <c r="E100" s="429">
        <v>31</v>
      </c>
      <c r="F100" s="424"/>
      <c r="G100" s="424">
        <v>1</v>
      </c>
      <c r="H100" s="424"/>
      <c r="I100" s="424">
        <v>32</v>
      </c>
      <c r="J100" s="424" t="s">
        <v>5</v>
      </c>
    </row>
    <row r="101" spans="1:10" s="72" customFormat="1" ht="12.95" customHeight="1" x14ac:dyDescent="0.2">
      <c r="A101" s="160" t="s">
        <v>385</v>
      </c>
      <c r="B101" s="160" t="s">
        <v>1</v>
      </c>
      <c r="C101" s="429">
        <v>34</v>
      </c>
      <c r="D101" s="429" t="s">
        <v>5</v>
      </c>
      <c r="E101" s="429">
        <v>34</v>
      </c>
      <c r="F101" s="424"/>
      <c r="G101" s="424">
        <v>11</v>
      </c>
      <c r="H101" s="424"/>
      <c r="I101" s="424">
        <v>44</v>
      </c>
      <c r="J101" s="424">
        <v>1</v>
      </c>
    </row>
    <row r="102" spans="1:10" s="72" customFormat="1" ht="12.95" customHeight="1" x14ac:dyDescent="0.2">
      <c r="A102" s="160" t="s">
        <v>386</v>
      </c>
      <c r="B102" s="160" t="s">
        <v>1</v>
      </c>
      <c r="C102" s="429">
        <v>455</v>
      </c>
      <c r="D102" s="429" t="s">
        <v>5</v>
      </c>
      <c r="E102" s="429">
        <v>455</v>
      </c>
      <c r="F102" s="424"/>
      <c r="G102" s="424">
        <v>2</v>
      </c>
      <c r="H102" s="424"/>
      <c r="I102" s="424">
        <v>457</v>
      </c>
      <c r="J102" s="424" t="s">
        <v>5</v>
      </c>
    </row>
    <row r="103" spans="1:10" s="72" customFormat="1" ht="12.95" customHeight="1" x14ac:dyDescent="0.2">
      <c r="A103" s="160" t="s">
        <v>387</v>
      </c>
      <c r="B103" s="160" t="s">
        <v>1</v>
      </c>
      <c r="C103" s="429">
        <v>3</v>
      </c>
      <c r="D103" s="429" t="s">
        <v>5</v>
      </c>
      <c r="E103" s="429">
        <v>3</v>
      </c>
      <c r="F103" s="424"/>
      <c r="G103" s="424">
        <v>4</v>
      </c>
      <c r="H103" s="424"/>
      <c r="I103" s="424">
        <v>6</v>
      </c>
      <c r="J103" s="424">
        <v>1</v>
      </c>
    </row>
    <row r="104" spans="1:10" s="72" customFormat="1" ht="12.95" customHeight="1" x14ac:dyDescent="0.2">
      <c r="A104" s="160" t="s">
        <v>388</v>
      </c>
      <c r="B104" s="160" t="s">
        <v>1</v>
      </c>
      <c r="C104" s="429">
        <v>668</v>
      </c>
      <c r="D104" s="429" t="s">
        <v>5</v>
      </c>
      <c r="E104" s="429">
        <v>670</v>
      </c>
      <c r="F104" s="424"/>
      <c r="G104" s="424">
        <v>72</v>
      </c>
      <c r="H104" s="424"/>
      <c r="I104" s="424">
        <v>737</v>
      </c>
      <c r="J104" s="424">
        <v>3</v>
      </c>
    </row>
    <row r="105" spans="1:10" s="72" customFormat="1" ht="12.95" customHeight="1" x14ac:dyDescent="0.2">
      <c r="A105" s="160" t="s">
        <v>389</v>
      </c>
      <c r="B105" s="160" t="s">
        <v>1</v>
      </c>
      <c r="C105" s="429">
        <v>365</v>
      </c>
      <c r="D105" s="429" t="s">
        <v>5</v>
      </c>
      <c r="E105" s="429">
        <v>365</v>
      </c>
      <c r="F105" s="424"/>
      <c r="G105" s="424">
        <v>32</v>
      </c>
      <c r="H105" s="424"/>
      <c r="I105" s="424">
        <v>397</v>
      </c>
      <c r="J105" s="424" t="s">
        <v>5</v>
      </c>
    </row>
    <row r="106" spans="1:10" s="72" customFormat="1" ht="12.95" customHeight="1" x14ac:dyDescent="0.2">
      <c r="A106" s="160" t="s">
        <v>390</v>
      </c>
      <c r="B106" s="160" t="s">
        <v>1</v>
      </c>
      <c r="C106" s="429">
        <v>53</v>
      </c>
      <c r="D106" s="429" t="s">
        <v>5</v>
      </c>
      <c r="E106" s="429">
        <v>53</v>
      </c>
      <c r="F106" s="424"/>
      <c r="G106" s="424">
        <v>3</v>
      </c>
      <c r="H106" s="424"/>
      <c r="I106" s="424">
        <v>55</v>
      </c>
      <c r="J106" s="424">
        <v>1</v>
      </c>
    </row>
    <row r="107" spans="1:10" s="72" customFormat="1" ht="12.95" customHeight="1" x14ac:dyDescent="0.2">
      <c r="A107" s="160" t="s">
        <v>391</v>
      </c>
      <c r="B107" s="160" t="s">
        <v>1</v>
      </c>
      <c r="C107" s="429">
        <v>160</v>
      </c>
      <c r="D107" s="429" t="s">
        <v>5</v>
      </c>
      <c r="E107" s="429">
        <v>160</v>
      </c>
      <c r="F107" s="424"/>
      <c r="G107" s="424">
        <v>16</v>
      </c>
      <c r="H107" s="424"/>
      <c r="I107" s="424">
        <v>166</v>
      </c>
      <c r="J107" s="424">
        <v>10</v>
      </c>
    </row>
    <row r="108" spans="1:10" s="72" customFormat="1" ht="12.95" customHeight="1" x14ac:dyDescent="0.2">
      <c r="A108" s="160" t="s">
        <v>392</v>
      </c>
      <c r="B108" s="160" t="s">
        <v>1</v>
      </c>
      <c r="C108" s="429">
        <v>12</v>
      </c>
      <c r="D108" s="429" t="s">
        <v>5</v>
      </c>
      <c r="E108" s="429">
        <v>12</v>
      </c>
      <c r="F108" s="424"/>
      <c r="G108" s="424">
        <v>8</v>
      </c>
      <c r="H108" s="424"/>
      <c r="I108" s="424">
        <v>13</v>
      </c>
      <c r="J108" s="424">
        <v>7</v>
      </c>
    </row>
    <row r="109" spans="1:10" s="432" customFormat="1" ht="15" customHeight="1" x14ac:dyDescent="0.3">
      <c r="A109" s="430" t="s">
        <v>399</v>
      </c>
      <c r="B109" s="430"/>
      <c r="C109" s="574">
        <v>400</v>
      </c>
      <c r="D109" s="574" t="s">
        <v>5</v>
      </c>
      <c r="E109" s="574">
        <v>419</v>
      </c>
      <c r="F109" s="574"/>
      <c r="G109" s="574">
        <v>49</v>
      </c>
      <c r="H109" s="574"/>
      <c r="I109" s="574">
        <v>423</v>
      </c>
      <c r="J109" s="574">
        <v>26</v>
      </c>
    </row>
    <row r="110" spans="1:10" s="72" customFormat="1" ht="12.95" customHeight="1" x14ac:dyDescent="0.2">
      <c r="A110" s="160" t="s">
        <v>394</v>
      </c>
      <c r="B110" s="160" t="s">
        <v>1</v>
      </c>
      <c r="C110" s="429">
        <v>35</v>
      </c>
      <c r="D110" s="567" t="s">
        <v>5</v>
      </c>
      <c r="E110" s="429">
        <v>36</v>
      </c>
      <c r="F110" s="424"/>
      <c r="G110" s="424">
        <v>9</v>
      </c>
      <c r="H110" s="424"/>
      <c r="I110" s="424">
        <v>37</v>
      </c>
      <c r="J110" s="424">
        <v>7</v>
      </c>
    </row>
    <row r="111" spans="1:10" s="72" customFormat="1" ht="12.95" customHeight="1" x14ac:dyDescent="0.2">
      <c r="A111" s="160" t="s">
        <v>395</v>
      </c>
      <c r="B111" s="160" t="s">
        <v>1</v>
      </c>
      <c r="C111" s="429">
        <v>8</v>
      </c>
      <c r="D111" s="567" t="s">
        <v>5</v>
      </c>
      <c r="E111" s="429">
        <v>8</v>
      </c>
      <c r="F111" s="424"/>
      <c r="G111" s="424">
        <v>9</v>
      </c>
      <c r="H111" s="424"/>
      <c r="I111" s="424">
        <v>9</v>
      </c>
      <c r="J111" s="424">
        <v>8</v>
      </c>
    </row>
    <row r="112" spans="1:10" s="72" customFormat="1" ht="12.95" customHeight="1" x14ac:dyDescent="0.2">
      <c r="A112" s="160" t="s">
        <v>396</v>
      </c>
      <c r="B112" s="160" t="s">
        <v>1</v>
      </c>
      <c r="C112" s="429">
        <v>10</v>
      </c>
      <c r="D112" s="567" t="s">
        <v>5</v>
      </c>
      <c r="E112" s="429">
        <v>26</v>
      </c>
      <c r="F112" s="424"/>
      <c r="G112" s="424">
        <v>10</v>
      </c>
      <c r="H112" s="424"/>
      <c r="I112" s="424">
        <v>10</v>
      </c>
      <c r="J112" s="424">
        <v>10</v>
      </c>
    </row>
    <row r="113" spans="1:10" s="72" customFormat="1" ht="12.95" customHeight="1" x14ac:dyDescent="0.2">
      <c r="A113" s="160" t="s">
        <v>397</v>
      </c>
      <c r="B113" s="160" t="s">
        <v>1</v>
      </c>
      <c r="C113" s="429">
        <v>250</v>
      </c>
      <c r="D113" s="567" t="s">
        <v>5</v>
      </c>
      <c r="E113" s="429">
        <v>252</v>
      </c>
      <c r="F113" s="424"/>
      <c r="G113" s="424">
        <v>12</v>
      </c>
      <c r="H113" s="424"/>
      <c r="I113" s="424">
        <v>262</v>
      </c>
      <c r="J113" s="424" t="s">
        <v>5</v>
      </c>
    </row>
    <row r="114" spans="1:10" s="72" customFormat="1" ht="12.95" customHeight="1" x14ac:dyDescent="0.2">
      <c r="A114" s="160" t="s">
        <v>398</v>
      </c>
      <c r="B114" s="160" t="s">
        <v>1</v>
      </c>
      <c r="C114" s="429">
        <v>97</v>
      </c>
      <c r="D114" s="567" t="s">
        <v>5</v>
      </c>
      <c r="E114" s="429">
        <v>97</v>
      </c>
      <c r="F114" s="424"/>
      <c r="G114" s="424">
        <v>9</v>
      </c>
      <c r="H114" s="424"/>
      <c r="I114" s="424">
        <v>105</v>
      </c>
      <c r="J114" s="424">
        <v>1</v>
      </c>
    </row>
    <row r="115" spans="1:10" s="432" customFormat="1" ht="15" customHeight="1" x14ac:dyDescent="0.3">
      <c r="A115" s="430" t="s">
        <v>496</v>
      </c>
      <c r="B115" s="430"/>
      <c r="C115" s="577">
        <v>17967</v>
      </c>
      <c r="D115" s="579">
        <v>63552.480000000003</v>
      </c>
      <c r="E115" s="431" t="s">
        <v>5</v>
      </c>
      <c r="F115" s="431"/>
      <c r="G115" s="431">
        <v>1511</v>
      </c>
      <c r="H115" s="577"/>
      <c r="I115" s="577">
        <v>18829</v>
      </c>
      <c r="J115" s="431">
        <v>649</v>
      </c>
    </row>
    <row r="116" spans="1:10" s="72" customFormat="1" ht="12.95" customHeight="1" x14ac:dyDescent="0.2">
      <c r="A116" s="160" t="s">
        <v>400</v>
      </c>
      <c r="B116" s="160" t="s">
        <v>1</v>
      </c>
      <c r="C116" s="429">
        <v>25</v>
      </c>
      <c r="D116" s="558">
        <v>77.304699999999997</v>
      </c>
      <c r="E116" s="568" t="s">
        <v>5</v>
      </c>
      <c r="F116" s="428"/>
      <c r="G116" s="424">
        <v>14</v>
      </c>
      <c r="H116" s="424"/>
      <c r="I116" s="424">
        <v>37</v>
      </c>
      <c r="J116" s="424">
        <v>2</v>
      </c>
    </row>
    <row r="117" spans="1:10" s="72" customFormat="1" ht="12.95" customHeight="1" x14ac:dyDescent="0.2">
      <c r="A117" s="160" t="s">
        <v>401</v>
      </c>
      <c r="B117" s="160" t="s">
        <v>1</v>
      </c>
      <c r="C117" s="429">
        <v>19</v>
      </c>
      <c r="D117" s="558">
        <v>103.58</v>
      </c>
      <c r="E117" s="568" t="s">
        <v>5</v>
      </c>
      <c r="F117" s="428"/>
      <c r="G117" s="424">
        <v>4</v>
      </c>
      <c r="H117" s="424"/>
      <c r="I117" s="424">
        <v>20</v>
      </c>
      <c r="J117" s="424">
        <v>3</v>
      </c>
    </row>
    <row r="118" spans="1:10" s="72" customFormat="1" ht="12.95" customHeight="1" x14ac:dyDescent="0.2">
      <c r="A118" s="160" t="s">
        <v>402</v>
      </c>
      <c r="B118" s="160" t="s">
        <v>2</v>
      </c>
      <c r="C118" s="429">
        <v>6</v>
      </c>
      <c r="D118" s="558">
        <v>50.02</v>
      </c>
      <c r="E118" s="568" t="s">
        <v>5</v>
      </c>
      <c r="F118" s="428"/>
      <c r="G118" s="424">
        <v>2</v>
      </c>
      <c r="H118" s="424"/>
      <c r="I118" s="424">
        <v>8</v>
      </c>
      <c r="J118" s="424" t="s">
        <v>5</v>
      </c>
    </row>
    <row r="119" spans="1:10" s="550" customFormat="1" ht="12.95" customHeight="1" x14ac:dyDescent="0.2">
      <c r="A119" s="548" t="s">
        <v>679</v>
      </c>
      <c r="B119" s="548" t="s">
        <v>2</v>
      </c>
      <c r="C119" s="551" t="s">
        <v>5</v>
      </c>
      <c r="D119" s="552" t="s">
        <v>5</v>
      </c>
      <c r="E119" s="553" t="s">
        <v>5</v>
      </c>
      <c r="F119" s="553"/>
      <c r="G119" s="551" t="s">
        <v>5</v>
      </c>
      <c r="H119" s="551"/>
      <c r="I119" s="551" t="s">
        <v>5</v>
      </c>
      <c r="J119" s="551" t="s">
        <v>5</v>
      </c>
    </row>
    <row r="120" spans="1:10" s="72" customFormat="1" ht="12.95" customHeight="1" x14ac:dyDescent="0.2">
      <c r="A120" s="160" t="s">
        <v>403</v>
      </c>
      <c r="B120" s="160" t="s">
        <v>2</v>
      </c>
      <c r="C120" s="554">
        <v>38</v>
      </c>
      <c r="D120" s="555">
        <v>39.25</v>
      </c>
      <c r="E120" s="556" t="s">
        <v>5</v>
      </c>
      <c r="F120" s="306"/>
      <c r="G120" s="369">
        <v>1</v>
      </c>
      <c r="H120" s="369"/>
      <c r="I120" s="369">
        <v>38</v>
      </c>
      <c r="J120" s="369">
        <v>1</v>
      </c>
    </row>
    <row r="121" spans="1:10" s="72" customFormat="1" ht="12.95" customHeight="1" x14ac:dyDescent="0.2">
      <c r="A121" s="160" t="s">
        <v>404</v>
      </c>
      <c r="B121" s="160" t="s">
        <v>1</v>
      </c>
      <c r="C121" s="554">
        <v>233</v>
      </c>
      <c r="D121" s="555">
        <v>913.66</v>
      </c>
      <c r="E121" s="556" t="s">
        <v>5</v>
      </c>
      <c r="F121" s="306"/>
      <c r="G121" s="369">
        <v>12</v>
      </c>
      <c r="H121" s="369"/>
      <c r="I121" s="369">
        <v>240</v>
      </c>
      <c r="J121" s="369">
        <v>5</v>
      </c>
    </row>
    <row r="122" spans="1:10" s="72" customFormat="1" ht="12.95" customHeight="1" x14ac:dyDescent="0.2">
      <c r="A122" s="160" t="s">
        <v>405</v>
      </c>
      <c r="B122" s="160" t="s">
        <v>2</v>
      </c>
      <c r="C122" s="554">
        <v>397</v>
      </c>
      <c r="D122" s="555">
        <v>5217.4245000000001</v>
      </c>
      <c r="E122" s="556" t="s">
        <v>5</v>
      </c>
      <c r="F122" s="306"/>
      <c r="G122" s="369">
        <v>59</v>
      </c>
      <c r="H122" s="369"/>
      <c r="I122" s="369">
        <v>444</v>
      </c>
      <c r="J122" s="369">
        <v>12</v>
      </c>
    </row>
    <row r="123" spans="1:10" s="72" customFormat="1" ht="12.95" customHeight="1" x14ac:dyDescent="0.2">
      <c r="A123" s="160" t="s">
        <v>406</v>
      </c>
      <c r="B123" s="160" t="s">
        <v>1</v>
      </c>
      <c r="C123" s="554">
        <v>55</v>
      </c>
      <c r="D123" s="555">
        <v>13.757400000000001</v>
      </c>
      <c r="E123" s="556" t="s">
        <v>5</v>
      </c>
      <c r="F123" s="306"/>
      <c r="G123" s="369">
        <v>7</v>
      </c>
      <c r="H123" s="369"/>
      <c r="I123" s="369">
        <v>59</v>
      </c>
      <c r="J123" s="369">
        <v>3</v>
      </c>
    </row>
    <row r="124" spans="1:10" s="72" customFormat="1" ht="12.95" customHeight="1" x14ac:dyDescent="0.2">
      <c r="A124" s="160" t="s">
        <v>407</v>
      </c>
      <c r="B124" s="160" t="s">
        <v>2</v>
      </c>
      <c r="C124" s="554">
        <v>24</v>
      </c>
      <c r="D124" s="555">
        <v>11.08</v>
      </c>
      <c r="E124" s="556" t="s">
        <v>5</v>
      </c>
      <c r="F124" s="306"/>
      <c r="G124" s="369">
        <v>4</v>
      </c>
      <c r="H124" s="369"/>
      <c r="I124" s="369">
        <v>28</v>
      </c>
      <c r="J124" s="369" t="s">
        <v>5</v>
      </c>
    </row>
    <row r="125" spans="1:10" s="72" customFormat="1" ht="12.95" customHeight="1" x14ac:dyDescent="0.2">
      <c r="A125" s="160" t="s">
        <v>408</v>
      </c>
      <c r="B125" s="160" t="s">
        <v>2</v>
      </c>
      <c r="C125" s="554">
        <v>11</v>
      </c>
      <c r="D125" s="555">
        <v>17.2</v>
      </c>
      <c r="E125" s="556" t="s">
        <v>5</v>
      </c>
      <c r="F125" s="306"/>
      <c r="G125" s="369">
        <v>11</v>
      </c>
      <c r="H125" s="369"/>
      <c r="I125" s="369">
        <v>15</v>
      </c>
      <c r="J125" s="369">
        <v>7</v>
      </c>
    </row>
    <row r="126" spans="1:10" s="144" customFormat="1" ht="12.95" customHeight="1" x14ac:dyDescent="0.2">
      <c r="A126" s="548" t="s">
        <v>680</v>
      </c>
      <c r="B126" s="548" t="s">
        <v>2</v>
      </c>
      <c r="C126" s="554" t="s">
        <v>5</v>
      </c>
      <c r="D126" s="555" t="s">
        <v>5</v>
      </c>
      <c r="E126" s="556" t="s">
        <v>5</v>
      </c>
      <c r="F126" s="556"/>
      <c r="G126" s="554" t="s">
        <v>5</v>
      </c>
      <c r="H126" s="554"/>
      <c r="I126" s="554" t="s">
        <v>5</v>
      </c>
      <c r="J126" s="554" t="s">
        <v>5</v>
      </c>
    </row>
    <row r="127" spans="1:10" s="72" customFormat="1" ht="12.95" customHeight="1" x14ac:dyDescent="0.2">
      <c r="A127" s="160" t="s">
        <v>409</v>
      </c>
      <c r="B127" s="160" t="s">
        <v>2</v>
      </c>
      <c r="C127" s="554">
        <v>7</v>
      </c>
      <c r="D127" s="555">
        <v>42.87</v>
      </c>
      <c r="E127" s="556" t="s">
        <v>5</v>
      </c>
      <c r="F127" s="306"/>
      <c r="G127" s="369">
        <v>2</v>
      </c>
      <c r="H127" s="369"/>
      <c r="I127" s="369">
        <v>9</v>
      </c>
      <c r="J127" s="369" t="s">
        <v>5</v>
      </c>
    </row>
    <row r="128" spans="1:10" s="72" customFormat="1" ht="12.95" customHeight="1" x14ac:dyDescent="0.2">
      <c r="A128" s="160" t="s">
        <v>410</v>
      </c>
      <c r="B128" s="160" t="s">
        <v>1</v>
      </c>
      <c r="C128" s="554">
        <v>66</v>
      </c>
      <c r="D128" s="555">
        <v>225.54</v>
      </c>
      <c r="E128" s="556" t="s">
        <v>5</v>
      </c>
      <c r="F128" s="306"/>
      <c r="G128" s="369">
        <v>20</v>
      </c>
      <c r="H128" s="369"/>
      <c r="I128" s="369">
        <v>66</v>
      </c>
      <c r="J128" s="369">
        <v>20</v>
      </c>
    </row>
    <row r="129" spans="1:10" s="72" customFormat="1" ht="12.95" customHeight="1" x14ac:dyDescent="0.2">
      <c r="A129" s="160" t="s">
        <v>411</v>
      </c>
      <c r="B129" s="160" t="s">
        <v>1</v>
      </c>
      <c r="C129" s="554">
        <v>3</v>
      </c>
      <c r="D129" s="555">
        <v>34.840000000000003</v>
      </c>
      <c r="E129" s="556" t="s">
        <v>5</v>
      </c>
      <c r="F129" s="306"/>
      <c r="G129" s="369">
        <v>4</v>
      </c>
      <c r="H129" s="369"/>
      <c r="I129" s="369">
        <v>4</v>
      </c>
      <c r="J129" s="369">
        <v>3</v>
      </c>
    </row>
    <row r="130" spans="1:10" s="72" customFormat="1" ht="12.95" customHeight="1" x14ac:dyDescent="0.2">
      <c r="A130" s="160" t="s">
        <v>412</v>
      </c>
      <c r="B130" s="160" t="s">
        <v>2</v>
      </c>
      <c r="C130" s="554">
        <v>137</v>
      </c>
      <c r="D130" s="555">
        <v>160.08850000000001</v>
      </c>
      <c r="E130" s="556" t="s">
        <v>5</v>
      </c>
      <c r="F130" s="306"/>
      <c r="G130" s="369">
        <v>8</v>
      </c>
      <c r="H130" s="369"/>
      <c r="I130" s="369">
        <v>144</v>
      </c>
      <c r="J130" s="369">
        <v>1</v>
      </c>
    </row>
    <row r="131" spans="1:10" s="72" customFormat="1" ht="12.95" customHeight="1" x14ac:dyDescent="0.2">
      <c r="A131" s="160" t="s">
        <v>413</v>
      </c>
      <c r="B131" s="160" t="s">
        <v>2</v>
      </c>
      <c r="C131" s="554">
        <v>7</v>
      </c>
      <c r="D131" s="555">
        <v>24.79</v>
      </c>
      <c r="E131" s="556" t="s">
        <v>5</v>
      </c>
      <c r="F131" s="306"/>
      <c r="G131" s="369">
        <v>1</v>
      </c>
      <c r="H131" s="369"/>
      <c r="I131" s="369">
        <v>7</v>
      </c>
      <c r="J131" s="369">
        <v>1</v>
      </c>
    </row>
    <row r="132" spans="1:10" s="72" customFormat="1" ht="12.95" customHeight="1" x14ac:dyDescent="0.2">
      <c r="A132" s="160" t="s">
        <v>414</v>
      </c>
      <c r="B132" s="160" t="s">
        <v>2</v>
      </c>
      <c r="C132" s="554">
        <v>11</v>
      </c>
      <c r="D132" s="555">
        <v>26.8322</v>
      </c>
      <c r="E132" s="556" t="s">
        <v>5</v>
      </c>
      <c r="F132" s="306"/>
      <c r="G132" s="369">
        <v>1</v>
      </c>
      <c r="H132" s="369"/>
      <c r="I132" s="369">
        <v>12</v>
      </c>
      <c r="J132" s="369" t="s">
        <v>5</v>
      </c>
    </row>
    <row r="133" spans="1:10" s="72" customFormat="1" ht="12.95" customHeight="1" x14ac:dyDescent="0.2">
      <c r="A133" s="160" t="s">
        <v>676</v>
      </c>
      <c r="B133" s="160" t="s">
        <v>2</v>
      </c>
      <c r="C133" s="554">
        <v>2</v>
      </c>
      <c r="D133" s="555" t="s">
        <v>733</v>
      </c>
      <c r="E133" s="556" t="s">
        <v>5</v>
      </c>
      <c r="F133" s="306"/>
      <c r="G133" s="369">
        <v>2</v>
      </c>
      <c r="H133" s="369"/>
      <c r="I133" s="369">
        <v>3</v>
      </c>
      <c r="J133" s="369">
        <v>1</v>
      </c>
    </row>
    <row r="134" spans="1:10" s="72" customFormat="1" ht="12.95" customHeight="1" x14ac:dyDescent="0.2">
      <c r="A134" s="160" t="s">
        <v>415</v>
      </c>
      <c r="B134" s="160" t="s">
        <v>1</v>
      </c>
      <c r="C134" s="554">
        <v>37</v>
      </c>
      <c r="D134" s="555">
        <v>464.7</v>
      </c>
      <c r="E134" s="556" t="s">
        <v>5</v>
      </c>
      <c r="F134" s="306"/>
      <c r="G134" s="369">
        <v>17</v>
      </c>
      <c r="H134" s="369"/>
      <c r="I134" s="369">
        <v>46</v>
      </c>
      <c r="J134" s="369">
        <v>8</v>
      </c>
    </row>
    <row r="135" spans="1:10" s="72" customFormat="1" ht="12.95" customHeight="1" x14ac:dyDescent="0.2">
      <c r="A135" s="160" t="s">
        <v>416</v>
      </c>
      <c r="B135" s="160" t="s">
        <v>2</v>
      </c>
      <c r="C135" s="554">
        <v>20</v>
      </c>
      <c r="D135" s="555">
        <v>78.2</v>
      </c>
      <c r="E135" s="556" t="s">
        <v>5</v>
      </c>
      <c r="F135" s="306"/>
      <c r="G135" s="369">
        <v>11</v>
      </c>
      <c r="H135" s="369"/>
      <c r="I135" s="369">
        <v>28</v>
      </c>
      <c r="J135" s="369">
        <v>3</v>
      </c>
    </row>
    <row r="136" spans="1:10" s="72" customFormat="1" ht="12.95" customHeight="1" x14ac:dyDescent="0.2">
      <c r="A136" s="160" t="s">
        <v>417</v>
      </c>
      <c r="B136" s="160" t="s">
        <v>2</v>
      </c>
      <c r="C136" s="554">
        <v>12</v>
      </c>
      <c r="D136" s="555">
        <v>159.34</v>
      </c>
      <c r="E136" s="556" t="s">
        <v>5</v>
      </c>
      <c r="F136" s="306"/>
      <c r="G136" s="369">
        <v>9</v>
      </c>
      <c r="H136" s="369"/>
      <c r="I136" s="369">
        <v>17</v>
      </c>
      <c r="J136" s="369">
        <v>4</v>
      </c>
    </row>
    <row r="137" spans="1:10" s="72" customFormat="1" ht="12.95" customHeight="1" x14ac:dyDescent="0.2">
      <c r="A137" s="160" t="s">
        <v>418</v>
      </c>
      <c r="B137" s="160" t="s">
        <v>2</v>
      </c>
      <c r="C137" s="554">
        <v>82</v>
      </c>
      <c r="D137" s="555">
        <v>208.39</v>
      </c>
      <c r="E137" s="556" t="s">
        <v>5</v>
      </c>
      <c r="F137" s="306"/>
      <c r="G137" s="369">
        <v>2</v>
      </c>
      <c r="H137" s="369"/>
      <c r="I137" s="369">
        <v>84</v>
      </c>
      <c r="J137" s="369" t="s">
        <v>5</v>
      </c>
    </row>
    <row r="138" spans="1:10" s="72" customFormat="1" ht="12.95" customHeight="1" x14ac:dyDescent="0.2">
      <c r="A138" s="160" t="s">
        <v>419</v>
      </c>
      <c r="B138" s="160" t="s">
        <v>2</v>
      </c>
      <c r="C138" s="554">
        <v>23</v>
      </c>
      <c r="D138" s="555">
        <v>80.459999999999994</v>
      </c>
      <c r="E138" s="556" t="s">
        <v>5</v>
      </c>
      <c r="F138" s="306"/>
      <c r="G138" s="369">
        <v>5</v>
      </c>
      <c r="H138" s="369"/>
      <c r="I138" s="369">
        <v>28</v>
      </c>
      <c r="J138" s="369" t="s">
        <v>5</v>
      </c>
    </row>
    <row r="139" spans="1:10" s="72" customFormat="1" ht="12.95" customHeight="1" x14ac:dyDescent="0.2">
      <c r="A139" s="160" t="s">
        <v>420</v>
      </c>
      <c r="B139" s="160" t="s">
        <v>2</v>
      </c>
      <c r="C139" s="554">
        <v>26</v>
      </c>
      <c r="D139" s="555">
        <v>96.72</v>
      </c>
      <c r="E139" s="556" t="s">
        <v>5</v>
      </c>
      <c r="F139" s="306"/>
      <c r="G139" s="369">
        <v>3</v>
      </c>
      <c r="H139" s="369"/>
      <c r="I139" s="369">
        <v>29</v>
      </c>
      <c r="J139" s="369" t="s">
        <v>5</v>
      </c>
    </row>
    <row r="140" spans="1:10" s="72" customFormat="1" ht="12.95" customHeight="1" x14ac:dyDescent="0.2">
      <c r="A140" s="160" t="s">
        <v>421</v>
      </c>
      <c r="B140" s="160" t="s">
        <v>1</v>
      </c>
      <c r="C140" s="554">
        <v>22</v>
      </c>
      <c r="D140" s="555">
        <v>37.18</v>
      </c>
      <c r="E140" s="556" t="s">
        <v>5</v>
      </c>
      <c r="F140" s="306"/>
      <c r="G140" s="369">
        <v>1</v>
      </c>
      <c r="H140" s="369"/>
      <c r="I140" s="369">
        <v>23</v>
      </c>
      <c r="J140" s="369" t="s">
        <v>5</v>
      </c>
    </row>
    <row r="141" spans="1:10" s="72" customFormat="1" ht="12.95" customHeight="1" x14ac:dyDescent="0.2">
      <c r="A141" s="160" t="s">
        <v>422</v>
      </c>
      <c r="B141" s="160" t="s">
        <v>1</v>
      </c>
      <c r="C141" s="554">
        <v>8</v>
      </c>
      <c r="D141" s="555">
        <v>17.16</v>
      </c>
      <c r="E141" s="556" t="s">
        <v>5</v>
      </c>
      <c r="F141" s="306"/>
      <c r="G141" s="369">
        <v>3</v>
      </c>
      <c r="H141" s="369"/>
      <c r="I141" s="369">
        <v>11</v>
      </c>
      <c r="J141" s="369" t="s">
        <v>5</v>
      </c>
    </row>
    <row r="142" spans="1:10" s="72" customFormat="1" ht="12.95" customHeight="1" x14ac:dyDescent="0.2">
      <c r="A142" s="160" t="s">
        <v>423</v>
      </c>
      <c r="B142" s="160" t="s">
        <v>2</v>
      </c>
      <c r="C142" s="554">
        <v>114</v>
      </c>
      <c r="D142" s="555">
        <v>59.129399999999997</v>
      </c>
      <c r="E142" s="556" t="s">
        <v>5</v>
      </c>
      <c r="F142" s="306"/>
      <c r="G142" s="369">
        <v>20</v>
      </c>
      <c r="H142" s="369"/>
      <c r="I142" s="369">
        <v>118</v>
      </c>
      <c r="J142" s="369">
        <v>16</v>
      </c>
    </row>
    <row r="143" spans="1:10" s="72" customFormat="1" ht="12.95" customHeight="1" x14ac:dyDescent="0.2">
      <c r="A143" s="160" t="s">
        <v>424</v>
      </c>
      <c r="B143" s="160" t="s">
        <v>2</v>
      </c>
      <c r="C143" s="554">
        <v>400</v>
      </c>
      <c r="D143" s="555">
        <v>476.43790000000001</v>
      </c>
      <c r="E143" s="556" t="s">
        <v>5</v>
      </c>
      <c r="F143" s="306"/>
      <c r="G143" s="369">
        <v>67</v>
      </c>
      <c r="H143" s="369"/>
      <c r="I143" s="369">
        <v>421</v>
      </c>
      <c r="J143" s="369">
        <v>46</v>
      </c>
    </row>
    <row r="144" spans="1:10" s="131" customFormat="1" ht="12.95" customHeight="1" x14ac:dyDescent="0.2">
      <c r="A144" s="160" t="s">
        <v>677</v>
      </c>
      <c r="B144" s="160" t="s">
        <v>2</v>
      </c>
      <c r="C144" s="554">
        <v>36</v>
      </c>
      <c r="D144" s="555">
        <v>51.27</v>
      </c>
      <c r="E144" s="556" t="s">
        <v>5</v>
      </c>
      <c r="F144" s="306"/>
      <c r="G144" s="369">
        <v>8</v>
      </c>
      <c r="H144" s="369"/>
      <c r="I144" s="369">
        <v>41</v>
      </c>
      <c r="J144" s="369">
        <v>3</v>
      </c>
    </row>
    <row r="145" spans="1:10" s="72" customFormat="1" ht="12.95" customHeight="1" x14ac:dyDescent="0.2">
      <c r="A145" s="160" t="s">
        <v>425</v>
      </c>
      <c r="B145" s="160" t="s">
        <v>2</v>
      </c>
      <c r="C145" s="554">
        <v>83</v>
      </c>
      <c r="D145" s="555">
        <v>623.1</v>
      </c>
      <c r="E145" s="556" t="s">
        <v>5</v>
      </c>
      <c r="F145" s="306"/>
      <c r="G145" s="369">
        <v>41</v>
      </c>
      <c r="H145" s="369"/>
      <c r="I145" s="369">
        <v>106</v>
      </c>
      <c r="J145" s="369">
        <v>18</v>
      </c>
    </row>
    <row r="146" spans="1:10" s="72" customFormat="1" ht="12.95" customHeight="1" x14ac:dyDescent="0.2">
      <c r="A146" s="160" t="s">
        <v>678</v>
      </c>
      <c r="B146" s="160" t="s">
        <v>1</v>
      </c>
      <c r="C146" s="554">
        <v>5</v>
      </c>
      <c r="D146" s="555">
        <v>15.53</v>
      </c>
      <c r="E146" s="556" t="s">
        <v>5</v>
      </c>
      <c r="F146" s="306"/>
      <c r="G146" s="369">
        <v>3</v>
      </c>
      <c r="H146" s="369"/>
      <c r="I146" s="369">
        <v>6</v>
      </c>
      <c r="J146" s="369">
        <v>2</v>
      </c>
    </row>
    <row r="147" spans="1:10" s="72" customFormat="1" ht="12.95" customHeight="1" x14ac:dyDescent="0.2">
      <c r="A147" s="160" t="s">
        <v>426</v>
      </c>
      <c r="B147" s="160" t="s">
        <v>2</v>
      </c>
      <c r="C147" s="554">
        <v>15</v>
      </c>
      <c r="D147" s="555">
        <v>135.16999999999999</v>
      </c>
      <c r="E147" s="556" t="s">
        <v>5</v>
      </c>
      <c r="F147" s="306"/>
      <c r="G147" s="369">
        <v>5</v>
      </c>
      <c r="H147" s="369"/>
      <c r="I147" s="369">
        <v>19</v>
      </c>
      <c r="J147" s="369">
        <v>1</v>
      </c>
    </row>
    <row r="148" spans="1:10" s="72" customFormat="1" ht="12.95" customHeight="1" x14ac:dyDescent="0.2">
      <c r="A148" s="160" t="s">
        <v>427</v>
      </c>
      <c r="B148" s="160" t="s">
        <v>2</v>
      </c>
      <c r="C148" s="554">
        <v>115</v>
      </c>
      <c r="D148" s="555">
        <v>913.66</v>
      </c>
      <c r="E148" s="556" t="s">
        <v>5</v>
      </c>
      <c r="F148" s="306"/>
      <c r="G148" s="369">
        <v>147</v>
      </c>
      <c r="H148" s="369"/>
      <c r="I148" s="369">
        <v>172</v>
      </c>
      <c r="J148" s="369">
        <v>90</v>
      </c>
    </row>
    <row r="149" spans="1:10" s="72" customFormat="1" ht="12.95" customHeight="1" x14ac:dyDescent="0.2">
      <c r="A149" s="160" t="s">
        <v>428</v>
      </c>
      <c r="B149" s="160" t="s">
        <v>1</v>
      </c>
      <c r="C149" s="554">
        <v>8</v>
      </c>
      <c r="D149" s="555">
        <v>3.74</v>
      </c>
      <c r="E149" s="556" t="s">
        <v>5</v>
      </c>
      <c r="F149" s="306"/>
      <c r="G149" s="369">
        <v>4</v>
      </c>
      <c r="H149" s="369"/>
      <c r="I149" s="369">
        <v>9</v>
      </c>
      <c r="J149" s="369">
        <v>3</v>
      </c>
    </row>
    <row r="150" spans="1:10" s="72" customFormat="1" ht="12.95" customHeight="1" x14ac:dyDescent="0.2">
      <c r="A150" s="160" t="s">
        <v>429</v>
      </c>
      <c r="B150" s="160" t="s">
        <v>1</v>
      </c>
      <c r="C150" s="554">
        <v>26</v>
      </c>
      <c r="D150" s="555">
        <v>76.63</v>
      </c>
      <c r="E150" s="556" t="s">
        <v>5</v>
      </c>
      <c r="F150" s="306"/>
      <c r="G150" s="369">
        <v>4</v>
      </c>
      <c r="H150" s="369"/>
      <c r="I150" s="369">
        <v>26</v>
      </c>
      <c r="J150" s="369">
        <v>4</v>
      </c>
    </row>
    <row r="151" spans="1:10" s="72" customFormat="1" ht="12.95" customHeight="1" x14ac:dyDescent="0.2">
      <c r="A151" s="160" t="s">
        <v>430</v>
      </c>
      <c r="B151" s="160" t="s">
        <v>2</v>
      </c>
      <c r="C151" s="554">
        <v>7</v>
      </c>
      <c r="D151" s="555">
        <v>31.52</v>
      </c>
      <c r="E151" s="556" t="s">
        <v>5</v>
      </c>
      <c r="F151" s="306"/>
      <c r="G151" s="369">
        <v>5</v>
      </c>
      <c r="H151" s="369"/>
      <c r="I151" s="369">
        <v>9</v>
      </c>
      <c r="J151" s="369">
        <v>3</v>
      </c>
    </row>
    <row r="152" spans="1:10" s="72" customFormat="1" ht="12.95" customHeight="1" x14ac:dyDescent="0.2">
      <c r="A152" s="160" t="s">
        <v>431</v>
      </c>
      <c r="B152" s="160" t="s">
        <v>2</v>
      </c>
      <c r="C152" s="554">
        <v>85</v>
      </c>
      <c r="D152" s="555">
        <v>12.2</v>
      </c>
      <c r="E152" s="556" t="s">
        <v>5</v>
      </c>
      <c r="F152" s="306"/>
      <c r="G152" s="369">
        <v>85</v>
      </c>
      <c r="H152" s="369"/>
      <c r="I152" s="369">
        <v>85</v>
      </c>
      <c r="J152" s="369">
        <v>85</v>
      </c>
    </row>
    <row r="153" spans="1:10" s="72" customFormat="1" ht="12.95" customHeight="1" x14ac:dyDescent="0.2">
      <c r="A153" s="160" t="s">
        <v>432</v>
      </c>
      <c r="B153" s="160" t="s">
        <v>2</v>
      </c>
      <c r="C153" s="554">
        <v>10</v>
      </c>
      <c r="D153" s="555">
        <v>18.86</v>
      </c>
      <c r="E153" s="556" t="s">
        <v>5</v>
      </c>
      <c r="F153" s="306"/>
      <c r="G153" s="369">
        <v>5</v>
      </c>
      <c r="H153" s="369"/>
      <c r="I153" s="369">
        <v>11</v>
      </c>
      <c r="J153" s="369">
        <v>4</v>
      </c>
    </row>
    <row r="154" spans="1:10" s="72" customFormat="1" ht="12.95" customHeight="1" x14ac:dyDescent="0.2">
      <c r="A154" s="160" t="s">
        <v>433</v>
      </c>
      <c r="B154" s="160" t="s">
        <v>2</v>
      </c>
      <c r="C154" s="554">
        <v>21</v>
      </c>
      <c r="D154" s="555">
        <v>7.05</v>
      </c>
      <c r="E154" s="556" t="s">
        <v>5</v>
      </c>
      <c r="F154" s="306"/>
      <c r="G154" s="369">
        <v>21</v>
      </c>
      <c r="H154" s="369"/>
      <c r="I154" s="369">
        <v>21</v>
      </c>
      <c r="J154" s="369">
        <v>21</v>
      </c>
    </row>
    <row r="155" spans="1:10" s="72" customFormat="1" ht="12.95" customHeight="1" x14ac:dyDescent="0.2">
      <c r="A155" s="160" t="s">
        <v>434</v>
      </c>
      <c r="B155" s="160" t="s">
        <v>1</v>
      </c>
      <c r="C155" s="554">
        <v>8</v>
      </c>
      <c r="D155" s="555">
        <v>31.76</v>
      </c>
      <c r="E155" s="556" t="s">
        <v>5</v>
      </c>
      <c r="F155" s="306"/>
      <c r="G155" s="369">
        <v>2</v>
      </c>
      <c r="H155" s="369"/>
      <c r="I155" s="369">
        <v>9</v>
      </c>
      <c r="J155" s="369">
        <v>1</v>
      </c>
    </row>
    <row r="156" spans="1:10" s="72" customFormat="1" ht="12.95" customHeight="1" x14ac:dyDescent="0.2">
      <c r="A156" s="160" t="s">
        <v>435</v>
      </c>
      <c r="B156" s="160" t="s">
        <v>1</v>
      </c>
      <c r="C156" s="554">
        <v>5</v>
      </c>
      <c r="D156" s="555">
        <v>16.850000000000001</v>
      </c>
      <c r="E156" s="556" t="s">
        <v>5</v>
      </c>
      <c r="F156" s="306"/>
      <c r="G156" s="369">
        <v>3</v>
      </c>
      <c r="H156" s="369"/>
      <c r="I156" s="369">
        <v>7</v>
      </c>
      <c r="J156" s="369">
        <v>1</v>
      </c>
    </row>
    <row r="157" spans="1:10" s="72" customFormat="1" ht="12.95" customHeight="1" x14ac:dyDescent="0.2">
      <c r="A157" s="160" t="s">
        <v>436</v>
      </c>
      <c r="B157" s="160" t="s">
        <v>2</v>
      </c>
      <c r="C157" s="554">
        <v>46</v>
      </c>
      <c r="D157" s="555">
        <v>149.28</v>
      </c>
      <c r="E157" s="556" t="s">
        <v>5</v>
      </c>
      <c r="F157" s="306"/>
      <c r="G157" s="369">
        <v>3</v>
      </c>
      <c r="H157" s="369"/>
      <c r="I157" s="369">
        <v>47</v>
      </c>
      <c r="J157" s="369">
        <v>2</v>
      </c>
    </row>
    <row r="158" spans="1:10" s="72" customFormat="1" ht="12.95" customHeight="1" x14ac:dyDescent="0.2">
      <c r="A158" s="160" t="s">
        <v>437</v>
      </c>
      <c r="B158" s="160" t="s">
        <v>1</v>
      </c>
      <c r="C158" s="554">
        <v>6</v>
      </c>
      <c r="D158" s="555">
        <v>81.12</v>
      </c>
      <c r="E158" s="556" t="s">
        <v>5</v>
      </c>
      <c r="F158" s="306"/>
      <c r="G158" s="369">
        <v>3</v>
      </c>
      <c r="H158" s="369"/>
      <c r="I158" s="369">
        <v>7</v>
      </c>
      <c r="J158" s="369">
        <v>2</v>
      </c>
    </row>
    <row r="159" spans="1:10" s="72" customFormat="1" ht="12.95" customHeight="1" x14ac:dyDescent="0.2">
      <c r="A159" s="160" t="s">
        <v>438</v>
      </c>
      <c r="B159" s="160" t="s">
        <v>1</v>
      </c>
      <c r="C159" s="554">
        <v>17</v>
      </c>
      <c r="D159" s="555">
        <v>45.52</v>
      </c>
      <c r="E159" s="556" t="s">
        <v>5</v>
      </c>
      <c r="F159" s="306"/>
      <c r="G159" s="369">
        <v>20</v>
      </c>
      <c r="H159" s="369"/>
      <c r="I159" s="369">
        <v>21</v>
      </c>
      <c r="J159" s="369">
        <v>16</v>
      </c>
    </row>
    <row r="160" spans="1:10" s="72" customFormat="1" ht="12.95" customHeight="1" x14ac:dyDescent="0.2">
      <c r="A160" s="160" t="s">
        <v>439</v>
      </c>
      <c r="B160" s="160" t="s">
        <v>1</v>
      </c>
      <c r="C160" s="554">
        <v>32</v>
      </c>
      <c r="D160" s="555">
        <v>52.76</v>
      </c>
      <c r="E160" s="556" t="s">
        <v>5</v>
      </c>
      <c r="F160" s="306"/>
      <c r="G160" s="369">
        <v>4</v>
      </c>
      <c r="H160" s="369"/>
      <c r="I160" s="369">
        <v>33</v>
      </c>
      <c r="J160" s="369">
        <v>3</v>
      </c>
    </row>
    <row r="161" spans="1:10" s="72" customFormat="1" ht="12.95" customHeight="1" x14ac:dyDescent="0.2">
      <c r="A161" s="160" t="s">
        <v>440</v>
      </c>
      <c r="B161" s="160" t="s">
        <v>1</v>
      </c>
      <c r="C161" s="554">
        <v>23</v>
      </c>
      <c r="D161" s="555">
        <v>113.55</v>
      </c>
      <c r="E161" s="556" t="s">
        <v>5</v>
      </c>
      <c r="F161" s="306"/>
      <c r="G161" s="369">
        <v>8</v>
      </c>
      <c r="H161" s="369"/>
      <c r="I161" s="369">
        <v>31</v>
      </c>
      <c r="J161" s="369" t="s">
        <v>5</v>
      </c>
    </row>
    <row r="162" spans="1:10" s="550" customFormat="1" ht="12.95" customHeight="1" x14ac:dyDescent="0.2">
      <c r="A162" s="548" t="s">
        <v>573</v>
      </c>
      <c r="B162" s="548" t="s">
        <v>1</v>
      </c>
      <c r="C162" s="554" t="s">
        <v>5</v>
      </c>
      <c r="D162" s="555" t="s">
        <v>5</v>
      </c>
      <c r="E162" s="556" t="s">
        <v>5</v>
      </c>
      <c r="F162" s="556"/>
      <c r="G162" s="554" t="s">
        <v>5</v>
      </c>
      <c r="H162" s="554"/>
      <c r="I162" s="554" t="s">
        <v>5</v>
      </c>
      <c r="J162" s="554" t="s">
        <v>5</v>
      </c>
    </row>
    <row r="163" spans="1:10" s="72" customFormat="1" ht="12.95" customHeight="1" x14ac:dyDescent="0.2">
      <c r="A163" s="160" t="s">
        <v>671</v>
      </c>
      <c r="B163" s="160" t="s">
        <v>2</v>
      </c>
      <c r="C163" s="554">
        <v>11</v>
      </c>
      <c r="D163" s="555">
        <v>5899.95</v>
      </c>
      <c r="E163" s="556" t="s">
        <v>5</v>
      </c>
      <c r="F163" s="306"/>
      <c r="G163" s="369">
        <v>15</v>
      </c>
      <c r="H163" s="369"/>
      <c r="I163" s="369">
        <v>26</v>
      </c>
      <c r="J163" s="369" t="s">
        <v>5</v>
      </c>
    </row>
    <row r="164" spans="1:10" s="72" customFormat="1" ht="12.95" customHeight="1" x14ac:dyDescent="0.2">
      <c r="A164" s="160" t="s">
        <v>441</v>
      </c>
      <c r="B164" s="160" t="s">
        <v>2</v>
      </c>
      <c r="C164" s="554">
        <v>9</v>
      </c>
      <c r="D164" s="555">
        <v>42.94</v>
      </c>
      <c r="E164" s="556" t="s">
        <v>5</v>
      </c>
      <c r="F164" s="306"/>
      <c r="G164" s="369">
        <v>18</v>
      </c>
      <c r="H164" s="369"/>
      <c r="I164" s="369">
        <v>27</v>
      </c>
      <c r="J164" s="369" t="s">
        <v>5</v>
      </c>
    </row>
    <row r="165" spans="1:10" s="72" customFormat="1" ht="12.95" customHeight="1" x14ac:dyDescent="0.2">
      <c r="A165" s="160" t="s">
        <v>442</v>
      </c>
      <c r="B165" s="160" t="s">
        <v>2</v>
      </c>
      <c r="C165" s="554">
        <v>13</v>
      </c>
      <c r="D165" s="555">
        <v>54.76</v>
      </c>
      <c r="E165" s="556" t="s">
        <v>5</v>
      </c>
      <c r="F165" s="306"/>
      <c r="G165" s="369">
        <v>6</v>
      </c>
      <c r="H165" s="369"/>
      <c r="I165" s="369">
        <v>19</v>
      </c>
      <c r="J165" s="369" t="s">
        <v>5</v>
      </c>
    </row>
    <row r="166" spans="1:10" s="72" customFormat="1" ht="12.95" customHeight="1" x14ac:dyDescent="0.2">
      <c r="A166" s="160" t="s">
        <v>443</v>
      </c>
      <c r="B166" s="160" t="s">
        <v>1</v>
      </c>
      <c r="C166" s="554">
        <v>49</v>
      </c>
      <c r="D166" s="555">
        <v>544.83000000000004</v>
      </c>
      <c r="E166" s="556" t="s">
        <v>5</v>
      </c>
      <c r="F166" s="306"/>
      <c r="G166" s="369">
        <v>4</v>
      </c>
      <c r="H166" s="369"/>
      <c r="I166" s="369">
        <v>53</v>
      </c>
      <c r="J166" s="369" t="s">
        <v>5</v>
      </c>
    </row>
    <row r="167" spans="1:10" s="72" customFormat="1" ht="12.95" customHeight="1" x14ac:dyDescent="0.2">
      <c r="A167" s="160" t="s">
        <v>444</v>
      </c>
      <c r="B167" s="160" t="s">
        <v>2</v>
      </c>
      <c r="C167" s="554">
        <v>26</v>
      </c>
      <c r="D167" s="555">
        <v>505.75</v>
      </c>
      <c r="E167" s="556" t="s">
        <v>5</v>
      </c>
      <c r="F167" s="306"/>
      <c r="G167" s="369">
        <v>19</v>
      </c>
      <c r="H167" s="369"/>
      <c r="I167" s="369">
        <v>34</v>
      </c>
      <c r="J167" s="369">
        <v>11</v>
      </c>
    </row>
    <row r="168" spans="1:10" s="72" customFormat="1" ht="12.95" customHeight="1" x14ac:dyDescent="0.2">
      <c r="A168" s="160" t="s">
        <v>445</v>
      </c>
      <c r="B168" s="160" t="s">
        <v>2</v>
      </c>
      <c r="C168" s="554">
        <v>268</v>
      </c>
      <c r="D168" s="555">
        <v>135.51669999999999</v>
      </c>
      <c r="E168" s="556" t="s">
        <v>5</v>
      </c>
      <c r="F168" s="306"/>
      <c r="G168" s="369">
        <v>19</v>
      </c>
      <c r="H168" s="369"/>
      <c r="I168" s="369">
        <v>285</v>
      </c>
      <c r="J168" s="369">
        <v>2</v>
      </c>
    </row>
    <row r="169" spans="1:10" s="72" customFormat="1" ht="12.95" customHeight="1" x14ac:dyDescent="0.2">
      <c r="A169" s="160" t="s">
        <v>446</v>
      </c>
      <c r="B169" s="160" t="s">
        <v>2</v>
      </c>
      <c r="C169" s="554">
        <v>51</v>
      </c>
      <c r="D169" s="555">
        <v>115.56</v>
      </c>
      <c r="E169" s="556" t="s">
        <v>5</v>
      </c>
      <c r="F169" s="306"/>
      <c r="G169" s="369">
        <v>8</v>
      </c>
      <c r="H169" s="369"/>
      <c r="I169" s="369">
        <v>58</v>
      </c>
      <c r="J169" s="369">
        <v>1</v>
      </c>
    </row>
    <row r="170" spans="1:10" s="72" customFormat="1" ht="12.95" customHeight="1" x14ac:dyDescent="0.2">
      <c r="A170" s="160" t="s">
        <v>447</v>
      </c>
      <c r="B170" s="160" t="s">
        <v>2</v>
      </c>
      <c r="C170" s="554">
        <v>173</v>
      </c>
      <c r="D170" s="555">
        <v>1380.45</v>
      </c>
      <c r="E170" s="556" t="s">
        <v>5</v>
      </c>
      <c r="F170" s="306"/>
      <c r="G170" s="369">
        <v>28</v>
      </c>
      <c r="H170" s="369"/>
      <c r="I170" s="369">
        <v>193</v>
      </c>
      <c r="J170" s="369">
        <v>8</v>
      </c>
    </row>
    <row r="171" spans="1:10" s="72" customFormat="1" ht="12.95" customHeight="1" x14ac:dyDescent="0.2">
      <c r="A171" s="160" t="s">
        <v>448</v>
      </c>
      <c r="B171" s="160" t="s">
        <v>2</v>
      </c>
      <c r="C171" s="554">
        <v>265</v>
      </c>
      <c r="D171" s="555">
        <v>139.2313</v>
      </c>
      <c r="E171" s="556" t="s">
        <v>5</v>
      </c>
      <c r="F171" s="306"/>
      <c r="G171" s="369">
        <v>34</v>
      </c>
      <c r="H171" s="369"/>
      <c r="I171" s="369">
        <v>295</v>
      </c>
      <c r="J171" s="369">
        <v>4</v>
      </c>
    </row>
    <row r="172" spans="1:10" s="72" customFormat="1" ht="12.95" customHeight="1" x14ac:dyDescent="0.2">
      <c r="A172" s="160" t="s">
        <v>449</v>
      </c>
      <c r="B172" s="160" t="s">
        <v>2</v>
      </c>
      <c r="C172" s="554">
        <v>40</v>
      </c>
      <c r="D172" s="555">
        <v>39.21</v>
      </c>
      <c r="E172" s="556" t="s">
        <v>5</v>
      </c>
      <c r="F172" s="306"/>
      <c r="G172" s="369">
        <v>1</v>
      </c>
      <c r="H172" s="369"/>
      <c r="I172" s="369">
        <v>40</v>
      </c>
      <c r="J172" s="369">
        <v>1</v>
      </c>
    </row>
    <row r="173" spans="1:10" s="72" customFormat="1" ht="12.95" customHeight="1" x14ac:dyDescent="0.2">
      <c r="A173" s="160" t="s">
        <v>450</v>
      </c>
      <c r="B173" s="160" t="s">
        <v>2</v>
      </c>
      <c r="C173" s="554">
        <v>19</v>
      </c>
      <c r="D173" s="555">
        <v>57.44</v>
      </c>
      <c r="E173" s="556" t="s">
        <v>5</v>
      </c>
      <c r="F173" s="306"/>
      <c r="G173" s="369">
        <v>3</v>
      </c>
      <c r="H173" s="369"/>
      <c r="I173" s="369">
        <v>21</v>
      </c>
      <c r="J173" s="369">
        <v>1</v>
      </c>
    </row>
    <row r="174" spans="1:10" s="72" customFormat="1" ht="12.95" customHeight="1" x14ac:dyDescent="0.2">
      <c r="A174" s="160" t="s">
        <v>451</v>
      </c>
      <c r="B174" s="160" t="s">
        <v>2</v>
      </c>
      <c r="C174" s="554">
        <v>117</v>
      </c>
      <c r="D174" s="555">
        <v>663.35170000000005</v>
      </c>
      <c r="E174" s="556" t="s">
        <v>5</v>
      </c>
      <c r="F174" s="306"/>
      <c r="G174" s="369">
        <v>3</v>
      </c>
      <c r="H174" s="369"/>
      <c r="I174" s="369">
        <v>118</v>
      </c>
      <c r="J174" s="369">
        <v>2</v>
      </c>
    </row>
    <row r="175" spans="1:10" s="72" customFormat="1" ht="12.95" customHeight="1" x14ac:dyDescent="0.2">
      <c r="A175" s="160" t="s">
        <v>452</v>
      </c>
      <c r="B175" s="160" t="s">
        <v>2</v>
      </c>
      <c r="C175" s="554">
        <v>28</v>
      </c>
      <c r="D175" s="555">
        <v>16.920000000000002</v>
      </c>
      <c r="E175" s="556" t="s">
        <v>5</v>
      </c>
      <c r="F175" s="306"/>
      <c r="G175" s="369">
        <v>2</v>
      </c>
      <c r="H175" s="369"/>
      <c r="I175" s="369">
        <v>28</v>
      </c>
      <c r="J175" s="369">
        <v>2</v>
      </c>
    </row>
    <row r="176" spans="1:10" s="144" customFormat="1" ht="12.95" customHeight="1" x14ac:dyDescent="0.2">
      <c r="A176" s="548" t="s">
        <v>681</v>
      </c>
      <c r="B176" s="218" t="s">
        <v>1</v>
      </c>
      <c r="C176" s="554" t="s">
        <v>5</v>
      </c>
      <c r="D176" s="555" t="s">
        <v>5</v>
      </c>
      <c r="E176" s="556" t="s">
        <v>5</v>
      </c>
      <c r="F176" s="556"/>
      <c r="G176" s="554" t="s">
        <v>5</v>
      </c>
      <c r="H176" s="554"/>
      <c r="I176" s="554" t="s">
        <v>5</v>
      </c>
      <c r="J176" s="554" t="s">
        <v>5</v>
      </c>
    </row>
    <row r="177" spans="1:10" s="72" customFormat="1" ht="12.95" customHeight="1" x14ac:dyDescent="0.2">
      <c r="A177" s="160" t="s">
        <v>453</v>
      </c>
      <c r="B177" s="160" t="s">
        <v>2</v>
      </c>
      <c r="C177" s="554">
        <v>29</v>
      </c>
      <c r="D177" s="555">
        <v>183.81</v>
      </c>
      <c r="E177" s="556" t="s">
        <v>5</v>
      </c>
      <c r="F177" s="306"/>
      <c r="G177" s="369">
        <v>5</v>
      </c>
      <c r="H177" s="369"/>
      <c r="I177" s="369">
        <v>33</v>
      </c>
      <c r="J177" s="369">
        <v>1</v>
      </c>
    </row>
    <row r="178" spans="1:10" s="72" customFormat="1" ht="12.95" customHeight="1" x14ac:dyDescent="0.2">
      <c r="A178" s="160" t="s">
        <v>454</v>
      </c>
      <c r="B178" s="160" t="s">
        <v>2</v>
      </c>
      <c r="C178" s="554">
        <v>52</v>
      </c>
      <c r="D178" s="555">
        <v>39.659999999999997</v>
      </c>
      <c r="E178" s="556" t="s">
        <v>5</v>
      </c>
      <c r="F178" s="306"/>
      <c r="G178" s="369">
        <v>54</v>
      </c>
      <c r="H178" s="369"/>
      <c r="I178" s="369">
        <v>102</v>
      </c>
      <c r="J178" s="369">
        <v>4</v>
      </c>
    </row>
    <row r="179" spans="1:10" s="72" customFormat="1" ht="12.95" customHeight="1" x14ac:dyDescent="0.2">
      <c r="A179" s="160" t="s">
        <v>455</v>
      </c>
      <c r="B179" s="160" t="s">
        <v>2</v>
      </c>
      <c r="C179" s="554">
        <v>79</v>
      </c>
      <c r="D179" s="555">
        <v>89.71</v>
      </c>
      <c r="E179" s="556" t="s">
        <v>5</v>
      </c>
      <c r="F179" s="306"/>
      <c r="G179" s="369">
        <v>2</v>
      </c>
      <c r="H179" s="369"/>
      <c r="I179" s="369">
        <v>81</v>
      </c>
      <c r="J179" s="369" t="s">
        <v>5</v>
      </c>
    </row>
    <row r="180" spans="1:10" s="72" customFormat="1" ht="12.95" customHeight="1" x14ac:dyDescent="0.2">
      <c r="A180" s="160" t="s">
        <v>456</v>
      </c>
      <c r="B180" s="160" t="s">
        <v>2</v>
      </c>
      <c r="C180" s="554">
        <v>17</v>
      </c>
      <c r="D180" s="555">
        <v>79.6113</v>
      </c>
      <c r="E180" s="556" t="s">
        <v>5</v>
      </c>
      <c r="F180" s="306"/>
      <c r="G180" s="369">
        <v>6</v>
      </c>
      <c r="H180" s="369"/>
      <c r="I180" s="369">
        <v>20</v>
      </c>
      <c r="J180" s="369">
        <v>3</v>
      </c>
    </row>
    <row r="181" spans="1:10" s="72" customFormat="1" ht="12.95" customHeight="1" x14ac:dyDescent="0.2">
      <c r="A181" s="160" t="s">
        <v>457</v>
      </c>
      <c r="B181" s="160" t="s">
        <v>1</v>
      </c>
      <c r="C181" s="554">
        <v>28</v>
      </c>
      <c r="D181" s="555">
        <v>49.34</v>
      </c>
      <c r="E181" s="556" t="s">
        <v>5</v>
      </c>
      <c r="F181" s="306"/>
      <c r="G181" s="369">
        <v>1</v>
      </c>
      <c r="H181" s="369"/>
      <c r="I181" s="369">
        <v>29</v>
      </c>
      <c r="J181" s="369" t="s">
        <v>5</v>
      </c>
    </row>
    <row r="182" spans="1:10" s="72" customFormat="1" ht="12.95" customHeight="1" x14ac:dyDescent="0.2">
      <c r="A182" s="160" t="s">
        <v>458</v>
      </c>
      <c r="B182" s="160" t="s">
        <v>2</v>
      </c>
      <c r="C182" s="554">
        <v>6488</v>
      </c>
      <c r="D182" s="555">
        <v>15818.499100000001</v>
      </c>
      <c r="E182" s="556" t="s">
        <v>5</v>
      </c>
      <c r="F182" s="306"/>
      <c r="G182" s="369">
        <v>21</v>
      </c>
      <c r="H182" s="369"/>
      <c r="I182" s="369">
        <v>6508</v>
      </c>
      <c r="J182" s="369">
        <v>1</v>
      </c>
    </row>
    <row r="183" spans="1:10" s="72" customFormat="1" ht="12.95" customHeight="1" x14ac:dyDescent="0.2">
      <c r="A183" s="160" t="s">
        <v>459</v>
      </c>
      <c r="B183" s="160" t="s">
        <v>2</v>
      </c>
      <c r="C183" s="554">
        <v>393</v>
      </c>
      <c r="D183" s="555">
        <v>527.39549999999997</v>
      </c>
      <c r="E183" s="556" t="s">
        <v>5</v>
      </c>
      <c r="F183" s="306"/>
      <c r="G183" s="369">
        <v>36</v>
      </c>
      <c r="H183" s="369"/>
      <c r="I183" s="369">
        <v>427</v>
      </c>
      <c r="J183" s="369">
        <v>2</v>
      </c>
    </row>
    <row r="184" spans="1:10" s="72" customFormat="1" ht="12.95" customHeight="1" x14ac:dyDescent="0.2">
      <c r="A184" s="160" t="s">
        <v>460</v>
      </c>
      <c r="B184" s="160" t="s">
        <v>2</v>
      </c>
      <c r="C184" s="554">
        <v>185</v>
      </c>
      <c r="D184" s="555">
        <v>876.5308</v>
      </c>
      <c r="E184" s="556" t="s">
        <v>5</v>
      </c>
      <c r="F184" s="306"/>
      <c r="G184" s="369">
        <v>13</v>
      </c>
      <c r="H184" s="369"/>
      <c r="I184" s="369">
        <v>195</v>
      </c>
      <c r="J184" s="369">
        <v>3</v>
      </c>
    </row>
    <row r="185" spans="1:10" s="72" customFormat="1" ht="12.95" customHeight="1" x14ac:dyDescent="0.2">
      <c r="A185" s="160" t="s">
        <v>461</v>
      </c>
      <c r="B185" s="160" t="s">
        <v>1</v>
      </c>
      <c r="C185" s="554">
        <v>3801</v>
      </c>
      <c r="D185" s="555">
        <v>5924.6855999999998</v>
      </c>
      <c r="E185" s="556" t="s">
        <v>5</v>
      </c>
      <c r="F185" s="306"/>
      <c r="G185" s="369">
        <v>7</v>
      </c>
      <c r="H185" s="369"/>
      <c r="I185" s="369">
        <v>3808</v>
      </c>
      <c r="J185" s="369" t="s">
        <v>5</v>
      </c>
    </row>
    <row r="186" spans="1:10" s="72" customFormat="1" ht="12.95" customHeight="1" x14ac:dyDescent="0.2">
      <c r="A186" s="160" t="s">
        <v>462</v>
      </c>
      <c r="B186" s="160" t="s">
        <v>2</v>
      </c>
      <c r="C186" s="554">
        <v>94</v>
      </c>
      <c r="D186" s="555">
        <v>305.85469999999998</v>
      </c>
      <c r="E186" s="556" t="s">
        <v>5</v>
      </c>
      <c r="F186" s="306"/>
      <c r="G186" s="369">
        <v>15</v>
      </c>
      <c r="H186" s="369"/>
      <c r="I186" s="369">
        <v>105</v>
      </c>
      <c r="J186" s="369">
        <v>4</v>
      </c>
    </row>
    <row r="187" spans="1:10" s="72" customFormat="1" ht="12.95" customHeight="1" x14ac:dyDescent="0.2">
      <c r="A187" s="160" t="s">
        <v>463</v>
      </c>
      <c r="B187" s="160" t="s">
        <v>1</v>
      </c>
      <c r="C187" s="554">
        <v>9</v>
      </c>
      <c r="D187" s="555">
        <v>6.59</v>
      </c>
      <c r="E187" s="556" t="s">
        <v>5</v>
      </c>
      <c r="F187" s="306"/>
      <c r="G187" s="369">
        <v>5</v>
      </c>
      <c r="H187" s="369"/>
      <c r="I187" s="369">
        <v>11</v>
      </c>
      <c r="J187" s="369">
        <v>3</v>
      </c>
    </row>
    <row r="188" spans="1:10" s="72" customFormat="1" ht="12.95" customHeight="1" x14ac:dyDescent="0.2">
      <c r="A188" s="160" t="s">
        <v>464</v>
      </c>
      <c r="B188" s="160" t="s">
        <v>2</v>
      </c>
      <c r="C188" s="554">
        <v>21</v>
      </c>
      <c r="D188" s="555">
        <v>979.25</v>
      </c>
      <c r="E188" s="556" t="s">
        <v>5</v>
      </c>
      <c r="F188" s="306"/>
      <c r="G188" s="369">
        <v>11</v>
      </c>
      <c r="H188" s="369"/>
      <c r="I188" s="369">
        <v>24</v>
      </c>
      <c r="J188" s="369">
        <v>8</v>
      </c>
    </row>
    <row r="189" spans="1:10" s="72" customFormat="1" ht="12.95" customHeight="1" x14ac:dyDescent="0.2">
      <c r="A189" s="160" t="s">
        <v>465</v>
      </c>
      <c r="B189" s="160" t="s">
        <v>2</v>
      </c>
      <c r="C189" s="554">
        <v>1345</v>
      </c>
      <c r="D189" s="555">
        <v>6031.4769999999999</v>
      </c>
      <c r="E189" s="556" t="s">
        <v>5</v>
      </c>
      <c r="F189" s="306"/>
      <c r="G189" s="369">
        <v>87</v>
      </c>
      <c r="H189" s="369"/>
      <c r="I189" s="369">
        <v>1409</v>
      </c>
      <c r="J189" s="369">
        <v>23</v>
      </c>
    </row>
    <row r="190" spans="1:10" s="72" customFormat="1" ht="12.95" customHeight="1" x14ac:dyDescent="0.2">
      <c r="A190" s="160" t="s">
        <v>466</v>
      </c>
      <c r="B190" s="160" t="s">
        <v>2</v>
      </c>
      <c r="C190" s="554">
        <v>87</v>
      </c>
      <c r="D190" s="555">
        <v>359.86930000000001</v>
      </c>
      <c r="E190" s="556" t="s">
        <v>5</v>
      </c>
      <c r="F190" s="306"/>
      <c r="G190" s="369">
        <v>12</v>
      </c>
      <c r="H190" s="369"/>
      <c r="I190" s="369">
        <v>99</v>
      </c>
      <c r="J190" s="369" t="s">
        <v>5</v>
      </c>
    </row>
    <row r="191" spans="1:10" s="72" customFormat="1" ht="12.95" customHeight="1" x14ac:dyDescent="0.2">
      <c r="A191" s="160" t="s">
        <v>467</v>
      </c>
      <c r="B191" s="160" t="s">
        <v>1</v>
      </c>
      <c r="C191" s="554">
        <v>11</v>
      </c>
      <c r="D191" s="555">
        <v>51.82</v>
      </c>
      <c r="E191" s="556" t="s">
        <v>5</v>
      </c>
      <c r="F191" s="306"/>
      <c r="G191" s="369">
        <v>5</v>
      </c>
      <c r="H191" s="369"/>
      <c r="I191" s="369">
        <v>15</v>
      </c>
      <c r="J191" s="369">
        <v>1</v>
      </c>
    </row>
    <row r="192" spans="1:10" s="72" customFormat="1" ht="12.95" customHeight="1" x14ac:dyDescent="0.2">
      <c r="A192" s="160" t="s">
        <v>468</v>
      </c>
      <c r="B192" s="160" t="s">
        <v>1</v>
      </c>
      <c r="C192" s="554">
        <v>23</v>
      </c>
      <c r="D192" s="555">
        <v>264.05</v>
      </c>
      <c r="E192" s="556" t="s">
        <v>5</v>
      </c>
      <c r="F192" s="306"/>
      <c r="G192" s="369">
        <v>6</v>
      </c>
      <c r="H192" s="369"/>
      <c r="I192" s="369">
        <v>28</v>
      </c>
      <c r="J192" s="369">
        <v>1</v>
      </c>
    </row>
    <row r="193" spans="1:10" s="72" customFormat="1" ht="12.95" customHeight="1" x14ac:dyDescent="0.2">
      <c r="A193" s="160" t="s">
        <v>672</v>
      </c>
      <c r="B193" s="160" t="s">
        <v>1</v>
      </c>
      <c r="C193" s="554">
        <v>13</v>
      </c>
      <c r="D193" s="555">
        <v>46.88</v>
      </c>
      <c r="E193" s="556" t="s">
        <v>5</v>
      </c>
      <c r="F193" s="306"/>
      <c r="G193" s="369">
        <v>8</v>
      </c>
      <c r="H193" s="369"/>
      <c r="I193" s="369">
        <v>17</v>
      </c>
      <c r="J193" s="369">
        <v>4</v>
      </c>
    </row>
    <row r="194" spans="1:10" s="72" customFormat="1" ht="12.95" customHeight="1" x14ac:dyDescent="0.2">
      <c r="A194" s="160" t="s">
        <v>667</v>
      </c>
      <c r="B194" s="160" t="s">
        <v>1</v>
      </c>
      <c r="C194" s="554">
        <v>149</v>
      </c>
      <c r="D194" s="555">
        <v>335.06139999999999</v>
      </c>
      <c r="E194" s="556" t="s">
        <v>5</v>
      </c>
      <c r="F194" s="306"/>
      <c r="G194" s="369">
        <v>26</v>
      </c>
      <c r="H194" s="369"/>
      <c r="I194" s="369">
        <v>167</v>
      </c>
      <c r="J194" s="369">
        <v>8</v>
      </c>
    </row>
    <row r="195" spans="1:10" s="72" customFormat="1" ht="12.95" customHeight="1" x14ac:dyDescent="0.2">
      <c r="A195" s="160" t="s">
        <v>668</v>
      </c>
      <c r="B195" s="160" t="s">
        <v>2</v>
      </c>
      <c r="C195" s="554">
        <v>133</v>
      </c>
      <c r="D195" s="555">
        <v>456.05</v>
      </c>
      <c r="E195" s="556" t="s">
        <v>5</v>
      </c>
      <c r="F195" s="306"/>
      <c r="G195" s="369">
        <v>19</v>
      </c>
      <c r="H195" s="369"/>
      <c r="I195" s="369">
        <v>150</v>
      </c>
      <c r="J195" s="369">
        <v>2</v>
      </c>
    </row>
    <row r="196" spans="1:10" s="72" customFormat="1" ht="12.95" customHeight="1" x14ac:dyDescent="0.2">
      <c r="A196" s="160" t="s">
        <v>469</v>
      </c>
      <c r="B196" s="160" t="s">
        <v>2</v>
      </c>
      <c r="C196" s="554">
        <v>39</v>
      </c>
      <c r="D196" s="555">
        <v>2439.36</v>
      </c>
      <c r="E196" s="556" t="s">
        <v>5</v>
      </c>
      <c r="F196" s="306"/>
      <c r="G196" s="369">
        <v>49</v>
      </c>
      <c r="H196" s="369"/>
      <c r="I196" s="369">
        <v>50</v>
      </c>
      <c r="J196" s="369">
        <v>38</v>
      </c>
    </row>
    <row r="197" spans="1:10" s="72" customFormat="1" ht="12.95" customHeight="1" x14ac:dyDescent="0.2">
      <c r="A197" s="160" t="s">
        <v>470</v>
      </c>
      <c r="B197" s="160" t="s">
        <v>2</v>
      </c>
      <c r="C197" s="554">
        <v>78</v>
      </c>
      <c r="D197" s="555">
        <v>240.32</v>
      </c>
      <c r="E197" s="556" t="s">
        <v>5</v>
      </c>
      <c r="F197" s="306"/>
      <c r="G197" s="369">
        <v>6</v>
      </c>
      <c r="H197" s="369"/>
      <c r="I197" s="369">
        <v>84</v>
      </c>
      <c r="J197" s="369" t="s">
        <v>5</v>
      </c>
    </row>
    <row r="198" spans="1:10" s="72" customFormat="1" ht="12.95" customHeight="1" x14ac:dyDescent="0.2">
      <c r="A198" s="160" t="s">
        <v>471</v>
      </c>
      <c r="B198" s="160" t="s">
        <v>1</v>
      </c>
      <c r="C198" s="554">
        <v>65</v>
      </c>
      <c r="D198" s="555">
        <v>315.62</v>
      </c>
      <c r="E198" s="556" t="s">
        <v>5</v>
      </c>
      <c r="F198" s="306"/>
      <c r="G198" s="369">
        <v>9</v>
      </c>
      <c r="H198" s="369"/>
      <c r="I198" s="369">
        <v>74</v>
      </c>
      <c r="J198" s="369" t="s">
        <v>5</v>
      </c>
    </row>
    <row r="199" spans="1:10" s="131" customFormat="1" ht="12.95" customHeight="1" x14ac:dyDescent="0.2">
      <c r="A199" s="160" t="s">
        <v>682</v>
      </c>
      <c r="B199" s="160" t="s">
        <v>1</v>
      </c>
      <c r="C199" s="554">
        <v>13</v>
      </c>
      <c r="D199" s="555">
        <v>68.34</v>
      </c>
      <c r="E199" s="556" t="s">
        <v>5</v>
      </c>
      <c r="F199" s="306"/>
      <c r="G199" s="369">
        <v>5</v>
      </c>
      <c r="H199" s="369"/>
      <c r="I199" s="369">
        <v>17</v>
      </c>
      <c r="J199" s="369">
        <v>1</v>
      </c>
    </row>
    <row r="200" spans="1:10" s="72" customFormat="1" ht="12.95" customHeight="1" x14ac:dyDescent="0.2">
      <c r="A200" s="160" t="s">
        <v>472</v>
      </c>
      <c r="B200" s="160" t="s">
        <v>2</v>
      </c>
      <c r="C200" s="554">
        <v>18</v>
      </c>
      <c r="D200" s="555">
        <v>48.15</v>
      </c>
      <c r="E200" s="556" t="s">
        <v>5</v>
      </c>
      <c r="F200" s="306"/>
      <c r="G200" s="369">
        <v>8</v>
      </c>
      <c r="H200" s="369"/>
      <c r="I200" s="369">
        <v>23</v>
      </c>
      <c r="J200" s="369">
        <v>3</v>
      </c>
    </row>
    <row r="201" spans="1:10" s="72" customFormat="1" ht="12.95" customHeight="1" x14ac:dyDescent="0.2">
      <c r="A201" s="160" t="s">
        <v>473</v>
      </c>
      <c r="B201" s="160" t="s">
        <v>1</v>
      </c>
      <c r="C201" s="554">
        <v>30</v>
      </c>
      <c r="D201" s="555">
        <v>112.1</v>
      </c>
      <c r="E201" s="556" t="s">
        <v>5</v>
      </c>
      <c r="F201" s="306"/>
      <c r="G201" s="369">
        <v>28</v>
      </c>
      <c r="H201" s="369"/>
      <c r="I201" s="369">
        <v>31</v>
      </c>
      <c r="J201" s="369">
        <v>27</v>
      </c>
    </row>
    <row r="202" spans="1:10" s="72" customFormat="1" ht="12.95" customHeight="1" x14ac:dyDescent="0.2">
      <c r="A202" s="160" t="s">
        <v>474</v>
      </c>
      <c r="B202" s="160" t="s">
        <v>2</v>
      </c>
      <c r="C202" s="554">
        <v>14</v>
      </c>
      <c r="D202" s="555">
        <v>6.0964</v>
      </c>
      <c r="E202" s="556" t="s">
        <v>5</v>
      </c>
      <c r="F202" s="306"/>
      <c r="G202" s="369">
        <v>7</v>
      </c>
      <c r="H202" s="369"/>
      <c r="I202" s="369">
        <v>17</v>
      </c>
      <c r="J202" s="369">
        <v>4</v>
      </c>
    </row>
    <row r="203" spans="1:10" s="72" customFormat="1" ht="12.95" customHeight="1" x14ac:dyDescent="0.2">
      <c r="A203" s="160" t="s">
        <v>475</v>
      </c>
      <c r="B203" s="160" t="s">
        <v>2</v>
      </c>
      <c r="C203" s="554">
        <v>125</v>
      </c>
      <c r="D203" s="555">
        <v>734.75340000000006</v>
      </c>
      <c r="E203" s="556" t="s">
        <v>5</v>
      </c>
      <c r="F203" s="306"/>
      <c r="G203" s="369">
        <v>10</v>
      </c>
      <c r="H203" s="369"/>
      <c r="I203" s="369">
        <v>135</v>
      </c>
      <c r="J203" s="369" t="s">
        <v>5</v>
      </c>
    </row>
    <row r="204" spans="1:10" s="72" customFormat="1" ht="12.95" customHeight="1" x14ac:dyDescent="0.2">
      <c r="A204" s="160" t="s">
        <v>476</v>
      </c>
      <c r="B204" s="160" t="s">
        <v>2</v>
      </c>
      <c r="C204" s="554">
        <v>5</v>
      </c>
      <c r="D204" s="555">
        <v>35.380000000000003</v>
      </c>
      <c r="E204" s="556" t="s">
        <v>5</v>
      </c>
      <c r="F204" s="306"/>
      <c r="G204" s="369">
        <v>1</v>
      </c>
      <c r="H204" s="369"/>
      <c r="I204" s="369">
        <v>6</v>
      </c>
      <c r="J204" s="369" t="s">
        <v>5</v>
      </c>
    </row>
    <row r="205" spans="1:10" s="72" customFormat="1" ht="12.95" customHeight="1" x14ac:dyDescent="0.2">
      <c r="A205" s="160" t="s">
        <v>477</v>
      </c>
      <c r="B205" s="160" t="s">
        <v>2</v>
      </c>
      <c r="C205" s="554">
        <v>21</v>
      </c>
      <c r="D205" s="555">
        <v>45.1</v>
      </c>
      <c r="E205" s="556" t="s">
        <v>5</v>
      </c>
      <c r="F205" s="306"/>
      <c r="G205" s="369">
        <v>2</v>
      </c>
      <c r="H205" s="369"/>
      <c r="I205" s="369">
        <v>22</v>
      </c>
      <c r="J205" s="369">
        <v>1</v>
      </c>
    </row>
    <row r="206" spans="1:10" s="144" customFormat="1" ht="12.95" customHeight="1" x14ac:dyDescent="0.2">
      <c r="A206" s="548" t="s">
        <v>683</v>
      </c>
      <c r="B206" s="218" t="s">
        <v>2</v>
      </c>
      <c r="C206" s="554" t="s">
        <v>5</v>
      </c>
      <c r="D206" s="555" t="s">
        <v>5</v>
      </c>
      <c r="E206" s="556" t="s">
        <v>5</v>
      </c>
      <c r="F206" s="556"/>
      <c r="G206" s="554" t="s">
        <v>5</v>
      </c>
      <c r="H206" s="554"/>
      <c r="I206" s="554" t="s">
        <v>5</v>
      </c>
      <c r="J206" s="554" t="s">
        <v>5</v>
      </c>
    </row>
    <row r="207" spans="1:10" s="72" customFormat="1" ht="12.95" customHeight="1" x14ac:dyDescent="0.2">
      <c r="A207" s="160" t="s">
        <v>478</v>
      </c>
      <c r="B207" s="160" t="s">
        <v>2</v>
      </c>
      <c r="C207" s="554">
        <v>94</v>
      </c>
      <c r="D207" s="555">
        <v>259.35500000000002</v>
      </c>
      <c r="E207" s="556" t="s">
        <v>5</v>
      </c>
      <c r="F207" s="306"/>
      <c r="G207" s="369">
        <v>6</v>
      </c>
      <c r="H207" s="369"/>
      <c r="I207" s="369">
        <v>100</v>
      </c>
      <c r="J207" s="369" t="s">
        <v>5</v>
      </c>
    </row>
    <row r="208" spans="1:10" s="72" customFormat="1" ht="12.95" customHeight="1" x14ac:dyDescent="0.2">
      <c r="A208" s="160" t="s">
        <v>479</v>
      </c>
      <c r="B208" s="160" t="s">
        <v>2</v>
      </c>
      <c r="C208" s="554">
        <v>14</v>
      </c>
      <c r="D208" s="555">
        <v>57.79</v>
      </c>
      <c r="E208" s="556" t="s">
        <v>5</v>
      </c>
      <c r="F208" s="306"/>
      <c r="G208" s="369">
        <v>2</v>
      </c>
      <c r="H208" s="369"/>
      <c r="I208" s="369">
        <v>16</v>
      </c>
      <c r="J208" s="369" t="s">
        <v>5</v>
      </c>
    </row>
    <row r="209" spans="1:10" s="72" customFormat="1" ht="12.95" customHeight="1" x14ac:dyDescent="0.2">
      <c r="A209" s="160" t="s">
        <v>480</v>
      </c>
      <c r="B209" s="160" t="s">
        <v>1</v>
      </c>
      <c r="C209" s="554">
        <v>384</v>
      </c>
      <c r="D209" s="555">
        <v>1113.1276</v>
      </c>
      <c r="E209" s="556" t="s">
        <v>5</v>
      </c>
      <c r="F209" s="306"/>
      <c r="G209" s="369">
        <v>24</v>
      </c>
      <c r="H209" s="369"/>
      <c r="I209" s="369">
        <v>405</v>
      </c>
      <c r="J209" s="369">
        <v>3</v>
      </c>
    </row>
    <row r="210" spans="1:10" s="72" customFormat="1" ht="12.95" customHeight="1" x14ac:dyDescent="0.2">
      <c r="A210" s="160" t="s">
        <v>481</v>
      </c>
      <c r="B210" s="160" t="s">
        <v>1</v>
      </c>
      <c r="C210" s="554">
        <v>60</v>
      </c>
      <c r="D210" s="555">
        <v>43.971499999999999</v>
      </c>
      <c r="E210" s="556" t="s">
        <v>5</v>
      </c>
      <c r="F210" s="306"/>
      <c r="G210" s="369">
        <v>10</v>
      </c>
      <c r="H210" s="369"/>
      <c r="I210" s="369">
        <v>63</v>
      </c>
      <c r="J210" s="369">
        <v>7</v>
      </c>
    </row>
    <row r="211" spans="1:10" s="72" customFormat="1" ht="12.95" customHeight="1" x14ac:dyDescent="0.2">
      <c r="A211" s="160" t="s">
        <v>482</v>
      </c>
      <c r="B211" s="160" t="s">
        <v>2</v>
      </c>
      <c r="C211" s="554">
        <v>148</v>
      </c>
      <c r="D211" s="555">
        <v>371.58</v>
      </c>
      <c r="E211" s="556" t="s">
        <v>5</v>
      </c>
      <c r="F211" s="306"/>
      <c r="G211" s="369">
        <v>31</v>
      </c>
      <c r="H211" s="369"/>
      <c r="I211" s="369">
        <v>164</v>
      </c>
      <c r="J211" s="369">
        <v>15</v>
      </c>
    </row>
    <row r="212" spans="1:10" s="72" customFormat="1" ht="12.95" customHeight="1" x14ac:dyDescent="0.2">
      <c r="A212" s="160" t="s">
        <v>483</v>
      </c>
      <c r="B212" s="160" t="s">
        <v>1</v>
      </c>
      <c r="C212" s="554">
        <v>198</v>
      </c>
      <c r="D212" s="555">
        <v>187.63650000000001</v>
      </c>
      <c r="E212" s="556" t="s">
        <v>5</v>
      </c>
      <c r="F212" s="306"/>
      <c r="G212" s="369">
        <v>66</v>
      </c>
      <c r="H212" s="369"/>
      <c r="I212" s="369">
        <v>263</v>
      </c>
      <c r="J212" s="369">
        <v>1</v>
      </c>
    </row>
    <row r="213" spans="1:10" s="72" customFormat="1" ht="12.95" customHeight="1" x14ac:dyDescent="0.2">
      <c r="A213" s="160" t="s">
        <v>484</v>
      </c>
      <c r="B213" s="160" t="s">
        <v>2</v>
      </c>
      <c r="C213" s="554">
        <v>26</v>
      </c>
      <c r="D213" s="555">
        <v>117.8694</v>
      </c>
      <c r="E213" s="556" t="s">
        <v>5</v>
      </c>
      <c r="F213" s="306"/>
      <c r="G213" s="369">
        <v>9</v>
      </c>
      <c r="H213" s="369"/>
      <c r="I213" s="369">
        <v>34</v>
      </c>
      <c r="J213" s="369">
        <v>1</v>
      </c>
    </row>
    <row r="214" spans="1:10" s="72" customFormat="1" ht="12.95" customHeight="1" x14ac:dyDescent="0.2">
      <c r="A214" s="160" t="s">
        <v>485</v>
      </c>
      <c r="B214" s="160" t="s">
        <v>2</v>
      </c>
      <c r="C214" s="554">
        <v>17</v>
      </c>
      <c r="D214" s="555">
        <v>108.13</v>
      </c>
      <c r="E214" s="556" t="s">
        <v>5</v>
      </c>
      <c r="F214" s="306"/>
      <c r="G214" s="369">
        <v>6</v>
      </c>
      <c r="H214" s="369"/>
      <c r="I214" s="369">
        <v>21</v>
      </c>
      <c r="J214" s="369">
        <v>2</v>
      </c>
    </row>
    <row r="215" spans="1:10" s="72" customFormat="1" ht="12.95" customHeight="1" x14ac:dyDescent="0.2">
      <c r="A215" s="160" t="s">
        <v>486</v>
      </c>
      <c r="B215" s="160" t="s">
        <v>2</v>
      </c>
      <c r="C215" s="554">
        <v>88</v>
      </c>
      <c r="D215" s="555">
        <v>270.1044</v>
      </c>
      <c r="E215" s="556" t="s">
        <v>5</v>
      </c>
      <c r="F215" s="306"/>
      <c r="G215" s="369">
        <v>50</v>
      </c>
      <c r="H215" s="369"/>
      <c r="I215" s="369">
        <v>102</v>
      </c>
      <c r="J215" s="369">
        <v>36</v>
      </c>
    </row>
    <row r="216" spans="1:10" s="72" customFormat="1" ht="12.95" customHeight="1" x14ac:dyDescent="0.2">
      <c r="A216" s="160" t="s">
        <v>487</v>
      </c>
      <c r="B216" s="160" t="s">
        <v>2</v>
      </c>
      <c r="C216" s="554">
        <v>19</v>
      </c>
      <c r="D216" s="555">
        <v>120.4314</v>
      </c>
      <c r="E216" s="556" t="s">
        <v>5</v>
      </c>
      <c r="F216" s="306"/>
      <c r="G216" s="369">
        <v>16</v>
      </c>
      <c r="H216" s="369"/>
      <c r="I216" s="369">
        <v>26</v>
      </c>
      <c r="J216" s="369">
        <v>9</v>
      </c>
    </row>
    <row r="217" spans="1:10" s="72" customFormat="1" ht="12.95" customHeight="1" x14ac:dyDescent="0.2">
      <c r="A217" s="160" t="s">
        <v>488</v>
      </c>
      <c r="B217" s="160" t="s">
        <v>2</v>
      </c>
      <c r="C217" s="554">
        <v>18</v>
      </c>
      <c r="D217" s="555">
        <v>956.99</v>
      </c>
      <c r="E217" s="556" t="s">
        <v>5</v>
      </c>
      <c r="F217" s="306"/>
      <c r="G217" s="369">
        <v>8</v>
      </c>
      <c r="H217" s="369"/>
      <c r="I217" s="369">
        <v>26</v>
      </c>
      <c r="J217" s="369" t="s">
        <v>5</v>
      </c>
    </row>
    <row r="218" spans="1:10" s="72" customFormat="1" ht="12.95" customHeight="1" x14ac:dyDescent="0.2">
      <c r="A218" s="160" t="s">
        <v>489</v>
      </c>
      <c r="B218" s="160" t="s">
        <v>1</v>
      </c>
      <c r="C218" s="554">
        <v>31</v>
      </c>
      <c r="D218" s="555">
        <v>922.93</v>
      </c>
      <c r="E218" s="556" t="s">
        <v>5</v>
      </c>
      <c r="F218" s="306"/>
      <c r="G218" s="369">
        <v>17</v>
      </c>
      <c r="H218" s="369"/>
      <c r="I218" s="369">
        <v>39</v>
      </c>
      <c r="J218" s="369">
        <v>9</v>
      </c>
    </row>
    <row r="219" spans="1:10" s="72" customFormat="1" ht="12.95" customHeight="1" x14ac:dyDescent="0.2">
      <c r="A219" s="160" t="s">
        <v>490</v>
      </c>
      <c r="B219" s="160" t="s">
        <v>2</v>
      </c>
      <c r="C219" s="554">
        <v>22</v>
      </c>
      <c r="D219" s="555">
        <v>569.16</v>
      </c>
      <c r="E219" s="556" t="s">
        <v>5</v>
      </c>
      <c r="F219" s="306"/>
      <c r="G219" s="369">
        <v>12</v>
      </c>
      <c r="H219" s="369"/>
      <c r="I219" s="369">
        <v>28</v>
      </c>
      <c r="J219" s="369">
        <v>6</v>
      </c>
    </row>
    <row r="220" spans="1:10" s="72" customFormat="1" ht="12.95" customHeight="1" x14ac:dyDescent="0.2">
      <c r="A220" s="160" t="s">
        <v>491</v>
      </c>
      <c r="B220" s="160" t="s">
        <v>2</v>
      </c>
      <c r="C220" s="554">
        <v>4</v>
      </c>
      <c r="D220" s="555">
        <v>0.65</v>
      </c>
      <c r="E220" s="556" t="s">
        <v>5</v>
      </c>
      <c r="F220" s="306"/>
      <c r="G220" s="369">
        <v>4</v>
      </c>
      <c r="H220" s="369"/>
      <c r="I220" s="369">
        <v>4</v>
      </c>
      <c r="J220" s="369">
        <v>4</v>
      </c>
    </row>
    <row r="221" spans="1:10" s="550" customFormat="1" ht="12.95" customHeight="1" x14ac:dyDescent="0.2">
      <c r="A221" s="548" t="s">
        <v>574</v>
      </c>
      <c r="B221" s="548" t="s">
        <v>2</v>
      </c>
      <c r="C221" s="554" t="s">
        <v>5</v>
      </c>
      <c r="D221" s="555" t="s">
        <v>5</v>
      </c>
      <c r="E221" s="556" t="s">
        <v>5</v>
      </c>
      <c r="F221" s="556"/>
      <c r="G221" s="554" t="s">
        <v>5</v>
      </c>
      <c r="H221" s="554"/>
      <c r="I221" s="554" t="s">
        <v>5</v>
      </c>
      <c r="J221" s="554" t="s">
        <v>5</v>
      </c>
    </row>
    <row r="222" spans="1:10" s="72" customFormat="1" ht="12.95" customHeight="1" x14ac:dyDescent="0.2">
      <c r="A222" s="160" t="s">
        <v>492</v>
      </c>
      <c r="B222" s="160" t="s">
        <v>1</v>
      </c>
      <c r="C222" s="554">
        <v>68</v>
      </c>
      <c r="D222" s="555">
        <v>9.6968999999999994</v>
      </c>
      <c r="E222" s="556" t="s">
        <v>5</v>
      </c>
      <c r="F222" s="306"/>
      <c r="G222" s="369">
        <v>2</v>
      </c>
      <c r="H222" s="369"/>
      <c r="I222" s="369">
        <v>70</v>
      </c>
      <c r="J222" s="369" t="s">
        <v>5</v>
      </c>
    </row>
    <row r="223" spans="1:10" s="72" customFormat="1" ht="12.95" customHeight="1" x14ac:dyDescent="0.2">
      <c r="A223" s="160" t="s">
        <v>493</v>
      </c>
      <c r="B223" s="160" t="s">
        <v>2</v>
      </c>
      <c r="C223" s="554">
        <v>32</v>
      </c>
      <c r="D223" s="555">
        <v>269.25</v>
      </c>
      <c r="E223" s="556" t="s">
        <v>5</v>
      </c>
      <c r="F223" s="306"/>
      <c r="G223" s="369">
        <v>9</v>
      </c>
      <c r="H223" s="369"/>
      <c r="I223" s="369">
        <v>37</v>
      </c>
      <c r="J223" s="369">
        <v>4</v>
      </c>
    </row>
    <row r="224" spans="1:10" s="72" customFormat="1" ht="12.95" customHeight="1" x14ac:dyDescent="0.2">
      <c r="A224" s="160" t="s">
        <v>494</v>
      </c>
      <c r="B224" s="160" t="s">
        <v>2</v>
      </c>
      <c r="C224" s="554">
        <v>27</v>
      </c>
      <c r="D224" s="555">
        <v>313.72000000000003</v>
      </c>
      <c r="E224" s="556" t="s">
        <v>5</v>
      </c>
      <c r="F224" s="306"/>
      <c r="G224" s="369">
        <v>10</v>
      </c>
      <c r="H224" s="369"/>
      <c r="I224" s="369">
        <v>34</v>
      </c>
      <c r="J224" s="369">
        <v>3</v>
      </c>
    </row>
    <row r="225" spans="1:10" s="72" customFormat="1" ht="12.95" customHeight="1" x14ac:dyDescent="0.2">
      <c r="A225" s="160" t="s">
        <v>495</v>
      </c>
      <c r="B225" s="160" t="s">
        <v>2</v>
      </c>
      <c r="C225" s="569">
        <v>49</v>
      </c>
      <c r="D225" s="570">
        <v>759.89</v>
      </c>
      <c r="E225" s="571" t="s">
        <v>5</v>
      </c>
      <c r="F225" s="434"/>
      <c r="G225" s="433">
        <v>24</v>
      </c>
      <c r="H225" s="433"/>
      <c r="I225" s="433">
        <v>73</v>
      </c>
      <c r="J225" s="433" t="s">
        <v>5</v>
      </c>
    </row>
    <row r="226" spans="1:10" s="432" customFormat="1" ht="15" customHeight="1" x14ac:dyDescent="0.3">
      <c r="A226" s="430" t="s">
        <v>538</v>
      </c>
      <c r="B226" s="430"/>
      <c r="C226" s="577">
        <v>21033</v>
      </c>
      <c r="D226" s="579">
        <v>131766.82</v>
      </c>
      <c r="E226" s="431" t="s">
        <v>5</v>
      </c>
      <c r="F226" s="431"/>
      <c r="G226" s="431">
        <v>1950</v>
      </c>
      <c r="H226" s="431"/>
      <c r="I226" s="431">
        <v>21881</v>
      </c>
      <c r="J226" s="431">
        <v>1102</v>
      </c>
    </row>
    <row r="227" spans="1:10" s="131" customFormat="1" ht="12.95" customHeight="1" x14ac:dyDescent="0.2">
      <c r="A227" s="160" t="s">
        <v>690</v>
      </c>
      <c r="B227" s="160" t="s">
        <v>1</v>
      </c>
      <c r="C227" s="429">
        <v>26</v>
      </c>
      <c r="D227" s="558">
        <v>114.09</v>
      </c>
      <c r="E227" s="429" t="s">
        <v>5</v>
      </c>
      <c r="F227" s="424"/>
      <c r="G227" s="424">
        <v>1</v>
      </c>
      <c r="H227" s="424"/>
      <c r="I227" s="424">
        <v>27</v>
      </c>
      <c r="J227" s="424" t="s">
        <v>5</v>
      </c>
    </row>
    <row r="228" spans="1:10" s="72" customFormat="1" ht="12.95" customHeight="1" x14ac:dyDescent="0.2">
      <c r="A228" s="160" t="s">
        <v>497</v>
      </c>
      <c r="B228" s="160" t="s">
        <v>1</v>
      </c>
      <c r="C228" s="429">
        <v>344</v>
      </c>
      <c r="D228" s="558">
        <v>1293.8399999999999</v>
      </c>
      <c r="E228" s="429" t="s">
        <v>5</v>
      </c>
      <c r="F228" s="424"/>
      <c r="G228" s="424">
        <v>27</v>
      </c>
      <c r="H228" s="424"/>
      <c r="I228" s="424">
        <v>360</v>
      </c>
      <c r="J228" s="424">
        <v>11</v>
      </c>
    </row>
    <row r="229" spans="1:10" s="72" customFormat="1" ht="12.95" customHeight="1" x14ac:dyDescent="0.2">
      <c r="A229" s="160" t="s">
        <v>498</v>
      </c>
      <c r="B229" s="160" t="s">
        <v>1</v>
      </c>
      <c r="C229" s="429">
        <v>107</v>
      </c>
      <c r="D229" s="558">
        <v>141.61199999999999</v>
      </c>
      <c r="E229" s="429" t="s">
        <v>5</v>
      </c>
      <c r="F229" s="424"/>
      <c r="G229" s="424">
        <v>3</v>
      </c>
      <c r="H229" s="424"/>
      <c r="I229" s="424">
        <v>109</v>
      </c>
      <c r="J229" s="424">
        <v>1</v>
      </c>
    </row>
    <row r="230" spans="1:10" s="72" customFormat="1" ht="12.95" customHeight="1" x14ac:dyDescent="0.2">
      <c r="A230" s="160" t="s">
        <v>499</v>
      </c>
      <c r="B230" s="160" t="s">
        <v>1</v>
      </c>
      <c r="C230" s="429">
        <v>81</v>
      </c>
      <c r="D230" s="558">
        <v>1217.71</v>
      </c>
      <c r="E230" s="429" t="s">
        <v>5</v>
      </c>
      <c r="F230" s="424"/>
      <c r="G230" s="424">
        <v>32</v>
      </c>
      <c r="H230" s="424"/>
      <c r="I230" s="424">
        <v>94</v>
      </c>
      <c r="J230" s="424">
        <v>19</v>
      </c>
    </row>
    <row r="231" spans="1:10" s="72" customFormat="1" ht="12.95" customHeight="1" x14ac:dyDescent="0.2">
      <c r="A231" s="160" t="s">
        <v>500</v>
      </c>
      <c r="B231" s="160" t="s">
        <v>1</v>
      </c>
      <c r="C231" s="429">
        <v>132</v>
      </c>
      <c r="D231" s="558">
        <v>502.30650000000003</v>
      </c>
      <c r="E231" s="429" t="s">
        <v>5</v>
      </c>
      <c r="F231" s="424"/>
      <c r="G231" s="424">
        <v>6</v>
      </c>
      <c r="H231" s="424"/>
      <c r="I231" s="424">
        <v>137</v>
      </c>
      <c r="J231" s="424">
        <v>1</v>
      </c>
    </row>
    <row r="232" spans="1:10" s="72" customFormat="1" ht="12.95" customHeight="1" x14ac:dyDescent="0.2">
      <c r="A232" s="160" t="s">
        <v>501</v>
      </c>
      <c r="B232" s="160" t="s">
        <v>1</v>
      </c>
      <c r="C232" s="429">
        <v>15</v>
      </c>
      <c r="D232" s="558">
        <v>45.24</v>
      </c>
      <c r="E232" s="429" t="s">
        <v>5</v>
      </c>
      <c r="F232" s="424"/>
      <c r="G232" s="424">
        <v>7</v>
      </c>
      <c r="H232" s="424"/>
      <c r="I232" s="424">
        <v>17</v>
      </c>
      <c r="J232" s="424">
        <v>5</v>
      </c>
    </row>
    <row r="233" spans="1:10" s="72" customFormat="1" ht="12.95" customHeight="1" x14ac:dyDescent="0.2">
      <c r="A233" s="160" t="s">
        <v>502</v>
      </c>
      <c r="B233" s="160" t="s">
        <v>1</v>
      </c>
      <c r="C233" s="429">
        <v>207</v>
      </c>
      <c r="D233" s="558">
        <v>3091.4769999999999</v>
      </c>
      <c r="E233" s="429" t="s">
        <v>5</v>
      </c>
      <c r="F233" s="424"/>
      <c r="G233" s="424">
        <v>84</v>
      </c>
      <c r="H233" s="424"/>
      <c r="I233" s="424">
        <v>222</v>
      </c>
      <c r="J233" s="424">
        <v>69</v>
      </c>
    </row>
    <row r="234" spans="1:10" s="72" customFormat="1" ht="12.95" customHeight="1" x14ac:dyDescent="0.2">
      <c r="A234" s="160" t="s">
        <v>503</v>
      </c>
      <c r="B234" s="160" t="s">
        <v>1</v>
      </c>
      <c r="C234" s="429">
        <v>89</v>
      </c>
      <c r="D234" s="558">
        <v>405.73</v>
      </c>
      <c r="E234" s="429" t="s">
        <v>5</v>
      </c>
      <c r="F234" s="424"/>
      <c r="G234" s="424">
        <v>10</v>
      </c>
      <c r="H234" s="424"/>
      <c r="I234" s="424">
        <v>92</v>
      </c>
      <c r="J234" s="424">
        <v>7</v>
      </c>
    </row>
    <row r="235" spans="1:10" s="72" customFormat="1" ht="12.95" customHeight="1" x14ac:dyDescent="0.2">
      <c r="A235" s="160" t="s">
        <v>504</v>
      </c>
      <c r="B235" s="160" t="s">
        <v>1</v>
      </c>
      <c r="C235" s="429">
        <v>134</v>
      </c>
      <c r="D235" s="558">
        <v>1954.3317</v>
      </c>
      <c r="E235" s="429" t="s">
        <v>5</v>
      </c>
      <c r="F235" s="424"/>
      <c r="G235" s="424">
        <v>16</v>
      </c>
      <c r="H235" s="424"/>
      <c r="I235" s="424">
        <v>146</v>
      </c>
      <c r="J235" s="424">
        <v>4</v>
      </c>
    </row>
    <row r="236" spans="1:10" s="72" customFormat="1" ht="12.95" customHeight="1" x14ac:dyDescent="0.2">
      <c r="A236" s="160" t="s">
        <v>505</v>
      </c>
      <c r="B236" s="160" t="s">
        <v>1</v>
      </c>
      <c r="C236" s="429">
        <v>25</v>
      </c>
      <c r="D236" s="558">
        <v>61.090800000000002</v>
      </c>
      <c r="E236" s="429" t="s">
        <v>5</v>
      </c>
      <c r="F236" s="424"/>
      <c r="G236" s="424">
        <v>6</v>
      </c>
      <c r="H236" s="424"/>
      <c r="I236" s="424">
        <v>27</v>
      </c>
      <c r="J236" s="424">
        <v>4</v>
      </c>
    </row>
    <row r="237" spans="1:10" s="72" customFormat="1" ht="12.95" customHeight="1" x14ac:dyDescent="0.2">
      <c r="A237" s="160" t="s">
        <v>692</v>
      </c>
      <c r="B237" s="160" t="s">
        <v>1</v>
      </c>
      <c r="C237" s="429">
        <v>44</v>
      </c>
      <c r="D237" s="558">
        <v>194.41</v>
      </c>
      <c r="E237" s="429" t="s">
        <v>5</v>
      </c>
      <c r="F237" s="424"/>
      <c r="G237" s="424">
        <v>19</v>
      </c>
      <c r="H237" s="424"/>
      <c r="I237" s="424">
        <v>52</v>
      </c>
      <c r="J237" s="424">
        <v>11</v>
      </c>
    </row>
    <row r="238" spans="1:10" s="72" customFormat="1" ht="12.95" customHeight="1" x14ac:dyDescent="0.2">
      <c r="A238" s="160" t="s">
        <v>506</v>
      </c>
      <c r="B238" s="160" t="s">
        <v>1</v>
      </c>
      <c r="C238" s="429">
        <v>73</v>
      </c>
      <c r="D238" s="558">
        <v>317.92</v>
      </c>
      <c r="E238" s="429" t="s">
        <v>5</v>
      </c>
      <c r="F238" s="424"/>
      <c r="G238" s="424">
        <v>12</v>
      </c>
      <c r="H238" s="424"/>
      <c r="I238" s="424">
        <v>84</v>
      </c>
      <c r="J238" s="424">
        <v>1</v>
      </c>
    </row>
    <row r="239" spans="1:10" s="72" customFormat="1" ht="12.95" customHeight="1" x14ac:dyDescent="0.2">
      <c r="A239" s="160" t="s">
        <v>507</v>
      </c>
      <c r="B239" s="160" t="s">
        <v>1</v>
      </c>
      <c r="C239" s="429">
        <v>91</v>
      </c>
      <c r="D239" s="558">
        <v>259.9599</v>
      </c>
      <c r="E239" s="429" t="s">
        <v>5</v>
      </c>
      <c r="F239" s="424"/>
      <c r="G239" s="424">
        <v>21</v>
      </c>
      <c r="H239" s="424"/>
      <c r="I239" s="424">
        <v>108</v>
      </c>
      <c r="J239" s="424">
        <v>4</v>
      </c>
    </row>
    <row r="240" spans="1:10" s="72" customFormat="1" ht="12.95" customHeight="1" x14ac:dyDescent="0.2">
      <c r="A240" s="160" t="s">
        <v>508</v>
      </c>
      <c r="B240" s="160" t="s">
        <v>1</v>
      </c>
      <c r="C240" s="429">
        <v>58</v>
      </c>
      <c r="D240" s="558">
        <v>802.04539999999997</v>
      </c>
      <c r="E240" s="429" t="s">
        <v>5</v>
      </c>
      <c r="F240" s="424"/>
      <c r="G240" s="424">
        <v>21</v>
      </c>
      <c r="H240" s="424"/>
      <c r="I240" s="424">
        <v>75</v>
      </c>
      <c r="J240" s="424">
        <v>4</v>
      </c>
    </row>
    <row r="241" spans="1:10" s="72" customFormat="1" ht="12.95" customHeight="1" x14ac:dyDescent="0.2">
      <c r="A241" s="160" t="s">
        <v>509</v>
      </c>
      <c r="B241" s="160" t="s">
        <v>1</v>
      </c>
      <c r="C241" s="429">
        <v>549</v>
      </c>
      <c r="D241" s="558">
        <v>944.96960000000001</v>
      </c>
      <c r="E241" s="429" t="s">
        <v>5</v>
      </c>
      <c r="F241" s="424"/>
      <c r="G241" s="424">
        <v>41</v>
      </c>
      <c r="H241" s="424"/>
      <c r="I241" s="424">
        <v>562</v>
      </c>
      <c r="J241" s="424">
        <v>28</v>
      </c>
    </row>
    <row r="242" spans="1:10" s="72" customFormat="1" ht="12.95" customHeight="1" x14ac:dyDescent="0.2">
      <c r="A242" s="160" t="s">
        <v>510</v>
      </c>
      <c r="B242" s="160" t="s">
        <v>1</v>
      </c>
      <c r="C242" s="429">
        <v>40</v>
      </c>
      <c r="D242" s="558">
        <v>51.863599999999998</v>
      </c>
      <c r="E242" s="429" t="s">
        <v>5</v>
      </c>
      <c r="F242" s="424"/>
      <c r="G242" s="424">
        <v>9</v>
      </c>
      <c r="H242" s="424"/>
      <c r="I242" s="424">
        <v>48</v>
      </c>
      <c r="J242" s="424">
        <v>1</v>
      </c>
    </row>
    <row r="243" spans="1:10" s="72" customFormat="1" ht="12.95" customHeight="1" x14ac:dyDescent="0.2">
      <c r="A243" s="160" t="s">
        <v>511</v>
      </c>
      <c r="B243" s="160" t="s">
        <v>1</v>
      </c>
      <c r="C243" s="429">
        <v>57</v>
      </c>
      <c r="D243" s="558">
        <v>55.94</v>
      </c>
      <c r="E243" s="429" t="s">
        <v>5</v>
      </c>
      <c r="F243" s="424"/>
      <c r="G243" s="424">
        <v>11</v>
      </c>
      <c r="H243" s="424"/>
      <c r="I243" s="424">
        <v>62</v>
      </c>
      <c r="J243" s="424">
        <v>6</v>
      </c>
    </row>
    <row r="244" spans="1:10" s="72" customFormat="1" ht="12.95" customHeight="1" x14ac:dyDescent="0.2">
      <c r="A244" s="160" t="s">
        <v>512</v>
      </c>
      <c r="B244" s="160" t="s">
        <v>1</v>
      </c>
      <c r="C244" s="429">
        <v>23</v>
      </c>
      <c r="D244" s="558">
        <v>259.9579</v>
      </c>
      <c r="E244" s="429" t="s">
        <v>5</v>
      </c>
      <c r="F244" s="424"/>
      <c r="G244" s="424">
        <v>10</v>
      </c>
      <c r="H244" s="424"/>
      <c r="I244" s="424">
        <v>24</v>
      </c>
      <c r="J244" s="424">
        <v>9</v>
      </c>
    </row>
    <row r="245" spans="1:10" s="72" customFormat="1" ht="12.95" customHeight="1" x14ac:dyDescent="0.2">
      <c r="A245" s="160" t="s">
        <v>513</v>
      </c>
      <c r="B245" s="160" t="s">
        <v>1</v>
      </c>
      <c r="C245" s="429">
        <v>10</v>
      </c>
      <c r="D245" s="558">
        <v>47.42</v>
      </c>
      <c r="E245" s="429" t="s">
        <v>5</v>
      </c>
      <c r="F245" s="424"/>
      <c r="G245" s="424">
        <v>7</v>
      </c>
      <c r="H245" s="424"/>
      <c r="I245" s="424">
        <v>11</v>
      </c>
      <c r="J245" s="424">
        <v>6</v>
      </c>
    </row>
    <row r="246" spans="1:10" s="72" customFormat="1" ht="12.95" customHeight="1" x14ac:dyDescent="0.2">
      <c r="A246" s="160" t="s">
        <v>514</v>
      </c>
      <c r="B246" s="160" t="s">
        <v>1</v>
      </c>
      <c r="C246" s="429">
        <v>62</v>
      </c>
      <c r="D246" s="558">
        <v>300.35000000000002</v>
      </c>
      <c r="E246" s="429" t="s">
        <v>5</v>
      </c>
      <c r="F246" s="424"/>
      <c r="G246" s="424">
        <v>16</v>
      </c>
      <c r="H246" s="424"/>
      <c r="I246" s="424">
        <v>73</v>
      </c>
      <c r="J246" s="424">
        <v>5</v>
      </c>
    </row>
    <row r="247" spans="1:10" s="72" customFormat="1" ht="12.95" customHeight="1" x14ac:dyDescent="0.2">
      <c r="A247" s="160" t="s">
        <v>515</v>
      </c>
      <c r="B247" s="160" t="s">
        <v>1</v>
      </c>
      <c r="C247" s="429">
        <v>28</v>
      </c>
      <c r="D247" s="558">
        <v>148.32929999999999</v>
      </c>
      <c r="E247" s="429" t="s">
        <v>5</v>
      </c>
      <c r="F247" s="424"/>
      <c r="G247" s="424">
        <v>16</v>
      </c>
      <c r="H247" s="424"/>
      <c r="I247" s="424">
        <v>41</v>
      </c>
      <c r="J247" s="424">
        <v>3</v>
      </c>
    </row>
    <row r="248" spans="1:10" s="72" customFormat="1" ht="12.95" customHeight="1" x14ac:dyDescent="0.2">
      <c r="A248" s="160" t="s">
        <v>516</v>
      </c>
      <c r="B248" s="160" t="s">
        <v>1</v>
      </c>
      <c r="C248" s="429">
        <v>168</v>
      </c>
      <c r="D248" s="558">
        <v>1511.7352000000001</v>
      </c>
      <c r="E248" s="429" t="s">
        <v>5</v>
      </c>
      <c r="F248" s="424"/>
      <c r="G248" s="424">
        <v>40</v>
      </c>
      <c r="H248" s="424"/>
      <c r="I248" s="424">
        <v>188</v>
      </c>
      <c r="J248" s="424">
        <v>20</v>
      </c>
    </row>
    <row r="249" spans="1:10" s="72" customFormat="1" ht="12.95" customHeight="1" x14ac:dyDescent="0.2">
      <c r="A249" s="160" t="s">
        <v>684</v>
      </c>
      <c r="B249" s="160" t="s">
        <v>2</v>
      </c>
      <c r="C249" s="429">
        <v>184</v>
      </c>
      <c r="D249" s="558">
        <v>3262.08</v>
      </c>
      <c r="E249" s="429" t="s">
        <v>5</v>
      </c>
      <c r="F249" s="424"/>
      <c r="G249" s="424">
        <v>57</v>
      </c>
      <c r="H249" s="424"/>
      <c r="I249" s="424">
        <v>209</v>
      </c>
      <c r="J249" s="424">
        <v>32</v>
      </c>
    </row>
    <row r="250" spans="1:10" s="72" customFormat="1" ht="12.95" customHeight="1" x14ac:dyDescent="0.2">
      <c r="A250" s="160" t="s">
        <v>517</v>
      </c>
      <c r="B250" s="160" t="s">
        <v>1</v>
      </c>
      <c r="C250" s="429">
        <v>42</v>
      </c>
      <c r="D250" s="558">
        <v>69.22</v>
      </c>
      <c r="E250" s="429" t="s">
        <v>5</v>
      </c>
      <c r="F250" s="424"/>
      <c r="G250" s="424">
        <v>11</v>
      </c>
      <c r="H250" s="424"/>
      <c r="I250" s="424">
        <v>48</v>
      </c>
      <c r="J250" s="424">
        <v>5</v>
      </c>
    </row>
    <row r="251" spans="1:10" s="72" customFormat="1" ht="12.95" customHeight="1" x14ac:dyDescent="0.2">
      <c r="A251" s="160" t="s">
        <v>518</v>
      </c>
      <c r="B251" s="160" t="s">
        <v>1</v>
      </c>
      <c r="C251" s="429">
        <v>43</v>
      </c>
      <c r="D251" s="558">
        <v>193.73</v>
      </c>
      <c r="E251" s="429" t="s">
        <v>5</v>
      </c>
      <c r="F251" s="424"/>
      <c r="G251" s="424">
        <v>11</v>
      </c>
      <c r="H251" s="424"/>
      <c r="I251" s="424">
        <v>48</v>
      </c>
      <c r="J251" s="424">
        <v>6</v>
      </c>
    </row>
    <row r="252" spans="1:10" s="72" customFormat="1" ht="12.95" customHeight="1" x14ac:dyDescent="0.2">
      <c r="A252" s="160" t="s">
        <v>519</v>
      </c>
      <c r="B252" s="160" t="s">
        <v>1</v>
      </c>
      <c r="C252" s="429">
        <v>1281</v>
      </c>
      <c r="D252" s="558">
        <v>2468.12</v>
      </c>
      <c r="E252" s="429" t="s">
        <v>5</v>
      </c>
      <c r="F252" s="424"/>
      <c r="G252" s="424">
        <v>119</v>
      </c>
      <c r="H252" s="424"/>
      <c r="I252" s="424">
        <v>1338</v>
      </c>
      <c r="J252" s="424">
        <v>62</v>
      </c>
    </row>
    <row r="253" spans="1:10" s="72" customFormat="1" ht="12.95" customHeight="1" x14ac:dyDescent="0.2">
      <c r="A253" s="160" t="s">
        <v>520</v>
      </c>
      <c r="B253" s="160" t="s">
        <v>1</v>
      </c>
      <c r="C253" s="429">
        <v>218</v>
      </c>
      <c r="D253" s="558">
        <v>1865.2496000000001</v>
      </c>
      <c r="E253" s="429" t="s">
        <v>5</v>
      </c>
      <c r="F253" s="424"/>
      <c r="G253" s="424">
        <v>76</v>
      </c>
      <c r="H253" s="424"/>
      <c r="I253" s="424">
        <v>241</v>
      </c>
      <c r="J253" s="424">
        <v>53</v>
      </c>
    </row>
    <row r="254" spans="1:10" s="72" customFormat="1" ht="12.95" customHeight="1" x14ac:dyDescent="0.2">
      <c r="A254" s="160" t="s">
        <v>521</v>
      </c>
      <c r="B254" s="160" t="s">
        <v>1</v>
      </c>
      <c r="C254" s="429">
        <v>39</v>
      </c>
      <c r="D254" s="558">
        <v>624.77</v>
      </c>
      <c r="E254" s="429" t="s">
        <v>5</v>
      </c>
      <c r="F254" s="424"/>
      <c r="G254" s="424">
        <v>28</v>
      </c>
      <c r="H254" s="424"/>
      <c r="I254" s="424">
        <v>55</v>
      </c>
      <c r="J254" s="424">
        <v>12</v>
      </c>
    </row>
    <row r="255" spans="1:10" s="72" customFormat="1" ht="12.95" customHeight="1" x14ac:dyDescent="0.2">
      <c r="A255" s="160" t="s">
        <v>522</v>
      </c>
      <c r="B255" s="160" t="s">
        <v>1</v>
      </c>
      <c r="C255" s="429">
        <v>20</v>
      </c>
      <c r="D255" s="558">
        <v>80.14</v>
      </c>
      <c r="E255" s="429" t="s">
        <v>5</v>
      </c>
      <c r="F255" s="424"/>
      <c r="G255" s="424">
        <v>17</v>
      </c>
      <c r="H255" s="424"/>
      <c r="I255" s="424">
        <v>24</v>
      </c>
      <c r="J255" s="424">
        <v>13</v>
      </c>
    </row>
    <row r="256" spans="1:10" s="72" customFormat="1" ht="12.95" customHeight="1" x14ac:dyDescent="0.2">
      <c r="A256" s="160" t="s">
        <v>685</v>
      </c>
      <c r="B256" s="160" t="s">
        <v>2</v>
      </c>
      <c r="C256" s="429">
        <v>516</v>
      </c>
      <c r="D256" s="558">
        <v>4096.1463999999996</v>
      </c>
      <c r="E256" s="429" t="s">
        <v>5</v>
      </c>
      <c r="F256" s="424"/>
      <c r="G256" s="424">
        <v>94</v>
      </c>
      <c r="H256" s="424"/>
      <c r="I256" s="424">
        <v>582</v>
      </c>
      <c r="J256" s="424">
        <v>28</v>
      </c>
    </row>
    <row r="257" spans="1:10" s="72" customFormat="1" ht="12.95" customHeight="1" x14ac:dyDescent="0.2">
      <c r="A257" s="160" t="s">
        <v>523</v>
      </c>
      <c r="B257" s="160" t="s">
        <v>1</v>
      </c>
      <c r="C257" s="429">
        <v>11</v>
      </c>
      <c r="D257" s="558">
        <v>28.45</v>
      </c>
      <c r="E257" s="429" t="s">
        <v>5</v>
      </c>
      <c r="F257" s="424"/>
      <c r="G257" s="424">
        <v>9</v>
      </c>
      <c r="H257" s="424"/>
      <c r="I257" s="424">
        <v>13</v>
      </c>
      <c r="J257" s="424">
        <v>7</v>
      </c>
    </row>
    <row r="258" spans="1:10" s="72" customFormat="1" ht="12.95" customHeight="1" x14ac:dyDescent="0.2">
      <c r="A258" s="160" t="s">
        <v>524</v>
      </c>
      <c r="B258" s="160" t="s">
        <v>1</v>
      </c>
      <c r="C258" s="429">
        <v>176</v>
      </c>
      <c r="D258" s="558">
        <v>3217.99</v>
      </c>
      <c r="E258" s="429" t="s">
        <v>5</v>
      </c>
      <c r="F258" s="424"/>
      <c r="G258" s="424">
        <v>35</v>
      </c>
      <c r="H258" s="424"/>
      <c r="I258" s="424">
        <v>194</v>
      </c>
      <c r="J258" s="424">
        <v>17</v>
      </c>
    </row>
    <row r="259" spans="1:10" s="72" customFormat="1" ht="12.95" customHeight="1" x14ac:dyDescent="0.2">
      <c r="A259" s="160" t="s">
        <v>525</v>
      </c>
      <c r="B259" s="160" t="s">
        <v>1</v>
      </c>
      <c r="C259" s="429">
        <v>2476</v>
      </c>
      <c r="D259" s="558">
        <v>23462.900799999999</v>
      </c>
      <c r="E259" s="429" t="s">
        <v>5</v>
      </c>
      <c r="F259" s="424"/>
      <c r="G259" s="424">
        <v>135</v>
      </c>
      <c r="H259" s="424"/>
      <c r="I259" s="424">
        <v>2582</v>
      </c>
      <c r="J259" s="424">
        <v>29</v>
      </c>
    </row>
    <row r="260" spans="1:10" s="72" customFormat="1" ht="12.95" customHeight="1" x14ac:dyDescent="0.2">
      <c r="A260" s="160" t="s">
        <v>526</v>
      </c>
      <c r="B260" s="160" t="s">
        <v>1</v>
      </c>
      <c r="C260" s="429">
        <v>12</v>
      </c>
      <c r="D260" s="558">
        <v>36.17</v>
      </c>
      <c r="E260" s="429" t="s">
        <v>5</v>
      </c>
      <c r="F260" s="424"/>
      <c r="G260" s="424">
        <v>6</v>
      </c>
      <c r="H260" s="424"/>
      <c r="I260" s="424">
        <v>16</v>
      </c>
      <c r="J260" s="424">
        <v>2</v>
      </c>
    </row>
    <row r="261" spans="1:10" s="72" customFormat="1" ht="12.95" customHeight="1" x14ac:dyDescent="0.2">
      <c r="A261" s="160" t="s">
        <v>527</v>
      </c>
      <c r="B261" s="160" t="s">
        <v>1</v>
      </c>
      <c r="C261" s="429">
        <v>84</v>
      </c>
      <c r="D261" s="558">
        <v>463.88</v>
      </c>
      <c r="E261" s="429" t="s">
        <v>5</v>
      </c>
      <c r="F261" s="424"/>
      <c r="G261" s="424">
        <v>40</v>
      </c>
      <c r="H261" s="424"/>
      <c r="I261" s="424">
        <v>104</v>
      </c>
      <c r="J261" s="424">
        <v>20</v>
      </c>
    </row>
    <row r="262" spans="1:10" s="72" customFormat="1" ht="12.95" customHeight="1" x14ac:dyDescent="0.2">
      <c r="A262" s="160" t="s">
        <v>528</v>
      </c>
      <c r="B262" s="160" t="s">
        <v>1</v>
      </c>
      <c r="C262" s="429">
        <v>68</v>
      </c>
      <c r="D262" s="558">
        <v>1682.9</v>
      </c>
      <c r="E262" s="429" t="s">
        <v>5</v>
      </c>
      <c r="F262" s="424"/>
      <c r="G262" s="424">
        <v>14</v>
      </c>
      <c r="H262" s="424"/>
      <c r="I262" s="424">
        <v>75</v>
      </c>
      <c r="J262" s="424">
        <v>7</v>
      </c>
    </row>
    <row r="263" spans="1:10" s="72" customFormat="1" ht="12.95" customHeight="1" x14ac:dyDescent="0.2">
      <c r="A263" s="160" t="s">
        <v>529</v>
      </c>
      <c r="B263" s="160" t="s">
        <v>2</v>
      </c>
      <c r="C263" s="429">
        <v>10783</v>
      </c>
      <c r="D263" s="558">
        <v>63294.9928</v>
      </c>
      <c r="E263" s="429" t="s">
        <v>5</v>
      </c>
      <c r="F263" s="424"/>
      <c r="G263" s="424">
        <v>708</v>
      </c>
      <c r="H263" s="424"/>
      <c r="I263" s="424">
        <v>10951</v>
      </c>
      <c r="J263" s="424">
        <v>540</v>
      </c>
    </row>
    <row r="264" spans="1:10" s="72" customFormat="1" ht="12.95" customHeight="1" x14ac:dyDescent="0.2">
      <c r="A264" s="160" t="s">
        <v>530</v>
      </c>
      <c r="B264" s="160" t="s">
        <v>1</v>
      </c>
      <c r="C264" s="429">
        <v>78</v>
      </c>
      <c r="D264" s="558">
        <v>332.48509999999999</v>
      </c>
      <c r="E264" s="429" t="s">
        <v>5</v>
      </c>
      <c r="F264" s="424"/>
      <c r="G264" s="424">
        <v>19</v>
      </c>
      <c r="H264" s="424"/>
      <c r="I264" s="424">
        <v>91</v>
      </c>
      <c r="J264" s="424">
        <v>6</v>
      </c>
    </row>
    <row r="265" spans="1:10" s="72" customFormat="1" ht="12.95" customHeight="1" x14ac:dyDescent="0.2">
      <c r="A265" s="160" t="s">
        <v>531</v>
      </c>
      <c r="B265" s="160" t="s">
        <v>1</v>
      </c>
      <c r="C265" s="429">
        <v>1329</v>
      </c>
      <c r="D265" s="558">
        <v>6265.41</v>
      </c>
      <c r="E265" s="429" t="s">
        <v>5</v>
      </c>
      <c r="F265" s="424"/>
      <c r="G265" s="424">
        <v>116</v>
      </c>
      <c r="H265" s="424"/>
      <c r="I265" s="424">
        <v>1405</v>
      </c>
      <c r="J265" s="424">
        <v>40</v>
      </c>
    </row>
    <row r="266" spans="1:10" s="72" customFormat="1" ht="12.95" customHeight="1" x14ac:dyDescent="0.2">
      <c r="A266" s="160" t="s">
        <v>532</v>
      </c>
      <c r="B266" s="160" t="s">
        <v>1</v>
      </c>
      <c r="C266" s="429">
        <v>793</v>
      </c>
      <c r="D266" s="558">
        <v>4039.3431999999998</v>
      </c>
      <c r="E266" s="429" t="s">
        <v>5</v>
      </c>
      <c r="F266" s="424"/>
      <c r="G266" s="424">
        <v>44</v>
      </c>
      <c r="H266" s="424"/>
      <c r="I266" s="424">
        <v>832</v>
      </c>
      <c r="J266" s="424">
        <v>5</v>
      </c>
    </row>
    <row r="267" spans="1:10" s="72" customFormat="1" ht="12.95" customHeight="1" x14ac:dyDescent="0.2">
      <c r="A267" s="160" t="s">
        <v>533</v>
      </c>
      <c r="B267" s="160" t="s">
        <v>1</v>
      </c>
      <c r="C267" s="429">
        <v>5</v>
      </c>
      <c r="D267" s="558">
        <v>16.84</v>
      </c>
      <c r="E267" s="429" t="s">
        <v>5</v>
      </c>
      <c r="F267" s="424"/>
      <c r="G267" s="424">
        <v>3</v>
      </c>
      <c r="H267" s="424"/>
      <c r="I267" s="424">
        <v>8</v>
      </c>
      <c r="J267" s="424" t="s">
        <v>5</v>
      </c>
    </row>
    <row r="268" spans="1:10" s="72" customFormat="1" ht="12.95" customHeight="1" x14ac:dyDescent="0.2">
      <c r="A268" s="160" t="s">
        <v>534</v>
      </c>
      <c r="B268" s="160" t="s">
        <v>1</v>
      </c>
      <c r="C268" s="429">
        <v>79</v>
      </c>
      <c r="D268" s="558">
        <v>577.27</v>
      </c>
      <c r="E268" s="429" t="s">
        <v>5</v>
      </c>
      <c r="F268" s="424"/>
      <c r="G268" s="424">
        <v>25</v>
      </c>
      <c r="H268" s="424"/>
      <c r="I268" s="424">
        <v>99</v>
      </c>
      <c r="J268" s="424">
        <v>5</v>
      </c>
    </row>
    <row r="269" spans="1:10" s="72" customFormat="1" ht="12.95" customHeight="1" x14ac:dyDescent="0.2">
      <c r="A269" s="160" t="s">
        <v>535</v>
      </c>
      <c r="B269" s="160" t="s">
        <v>1</v>
      </c>
      <c r="C269" s="429">
        <v>344</v>
      </c>
      <c r="D269" s="558">
        <v>1515.1296</v>
      </c>
      <c r="E269" s="429" t="s">
        <v>5</v>
      </c>
      <c r="F269" s="424"/>
      <c r="G269" s="424">
        <v>27</v>
      </c>
      <c r="H269" s="424"/>
      <c r="I269" s="424">
        <v>371</v>
      </c>
      <c r="J269" s="424" t="s">
        <v>5</v>
      </c>
    </row>
    <row r="270" spans="1:10" s="72" customFormat="1" ht="12.95" customHeight="1" x14ac:dyDescent="0.2">
      <c r="A270" s="160" t="s">
        <v>536</v>
      </c>
      <c r="B270" s="160" t="s">
        <v>1</v>
      </c>
      <c r="C270" s="429">
        <v>263</v>
      </c>
      <c r="D270" s="558">
        <v>372.28070000000002</v>
      </c>
      <c r="E270" s="429" t="s">
        <v>5</v>
      </c>
      <c r="F270" s="424"/>
      <c r="G270" s="424">
        <v>39</v>
      </c>
      <c r="H270" s="424"/>
      <c r="I270" s="424">
        <v>288</v>
      </c>
      <c r="J270" s="424">
        <v>14</v>
      </c>
    </row>
    <row r="271" spans="1:10" s="72" customFormat="1" ht="12.95" customHeight="1" x14ac:dyDescent="0.2">
      <c r="A271" s="160" t="s">
        <v>537</v>
      </c>
      <c r="B271" s="160" t="s">
        <v>1</v>
      </c>
      <c r="C271" s="429">
        <v>30</v>
      </c>
      <c r="D271" s="558">
        <v>78.989999999999995</v>
      </c>
      <c r="E271" s="429" t="s">
        <v>5</v>
      </c>
      <c r="F271" s="424"/>
      <c r="G271" s="424">
        <v>5</v>
      </c>
      <c r="H271" s="424"/>
      <c r="I271" s="424">
        <v>35</v>
      </c>
      <c r="J271" s="424" t="s">
        <v>5</v>
      </c>
    </row>
    <row r="272" spans="1:10" s="432" customFormat="1" ht="15" customHeight="1" x14ac:dyDescent="0.3">
      <c r="A272" s="430" t="s">
        <v>542</v>
      </c>
      <c r="B272" s="430"/>
      <c r="C272" s="430">
        <v>171</v>
      </c>
      <c r="D272" s="430">
        <v>288.64</v>
      </c>
      <c r="E272" s="574" t="s">
        <v>5</v>
      </c>
      <c r="F272" s="431"/>
      <c r="G272" s="431">
        <v>582</v>
      </c>
      <c r="H272" s="431"/>
      <c r="I272" s="431">
        <v>650</v>
      </c>
      <c r="J272" s="431">
        <v>103</v>
      </c>
    </row>
    <row r="273" spans="1:10" s="144" customFormat="1" ht="12.95" customHeight="1" x14ac:dyDescent="0.2">
      <c r="A273" s="218" t="s">
        <v>539</v>
      </c>
      <c r="B273" s="218" t="s">
        <v>2</v>
      </c>
      <c r="C273" s="429" t="s">
        <v>5</v>
      </c>
      <c r="D273" s="558" t="s">
        <v>5</v>
      </c>
      <c r="E273" s="429" t="s">
        <v>5</v>
      </c>
      <c r="F273" s="429"/>
      <c r="G273" s="429">
        <v>280</v>
      </c>
      <c r="H273" s="429"/>
      <c r="I273" s="429">
        <v>280</v>
      </c>
      <c r="J273" s="429" t="s">
        <v>5</v>
      </c>
    </row>
    <row r="274" spans="1:10" s="72" customFormat="1" ht="12.95" customHeight="1" x14ac:dyDescent="0.2">
      <c r="A274" s="160" t="s">
        <v>540</v>
      </c>
      <c r="B274" s="160" t="s">
        <v>1</v>
      </c>
      <c r="C274" s="429">
        <v>148</v>
      </c>
      <c r="D274" s="558">
        <v>263.89</v>
      </c>
      <c r="E274" s="429" t="s">
        <v>5</v>
      </c>
      <c r="F274" s="424"/>
      <c r="G274" s="424">
        <v>263</v>
      </c>
      <c r="H274" s="424"/>
      <c r="I274" s="424">
        <v>327</v>
      </c>
      <c r="J274" s="424">
        <v>84</v>
      </c>
    </row>
    <row r="275" spans="1:10" s="72" customFormat="1" ht="12.95" customHeight="1" x14ac:dyDescent="0.2">
      <c r="A275" s="160" t="s">
        <v>541</v>
      </c>
      <c r="B275" s="160" t="s">
        <v>1</v>
      </c>
      <c r="C275" s="429">
        <v>23</v>
      </c>
      <c r="D275" s="558">
        <v>24.75</v>
      </c>
      <c r="E275" s="429" t="s">
        <v>5</v>
      </c>
      <c r="F275" s="424"/>
      <c r="G275" s="424">
        <v>95</v>
      </c>
      <c r="H275" s="424"/>
      <c r="I275" s="424">
        <v>99</v>
      </c>
      <c r="J275" s="424">
        <v>19</v>
      </c>
    </row>
    <row r="276" spans="1:10" s="432" customFormat="1" ht="15" customHeight="1" x14ac:dyDescent="0.3">
      <c r="A276" s="430" t="s">
        <v>552</v>
      </c>
      <c r="B276" s="430"/>
      <c r="C276" s="430">
        <v>85</v>
      </c>
      <c r="D276" s="578">
        <v>1185.52</v>
      </c>
      <c r="E276" s="430" t="s">
        <v>5</v>
      </c>
      <c r="F276" s="430"/>
      <c r="G276" s="430">
        <v>119</v>
      </c>
      <c r="H276" s="430"/>
      <c r="I276" s="430">
        <v>203</v>
      </c>
      <c r="J276" s="431">
        <v>1</v>
      </c>
    </row>
    <row r="277" spans="1:10" s="246" customFormat="1" ht="15" customHeight="1" x14ac:dyDescent="0.2">
      <c r="A277" s="218" t="s">
        <v>691</v>
      </c>
      <c r="B277" s="218" t="s">
        <v>2</v>
      </c>
      <c r="C277" s="429" t="s">
        <v>5</v>
      </c>
      <c r="D277" s="558" t="s">
        <v>5</v>
      </c>
      <c r="E277" s="429" t="s">
        <v>5</v>
      </c>
      <c r="F277" s="429"/>
      <c r="G277" s="429">
        <v>14</v>
      </c>
      <c r="H277" s="429"/>
      <c r="I277" s="429">
        <v>14</v>
      </c>
      <c r="J277" s="429" t="s">
        <v>5</v>
      </c>
    </row>
    <row r="278" spans="1:10" s="144" customFormat="1" ht="12.95" customHeight="1" x14ac:dyDescent="0.2">
      <c r="A278" s="218" t="s">
        <v>543</v>
      </c>
      <c r="B278" s="218" t="s">
        <v>2</v>
      </c>
      <c r="C278" s="429" t="s">
        <v>5</v>
      </c>
      <c r="D278" s="558" t="s">
        <v>5</v>
      </c>
      <c r="E278" s="429" t="s">
        <v>5</v>
      </c>
      <c r="F278" s="429"/>
      <c r="G278" s="429">
        <v>2</v>
      </c>
      <c r="H278" s="429"/>
      <c r="I278" s="429">
        <v>2</v>
      </c>
      <c r="J278" s="429" t="s">
        <v>5</v>
      </c>
    </row>
    <row r="279" spans="1:10" s="144" customFormat="1" ht="12.95" customHeight="1" x14ac:dyDescent="0.2">
      <c r="A279" s="218" t="s">
        <v>544</v>
      </c>
      <c r="B279" s="218" t="s">
        <v>2</v>
      </c>
      <c r="C279" s="429" t="s">
        <v>5</v>
      </c>
      <c r="D279" s="558" t="s">
        <v>5</v>
      </c>
      <c r="E279" s="429" t="s">
        <v>5</v>
      </c>
      <c r="F279" s="429"/>
      <c r="G279" s="429">
        <v>15</v>
      </c>
      <c r="H279" s="429"/>
      <c r="I279" s="429">
        <v>15</v>
      </c>
      <c r="J279" s="429" t="s">
        <v>5</v>
      </c>
    </row>
    <row r="280" spans="1:10" s="144" customFormat="1" ht="12.95" customHeight="1" x14ac:dyDescent="0.2">
      <c r="A280" s="218" t="s">
        <v>673</v>
      </c>
      <c r="B280" s="218" t="s">
        <v>1</v>
      </c>
      <c r="C280" s="429">
        <v>22</v>
      </c>
      <c r="D280" s="558">
        <v>180.2</v>
      </c>
      <c r="E280" s="429" t="s">
        <v>5</v>
      </c>
      <c r="F280" s="429"/>
      <c r="G280" s="429">
        <v>6</v>
      </c>
      <c r="H280" s="429"/>
      <c r="I280" s="429">
        <v>28</v>
      </c>
      <c r="J280" s="429" t="s">
        <v>5</v>
      </c>
    </row>
    <row r="281" spans="1:10" s="144" customFormat="1" ht="12.95" customHeight="1" x14ac:dyDescent="0.2">
      <c r="A281" s="218" t="s">
        <v>545</v>
      </c>
      <c r="B281" s="218" t="s">
        <v>1</v>
      </c>
      <c r="C281" s="429">
        <v>8</v>
      </c>
      <c r="D281" s="558">
        <v>57.97</v>
      </c>
      <c r="E281" s="429" t="s">
        <v>5</v>
      </c>
      <c r="F281" s="429"/>
      <c r="G281" s="429">
        <v>1</v>
      </c>
      <c r="H281" s="429"/>
      <c r="I281" s="429">
        <v>9</v>
      </c>
      <c r="J281" s="429" t="s">
        <v>5</v>
      </c>
    </row>
    <row r="282" spans="1:10" s="550" customFormat="1" ht="12.95" customHeight="1" x14ac:dyDescent="0.2">
      <c r="A282" s="218" t="s">
        <v>693</v>
      </c>
      <c r="B282" s="218" t="s">
        <v>2</v>
      </c>
      <c r="C282" s="549" t="s">
        <v>5</v>
      </c>
      <c r="D282" s="557" t="s">
        <v>5</v>
      </c>
      <c r="E282" s="549" t="s">
        <v>5</v>
      </c>
      <c r="F282" s="549"/>
      <c r="G282" s="549">
        <v>3</v>
      </c>
      <c r="H282" s="549"/>
      <c r="I282" s="549">
        <v>3</v>
      </c>
      <c r="J282" s="549" t="s">
        <v>5</v>
      </c>
    </row>
    <row r="283" spans="1:10" s="144" customFormat="1" ht="12.95" customHeight="1" x14ac:dyDescent="0.2">
      <c r="A283" s="218" t="s">
        <v>546</v>
      </c>
      <c r="B283" s="218" t="s">
        <v>2</v>
      </c>
      <c r="C283" s="429" t="s">
        <v>5</v>
      </c>
      <c r="D283" s="558" t="s">
        <v>5</v>
      </c>
      <c r="E283" s="429" t="s">
        <v>5</v>
      </c>
      <c r="F283" s="429"/>
      <c r="G283" s="429">
        <v>6</v>
      </c>
      <c r="H283" s="429"/>
      <c r="I283" s="429">
        <v>6</v>
      </c>
      <c r="J283" s="429" t="s">
        <v>5</v>
      </c>
    </row>
    <row r="284" spans="1:10" s="144" customFormat="1" ht="12.95" customHeight="1" x14ac:dyDescent="0.2">
      <c r="A284" s="218" t="s">
        <v>547</v>
      </c>
      <c r="B284" s="218" t="s">
        <v>1</v>
      </c>
      <c r="C284" s="429">
        <v>8</v>
      </c>
      <c r="D284" s="558">
        <v>89.06</v>
      </c>
      <c r="E284" s="429" t="s">
        <v>5</v>
      </c>
      <c r="F284" s="429"/>
      <c r="G284" s="429">
        <v>14</v>
      </c>
      <c r="H284" s="429"/>
      <c r="I284" s="429">
        <v>21</v>
      </c>
      <c r="J284" s="429">
        <v>1</v>
      </c>
    </row>
    <row r="285" spans="1:10" s="550" customFormat="1" ht="12.95" customHeight="1" x14ac:dyDescent="0.2">
      <c r="A285" s="548" t="s">
        <v>575</v>
      </c>
      <c r="B285" s="548" t="s">
        <v>2</v>
      </c>
      <c r="C285" s="549" t="s">
        <v>5</v>
      </c>
      <c r="D285" s="557" t="s">
        <v>5</v>
      </c>
      <c r="E285" s="549" t="s">
        <v>5</v>
      </c>
      <c r="F285" s="549"/>
      <c r="G285" s="549" t="s">
        <v>5</v>
      </c>
      <c r="H285" s="549"/>
      <c r="I285" s="549" t="s">
        <v>5</v>
      </c>
      <c r="J285" s="549" t="s">
        <v>5</v>
      </c>
    </row>
    <row r="286" spans="1:10" s="144" customFormat="1" ht="12.95" customHeight="1" x14ac:dyDescent="0.2">
      <c r="A286" s="218" t="s">
        <v>694</v>
      </c>
      <c r="B286" s="218" t="s">
        <v>1</v>
      </c>
      <c r="C286" s="429">
        <v>47</v>
      </c>
      <c r="D286" s="558">
        <v>858.29</v>
      </c>
      <c r="E286" s="429" t="s">
        <v>5</v>
      </c>
      <c r="F286" s="429"/>
      <c r="G286" s="429">
        <v>22</v>
      </c>
      <c r="H286" s="429"/>
      <c r="I286" s="429">
        <v>69</v>
      </c>
      <c r="J286" s="429" t="s">
        <v>5</v>
      </c>
    </row>
    <row r="287" spans="1:10" s="144" customFormat="1" ht="12.95" customHeight="1" x14ac:dyDescent="0.2">
      <c r="A287" s="218" t="s">
        <v>548</v>
      </c>
      <c r="B287" s="218" t="s">
        <v>2</v>
      </c>
      <c r="C287" s="429" t="s">
        <v>5</v>
      </c>
      <c r="D287" s="558" t="s">
        <v>5</v>
      </c>
      <c r="E287" s="429" t="s">
        <v>5</v>
      </c>
      <c r="F287" s="429"/>
      <c r="G287" s="429">
        <v>8</v>
      </c>
      <c r="H287" s="429"/>
      <c r="I287" s="429">
        <v>8</v>
      </c>
      <c r="J287" s="429" t="s">
        <v>5</v>
      </c>
    </row>
    <row r="288" spans="1:10" s="144" customFormat="1" ht="12.95" customHeight="1" x14ac:dyDescent="0.2">
      <c r="A288" s="218" t="s">
        <v>549</v>
      </c>
      <c r="B288" s="218" t="s">
        <v>2</v>
      </c>
      <c r="C288" s="429" t="s">
        <v>5</v>
      </c>
      <c r="D288" s="558" t="s">
        <v>5</v>
      </c>
      <c r="E288" s="429" t="s">
        <v>5</v>
      </c>
      <c r="F288" s="429"/>
      <c r="G288" s="429">
        <v>22</v>
      </c>
      <c r="H288" s="429"/>
      <c r="I288" s="429">
        <v>22</v>
      </c>
      <c r="J288" s="429" t="s">
        <v>5</v>
      </c>
    </row>
    <row r="289" spans="1:10" s="550" customFormat="1" ht="12.95" customHeight="1" x14ac:dyDescent="0.2">
      <c r="A289" s="548" t="s">
        <v>576</v>
      </c>
      <c r="B289" s="548" t="s">
        <v>3</v>
      </c>
      <c r="C289" s="549" t="s">
        <v>5</v>
      </c>
      <c r="D289" s="557" t="s">
        <v>5</v>
      </c>
      <c r="E289" s="549" t="s">
        <v>5</v>
      </c>
      <c r="F289" s="549"/>
      <c r="G289" s="549" t="s">
        <v>5</v>
      </c>
      <c r="H289" s="549"/>
      <c r="I289" s="549" t="s">
        <v>5</v>
      </c>
      <c r="J289" s="549" t="s">
        <v>5</v>
      </c>
    </row>
    <row r="290" spans="1:10" s="144" customFormat="1" ht="12.95" customHeight="1" x14ac:dyDescent="0.2">
      <c r="A290" s="218" t="s">
        <v>550</v>
      </c>
      <c r="B290" s="218" t="s">
        <v>2</v>
      </c>
      <c r="C290" s="429" t="s">
        <v>5</v>
      </c>
      <c r="D290" s="558" t="s">
        <v>5</v>
      </c>
      <c r="E290" s="429" t="s">
        <v>5</v>
      </c>
      <c r="F290" s="429"/>
      <c r="G290" s="429">
        <v>9</v>
      </c>
      <c r="H290" s="429"/>
      <c r="I290" s="429">
        <v>9</v>
      </c>
      <c r="J290" s="429" t="s">
        <v>5</v>
      </c>
    </row>
    <row r="291" spans="1:10" s="144" customFormat="1" ht="12.75" customHeight="1" x14ac:dyDescent="0.2">
      <c r="A291" s="218" t="s">
        <v>551</v>
      </c>
      <c r="B291" s="218" t="s">
        <v>2</v>
      </c>
      <c r="C291" s="429" t="s">
        <v>5</v>
      </c>
      <c r="D291" s="558" t="s">
        <v>5</v>
      </c>
      <c r="E291" s="429" t="s">
        <v>5</v>
      </c>
      <c r="F291" s="429"/>
      <c r="G291" s="429">
        <v>7</v>
      </c>
      <c r="H291" s="429"/>
      <c r="I291" s="429">
        <v>7</v>
      </c>
      <c r="J291" s="429" t="s">
        <v>5</v>
      </c>
    </row>
    <row r="292" spans="1:10" s="432" customFormat="1" ht="15" customHeight="1" x14ac:dyDescent="0.3">
      <c r="A292" s="430" t="s">
        <v>555</v>
      </c>
      <c r="B292" s="430"/>
      <c r="C292" s="430">
        <v>105</v>
      </c>
      <c r="D292" s="579">
        <v>202.5</v>
      </c>
      <c r="E292" s="574" t="s">
        <v>5</v>
      </c>
      <c r="F292" s="574"/>
      <c r="G292" s="574">
        <v>81</v>
      </c>
      <c r="H292" s="431"/>
      <c r="I292" s="431">
        <v>113</v>
      </c>
      <c r="J292" s="431">
        <v>73</v>
      </c>
    </row>
    <row r="293" spans="1:10" s="72" customFormat="1" ht="12.95" customHeight="1" x14ac:dyDescent="0.2">
      <c r="A293" s="160" t="s">
        <v>674</v>
      </c>
      <c r="B293" s="160" t="s">
        <v>1</v>
      </c>
      <c r="C293" s="429">
        <v>22</v>
      </c>
      <c r="D293" s="558">
        <v>180.2</v>
      </c>
      <c r="E293" s="429" t="s">
        <v>5</v>
      </c>
      <c r="F293" s="424"/>
      <c r="G293" s="424">
        <v>4</v>
      </c>
      <c r="H293" s="424"/>
      <c r="I293" s="424">
        <v>26</v>
      </c>
      <c r="J293" s="424" t="s">
        <v>5</v>
      </c>
    </row>
    <row r="294" spans="1:10" s="72" customFormat="1" ht="12.95" customHeight="1" x14ac:dyDescent="0.2">
      <c r="A294" s="160" t="s">
        <v>553</v>
      </c>
      <c r="B294" s="160" t="s">
        <v>1</v>
      </c>
      <c r="C294" s="429">
        <v>62</v>
      </c>
      <c r="D294" s="558">
        <v>15.58</v>
      </c>
      <c r="E294" s="429" t="s">
        <v>5</v>
      </c>
      <c r="F294" s="424"/>
      <c r="G294" s="424">
        <v>66</v>
      </c>
      <c r="H294" s="424"/>
      <c r="I294" s="424">
        <v>66</v>
      </c>
      <c r="J294" s="424">
        <v>62</v>
      </c>
    </row>
    <row r="295" spans="1:10" s="72" customFormat="1" ht="12.95" customHeight="1" x14ac:dyDescent="0.2">
      <c r="A295" s="160" t="s">
        <v>554</v>
      </c>
      <c r="B295" s="160" t="s">
        <v>1</v>
      </c>
      <c r="C295" s="429">
        <v>4</v>
      </c>
      <c r="D295" s="558">
        <v>2.85</v>
      </c>
      <c r="E295" s="429" t="s">
        <v>5</v>
      </c>
      <c r="F295" s="424"/>
      <c r="G295" s="424">
        <v>4</v>
      </c>
      <c r="H295" s="424"/>
      <c r="I295" s="424">
        <v>4</v>
      </c>
      <c r="J295" s="424">
        <v>4</v>
      </c>
    </row>
    <row r="296" spans="1:10" s="72" customFormat="1" ht="12.95" customHeight="1" x14ac:dyDescent="0.2">
      <c r="A296" s="160" t="s">
        <v>593</v>
      </c>
      <c r="B296" s="160" t="s">
        <v>1</v>
      </c>
      <c r="C296" s="429">
        <v>17</v>
      </c>
      <c r="D296" s="558">
        <v>3.87</v>
      </c>
      <c r="E296" s="429" t="s">
        <v>5</v>
      </c>
      <c r="F296" s="424"/>
      <c r="G296" s="424">
        <v>7</v>
      </c>
      <c r="H296" s="424"/>
      <c r="I296" s="424">
        <v>17</v>
      </c>
      <c r="J296" s="424">
        <v>7</v>
      </c>
    </row>
    <row r="297" spans="1:10" s="432" customFormat="1" ht="15" customHeight="1" x14ac:dyDescent="0.3">
      <c r="A297" s="430" t="s">
        <v>557</v>
      </c>
      <c r="B297" s="430"/>
      <c r="C297" s="574">
        <v>30</v>
      </c>
      <c r="D297" s="574">
        <v>150.16999999999999</v>
      </c>
      <c r="E297" s="574" t="s">
        <v>5</v>
      </c>
      <c r="F297" s="574"/>
      <c r="G297" s="574">
        <v>8</v>
      </c>
      <c r="H297" s="431"/>
      <c r="I297" s="431">
        <v>37</v>
      </c>
      <c r="J297" s="431">
        <v>1</v>
      </c>
    </row>
    <row r="298" spans="1:10" s="72" customFormat="1" ht="12.95" customHeight="1" x14ac:dyDescent="0.2">
      <c r="A298" s="160" t="s">
        <v>556</v>
      </c>
      <c r="B298" s="160" t="s">
        <v>1</v>
      </c>
      <c r="C298" s="429">
        <v>30</v>
      </c>
      <c r="D298" s="558">
        <v>150.16999999999999</v>
      </c>
      <c r="E298" s="429" t="s">
        <v>5</v>
      </c>
      <c r="F298" s="424"/>
      <c r="G298" s="424">
        <v>8</v>
      </c>
      <c r="H298" s="424"/>
      <c r="I298" s="424">
        <v>37</v>
      </c>
      <c r="J298" s="424">
        <v>1</v>
      </c>
    </row>
    <row r="299" spans="1:10" s="432" customFormat="1" ht="15" customHeight="1" x14ac:dyDescent="0.3">
      <c r="A299" s="430" t="s">
        <v>560</v>
      </c>
      <c r="B299" s="574"/>
      <c r="C299" s="574">
        <v>53</v>
      </c>
      <c r="D299" s="574" t="s">
        <v>5</v>
      </c>
      <c r="E299" s="574">
        <v>49</v>
      </c>
      <c r="F299" s="574"/>
      <c r="G299" s="574">
        <v>8</v>
      </c>
      <c r="H299" s="431"/>
      <c r="I299" s="431">
        <v>58</v>
      </c>
      <c r="J299" s="431">
        <v>3</v>
      </c>
    </row>
    <row r="300" spans="1:10" s="72" customFormat="1" ht="12.95" customHeight="1" x14ac:dyDescent="0.2">
      <c r="A300" s="160" t="s">
        <v>558</v>
      </c>
      <c r="B300" s="160" t="s">
        <v>2</v>
      </c>
      <c r="C300" s="429">
        <v>7</v>
      </c>
      <c r="D300" s="558" t="s">
        <v>5</v>
      </c>
      <c r="E300" s="429" t="s">
        <v>5</v>
      </c>
      <c r="F300" s="424"/>
      <c r="G300" s="424">
        <v>4</v>
      </c>
      <c r="H300" s="424"/>
      <c r="I300" s="424">
        <v>10</v>
      </c>
      <c r="J300" s="424">
        <v>1</v>
      </c>
    </row>
    <row r="301" spans="1:10" s="72" customFormat="1" ht="12.95" customHeight="1" x14ac:dyDescent="0.2">
      <c r="A301" s="160" t="s">
        <v>559</v>
      </c>
      <c r="B301" s="160" t="s">
        <v>1</v>
      </c>
      <c r="C301" s="429">
        <v>35</v>
      </c>
      <c r="D301" s="558" t="s">
        <v>5</v>
      </c>
      <c r="E301" s="429">
        <v>35</v>
      </c>
      <c r="F301" s="424"/>
      <c r="G301" s="424">
        <v>1</v>
      </c>
      <c r="H301" s="424"/>
      <c r="I301" s="424">
        <v>36</v>
      </c>
      <c r="J301" s="424" t="s">
        <v>5</v>
      </c>
    </row>
    <row r="302" spans="1:10" s="550" customFormat="1" ht="12.95" customHeight="1" x14ac:dyDescent="0.2">
      <c r="A302" s="548" t="s">
        <v>594</v>
      </c>
      <c r="B302" s="548" t="s">
        <v>2</v>
      </c>
      <c r="C302" s="549" t="s">
        <v>5</v>
      </c>
      <c r="D302" s="557" t="s">
        <v>5</v>
      </c>
      <c r="E302" s="549" t="s">
        <v>5</v>
      </c>
      <c r="F302" s="549"/>
      <c r="G302" s="549" t="s">
        <v>5</v>
      </c>
      <c r="H302" s="549"/>
      <c r="I302" s="549" t="s">
        <v>5</v>
      </c>
      <c r="J302" s="549" t="s">
        <v>5</v>
      </c>
    </row>
    <row r="303" spans="1:10" s="72" customFormat="1" ht="12.95" customHeight="1" x14ac:dyDescent="0.2">
      <c r="A303" s="160" t="s">
        <v>732</v>
      </c>
      <c r="B303" s="160" t="s">
        <v>1</v>
      </c>
      <c r="C303" s="429">
        <v>2</v>
      </c>
      <c r="D303" s="558" t="s">
        <v>5</v>
      </c>
      <c r="E303" s="429" t="s">
        <v>733</v>
      </c>
      <c r="F303" s="424"/>
      <c r="G303" s="424">
        <v>2</v>
      </c>
      <c r="H303" s="424"/>
      <c r="I303" s="424">
        <v>2</v>
      </c>
      <c r="J303" s="424">
        <v>2</v>
      </c>
    </row>
    <row r="304" spans="1:10" s="72" customFormat="1" ht="12.95" customHeight="1" x14ac:dyDescent="0.2">
      <c r="A304" s="160" t="s">
        <v>695</v>
      </c>
      <c r="B304" s="160" t="s">
        <v>2</v>
      </c>
      <c r="C304" s="429">
        <v>9</v>
      </c>
      <c r="D304" s="558" t="s">
        <v>5</v>
      </c>
      <c r="E304" s="429">
        <v>12</v>
      </c>
      <c r="F304" s="424"/>
      <c r="G304" s="424">
        <v>1</v>
      </c>
      <c r="H304" s="424"/>
      <c r="I304" s="424">
        <v>10</v>
      </c>
      <c r="J304" s="424" t="s">
        <v>5</v>
      </c>
    </row>
    <row r="305" spans="1:10" s="432" customFormat="1" ht="15" customHeight="1" x14ac:dyDescent="0.3">
      <c r="A305" s="430" t="s">
        <v>689</v>
      </c>
      <c r="B305" s="430"/>
      <c r="C305" s="430">
        <v>6</v>
      </c>
      <c r="D305" s="430">
        <v>378.59</v>
      </c>
      <c r="E305" s="430" t="s">
        <v>5</v>
      </c>
      <c r="F305" s="431"/>
      <c r="G305" s="431">
        <v>3</v>
      </c>
      <c r="H305" s="431"/>
      <c r="I305" s="431">
        <v>6</v>
      </c>
      <c r="J305" s="431">
        <v>3</v>
      </c>
    </row>
    <row r="306" spans="1:10" s="72" customFormat="1" ht="12.95" customHeight="1" x14ac:dyDescent="0.2">
      <c r="A306" s="160" t="s">
        <v>675</v>
      </c>
      <c r="B306" s="160" t="s">
        <v>2</v>
      </c>
      <c r="C306" s="429">
        <v>6</v>
      </c>
      <c r="D306" s="558">
        <v>378.59</v>
      </c>
      <c r="E306" s="429" t="s">
        <v>5</v>
      </c>
      <c r="F306" s="424"/>
      <c r="G306" s="424">
        <v>3</v>
      </c>
      <c r="H306" s="424"/>
      <c r="I306" s="424">
        <v>6</v>
      </c>
      <c r="J306" s="424">
        <v>3</v>
      </c>
    </row>
    <row r="307" spans="1:10" s="432" customFormat="1" ht="15" customHeight="1" x14ac:dyDescent="0.3">
      <c r="A307" s="430" t="s">
        <v>563</v>
      </c>
      <c r="B307" s="430"/>
      <c r="C307" s="574" t="s">
        <v>5</v>
      </c>
      <c r="D307" s="574" t="s">
        <v>5</v>
      </c>
      <c r="E307" s="574" t="s">
        <v>5</v>
      </c>
      <c r="F307" s="574"/>
      <c r="G307" s="574">
        <v>35</v>
      </c>
      <c r="H307" s="574"/>
      <c r="I307" s="574">
        <v>35</v>
      </c>
      <c r="J307" s="574" t="s">
        <v>5</v>
      </c>
    </row>
    <row r="308" spans="1:10" s="246" customFormat="1" ht="15" customHeight="1" x14ac:dyDescent="0.2">
      <c r="A308" s="218" t="s">
        <v>696</v>
      </c>
      <c r="B308" s="218" t="s">
        <v>2</v>
      </c>
      <c r="C308" s="429" t="s">
        <v>5</v>
      </c>
      <c r="D308" s="558" t="s">
        <v>5</v>
      </c>
      <c r="E308" s="429" t="s">
        <v>5</v>
      </c>
      <c r="F308" s="429"/>
      <c r="G308" s="429">
        <v>4</v>
      </c>
      <c r="H308" s="429"/>
      <c r="I308" s="429">
        <v>4</v>
      </c>
      <c r="J308" s="429" t="s">
        <v>5</v>
      </c>
    </row>
    <row r="309" spans="1:10" s="246" customFormat="1" ht="15" customHeight="1" x14ac:dyDescent="0.2">
      <c r="A309" s="548" t="s">
        <v>697</v>
      </c>
      <c r="B309" s="548" t="s">
        <v>2</v>
      </c>
      <c r="C309" s="429" t="s">
        <v>5</v>
      </c>
      <c r="D309" s="558" t="s">
        <v>5</v>
      </c>
      <c r="E309" s="429" t="s">
        <v>5</v>
      </c>
      <c r="F309" s="429"/>
      <c r="G309" s="429" t="s">
        <v>5</v>
      </c>
      <c r="H309" s="429"/>
      <c r="I309" s="429" t="s">
        <v>5</v>
      </c>
      <c r="J309" s="429" t="s">
        <v>5</v>
      </c>
    </row>
    <row r="310" spans="1:10" s="144" customFormat="1" ht="12.95" customHeight="1" x14ac:dyDescent="0.2">
      <c r="A310" s="218" t="s">
        <v>561</v>
      </c>
      <c r="B310" s="218" t="s">
        <v>2</v>
      </c>
      <c r="C310" s="429" t="s">
        <v>5</v>
      </c>
      <c r="D310" s="558" t="s">
        <v>5</v>
      </c>
      <c r="E310" s="429" t="s">
        <v>5</v>
      </c>
      <c r="F310" s="429"/>
      <c r="G310" s="429">
        <v>7</v>
      </c>
      <c r="H310" s="429"/>
      <c r="I310" s="429">
        <v>7</v>
      </c>
      <c r="J310" s="429" t="s">
        <v>5</v>
      </c>
    </row>
    <row r="311" spans="1:10" s="144" customFormat="1" ht="12.95" customHeight="1" x14ac:dyDescent="0.2">
      <c r="A311" s="218" t="s">
        <v>562</v>
      </c>
      <c r="B311" s="218" t="s">
        <v>2</v>
      </c>
      <c r="C311" s="429" t="s">
        <v>5</v>
      </c>
      <c r="D311" s="558" t="s">
        <v>5</v>
      </c>
      <c r="E311" s="429" t="s">
        <v>5</v>
      </c>
      <c r="F311" s="429"/>
      <c r="G311" s="429">
        <v>19</v>
      </c>
      <c r="H311" s="429"/>
      <c r="I311" s="429">
        <v>19</v>
      </c>
      <c r="J311" s="429" t="s">
        <v>5</v>
      </c>
    </row>
    <row r="312" spans="1:10" s="144" customFormat="1" ht="12.95" customHeight="1" x14ac:dyDescent="0.2">
      <c r="A312" s="218" t="s">
        <v>698</v>
      </c>
      <c r="B312" s="218" t="s">
        <v>2</v>
      </c>
      <c r="C312" s="429" t="s">
        <v>5</v>
      </c>
      <c r="D312" s="558" t="s">
        <v>5</v>
      </c>
      <c r="E312" s="429" t="s">
        <v>5</v>
      </c>
      <c r="F312" s="429"/>
      <c r="G312" s="429">
        <v>5</v>
      </c>
      <c r="H312" s="429"/>
      <c r="I312" s="429">
        <v>5</v>
      </c>
      <c r="J312" s="429" t="s">
        <v>5</v>
      </c>
    </row>
    <row r="313" spans="1:10" ht="5.25" customHeight="1" x14ac:dyDescent="0.2">
      <c r="A313" s="361"/>
      <c r="B313" s="361"/>
      <c r="C313" s="572"/>
      <c r="D313" s="575"/>
      <c r="E313" s="572"/>
      <c r="F313" s="361"/>
      <c r="G313" s="361"/>
      <c r="H313" s="361"/>
      <c r="I313" s="361"/>
      <c r="J313" s="361"/>
    </row>
    <row r="314" spans="1:10" ht="7.5" customHeight="1" x14ac:dyDescent="0.2">
      <c r="A314" s="353"/>
      <c r="B314" s="360"/>
      <c r="C314" s="253"/>
      <c r="D314" s="573"/>
      <c r="E314" s="253"/>
      <c r="F314" s="351"/>
      <c r="G314" s="351"/>
      <c r="H314" s="351"/>
      <c r="I314" s="351"/>
      <c r="J314" s="354"/>
    </row>
    <row r="315" spans="1:10" ht="13.5" x14ac:dyDescent="0.25">
      <c r="A315" s="620" t="s">
        <v>151</v>
      </c>
      <c r="B315" s="620"/>
      <c r="C315" s="620"/>
      <c r="D315" s="620"/>
      <c r="E315" s="620"/>
      <c r="F315" s="620"/>
      <c r="G315" s="620"/>
      <c r="H315" s="620"/>
      <c r="I315" s="620"/>
    </row>
    <row r="316" spans="1:10" ht="13.5" x14ac:dyDescent="0.25">
      <c r="A316" s="648" t="s">
        <v>564</v>
      </c>
      <c r="B316" s="648"/>
      <c r="C316" s="648"/>
      <c r="D316" s="648"/>
      <c r="E316" s="648"/>
      <c r="F316" s="648"/>
      <c r="G316" s="648"/>
      <c r="H316" s="648"/>
      <c r="I316" s="648"/>
      <c r="J316" s="648"/>
    </row>
    <row r="317" spans="1:10" ht="13.5" x14ac:dyDescent="0.25">
      <c r="A317" s="648" t="s">
        <v>565</v>
      </c>
      <c r="B317" s="648"/>
      <c r="C317" s="648"/>
      <c r="D317" s="648"/>
      <c r="E317" s="648"/>
      <c r="F317" s="648"/>
      <c r="G317" s="648"/>
      <c r="H317" s="648"/>
      <c r="I317" s="648"/>
      <c r="J317" s="648"/>
    </row>
    <row r="318" spans="1:10" ht="13.5" x14ac:dyDescent="0.25">
      <c r="A318" s="648" t="s">
        <v>566</v>
      </c>
      <c r="B318" s="648"/>
      <c r="C318" s="648"/>
      <c r="D318" s="648"/>
      <c r="E318" s="648"/>
      <c r="F318" s="648"/>
      <c r="G318" s="648"/>
      <c r="H318" s="648"/>
      <c r="I318" s="648"/>
      <c r="J318" s="648"/>
    </row>
    <row r="319" spans="1:10" ht="13.5" x14ac:dyDescent="0.25">
      <c r="A319" s="699" t="s">
        <v>567</v>
      </c>
      <c r="B319" s="699"/>
      <c r="C319" s="699"/>
      <c r="D319" s="699"/>
      <c r="E319" s="699"/>
      <c r="F319" s="699"/>
      <c r="G319" s="699"/>
      <c r="H319" s="699"/>
      <c r="I319" s="699"/>
      <c r="J319" s="699"/>
    </row>
    <row r="320" spans="1:10" s="98" customFormat="1" ht="13.5" x14ac:dyDescent="0.25">
      <c r="A320" s="699" t="s">
        <v>568</v>
      </c>
      <c r="B320" s="699"/>
      <c r="C320" s="699"/>
      <c r="D320" s="699"/>
      <c r="E320" s="699"/>
      <c r="F320" s="699"/>
      <c r="G320" s="699"/>
      <c r="H320" s="699"/>
      <c r="I320" s="699"/>
      <c r="J320" s="699"/>
    </row>
    <row r="321" spans="1:10" ht="13.5" x14ac:dyDescent="0.25">
      <c r="A321" s="699" t="s">
        <v>569</v>
      </c>
      <c r="B321" s="699"/>
      <c r="C321" s="699"/>
      <c r="D321" s="699"/>
      <c r="E321" s="699"/>
      <c r="F321" s="699"/>
      <c r="G321" s="699"/>
      <c r="H321" s="699"/>
      <c r="I321" s="699"/>
      <c r="J321" s="699"/>
    </row>
    <row r="322" spans="1:10" ht="13.5" x14ac:dyDescent="0.25">
      <c r="A322" s="648" t="s">
        <v>570</v>
      </c>
      <c r="B322" s="648"/>
      <c r="C322" s="648"/>
      <c r="D322" s="648"/>
      <c r="E322" s="648"/>
      <c r="F322" s="648"/>
      <c r="G322" s="648"/>
      <c r="H322" s="648"/>
      <c r="I322" s="648"/>
      <c r="J322" s="648"/>
    </row>
    <row r="323" spans="1:10" ht="13.5" customHeight="1" x14ac:dyDescent="0.25">
      <c r="A323" s="625" t="s">
        <v>571</v>
      </c>
      <c r="B323" s="625"/>
      <c r="C323" s="625"/>
      <c r="D323" s="625"/>
      <c r="E323" s="625"/>
      <c r="F323" s="625"/>
      <c r="G323" s="625"/>
      <c r="H323" s="625"/>
      <c r="I323" s="625"/>
      <c r="J323" s="625"/>
    </row>
    <row r="324" spans="1:10" ht="13.5" customHeight="1" x14ac:dyDescent="0.25">
      <c r="A324" s="625" t="s">
        <v>572</v>
      </c>
      <c r="B324" s="625"/>
      <c r="C324" s="625"/>
      <c r="D324" s="625"/>
      <c r="E324" s="625"/>
      <c r="F324" s="625"/>
      <c r="G324" s="625"/>
      <c r="H324" s="625"/>
      <c r="I324" s="625"/>
      <c r="J324" s="625"/>
    </row>
  </sheetData>
  <mergeCells count="14">
    <mergeCell ref="A316:J316"/>
    <mergeCell ref="A1:J1"/>
    <mergeCell ref="B4:B5"/>
    <mergeCell ref="C4:E4"/>
    <mergeCell ref="I4:J4"/>
    <mergeCell ref="A315:I315"/>
    <mergeCell ref="A323:J323"/>
    <mergeCell ref="A324:J324"/>
    <mergeCell ref="A317:J317"/>
    <mergeCell ref="A318:J318"/>
    <mergeCell ref="A319:J319"/>
    <mergeCell ref="A320:J320"/>
    <mergeCell ref="A321:J321"/>
    <mergeCell ref="A322:J322"/>
  </mergeCells>
  <pageMargins left="0.19685039370078741" right="0.19685039370078741" top="0.19685039370078741" bottom="0.15748031496062992" header="0.31496062992125984" footer="0.31496062992125984"/>
  <pageSetup paperSize="9" scale="80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C37" zoomScale="120" zoomScaleNormal="120" workbookViewId="0">
      <selection activeCell="Q35" sqref="Q35"/>
    </sheetView>
  </sheetViews>
  <sheetFormatPr defaultRowHeight="12.75" x14ac:dyDescent="0.2"/>
  <cols>
    <col min="1" max="1" width="20" customWidth="1"/>
    <col min="6" max="6" width="0.85546875" customWidth="1"/>
    <col min="11" max="11" width="0.85546875" customWidth="1"/>
    <col min="17" max="17" width="10.5703125" bestFit="1" customWidth="1"/>
  </cols>
  <sheetData>
    <row r="1" spans="1:17" ht="21.75" customHeight="1" x14ac:dyDescent="0.2">
      <c r="A1" s="617" t="s">
        <v>646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</row>
    <row r="2" spans="1:17" ht="9" customHeight="1" x14ac:dyDescent="0.2">
      <c r="A2" s="4"/>
    </row>
    <row r="3" spans="1:17" ht="13.5" x14ac:dyDescent="0.2">
      <c r="A3" s="30"/>
      <c r="B3" s="614" t="s">
        <v>147</v>
      </c>
      <c r="C3" s="614"/>
      <c r="D3" s="614"/>
      <c r="E3" s="614"/>
      <c r="F3" s="32"/>
      <c r="G3" s="614" t="s">
        <v>21</v>
      </c>
      <c r="H3" s="614"/>
      <c r="I3" s="614"/>
      <c r="J3" s="614"/>
      <c r="K3" s="32"/>
      <c r="L3" s="614" t="s">
        <v>22</v>
      </c>
      <c r="M3" s="614"/>
      <c r="N3" s="614"/>
      <c r="O3" s="614"/>
    </row>
    <row r="4" spans="1:17" ht="13.5" x14ac:dyDescent="0.2">
      <c r="A4" s="33" t="s">
        <v>9</v>
      </c>
      <c r="B4" s="614"/>
      <c r="C4" s="614"/>
      <c r="D4" s="619" t="s">
        <v>645</v>
      </c>
      <c r="E4" s="619"/>
      <c r="F4" s="19"/>
      <c r="G4" s="614"/>
      <c r="H4" s="614"/>
      <c r="I4" s="619" t="s">
        <v>645</v>
      </c>
      <c r="J4" s="619"/>
      <c r="K4" s="19"/>
      <c r="L4" s="614"/>
      <c r="M4" s="614"/>
      <c r="N4" s="619" t="s">
        <v>645</v>
      </c>
      <c r="O4" s="619"/>
    </row>
    <row r="5" spans="1:17" ht="13.5" x14ac:dyDescent="0.2">
      <c r="A5" s="28"/>
      <c r="B5" s="29">
        <v>2015</v>
      </c>
      <c r="C5" s="29">
        <v>2016</v>
      </c>
      <c r="D5" s="29" t="s">
        <v>10</v>
      </c>
      <c r="E5" s="29" t="s">
        <v>11</v>
      </c>
      <c r="F5" s="29"/>
      <c r="G5" s="29">
        <v>2015</v>
      </c>
      <c r="H5" s="29">
        <v>2016</v>
      </c>
      <c r="I5" s="29" t="s">
        <v>10</v>
      </c>
      <c r="J5" s="29" t="s">
        <v>11</v>
      </c>
      <c r="K5" s="29"/>
      <c r="L5" s="29">
        <v>2015</v>
      </c>
      <c r="M5" s="29">
        <v>2016</v>
      </c>
      <c r="N5" s="29" t="s">
        <v>10</v>
      </c>
      <c r="O5" s="29" t="s">
        <v>11</v>
      </c>
    </row>
    <row r="6" spans="1:17" ht="13.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/>
      <c r="O6" s="3"/>
    </row>
    <row r="7" spans="1:17" ht="13.5" customHeight="1" x14ac:dyDescent="0.25">
      <c r="A7" s="122" t="s">
        <v>12</v>
      </c>
      <c r="B7" s="158">
        <v>8701</v>
      </c>
      <c r="C7" s="158">
        <v>8645</v>
      </c>
      <c r="D7" s="88">
        <v>-56</v>
      </c>
      <c r="E7" s="148">
        <v>-0.64360418342719228</v>
      </c>
      <c r="F7" s="3"/>
      <c r="G7" s="158">
        <v>8732</v>
      </c>
      <c r="H7" s="158">
        <v>8680</v>
      </c>
      <c r="I7" s="88">
        <v>-52</v>
      </c>
      <c r="J7" s="148">
        <v>-0.59551076500229039</v>
      </c>
      <c r="K7" s="3"/>
      <c r="L7" s="422" t="s">
        <v>5</v>
      </c>
      <c r="M7" s="421" t="s">
        <v>5</v>
      </c>
      <c r="N7" s="422" t="s">
        <v>5</v>
      </c>
      <c r="O7" s="421" t="s">
        <v>5</v>
      </c>
    </row>
    <row r="8" spans="1:17" ht="13.5" customHeight="1" x14ac:dyDescent="0.25">
      <c r="A8" s="122" t="s">
        <v>13</v>
      </c>
      <c r="B8" s="158">
        <v>3364</v>
      </c>
      <c r="C8" s="158">
        <v>3325</v>
      </c>
      <c r="D8" s="88">
        <v>-39</v>
      </c>
      <c r="E8" s="148">
        <v>-1.159334126040428</v>
      </c>
      <c r="F8" s="86"/>
      <c r="G8" s="158">
        <v>3856</v>
      </c>
      <c r="H8" s="158">
        <v>3842</v>
      </c>
      <c r="I8" s="88">
        <v>-14</v>
      </c>
      <c r="J8" s="148">
        <v>-0.36307053941908712</v>
      </c>
      <c r="K8" s="86"/>
      <c r="L8" s="422" t="s">
        <v>5</v>
      </c>
      <c r="M8" s="421" t="s">
        <v>5</v>
      </c>
      <c r="N8" s="422" t="s">
        <v>5</v>
      </c>
      <c r="O8" s="421" t="s">
        <v>5</v>
      </c>
    </row>
    <row r="9" spans="1:17" ht="13.5" customHeight="1" x14ac:dyDescent="0.25">
      <c r="A9" s="122" t="s">
        <v>0</v>
      </c>
      <c r="B9" s="158">
        <v>26042</v>
      </c>
      <c r="C9" s="158">
        <v>26964</v>
      </c>
      <c r="D9" s="88">
        <v>922</v>
      </c>
      <c r="E9" s="148">
        <v>3.5404346824360644</v>
      </c>
      <c r="F9" s="3"/>
      <c r="G9" s="158">
        <v>26339</v>
      </c>
      <c r="H9" s="158">
        <v>27567</v>
      </c>
      <c r="I9" s="88">
        <v>1228</v>
      </c>
      <c r="J9" s="148">
        <v>4.6622878621056225</v>
      </c>
      <c r="K9" s="3"/>
      <c r="L9" s="422" t="s">
        <v>5</v>
      </c>
      <c r="M9" s="421" t="s">
        <v>5</v>
      </c>
      <c r="N9" s="422" t="s">
        <v>5</v>
      </c>
      <c r="O9" s="421" t="s">
        <v>5</v>
      </c>
    </row>
    <row r="10" spans="1:17" ht="13.5" customHeight="1" x14ac:dyDescent="0.25">
      <c r="A10" s="122" t="s">
        <v>14</v>
      </c>
      <c r="B10" s="146">
        <v>308</v>
      </c>
      <c r="C10" s="146">
        <v>400</v>
      </c>
      <c r="D10" s="88">
        <v>92</v>
      </c>
      <c r="E10" s="148">
        <v>29.870129870129869</v>
      </c>
      <c r="F10" s="3"/>
      <c r="G10" s="158">
        <v>323</v>
      </c>
      <c r="H10" s="158">
        <v>419</v>
      </c>
      <c r="I10" s="88">
        <v>96</v>
      </c>
      <c r="J10" s="148">
        <v>29.721362229102166</v>
      </c>
      <c r="K10" s="3"/>
      <c r="L10" s="422" t="s">
        <v>5</v>
      </c>
      <c r="M10" s="421" t="s">
        <v>5</v>
      </c>
      <c r="N10" s="422" t="s">
        <v>5</v>
      </c>
      <c r="O10" s="421" t="s">
        <v>5</v>
      </c>
      <c r="Q10" s="153"/>
    </row>
    <row r="11" spans="1:17" ht="13.5" customHeight="1" x14ac:dyDescent="0.25">
      <c r="A11" s="122" t="s">
        <v>15</v>
      </c>
      <c r="B11" s="158">
        <v>17061</v>
      </c>
      <c r="C11" s="158">
        <v>17967</v>
      </c>
      <c r="D11" s="88">
        <v>906</v>
      </c>
      <c r="E11" s="148">
        <v>5.3103569544575349</v>
      </c>
      <c r="F11" s="3"/>
      <c r="G11" s="146" t="s">
        <v>5</v>
      </c>
      <c r="H11" s="146" t="s">
        <v>5</v>
      </c>
      <c r="I11" s="88" t="s">
        <v>5</v>
      </c>
      <c r="J11" s="148" t="s">
        <v>5</v>
      </c>
      <c r="K11" s="3"/>
      <c r="L11" s="147">
        <v>53958.11</v>
      </c>
      <c r="M11" s="317">
        <v>63552.480000000003</v>
      </c>
      <c r="N11" s="215">
        <v>9594.3700000000026</v>
      </c>
      <c r="O11" s="148">
        <v>17.781145410764022</v>
      </c>
      <c r="Q11" s="153"/>
    </row>
    <row r="12" spans="1:17" ht="13.5" customHeight="1" x14ac:dyDescent="0.25">
      <c r="A12" s="122" t="s">
        <v>212</v>
      </c>
      <c r="B12" s="158">
        <v>19567</v>
      </c>
      <c r="C12" s="158">
        <v>21033</v>
      </c>
      <c r="D12" s="88">
        <v>1466</v>
      </c>
      <c r="E12" s="148">
        <v>7.4922062656513519</v>
      </c>
      <c r="F12" s="3"/>
      <c r="G12" s="146" t="s">
        <v>5</v>
      </c>
      <c r="H12" s="146" t="s">
        <v>5</v>
      </c>
      <c r="I12" s="88" t="s">
        <v>5</v>
      </c>
      <c r="J12" s="148" t="s">
        <v>5</v>
      </c>
      <c r="K12" s="3"/>
      <c r="L12" s="147">
        <v>114995.96</v>
      </c>
      <c r="M12" s="317">
        <v>131766.82</v>
      </c>
      <c r="N12" s="215">
        <v>16770.86</v>
      </c>
      <c r="O12" s="148">
        <v>14.583868859392974</v>
      </c>
      <c r="Q12" s="252"/>
    </row>
    <row r="13" spans="1:17" ht="13.5" customHeight="1" x14ac:dyDescent="0.25">
      <c r="A13" s="122" t="s">
        <v>16</v>
      </c>
      <c r="B13" s="146">
        <v>182</v>
      </c>
      <c r="C13" s="146">
        <v>171</v>
      </c>
      <c r="D13" s="88">
        <v>-11</v>
      </c>
      <c r="E13" s="148">
        <v>-6.0439560439560438</v>
      </c>
      <c r="F13" s="3"/>
      <c r="G13" s="146" t="s">
        <v>5</v>
      </c>
      <c r="H13" s="146" t="s">
        <v>5</v>
      </c>
      <c r="I13" s="88" t="s">
        <v>5</v>
      </c>
      <c r="J13" s="148" t="s">
        <v>5</v>
      </c>
      <c r="K13" s="3"/>
      <c r="L13" s="146">
        <v>251.58</v>
      </c>
      <c r="M13" s="317">
        <v>288.64</v>
      </c>
      <c r="N13" s="215">
        <v>37.059999999999974</v>
      </c>
      <c r="O13" s="148">
        <v>14.730900707528411</v>
      </c>
    </row>
    <row r="14" spans="1:17" ht="13.5" customHeight="1" x14ac:dyDescent="0.25">
      <c r="A14" s="122" t="s">
        <v>17</v>
      </c>
      <c r="B14" s="146">
        <v>33</v>
      </c>
      <c r="C14" s="146">
        <v>85</v>
      </c>
      <c r="D14" s="88">
        <v>52</v>
      </c>
      <c r="E14" s="148">
        <v>157.57575757575756</v>
      </c>
      <c r="F14" s="3"/>
      <c r="G14" s="146" t="s">
        <v>5</v>
      </c>
      <c r="H14" s="146" t="s">
        <v>5</v>
      </c>
      <c r="I14" s="88" t="s">
        <v>5</v>
      </c>
      <c r="J14" s="148" t="s">
        <v>5</v>
      </c>
      <c r="K14" s="3"/>
      <c r="L14" s="146">
        <v>351.01</v>
      </c>
      <c r="M14" s="317">
        <v>1185.52</v>
      </c>
      <c r="N14" s="215">
        <v>834.51</v>
      </c>
      <c r="O14" s="148">
        <v>237.74536337996071</v>
      </c>
      <c r="Q14" s="239"/>
    </row>
    <row r="15" spans="1:17" ht="13.5" customHeight="1" x14ac:dyDescent="0.25">
      <c r="A15" s="122" t="s">
        <v>18</v>
      </c>
      <c r="B15" s="146">
        <v>105</v>
      </c>
      <c r="C15" s="146">
        <v>105</v>
      </c>
      <c r="D15" s="88" t="s">
        <v>5</v>
      </c>
      <c r="E15" s="148" t="s">
        <v>5</v>
      </c>
      <c r="F15" s="3"/>
      <c r="G15" s="146" t="s">
        <v>5</v>
      </c>
      <c r="H15" s="146" t="s">
        <v>5</v>
      </c>
      <c r="I15" s="88" t="s">
        <v>5</v>
      </c>
      <c r="J15" s="148" t="s">
        <v>5</v>
      </c>
      <c r="K15" s="3"/>
      <c r="L15" s="146">
        <v>169.36</v>
      </c>
      <c r="M15" s="317">
        <v>202.5</v>
      </c>
      <c r="N15" s="215">
        <v>33.139999999999986</v>
      </c>
      <c r="O15" s="148">
        <v>19.567784600850249</v>
      </c>
      <c r="Q15" s="239"/>
    </row>
    <row r="16" spans="1:17" ht="13.5" customHeight="1" x14ac:dyDescent="0.25">
      <c r="A16" s="122" t="s">
        <v>19</v>
      </c>
      <c r="B16" s="146">
        <v>30</v>
      </c>
      <c r="C16" s="146">
        <v>30</v>
      </c>
      <c r="D16" s="88" t="s">
        <v>5</v>
      </c>
      <c r="E16" s="148" t="s">
        <v>5</v>
      </c>
      <c r="F16" s="3"/>
      <c r="G16" s="146" t="s">
        <v>5</v>
      </c>
      <c r="H16" s="146" t="s">
        <v>5</v>
      </c>
      <c r="I16" s="88" t="s">
        <v>5</v>
      </c>
      <c r="J16" s="148" t="s">
        <v>5</v>
      </c>
      <c r="K16" s="3"/>
      <c r="L16" s="146">
        <v>150.16999999999999</v>
      </c>
      <c r="M16" s="317">
        <v>150.16999999999999</v>
      </c>
      <c r="N16" s="215" t="s">
        <v>5</v>
      </c>
      <c r="O16" s="148" t="s">
        <v>5</v>
      </c>
      <c r="Q16" s="239"/>
    </row>
    <row r="17" spans="1:17" ht="13.5" customHeight="1" x14ac:dyDescent="0.25">
      <c r="A17" s="243" t="s">
        <v>20</v>
      </c>
      <c r="B17" s="146">
        <v>64</v>
      </c>
      <c r="C17" s="146">
        <v>53</v>
      </c>
      <c r="D17" s="88">
        <v>-11</v>
      </c>
      <c r="E17" s="148">
        <v>-17.1875</v>
      </c>
      <c r="F17" s="3"/>
      <c r="G17" s="146">
        <v>57</v>
      </c>
      <c r="H17" s="146">
        <v>49</v>
      </c>
      <c r="I17" s="88">
        <v>-8</v>
      </c>
      <c r="J17" s="148">
        <v>-14.035087719298245</v>
      </c>
      <c r="K17" s="3"/>
      <c r="L17" s="146" t="s">
        <v>5</v>
      </c>
      <c r="M17" s="147" t="s">
        <v>5</v>
      </c>
      <c r="N17" s="306" t="s">
        <v>5</v>
      </c>
      <c r="O17" s="146" t="s">
        <v>5</v>
      </c>
      <c r="Q17" s="239"/>
    </row>
    <row r="18" spans="1:17" s="98" customFormat="1" ht="13.5" customHeight="1" x14ac:dyDescent="0.25">
      <c r="A18" s="243" t="s">
        <v>207</v>
      </c>
      <c r="B18" s="209">
        <v>6</v>
      </c>
      <c r="C18" s="209">
        <v>6</v>
      </c>
      <c r="D18" s="88" t="s">
        <v>5</v>
      </c>
      <c r="E18" s="148" t="s">
        <v>5</v>
      </c>
      <c r="F18" s="86"/>
      <c r="G18" s="209" t="s">
        <v>5</v>
      </c>
      <c r="H18" s="209" t="s">
        <v>5</v>
      </c>
      <c r="I18" s="146" t="s">
        <v>5</v>
      </c>
      <c r="J18" s="146" t="s">
        <v>5</v>
      </c>
      <c r="K18" s="86"/>
      <c r="L18" s="209">
        <v>389.58</v>
      </c>
      <c r="M18" s="420">
        <v>378.59</v>
      </c>
      <c r="N18" s="215">
        <v>-10.990000000000009</v>
      </c>
      <c r="O18" s="148">
        <v>-2.8209867036295524</v>
      </c>
    </row>
    <row r="19" spans="1:17" ht="13.5" customHeight="1" x14ac:dyDescent="0.25">
      <c r="A19" s="243" t="s">
        <v>271</v>
      </c>
      <c r="B19" s="146" t="s">
        <v>5</v>
      </c>
      <c r="C19" s="146" t="s">
        <v>5</v>
      </c>
      <c r="D19" s="88" t="s">
        <v>5</v>
      </c>
      <c r="E19" s="148" t="s">
        <v>5</v>
      </c>
      <c r="F19" s="3"/>
      <c r="G19" s="209" t="s">
        <v>5</v>
      </c>
      <c r="H19" s="209" t="s">
        <v>5</v>
      </c>
      <c r="I19" s="146" t="s">
        <v>5</v>
      </c>
      <c r="J19" s="146" t="s">
        <v>5</v>
      </c>
      <c r="K19" s="3"/>
      <c r="L19" s="146" t="s">
        <v>5</v>
      </c>
      <c r="M19" s="317" t="s">
        <v>5</v>
      </c>
      <c r="N19" s="215"/>
      <c r="O19" s="148"/>
    </row>
    <row r="20" spans="1:17" s="154" customFormat="1" x14ac:dyDescent="0.2">
      <c r="A20" s="95" t="s">
        <v>4</v>
      </c>
      <c r="B20" s="120">
        <v>75463</v>
      </c>
      <c r="C20" s="120">
        <v>78784</v>
      </c>
      <c r="D20" s="120">
        <v>3321</v>
      </c>
      <c r="E20" s="305">
        <v>4.4008321959105787</v>
      </c>
      <c r="F20" s="120"/>
      <c r="G20" s="120">
        <v>39307</v>
      </c>
      <c r="H20" s="120">
        <v>40557</v>
      </c>
      <c r="I20" s="120">
        <v>1250</v>
      </c>
      <c r="J20" s="305">
        <v>3.1800951484468416</v>
      </c>
      <c r="K20" s="120"/>
      <c r="L20" s="200">
        <v>170265.77</v>
      </c>
      <c r="M20" s="200">
        <v>197524.72000000003</v>
      </c>
      <c r="N20" s="200">
        <v>27258.950000000041</v>
      </c>
      <c r="O20" s="305">
        <v>16.009647740705628</v>
      </c>
    </row>
    <row r="21" spans="1:17" ht="6" customHeight="1" x14ac:dyDescent="0.25">
      <c r="A21" s="8"/>
    </row>
    <row r="22" spans="1:17" ht="13.5" x14ac:dyDescent="0.2">
      <c r="A22" s="30"/>
      <c r="B22" s="619" t="s">
        <v>138</v>
      </c>
      <c r="C22" s="619"/>
      <c r="D22" s="619"/>
      <c r="E22" s="619"/>
      <c r="F22" s="32"/>
      <c r="G22" s="619" t="s">
        <v>23</v>
      </c>
      <c r="H22" s="619"/>
      <c r="I22" s="619"/>
      <c r="J22" s="619"/>
      <c r="K22" s="32"/>
      <c r="L22" s="619" t="s">
        <v>150</v>
      </c>
      <c r="M22" s="619"/>
      <c r="N22" s="619"/>
      <c r="O22" s="619"/>
    </row>
    <row r="23" spans="1:17" ht="13.5" x14ac:dyDescent="0.2">
      <c r="A23" s="33" t="s">
        <v>9</v>
      </c>
      <c r="B23" s="622"/>
      <c r="C23" s="622"/>
      <c r="D23" s="619" t="s">
        <v>645</v>
      </c>
      <c r="E23" s="619"/>
      <c r="F23" s="19"/>
      <c r="G23" s="622"/>
      <c r="H23" s="622"/>
      <c r="I23" s="619" t="s">
        <v>645</v>
      </c>
      <c r="J23" s="619"/>
      <c r="K23" s="19"/>
      <c r="L23" s="622"/>
      <c r="M23" s="622"/>
      <c r="N23" s="619" t="s">
        <v>645</v>
      </c>
      <c r="O23" s="619"/>
      <c r="Q23" s="153"/>
    </row>
    <row r="24" spans="1:17" ht="13.5" x14ac:dyDescent="0.2">
      <c r="A24" s="28"/>
      <c r="B24" s="29">
        <v>2015</v>
      </c>
      <c r="C24" s="29">
        <v>2016</v>
      </c>
      <c r="D24" s="29" t="s">
        <v>10</v>
      </c>
      <c r="E24" s="29" t="s">
        <v>11</v>
      </c>
      <c r="F24" s="29"/>
      <c r="G24" s="29">
        <v>2015</v>
      </c>
      <c r="H24" s="29">
        <v>2016</v>
      </c>
      <c r="I24" s="29" t="s">
        <v>10</v>
      </c>
      <c r="J24" s="29" t="s">
        <v>11</v>
      </c>
      <c r="K24" s="29"/>
      <c r="L24" s="29">
        <v>2015</v>
      </c>
      <c r="M24" s="29">
        <v>2016</v>
      </c>
      <c r="N24" s="29" t="s">
        <v>10</v>
      </c>
      <c r="O24" s="29" t="s">
        <v>11</v>
      </c>
    </row>
    <row r="25" spans="1:17" ht="13.5" customHeight="1" x14ac:dyDescent="0.2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7" ht="13.5" x14ac:dyDescent="0.25">
      <c r="A26" s="122" t="s">
        <v>12</v>
      </c>
      <c r="B26" s="78">
        <v>897</v>
      </c>
      <c r="C26" s="78">
        <v>938</v>
      </c>
      <c r="D26" s="88">
        <v>41</v>
      </c>
      <c r="E26" s="148">
        <v>4.5707915273132667</v>
      </c>
      <c r="F26" s="3"/>
      <c r="G26" s="78">
        <v>1945</v>
      </c>
      <c r="H26" s="78">
        <v>2016</v>
      </c>
      <c r="I26" s="88">
        <v>71</v>
      </c>
      <c r="J26" s="148">
        <v>3.6503856041131106</v>
      </c>
      <c r="K26" s="86"/>
      <c r="L26" s="78">
        <v>9496</v>
      </c>
      <c r="M26" s="78">
        <v>9513</v>
      </c>
      <c r="N26" s="88">
        <v>17</v>
      </c>
      <c r="O26" s="148">
        <v>0.17902274641954508</v>
      </c>
    </row>
    <row r="27" spans="1:17" s="98" customFormat="1" ht="13.5" x14ac:dyDescent="0.25">
      <c r="A27" s="122" t="s">
        <v>13</v>
      </c>
      <c r="B27" s="78">
        <v>693</v>
      </c>
      <c r="C27" s="78">
        <v>696</v>
      </c>
      <c r="D27" s="88">
        <v>3</v>
      </c>
      <c r="E27" s="148">
        <v>0.4329004329004329</v>
      </c>
      <c r="F27" s="86"/>
      <c r="G27" s="78">
        <v>996</v>
      </c>
      <c r="H27" s="78">
        <v>1027</v>
      </c>
      <c r="I27" s="88">
        <v>31</v>
      </c>
      <c r="J27" s="148">
        <v>3.1124497991967868</v>
      </c>
      <c r="K27" s="86"/>
      <c r="L27" s="78">
        <v>4050</v>
      </c>
      <c r="M27" s="78">
        <v>4014</v>
      </c>
      <c r="N27" s="88">
        <v>-36</v>
      </c>
      <c r="O27" s="148">
        <v>-0.88888888888888884</v>
      </c>
    </row>
    <row r="28" spans="1:17" ht="13.5" x14ac:dyDescent="0.25">
      <c r="A28" s="122" t="s">
        <v>0</v>
      </c>
      <c r="B28" s="78">
        <v>1529</v>
      </c>
      <c r="C28" s="78">
        <v>1501</v>
      </c>
      <c r="D28" s="88">
        <v>-28</v>
      </c>
      <c r="E28" s="148">
        <v>-1.8312622629169391</v>
      </c>
      <c r="F28" s="3"/>
      <c r="G28" s="78">
        <v>2458</v>
      </c>
      <c r="H28" s="78">
        <v>2467</v>
      </c>
      <c r="I28" s="88">
        <v>9</v>
      </c>
      <c r="J28" s="148">
        <v>0.36615134255492271</v>
      </c>
      <c r="K28" s="86"/>
      <c r="L28" s="78">
        <v>27042</v>
      </c>
      <c r="M28" s="78">
        <v>27933</v>
      </c>
      <c r="N28" s="6">
        <v>891</v>
      </c>
      <c r="O28" s="36">
        <v>3.2948746394497448</v>
      </c>
    </row>
    <row r="29" spans="1:17" ht="13.5" x14ac:dyDescent="0.25">
      <c r="A29" s="122" t="s">
        <v>14</v>
      </c>
      <c r="B29" s="78">
        <v>42</v>
      </c>
      <c r="C29" s="78">
        <v>49</v>
      </c>
      <c r="D29" s="88">
        <v>7</v>
      </c>
      <c r="E29" s="148">
        <v>16.666666666666664</v>
      </c>
      <c r="F29" s="3"/>
      <c r="G29" s="78">
        <v>73</v>
      </c>
      <c r="H29" s="78">
        <v>95</v>
      </c>
      <c r="I29" s="88">
        <v>22</v>
      </c>
      <c r="J29" s="148">
        <v>30.136986301369863</v>
      </c>
      <c r="K29" s="86"/>
      <c r="L29" s="79">
        <v>324</v>
      </c>
      <c r="M29" s="79">
        <v>423</v>
      </c>
      <c r="N29" s="6">
        <v>99</v>
      </c>
      <c r="O29" s="36">
        <v>30.555555555555557</v>
      </c>
    </row>
    <row r="30" spans="1:17" ht="13.5" x14ac:dyDescent="0.25">
      <c r="A30" s="122" t="s">
        <v>15</v>
      </c>
      <c r="B30" s="78">
        <v>1350</v>
      </c>
      <c r="C30" s="78">
        <v>1511</v>
      </c>
      <c r="D30" s="88">
        <v>161</v>
      </c>
      <c r="E30" s="148">
        <v>11.925925925925926</v>
      </c>
      <c r="F30" s="3"/>
      <c r="G30" s="78">
        <v>1416</v>
      </c>
      <c r="H30" s="78">
        <v>1601</v>
      </c>
      <c r="I30" s="88">
        <v>185</v>
      </c>
      <c r="J30" s="148">
        <v>13.064971751412429</v>
      </c>
      <c r="K30" s="86"/>
      <c r="L30" s="78">
        <v>17712</v>
      </c>
      <c r="M30" s="78">
        <v>18829</v>
      </c>
      <c r="N30" s="6">
        <v>1117</v>
      </c>
      <c r="O30" s="36">
        <v>6.3064588979223126</v>
      </c>
    </row>
    <row r="31" spans="1:17" ht="13.5" x14ac:dyDescent="0.25">
      <c r="A31" s="122" t="s">
        <v>212</v>
      </c>
      <c r="B31" s="78">
        <v>1811</v>
      </c>
      <c r="C31" s="78">
        <v>1950</v>
      </c>
      <c r="D31" s="88">
        <v>139</v>
      </c>
      <c r="E31" s="148">
        <v>7.6753175041413586</v>
      </c>
      <c r="F31" s="3"/>
      <c r="G31" s="78">
        <v>2499</v>
      </c>
      <c r="H31" s="78">
        <v>2683</v>
      </c>
      <c r="I31" s="88">
        <v>184</v>
      </c>
      <c r="J31" s="148">
        <v>7.3629451780712287</v>
      </c>
      <c r="K31" s="86"/>
      <c r="L31" s="78">
        <v>20327</v>
      </c>
      <c r="M31" s="78">
        <v>21881</v>
      </c>
      <c r="N31" s="6">
        <v>1554</v>
      </c>
      <c r="O31" s="36">
        <v>7.6450041816303438</v>
      </c>
    </row>
    <row r="32" spans="1:17" ht="13.5" x14ac:dyDescent="0.25">
      <c r="A32" s="122" t="s">
        <v>16</v>
      </c>
      <c r="B32" s="78">
        <v>624</v>
      </c>
      <c r="C32" s="78">
        <v>582</v>
      </c>
      <c r="D32" s="88">
        <v>-42</v>
      </c>
      <c r="E32" s="148">
        <v>-6.7307692307692308</v>
      </c>
      <c r="F32" s="3"/>
      <c r="G32" s="78">
        <v>786</v>
      </c>
      <c r="H32" s="78">
        <v>761</v>
      </c>
      <c r="I32" s="88">
        <v>-25</v>
      </c>
      <c r="J32" s="148">
        <v>-3.1806615776081424</v>
      </c>
      <c r="K32" s="86"/>
      <c r="L32" s="79">
        <v>705</v>
      </c>
      <c r="M32" s="79">
        <v>650</v>
      </c>
      <c r="N32" s="6">
        <v>-55</v>
      </c>
      <c r="O32" s="36">
        <v>-7.8014184397163122</v>
      </c>
    </row>
    <row r="33" spans="1:17" ht="13.5" x14ac:dyDescent="0.25">
      <c r="A33" s="122" t="s">
        <v>17</v>
      </c>
      <c r="B33" s="78">
        <v>74</v>
      </c>
      <c r="C33" s="78">
        <v>119</v>
      </c>
      <c r="D33" s="88">
        <v>45</v>
      </c>
      <c r="E33" s="148">
        <v>60.810810810810814</v>
      </c>
      <c r="F33" s="3"/>
      <c r="G33" s="78">
        <v>86</v>
      </c>
      <c r="H33" s="78">
        <v>130</v>
      </c>
      <c r="I33" s="88">
        <v>44</v>
      </c>
      <c r="J33" s="148">
        <v>51.162790697674424</v>
      </c>
      <c r="K33" s="86"/>
      <c r="L33" s="79">
        <v>106</v>
      </c>
      <c r="M33" s="79">
        <v>203</v>
      </c>
      <c r="N33" s="6">
        <v>97</v>
      </c>
      <c r="O33" s="36">
        <v>91.509433962264154</v>
      </c>
    </row>
    <row r="34" spans="1:17" ht="13.5" x14ac:dyDescent="0.25">
      <c r="A34" s="122" t="s">
        <v>18</v>
      </c>
      <c r="B34" s="78">
        <v>89</v>
      </c>
      <c r="C34" s="78">
        <v>81</v>
      </c>
      <c r="D34" s="88">
        <v>-8</v>
      </c>
      <c r="E34" s="148">
        <v>-8.9887640449438209</v>
      </c>
      <c r="F34" s="3"/>
      <c r="G34" s="78">
        <v>112</v>
      </c>
      <c r="H34" s="78">
        <v>96</v>
      </c>
      <c r="I34" s="88">
        <v>-16</v>
      </c>
      <c r="J34" s="148">
        <v>-14.285714285714285</v>
      </c>
      <c r="K34" s="86"/>
      <c r="L34" s="79">
        <v>114</v>
      </c>
      <c r="M34" s="79">
        <v>113</v>
      </c>
      <c r="N34" s="6">
        <v>-1</v>
      </c>
      <c r="O34" s="36">
        <v>-0.8771929824561403</v>
      </c>
    </row>
    <row r="35" spans="1:17" ht="13.5" x14ac:dyDescent="0.25">
      <c r="A35" s="122" t="s">
        <v>19</v>
      </c>
      <c r="B35" s="78">
        <v>8</v>
      </c>
      <c r="C35" s="78">
        <v>8</v>
      </c>
      <c r="D35" s="88" t="s">
        <v>5</v>
      </c>
      <c r="E35" s="148" t="s">
        <v>5</v>
      </c>
      <c r="F35" s="3"/>
      <c r="G35" s="78">
        <v>10</v>
      </c>
      <c r="H35" s="78">
        <v>11</v>
      </c>
      <c r="I35" s="88">
        <v>1</v>
      </c>
      <c r="J35" s="148">
        <v>10</v>
      </c>
      <c r="K35" s="86"/>
      <c r="L35" s="79">
        <v>37</v>
      </c>
      <c r="M35" s="79">
        <v>37</v>
      </c>
      <c r="N35" s="6" t="s">
        <v>5</v>
      </c>
      <c r="O35" s="36" t="s">
        <v>5</v>
      </c>
    </row>
    <row r="36" spans="1:17" ht="13.5" x14ac:dyDescent="0.25">
      <c r="A36" s="7" t="s">
        <v>20</v>
      </c>
      <c r="B36" s="78">
        <v>7</v>
      </c>
      <c r="C36" s="78">
        <v>8</v>
      </c>
      <c r="D36" s="88">
        <v>1</v>
      </c>
      <c r="E36" s="148">
        <v>14.285714285714285</v>
      </c>
      <c r="F36" s="3"/>
      <c r="G36" s="78">
        <v>14</v>
      </c>
      <c r="H36" s="78">
        <v>15</v>
      </c>
      <c r="I36" s="88">
        <v>1</v>
      </c>
      <c r="J36" s="148">
        <v>7.1428571428571423</v>
      </c>
      <c r="K36" s="86"/>
      <c r="L36" s="79">
        <v>68</v>
      </c>
      <c r="M36" s="79">
        <v>58</v>
      </c>
      <c r="N36" s="88">
        <v>-10</v>
      </c>
      <c r="O36" s="148">
        <v>-14.705882352941178</v>
      </c>
    </row>
    <row r="37" spans="1:17" s="98" customFormat="1" ht="13.5" x14ac:dyDescent="0.25">
      <c r="A37" s="243" t="s">
        <v>207</v>
      </c>
      <c r="B37" s="78">
        <v>3</v>
      </c>
      <c r="C37" s="78">
        <v>3</v>
      </c>
      <c r="D37" s="88" t="s">
        <v>5</v>
      </c>
      <c r="E37" s="148" t="s">
        <v>5</v>
      </c>
      <c r="F37" s="86"/>
      <c r="G37" s="78">
        <v>6</v>
      </c>
      <c r="H37" s="78">
        <v>6</v>
      </c>
      <c r="I37" s="88" t="s">
        <v>5</v>
      </c>
      <c r="J37" s="148" t="s">
        <v>5</v>
      </c>
      <c r="K37" s="86"/>
      <c r="L37" s="79">
        <v>6</v>
      </c>
      <c r="M37" s="79">
        <v>6</v>
      </c>
      <c r="N37" s="88" t="s">
        <v>5</v>
      </c>
      <c r="O37" s="148" t="s">
        <v>5</v>
      </c>
    </row>
    <row r="38" spans="1:17" ht="13.5" x14ac:dyDescent="0.25">
      <c r="A38" s="243" t="s">
        <v>271</v>
      </c>
      <c r="B38" s="213">
        <v>23</v>
      </c>
      <c r="C38" s="213">
        <v>35</v>
      </c>
      <c r="D38" s="88">
        <v>12</v>
      </c>
      <c r="E38" s="148">
        <v>52.173913043478258</v>
      </c>
      <c r="F38" s="3"/>
      <c r="G38" s="78">
        <v>46</v>
      </c>
      <c r="H38" s="78">
        <v>69</v>
      </c>
      <c r="I38" s="88">
        <v>23</v>
      </c>
      <c r="J38" s="148">
        <v>50</v>
      </c>
      <c r="K38" s="86"/>
      <c r="L38" s="209">
        <v>23</v>
      </c>
      <c r="M38" s="209">
        <v>35</v>
      </c>
      <c r="N38" s="88">
        <v>12</v>
      </c>
      <c r="O38" s="148">
        <v>52.173913043478258</v>
      </c>
      <c r="Q38" s="153"/>
    </row>
    <row r="39" spans="1:17" s="100" customFormat="1" ht="13.5" customHeight="1" x14ac:dyDescent="0.2">
      <c r="A39" s="95" t="s">
        <v>4</v>
      </c>
      <c r="B39" s="120">
        <v>7150</v>
      </c>
      <c r="C39" s="120">
        <v>7481</v>
      </c>
      <c r="D39" s="120">
        <v>331</v>
      </c>
      <c r="E39" s="305">
        <v>4.6293706293706292</v>
      </c>
      <c r="F39" s="120"/>
      <c r="G39" s="120">
        <v>10447</v>
      </c>
      <c r="H39" s="120">
        <v>10977</v>
      </c>
      <c r="I39" s="120">
        <v>530</v>
      </c>
      <c r="J39" s="305">
        <v>5.0732267636642101</v>
      </c>
      <c r="K39" s="120"/>
      <c r="L39" s="120">
        <v>80010</v>
      </c>
      <c r="M39" s="120">
        <v>83695</v>
      </c>
      <c r="N39" s="120">
        <v>3685</v>
      </c>
      <c r="O39" s="305">
        <v>4.6056742907136607</v>
      </c>
    </row>
    <row r="40" spans="1:17" s="71" customFormat="1" x14ac:dyDescent="0.25">
      <c r="A40" s="620" t="s">
        <v>146</v>
      </c>
      <c r="B40" s="620"/>
      <c r="C40" s="620"/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</row>
    <row r="41" spans="1:17" s="188" customFormat="1" x14ac:dyDescent="0.25">
      <c r="A41" s="621" t="s">
        <v>148</v>
      </c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</row>
    <row r="42" spans="1:17" s="71" customFormat="1" x14ac:dyDescent="0.25">
      <c r="A42" s="620" t="s">
        <v>149</v>
      </c>
      <c r="B42" s="620"/>
      <c r="C42" s="620"/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</row>
    <row r="43" spans="1:17" s="71" customFormat="1" x14ac:dyDescent="0.25">
      <c r="A43" s="620" t="s">
        <v>144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</row>
    <row r="44" spans="1:17" x14ac:dyDescent="0.2">
      <c r="H44" s="153"/>
    </row>
  </sheetData>
  <mergeCells count="23">
    <mergeCell ref="B23:C23"/>
    <mergeCell ref="L3:O3"/>
    <mergeCell ref="B4:C4"/>
    <mergeCell ref="D4:E4"/>
    <mergeCell ref="B3:E3"/>
    <mergeCell ref="G3:J3"/>
    <mergeCell ref="L4:M4"/>
    <mergeCell ref="A1:O1"/>
    <mergeCell ref="B22:E22"/>
    <mergeCell ref="G22:J22"/>
    <mergeCell ref="L22:O22"/>
    <mergeCell ref="A43:O43"/>
    <mergeCell ref="A41:O41"/>
    <mergeCell ref="G4:H4"/>
    <mergeCell ref="I4:J4"/>
    <mergeCell ref="N4:O4"/>
    <mergeCell ref="L23:M23"/>
    <mergeCell ref="N23:O23"/>
    <mergeCell ref="A40:O40"/>
    <mergeCell ref="A42:O42"/>
    <mergeCell ref="I23:J23"/>
    <mergeCell ref="D23:E23"/>
    <mergeCell ref="G23:H23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="120" zoomScaleNormal="120" workbookViewId="0">
      <selection activeCell="O9" sqref="O9"/>
    </sheetView>
  </sheetViews>
  <sheetFormatPr defaultRowHeight="12.75" x14ac:dyDescent="0.2"/>
  <cols>
    <col min="1" max="1" width="23.140625" customWidth="1"/>
    <col min="2" max="5" width="8.7109375" customWidth="1"/>
    <col min="6" max="6" width="0.85546875" customWidth="1"/>
    <col min="7" max="10" width="8.7109375" customWidth="1"/>
    <col min="11" max="11" width="0.85546875" customWidth="1"/>
    <col min="12" max="15" width="8.7109375" customWidth="1"/>
  </cols>
  <sheetData>
    <row r="1" spans="1:17" x14ac:dyDescent="0.2">
      <c r="A1" s="617" t="s">
        <v>647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</row>
    <row r="2" spans="1:17" x14ac:dyDescent="0.2">
      <c r="A2" s="9"/>
    </row>
    <row r="3" spans="1:17" x14ac:dyDescent="0.2">
      <c r="A3" s="227"/>
      <c r="B3" s="624" t="s">
        <v>275</v>
      </c>
      <c r="C3" s="624"/>
      <c r="D3" s="624"/>
      <c r="E3" s="624"/>
      <c r="F3" s="228"/>
      <c r="G3" s="624" t="s">
        <v>276</v>
      </c>
      <c r="H3" s="624"/>
      <c r="I3" s="624"/>
      <c r="J3" s="624"/>
      <c r="K3" s="229"/>
      <c r="L3" s="624" t="s">
        <v>277</v>
      </c>
      <c r="M3" s="624"/>
      <c r="N3" s="624"/>
      <c r="O3" s="624"/>
    </row>
    <row r="4" spans="1:17" x14ac:dyDescent="0.2">
      <c r="A4" s="230" t="s">
        <v>9</v>
      </c>
      <c r="B4" s="222" t="s">
        <v>24</v>
      </c>
      <c r="C4" s="623">
        <v>2016</v>
      </c>
      <c r="D4" s="623"/>
      <c r="E4" s="222" t="s">
        <v>24</v>
      </c>
      <c r="F4" s="123"/>
      <c r="G4" s="222" t="s">
        <v>24</v>
      </c>
      <c r="H4" s="623">
        <v>2016</v>
      </c>
      <c r="I4" s="623"/>
      <c r="J4" s="222" t="s">
        <v>24</v>
      </c>
      <c r="K4" s="123"/>
      <c r="L4" s="222" t="s">
        <v>24</v>
      </c>
      <c r="M4" s="623">
        <v>2016</v>
      </c>
      <c r="N4" s="623"/>
      <c r="O4" s="222" t="s">
        <v>24</v>
      </c>
    </row>
    <row r="5" spans="1:17" x14ac:dyDescent="0.2">
      <c r="A5" s="231"/>
      <c r="B5" s="221">
        <v>2015</v>
      </c>
      <c r="C5" s="232" t="s">
        <v>25</v>
      </c>
      <c r="D5" s="232" t="s">
        <v>26</v>
      </c>
      <c r="E5" s="221">
        <v>2016</v>
      </c>
      <c r="F5" s="221"/>
      <c r="G5" s="221">
        <v>2015</v>
      </c>
      <c r="H5" s="232" t="s">
        <v>25</v>
      </c>
      <c r="I5" s="232" t="s">
        <v>26</v>
      </c>
      <c r="J5" s="221">
        <v>2016</v>
      </c>
      <c r="K5" s="221"/>
      <c r="L5" s="221">
        <v>2015</v>
      </c>
      <c r="M5" s="232" t="s">
        <v>25</v>
      </c>
      <c r="N5" s="232" t="s">
        <v>26</v>
      </c>
      <c r="O5" s="221">
        <v>2016</v>
      </c>
    </row>
    <row r="6" spans="1:17" ht="13.5" customHeight="1" x14ac:dyDescent="0.2">
      <c r="A6" s="230"/>
      <c r="B6" s="124"/>
      <c r="C6" s="123"/>
      <c r="D6" s="123"/>
      <c r="E6" s="124"/>
      <c r="F6" s="124"/>
      <c r="G6" s="124"/>
      <c r="H6" s="123"/>
      <c r="I6" s="123"/>
      <c r="J6" s="124"/>
      <c r="K6" s="124"/>
      <c r="L6" s="124"/>
      <c r="M6" s="123"/>
      <c r="N6" s="123"/>
      <c r="O6" s="124"/>
    </row>
    <row r="7" spans="1:17" x14ac:dyDescent="0.2">
      <c r="A7" s="244" t="s">
        <v>12</v>
      </c>
      <c r="B7" s="226">
        <v>8701</v>
      </c>
      <c r="C7" s="224">
        <v>693</v>
      </c>
      <c r="D7" s="224">
        <v>637</v>
      </c>
      <c r="E7" s="226">
        <v>8645</v>
      </c>
      <c r="F7" s="219"/>
      <c r="G7" s="224">
        <v>897</v>
      </c>
      <c r="H7" s="224">
        <v>141</v>
      </c>
      <c r="I7" s="224">
        <v>182</v>
      </c>
      <c r="J7" s="226">
        <v>938</v>
      </c>
      <c r="K7" s="220"/>
      <c r="L7" s="226">
        <v>9496</v>
      </c>
      <c r="M7" s="224">
        <v>790</v>
      </c>
      <c r="N7" s="224">
        <v>807</v>
      </c>
      <c r="O7" s="226">
        <v>9513</v>
      </c>
      <c r="Q7" s="153"/>
    </row>
    <row r="8" spans="1:17" x14ac:dyDescent="0.2">
      <c r="A8" s="244" t="s">
        <v>13</v>
      </c>
      <c r="B8" s="226">
        <v>3364</v>
      </c>
      <c r="C8" s="224">
        <v>187</v>
      </c>
      <c r="D8" s="224">
        <v>148</v>
      </c>
      <c r="E8" s="226">
        <v>3325</v>
      </c>
      <c r="F8" s="219"/>
      <c r="G8" s="226">
        <v>693</v>
      </c>
      <c r="H8" s="224">
        <v>47</v>
      </c>
      <c r="I8" s="224">
        <v>50</v>
      </c>
      <c r="J8" s="226">
        <v>696</v>
      </c>
      <c r="K8" s="220"/>
      <c r="L8" s="226">
        <v>4050</v>
      </c>
      <c r="M8" s="225">
        <v>232</v>
      </c>
      <c r="N8" s="225">
        <v>196</v>
      </c>
      <c r="O8" s="226">
        <v>4014</v>
      </c>
    </row>
    <row r="9" spans="1:17" x14ac:dyDescent="0.2">
      <c r="A9" s="244" t="s">
        <v>0</v>
      </c>
      <c r="B9" s="226">
        <v>26042</v>
      </c>
      <c r="C9" s="224">
        <v>1399</v>
      </c>
      <c r="D9" s="224">
        <v>2321</v>
      </c>
      <c r="E9" s="226">
        <v>26964</v>
      </c>
      <c r="F9" s="219"/>
      <c r="G9" s="226">
        <v>1529</v>
      </c>
      <c r="H9" s="224">
        <v>133</v>
      </c>
      <c r="I9" s="224">
        <v>105</v>
      </c>
      <c r="J9" s="226">
        <v>1501</v>
      </c>
      <c r="K9" s="220"/>
      <c r="L9" s="226">
        <v>27042</v>
      </c>
      <c r="M9" s="224">
        <v>1430</v>
      </c>
      <c r="N9" s="224">
        <v>2321</v>
      </c>
      <c r="O9" s="226">
        <v>27933</v>
      </c>
    </row>
    <row r="10" spans="1:17" x14ac:dyDescent="0.2">
      <c r="A10" s="244" t="s">
        <v>14</v>
      </c>
      <c r="B10" s="226">
        <v>308</v>
      </c>
      <c r="C10" s="224">
        <v>32</v>
      </c>
      <c r="D10" s="224">
        <v>124</v>
      </c>
      <c r="E10" s="226">
        <v>400</v>
      </c>
      <c r="F10" s="219"/>
      <c r="G10" s="226">
        <v>42</v>
      </c>
      <c r="H10" s="224">
        <v>8</v>
      </c>
      <c r="I10" s="224">
        <v>15</v>
      </c>
      <c r="J10" s="226">
        <v>49</v>
      </c>
      <c r="K10" s="220"/>
      <c r="L10" s="218">
        <v>324</v>
      </c>
      <c r="M10" s="225">
        <v>32</v>
      </c>
      <c r="N10" s="225">
        <v>131</v>
      </c>
      <c r="O10" s="226">
        <v>423</v>
      </c>
    </row>
    <row r="11" spans="1:17" s="98" customFormat="1" x14ac:dyDescent="0.2">
      <c r="A11" s="244" t="s">
        <v>15</v>
      </c>
      <c r="B11" s="226">
        <v>17061</v>
      </c>
      <c r="C11" s="224">
        <v>1361</v>
      </c>
      <c r="D11" s="224">
        <v>2267</v>
      </c>
      <c r="E11" s="226">
        <v>17967</v>
      </c>
      <c r="F11" s="219"/>
      <c r="G11" s="226">
        <v>1350</v>
      </c>
      <c r="H11" s="224">
        <v>229</v>
      </c>
      <c r="I11" s="224">
        <v>390</v>
      </c>
      <c r="J11" s="226">
        <v>1511</v>
      </c>
      <c r="K11" s="220"/>
      <c r="L11" s="226">
        <v>17712</v>
      </c>
      <c r="M11" s="224">
        <v>1355</v>
      </c>
      <c r="N11" s="224">
        <v>2472</v>
      </c>
      <c r="O11" s="226">
        <v>18829</v>
      </c>
    </row>
    <row r="12" spans="1:17" s="98" customFormat="1" x14ac:dyDescent="0.2">
      <c r="A12" s="244" t="s">
        <v>212</v>
      </c>
      <c r="B12" s="226">
        <v>19567</v>
      </c>
      <c r="C12" s="224">
        <v>4740</v>
      </c>
      <c r="D12" s="224">
        <v>6206</v>
      </c>
      <c r="E12" s="226">
        <v>21033</v>
      </c>
      <c r="F12" s="219"/>
      <c r="G12" s="226">
        <v>1811</v>
      </c>
      <c r="H12" s="224">
        <v>262</v>
      </c>
      <c r="I12" s="224">
        <v>401</v>
      </c>
      <c r="J12" s="226">
        <v>1950</v>
      </c>
      <c r="K12" s="220"/>
      <c r="L12" s="226">
        <v>20327</v>
      </c>
      <c r="M12" s="224">
        <v>4829</v>
      </c>
      <c r="N12" s="224">
        <v>6383</v>
      </c>
      <c r="O12" s="226">
        <v>21881</v>
      </c>
    </row>
    <row r="13" spans="1:17" s="98" customFormat="1" x14ac:dyDescent="0.2">
      <c r="A13" s="244" t="s">
        <v>16</v>
      </c>
      <c r="B13" s="226">
        <v>182</v>
      </c>
      <c r="C13" s="224">
        <v>24</v>
      </c>
      <c r="D13" s="224">
        <v>13</v>
      </c>
      <c r="E13" s="226">
        <v>171</v>
      </c>
      <c r="F13" s="219"/>
      <c r="G13" s="226">
        <v>624</v>
      </c>
      <c r="H13" s="224">
        <v>97</v>
      </c>
      <c r="I13" s="224">
        <v>55</v>
      </c>
      <c r="J13" s="226">
        <v>582</v>
      </c>
      <c r="K13" s="220"/>
      <c r="L13" s="218">
        <v>705</v>
      </c>
      <c r="M13" s="225">
        <v>114</v>
      </c>
      <c r="N13" s="225">
        <v>59</v>
      </c>
      <c r="O13" s="226">
        <v>650</v>
      </c>
    </row>
    <row r="14" spans="1:17" s="98" customFormat="1" x14ac:dyDescent="0.2">
      <c r="A14" s="244" t="s">
        <v>17</v>
      </c>
      <c r="B14" s="226">
        <v>33</v>
      </c>
      <c r="C14" s="224">
        <v>1</v>
      </c>
      <c r="D14" s="224">
        <v>53</v>
      </c>
      <c r="E14" s="226">
        <v>85</v>
      </c>
      <c r="F14" s="219"/>
      <c r="G14" s="226">
        <v>74</v>
      </c>
      <c r="H14" s="224">
        <v>5</v>
      </c>
      <c r="I14" s="224">
        <v>50</v>
      </c>
      <c r="J14" s="226">
        <v>119</v>
      </c>
      <c r="K14" s="220"/>
      <c r="L14" s="218">
        <v>106</v>
      </c>
      <c r="M14" s="225">
        <v>6</v>
      </c>
      <c r="N14" s="225">
        <v>103</v>
      </c>
      <c r="O14" s="226">
        <v>203</v>
      </c>
    </row>
    <row r="15" spans="1:17" s="98" customFormat="1" x14ac:dyDescent="0.2">
      <c r="A15" s="244" t="s">
        <v>18</v>
      </c>
      <c r="B15" s="226">
        <v>105</v>
      </c>
      <c r="C15" s="224">
        <v>15</v>
      </c>
      <c r="D15" s="224">
        <v>15</v>
      </c>
      <c r="E15" s="226">
        <v>105</v>
      </c>
      <c r="F15" s="224"/>
      <c r="G15" s="224">
        <v>89</v>
      </c>
      <c r="H15" s="224">
        <v>17</v>
      </c>
      <c r="I15" s="224">
        <v>9</v>
      </c>
      <c r="J15" s="226">
        <v>81</v>
      </c>
      <c r="K15" s="225"/>
      <c r="L15" s="220">
        <v>114</v>
      </c>
      <c r="M15" s="225">
        <v>17</v>
      </c>
      <c r="N15" s="225">
        <v>16</v>
      </c>
      <c r="O15" s="226">
        <v>113</v>
      </c>
    </row>
    <row r="16" spans="1:17" s="98" customFormat="1" x14ac:dyDescent="0.2">
      <c r="A16" s="244" t="s">
        <v>19</v>
      </c>
      <c r="B16" s="226">
        <v>30</v>
      </c>
      <c r="C16" s="224" t="s">
        <v>5</v>
      </c>
      <c r="D16" s="224" t="s">
        <v>5</v>
      </c>
      <c r="E16" s="226">
        <v>30</v>
      </c>
      <c r="F16" s="219"/>
      <c r="G16" s="226">
        <v>8</v>
      </c>
      <c r="H16" s="224">
        <v>1</v>
      </c>
      <c r="I16" s="224">
        <v>1</v>
      </c>
      <c r="J16" s="226">
        <v>8</v>
      </c>
      <c r="K16" s="220"/>
      <c r="L16" s="218">
        <v>37</v>
      </c>
      <c r="M16" s="225">
        <v>1</v>
      </c>
      <c r="N16" s="225">
        <v>1</v>
      </c>
      <c r="O16" s="226">
        <v>37</v>
      </c>
    </row>
    <row r="17" spans="1:18" s="98" customFormat="1" x14ac:dyDescent="0.2">
      <c r="A17" s="241" t="s">
        <v>20</v>
      </c>
      <c r="B17" s="226">
        <v>64</v>
      </c>
      <c r="C17" s="224">
        <v>21</v>
      </c>
      <c r="D17" s="224">
        <v>10</v>
      </c>
      <c r="E17" s="226">
        <v>53</v>
      </c>
      <c r="F17" s="219"/>
      <c r="G17" s="226">
        <v>7</v>
      </c>
      <c r="H17" s="224">
        <v>0</v>
      </c>
      <c r="I17" s="224">
        <v>1</v>
      </c>
      <c r="J17" s="226">
        <v>8</v>
      </c>
      <c r="K17" s="220"/>
      <c r="L17" s="218">
        <v>68</v>
      </c>
      <c r="M17" s="225">
        <v>21</v>
      </c>
      <c r="N17" s="225">
        <v>11</v>
      </c>
      <c r="O17" s="226">
        <v>58</v>
      </c>
    </row>
    <row r="18" spans="1:18" s="98" customFormat="1" x14ac:dyDescent="0.2">
      <c r="A18" s="241" t="s">
        <v>207</v>
      </c>
      <c r="B18" s="226">
        <v>6</v>
      </c>
      <c r="C18" s="224" t="s">
        <v>5</v>
      </c>
      <c r="D18" s="224" t="s">
        <v>5</v>
      </c>
      <c r="E18" s="226">
        <v>6</v>
      </c>
      <c r="F18" s="219"/>
      <c r="G18" s="226">
        <v>3</v>
      </c>
      <c r="H18" s="224" t="s">
        <v>5</v>
      </c>
      <c r="I18" s="224" t="s">
        <v>5</v>
      </c>
      <c r="J18" s="226">
        <v>3</v>
      </c>
      <c r="K18" s="220"/>
      <c r="L18" s="218">
        <v>6</v>
      </c>
      <c r="M18" s="225" t="s">
        <v>5</v>
      </c>
      <c r="N18" s="225" t="s">
        <v>5</v>
      </c>
      <c r="O18" s="226">
        <v>6</v>
      </c>
    </row>
    <row r="19" spans="1:18" x14ac:dyDescent="0.2">
      <c r="A19" s="241" t="s">
        <v>271</v>
      </c>
      <c r="B19" s="429" t="s">
        <v>5</v>
      </c>
      <c r="C19" s="224" t="s">
        <v>5</v>
      </c>
      <c r="D19" s="224" t="s">
        <v>5</v>
      </c>
      <c r="E19" s="429" t="s">
        <v>5</v>
      </c>
      <c r="F19" s="219"/>
      <c r="G19" s="226">
        <v>23</v>
      </c>
      <c r="H19" s="224">
        <v>1</v>
      </c>
      <c r="I19" s="224">
        <v>13</v>
      </c>
      <c r="J19" s="226">
        <v>35</v>
      </c>
      <c r="K19" s="220"/>
      <c r="L19" s="218">
        <v>23</v>
      </c>
      <c r="M19" s="225">
        <v>1</v>
      </c>
      <c r="N19" s="225">
        <v>13</v>
      </c>
      <c r="O19" s="226">
        <v>35</v>
      </c>
    </row>
    <row r="20" spans="1:18" s="76" customFormat="1" ht="16.5" x14ac:dyDescent="0.2">
      <c r="A20" s="290" t="s">
        <v>4</v>
      </c>
      <c r="B20" s="331">
        <v>75463</v>
      </c>
      <c r="C20" s="331">
        <v>8473</v>
      </c>
      <c r="D20" s="331">
        <v>11794</v>
      </c>
      <c r="E20" s="331">
        <v>78784</v>
      </c>
      <c r="F20" s="331"/>
      <c r="G20" s="331">
        <v>7150</v>
      </c>
      <c r="H20" s="331">
        <v>941</v>
      </c>
      <c r="I20" s="331">
        <v>1272</v>
      </c>
      <c r="J20" s="331">
        <v>7481</v>
      </c>
      <c r="K20" s="331"/>
      <c r="L20" s="331">
        <v>80010</v>
      </c>
      <c r="M20" s="331">
        <v>8828</v>
      </c>
      <c r="N20" s="331">
        <v>12513</v>
      </c>
      <c r="O20" s="331">
        <v>83695</v>
      </c>
    </row>
    <row r="21" spans="1:18" s="71" customFormat="1" x14ac:dyDescent="0.25">
      <c r="A21" s="620" t="s">
        <v>151</v>
      </c>
      <c r="B21" s="620"/>
      <c r="C21" s="620"/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</row>
    <row r="22" spans="1:18" x14ac:dyDescent="0.2">
      <c r="O22" s="153"/>
    </row>
    <row r="23" spans="1:18" x14ac:dyDescent="0.2">
      <c r="C23" s="153"/>
    </row>
    <row r="24" spans="1:18" ht="20.25" x14ac:dyDescent="0.3">
      <c r="B24" s="308"/>
      <c r="C24" s="309"/>
      <c r="D24" s="309"/>
      <c r="E24" s="153"/>
      <c r="R24" s="153"/>
    </row>
    <row r="25" spans="1:18" x14ac:dyDescent="0.2">
      <c r="C25" s="153"/>
      <c r="D25" s="153"/>
      <c r="E25" s="153"/>
      <c r="I25" s="153"/>
      <c r="J25" s="153"/>
      <c r="O25" s="153"/>
    </row>
    <row r="26" spans="1:18" x14ac:dyDescent="0.2">
      <c r="C26" s="153"/>
      <c r="D26" s="153"/>
    </row>
    <row r="27" spans="1:18" x14ac:dyDescent="0.2">
      <c r="D27" s="153"/>
    </row>
    <row r="28" spans="1:18" x14ac:dyDescent="0.2">
      <c r="D28" s="153"/>
    </row>
    <row r="29" spans="1:18" x14ac:dyDescent="0.2">
      <c r="D29" s="153"/>
    </row>
    <row r="30" spans="1:18" x14ac:dyDescent="0.2">
      <c r="D30" s="153"/>
    </row>
    <row r="31" spans="1:18" x14ac:dyDescent="0.2">
      <c r="D31" s="153"/>
    </row>
    <row r="32" spans="1:18" x14ac:dyDescent="0.2">
      <c r="D32" s="153"/>
    </row>
    <row r="33" spans="4:4" x14ac:dyDescent="0.2">
      <c r="D33" s="153"/>
    </row>
    <row r="34" spans="4:4" x14ac:dyDescent="0.2">
      <c r="D34" s="153"/>
    </row>
    <row r="35" spans="4:4" x14ac:dyDescent="0.2">
      <c r="D35" s="153"/>
    </row>
    <row r="36" spans="4:4" x14ac:dyDescent="0.2">
      <c r="D36" s="153"/>
    </row>
    <row r="37" spans="4:4" x14ac:dyDescent="0.2">
      <c r="D37" s="153"/>
    </row>
  </sheetData>
  <mergeCells count="8">
    <mergeCell ref="A21:O21"/>
    <mergeCell ref="C4:D4"/>
    <mergeCell ref="H4:I4"/>
    <mergeCell ref="M4:N4"/>
    <mergeCell ref="A1:O1"/>
    <mergeCell ref="B3:E3"/>
    <mergeCell ref="G3:J3"/>
    <mergeCell ref="L3:O3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Q30" sqref="Q30"/>
    </sheetView>
  </sheetViews>
  <sheetFormatPr defaultRowHeight="12.75" x14ac:dyDescent="0.2"/>
  <cols>
    <col min="1" max="1" width="24.7109375" customWidth="1"/>
    <col min="2" max="5" width="8.7109375" customWidth="1"/>
    <col min="6" max="6" width="0.85546875" customWidth="1"/>
    <col min="7" max="10" width="8.7109375" customWidth="1"/>
    <col min="11" max="11" width="0.85546875" customWidth="1"/>
    <col min="12" max="15" width="8.7109375" customWidth="1"/>
  </cols>
  <sheetData>
    <row r="1" spans="1:15" x14ac:dyDescent="0.2">
      <c r="A1" s="246" t="s">
        <v>648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x14ac:dyDescent="0.2">
      <c r="A2" s="12"/>
    </row>
    <row r="3" spans="1:15" x14ac:dyDescent="0.2">
      <c r="A3" s="227"/>
      <c r="B3" s="628" t="s">
        <v>27</v>
      </c>
      <c r="C3" s="628"/>
      <c r="D3" s="628"/>
      <c r="E3" s="628"/>
      <c r="F3" s="229"/>
      <c r="G3" s="624" t="s">
        <v>28</v>
      </c>
      <c r="H3" s="624"/>
      <c r="I3" s="624"/>
      <c r="J3" s="624"/>
      <c r="K3" s="229"/>
      <c r="L3" s="624" t="s">
        <v>8</v>
      </c>
      <c r="M3" s="624"/>
      <c r="N3" s="624"/>
      <c r="O3" s="624"/>
    </row>
    <row r="4" spans="1:15" x14ac:dyDescent="0.2">
      <c r="A4" s="230" t="s">
        <v>278</v>
      </c>
      <c r="B4" s="629">
        <v>2015</v>
      </c>
      <c r="C4" s="629">
        <v>2016</v>
      </c>
      <c r="D4" s="628" t="s">
        <v>645</v>
      </c>
      <c r="E4" s="628"/>
      <c r="F4" s="123"/>
      <c r="G4" s="629">
        <v>2015</v>
      </c>
      <c r="H4" s="629">
        <v>2016</v>
      </c>
      <c r="I4" s="623" t="s">
        <v>645</v>
      </c>
      <c r="J4" s="623"/>
      <c r="K4" s="123"/>
      <c r="L4" s="626">
        <v>2015</v>
      </c>
      <c r="M4" s="626">
        <v>2016</v>
      </c>
      <c r="N4" s="623" t="s">
        <v>645</v>
      </c>
      <c r="O4" s="623"/>
    </row>
    <row r="5" spans="1:15" x14ac:dyDescent="0.2">
      <c r="A5" s="231"/>
      <c r="B5" s="627"/>
      <c r="C5" s="627"/>
      <c r="D5" s="232" t="s">
        <v>10</v>
      </c>
      <c r="E5" s="232" t="s">
        <v>11</v>
      </c>
      <c r="F5" s="221"/>
      <c r="G5" s="627">
        <v>2012</v>
      </c>
      <c r="H5" s="627">
        <v>2013</v>
      </c>
      <c r="I5" s="232" t="s">
        <v>10</v>
      </c>
      <c r="J5" s="232" t="s">
        <v>11</v>
      </c>
      <c r="K5" s="221"/>
      <c r="L5" s="627"/>
      <c r="M5" s="627"/>
      <c r="N5" s="232" t="s">
        <v>10</v>
      </c>
      <c r="O5" s="232" t="s">
        <v>11</v>
      </c>
    </row>
    <row r="6" spans="1:15" ht="13.5" customHeight="1" x14ac:dyDescent="0.2">
      <c r="A6" s="223"/>
      <c r="B6" s="124"/>
      <c r="C6" s="124"/>
      <c r="D6" s="124"/>
      <c r="E6" s="124"/>
      <c r="F6" s="124"/>
      <c r="G6" s="124"/>
      <c r="I6" s="124"/>
      <c r="J6" s="124"/>
      <c r="K6" s="124"/>
      <c r="L6" s="124"/>
      <c r="M6" s="124"/>
      <c r="N6" s="124"/>
      <c r="O6" s="124"/>
    </row>
    <row r="7" spans="1:15" s="72" customFormat="1" x14ac:dyDescent="0.2">
      <c r="A7" s="230" t="s">
        <v>12</v>
      </c>
      <c r="B7" s="426">
        <v>1</v>
      </c>
      <c r="C7" s="427">
        <v>1</v>
      </c>
      <c r="D7" s="296" t="s">
        <v>5</v>
      </c>
      <c r="E7" s="297" t="s">
        <v>5</v>
      </c>
      <c r="F7" s="123"/>
      <c r="G7" s="295" t="s">
        <v>5</v>
      </c>
      <c r="H7" s="428" t="s">
        <v>5</v>
      </c>
      <c r="I7" s="298" t="s">
        <v>5</v>
      </c>
      <c r="J7" s="298" t="s">
        <v>5</v>
      </c>
      <c r="K7" s="123"/>
      <c r="L7" s="295">
        <v>1</v>
      </c>
      <c r="M7" s="160">
        <v>1</v>
      </c>
      <c r="N7" s="296" t="s">
        <v>5</v>
      </c>
      <c r="O7" s="299" t="s">
        <v>5</v>
      </c>
    </row>
    <row r="8" spans="1:15" s="72" customFormat="1" x14ac:dyDescent="0.2">
      <c r="A8" s="230" t="s">
        <v>13</v>
      </c>
      <c r="B8" s="426">
        <v>21</v>
      </c>
      <c r="C8" s="427">
        <v>21</v>
      </c>
      <c r="D8" s="296" t="s">
        <v>5</v>
      </c>
      <c r="E8" s="297" t="s">
        <v>5</v>
      </c>
      <c r="F8" s="123"/>
      <c r="G8" s="295" t="s">
        <v>5</v>
      </c>
      <c r="H8" s="428" t="s">
        <v>5</v>
      </c>
      <c r="I8" s="296" t="s">
        <v>5</v>
      </c>
      <c r="J8" s="296" t="s">
        <v>5</v>
      </c>
      <c r="K8" s="123"/>
      <c r="L8" s="295">
        <v>21</v>
      </c>
      <c r="M8" s="160">
        <v>21</v>
      </c>
      <c r="N8" s="296" t="s">
        <v>5</v>
      </c>
      <c r="O8" s="299" t="s">
        <v>5</v>
      </c>
    </row>
    <row r="9" spans="1:15" s="72" customFormat="1" x14ac:dyDescent="0.2">
      <c r="A9" s="230" t="s">
        <v>0</v>
      </c>
      <c r="B9" s="426">
        <v>47</v>
      </c>
      <c r="C9" s="427">
        <v>49</v>
      </c>
      <c r="D9" s="296">
        <f t="shared" ref="D9:D12" si="0">SUM(C9-B9)</f>
        <v>2</v>
      </c>
      <c r="E9" s="297">
        <f t="shared" ref="E9" si="1">SUM(D9/B9)*100</f>
        <v>4.2553191489361701</v>
      </c>
      <c r="F9" s="123"/>
      <c r="G9" s="295">
        <v>2</v>
      </c>
      <c r="H9" s="428" t="s">
        <v>5</v>
      </c>
      <c r="I9" s="296">
        <v>-2</v>
      </c>
      <c r="J9" s="297">
        <v>-100</v>
      </c>
      <c r="K9" s="123"/>
      <c r="L9" s="295">
        <v>49</v>
      </c>
      <c r="M9" s="160">
        <v>49</v>
      </c>
      <c r="N9" s="296" t="s">
        <v>5</v>
      </c>
      <c r="O9" s="299" t="s">
        <v>5</v>
      </c>
    </row>
    <row r="10" spans="1:15" s="72" customFormat="1" x14ac:dyDescent="0.2">
      <c r="A10" s="230" t="s">
        <v>14</v>
      </c>
      <c r="B10" s="426">
        <v>5</v>
      </c>
      <c r="C10" s="427">
        <v>5</v>
      </c>
      <c r="D10" s="296" t="s">
        <v>5</v>
      </c>
      <c r="E10" s="297" t="s">
        <v>5</v>
      </c>
      <c r="F10" s="123"/>
      <c r="G10" s="295" t="s">
        <v>5</v>
      </c>
      <c r="H10" s="428" t="s">
        <v>5</v>
      </c>
      <c r="I10" s="296" t="s">
        <v>5</v>
      </c>
      <c r="J10" s="299" t="s">
        <v>5</v>
      </c>
      <c r="K10" s="123"/>
      <c r="L10" s="295">
        <v>5</v>
      </c>
      <c r="M10" s="160">
        <v>5</v>
      </c>
      <c r="N10" s="296" t="s">
        <v>5</v>
      </c>
      <c r="O10" s="299" t="s">
        <v>5</v>
      </c>
    </row>
    <row r="11" spans="1:15" s="72" customFormat="1" x14ac:dyDescent="0.2">
      <c r="A11" s="230" t="s">
        <v>15</v>
      </c>
      <c r="B11" s="426">
        <v>33</v>
      </c>
      <c r="C11" s="427">
        <v>34</v>
      </c>
      <c r="D11" s="296">
        <f t="shared" si="0"/>
        <v>1</v>
      </c>
      <c r="E11" s="297">
        <f>SUM(D11/B11)*100</f>
        <v>3.0303030303030303</v>
      </c>
      <c r="F11" s="123"/>
      <c r="G11" s="295">
        <v>2</v>
      </c>
      <c r="H11" s="428">
        <v>2</v>
      </c>
      <c r="I11" s="296" t="s">
        <v>5</v>
      </c>
      <c r="J11" s="297" t="s">
        <v>5</v>
      </c>
      <c r="K11" s="123"/>
      <c r="L11" s="295">
        <v>35</v>
      </c>
      <c r="M11" s="160">
        <v>36</v>
      </c>
      <c r="N11" s="296">
        <v>1</v>
      </c>
      <c r="O11" s="299">
        <f>SUM(N11/L11)*100</f>
        <v>2.8571428571428572</v>
      </c>
    </row>
    <row r="12" spans="1:15" s="72" customFormat="1" x14ac:dyDescent="0.2">
      <c r="A12" s="230" t="s">
        <v>212</v>
      </c>
      <c r="B12" s="426">
        <v>41</v>
      </c>
      <c r="C12" s="427">
        <v>42</v>
      </c>
      <c r="D12" s="296">
        <f t="shared" si="0"/>
        <v>1</v>
      </c>
      <c r="E12" s="297">
        <f>SUM(D12/B12)*100</f>
        <v>2.4390243902439024</v>
      </c>
      <c r="F12" s="123"/>
      <c r="G12" s="295">
        <v>1</v>
      </c>
      <c r="H12" s="428" t="s">
        <v>5</v>
      </c>
      <c r="I12" s="296">
        <v>-1</v>
      </c>
      <c r="J12" s="299">
        <v>-100</v>
      </c>
      <c r="K12" s="123"/>
      <c r="L12" s="295">
        <v>42</v>
      </c>
      <c r="M12" s="160">
        <v>42</v>
      </c>
      <c r="N12" s="296" t="s">
        <v>5</v>
      </c>
      <c r="O12" s="299" t="s">
        <v>5</v>
      </c>
    </row>
    <row r="13" spans="1:15" s="72" customFormat="1" x14ac:dyDescent="0.2">
      <c r="A13" s="230" t="s">
        <v>209</v>
      </c>
      <c r="B13" s="426">
        <v>2</v>
      </c>
      <c r="C13" s="427">
        <v>2</v>
      </c>
      <c r="D13" s="296" t="s">
        <v>5</v>
      </c>
      <c r="E13" s="297" t="s">
        <v>5</v>
      </c>
      <c r="F13" s="123"/>
      <c r="G13" s="295" t="s">
        <v>5</v>
      </c>
      <c r="H13" s="428" t="s">
        <v>5</v>
      </c>
      <c r="I13" s="296" t="s">
        <v>5</v>
      </c>
      <c r="J13" s="299" t="s">
        <v>5</v>
      </c>
      <c r="K13" s="123"/>
      <c r="L13" s="295">
        <v>2</v>
      </c>
      <c r="M13" s="160">
        <v>2</v>
      </c>
      <c r="N13" s="296" t="s">
        <v>5</v>
      </c>
      <c r="O13" s="299" t="s">
        <v>5</v>
      </c>
    </row>
    <row r="14" spans="1:15" s="72" customFormat="1" x14ac:dyDescent="0.2">
      <c r="A14" s="230" t="s">
        <v>287</v>
      </c>
      <c r="B14" s="426">
        <v>3</v>
      </c>
      <c r="C14" s="427">
        <v>4</v>
      </c>
      <c r="D14" s="296">
        <v>1</v>
      </c>
      <c r="E14" s="297">
        <f>SUM(D14/B14)*100</f>
        <v>33.333333333333329</v>
      </c>
      <c r="F14" s="123"/>
      <c r="G14" s="295" t="s">
        <v>5</v>
      </c>
      <c r="H14" s="428" t="s">
        <v>5</v>
      </c>
      <c r="I14" s="296" t="s">
        <v>5</v>
      </c>
      <c r="J14" s="299" t="s">
        <v>5</v>
      </c>
      <c r="K14" s="123"/>
      <c r="L14" s="295">
        <v>3</v>
      </c>
      <c r="M14" s="160">
        <v>4</v>
      </c>
      <c r="N14" s="296">
        <v>1</v>
      </c>
      <c r="O14" s="299">
        <f>SUM(N14/L14)*100</f>
        <v>33.333333333333329</v>
      </c>
    </row>
    <row r="15" spans="1:15" s="72" customFormat="1" x14ac:dyDescent="0.2">
      <c r="A15" s="230" t="s">
        <v>288</v>
      </c>
      <c r="B15" s="295">
        <v>4</v>
      </c>
      <c r="C15" s="428">
        <v>4</v>
      </c>
      <c r="D15" s="296" t="s">
        <v>5</v>
      </c>
      <c r="E15" s="297" t="s">
        <v>5</v>
      </c>
      <c r="F15" s="123"/>
      <c r="G15" s="295" t="s">
        <v>5</v>
      </c>
      <c r="H15" s="428" t="s">
        <v>5</v>
      </c>
      <c r="I15" s="296" t="s">
        <v>5</v>
      </c>
      <c r="J15" s="299" t="s">
        <v>5</v>
      </c>
      <c r="K15" s="123"/>
      <c r="L15" s="295">
        <v>4</v>
      </c>
      <c r="M15" s="428">
        <v>4</v>
      </c>
      <c r="N15" s="296" t="s">
        <v>5</v>
      </c>
      <c r="O15" s="299" t="s">
        <v>5</v>
      </c>
    </row>
    <row r="16" spans="1:15" s="72" customFormat="1" x14ac:dyDescent="0.2">
      <c r="A16" s="230" t="s">
        <v>19</v>
      </c>
      <c r="B16" s="295">
        <v>1</v>
      </c>
      <c r="C16" s="428">
        <v>1</v>
      </c>
      <c r="D16" s="296" t="s">
        <v>5</v>
      </c>
      <c r="E16" s="297" t="s">
        <v>5</v>
      </c>
      <c r="F16" s="123"/>
      <c r="G16" s="295" t="s">
        <v>5</v>
      </c>
      <c r="H16" s="428" t="s">
        <v>5</v>
      </c>
      <c r="I16" s="296" t="s">
        <v>5</v>
      </c>
      <c r="J16" s="299" t="s">
        <v>5</v>
      </c>
      <c r="K16" s="123"/>
      <c r="L16" s="295">
        <v>1</v>
      </c>
      <c r="M16" s="428">
        <v>1</v>
      </c>
      <c r="N16" s="296" t="s">
        <v>5</v>
      </c>
      <c r="O16" s="299" t="s">
        <v>5</v>
      </c>
    </row>
    <row r="17" spans="1:17" s="72" customFormat="1" x14ac:dyDescent="0.2">
      <c r="A17" s="230" t="s">
        <v>20</v>
      </c>
      <c r="B17" s="295">
        <v>2</v>
      </c>
      <c r="C17" s="428">
        <v>2</v>
      </c>
      <c r="D17" s="296" t="s">
        <v>5</v>
      </c>
      <c r="E17" s="297" t="s">
        <v>5</v>
      </c>
      <c r="F17" s="123"/>
      <c r="G17" s="295" t="s">
        <v>5</v>
      </c>
      <c r="H17" s="428" t="s">
        <v>5</v>
      </c>
      <c r="I17" s="296" t="s">
        <v>5</v>
      </c>
      <c r="J17" s="297" t="s">
        <v>5</v>
      </c>
      <c r="K17" s="123"/>
      <c r="L17" s="295">
        <v>2</v>
      </c>
      <c r="M17" s="428">
        <v>2</v>
      </c>
      <c r="N17" s="296" t="s">
        <v>5</v>
      </c>
      <c r="O17" s="299" t="s">
        <v>5</v>
      </c>
    </row>
    <row r="18" spans="1:17" s="72" customFormat="1" x14ac:dyDescent="0.2">
      <c r="A18" s="230" t="s">
        <v>207</v>
      </c>
      <c r="B18" s="295" t="s">
        <v>5</v>
      </c>
      <c r="C18" s="428" t="s">
        <v>5</v>
      </c>
      <c r="D18" s="296" t="s">
        <v>5</v>
      </c>
      <c r="E18" s="297" t="s">
        <v>5</v>
      </c>
      <c r="F18" s="123"/>
      <c r="G18" s="295" t="s">
        <v>5</v>
      </c>
      <c r="H18" s="428" t="s">
        <v>5</v>
      </c>
      <c r="I18" s="296" t="s">
        <v>5</v>
      </c>
      <c r="J18" s="299" t="s">
        <v>5</v>
      </c>
      <c r="K18" s="123"/>
      <c r="L18" s="295" t="s">
        <v>5</v>
      </c>
      <c r="M18" s="428" t="s">
        <v>5</v>
      </c>
      <c r="N18" s="296" t="s">
        <v>5</v>
      </c>
      <c r="O18" s="299" t="s">
        <v>5</v>
      </c>
    </row>
    <row r="19" spans="1:17" s="72" customFormat="1" x14ac:dyDescent="0.2">
      <c r="A19" s="435" t="s">
        <v>271</v>
      </c>
      <c r="B19" s="295" t="s">
        <v>5</v>
      </c>
      <c r="C19" s="428" t="s">
        <v>5</v>
      </c>
      <c r="D19" s="296" t="s">
        <v>5</v>
      </c>
      <c r="E19" s="297" t="s">
        <v>5</v>
      </c>
      <c r="F19" s="123"/>
      <c r="G19" s="295" t="s">
        <v>5</v>
      </c>
      <c r="H19" s="428" t="s">
        <v>5</v>
      </c>
      <c r="I19" s="296" t="s">
        <v>5</v>
      </c>
      <c r="J19" s="299" t="s">
        <v>5</v>
      </c>
      <c r="K19" s="123"/>
      <c r="L19" s="295" t="s">
        <v>5</v>
      </c>
      <c r="M19" s="428" t="s">
        <v>5</v>
      </c>
      <c r="N19" s="296" t="s">
        <v>5</v>
      </c>
      <c r="O19" s="299" t="s">
        <v>5</v>
      </c>
    </row>
    <row r="20" spans="1:17" s="210" customFormat="1" ht="15" customHeight="1" x14ac:dyDescent="0.3">
      <c r="A20" s="290" t="s">
        <v>4</v>
      </c>
      <c r="B20" s="290">
        <v>159</v>
      </c>
      <c r="C20" s="290">
        <v>164</v>
      </c>
      <c r="D20" s="290">
        <f>SUM(C20-B20)</f>
        <v>5</v>
      </c>
      <c r="E20" s="294">
        <f>SUM(D20/B20)*100</f>
        <v>3.1446540880503147</v>
      </c>
      <c r="F20" s="290"/>
      <c r="G20" s="293">
        <v>5</v>
      </c>
      <c r="H20" s="293">
        <v>2</v>
      </c>
      <c r="I20" s="290">
        <v>-3</v>
      </c>
      <c r="J20" s="294">
        <f>SUM(I20/G20)*100</f>
        <v>-60</v>
      </c>
      <c r="K20" s="290"/>
      <c r="L20" s="290">
        <v>164</v>
      </c>
      <c r="M20" s="290">
        <v>166</v>
      </c>
      <c r="N20" s="290">
        <v>2</v>
      </c>
      <c r="O20" s="294">
        <f>SUM(N20/L20)*100</f>
        <v>1.2195121951219512</v>
      </c>
    </row>
    <row r="21" spans="1:17" s="98" customFormat="1" x14ac:dyDescent="0.2"/>
    <row r="22" spans="1:17" s="71" customFormat="1" ht="12.75" customHeight="1" x14ac:dyDescent="0.25">
      <c r="A22" s="625" t="s">
        <v>219</v>
      </c>
      <c r="B22" s="618"/>
      <c r="C22" s="618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</row>
    <row r="27" spans="1:17" x14ac:dyDescent="0.2">
      <c r="Q27" s="299"/>
    </row>
  </sheetData>
  <mergeCells count="13">
    <mergeCell ref="A22:O22"/>
    <mergeCell ref="L4:L5"/>
    <mergeCell ref="M4:M5"/>
    <mergeCell ref="B3:E3"/>
    <mergeCell ref="G3:J3"/>
    <mergeCell ref="L3:O3"/>
    <mergeCell ref="D4:E4"/>
    <mergeCell ref="I4:J4"/>
    <mergeCell ref="N4:O4"/>
    <mergeCell ref="B4:B5"/>
    <mergeCell ref="C4:C5"/>
    <mergeCell ref="G4:G5"/>
    <mergeCell ref="H4:H5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I20" sqref="I20"/>
    </sheetView>
  </sheetViews>
  <sheetFormatPr defaultRowHeight="12.75" x14ac:dyDescent="0.2"/>
  <cols>
    <col min="1" max="1" width="20.28515625" customWidth="1"/>
    <col min="2" max="5" width="8.7109375" customWidth="1"/>
    <col min="6" max="6" width="0.85546875" customWidth="1"/>
    <col min="7" max="10" width="8.7109375" customWidth="1"/>
    <col min="11" max="11" width="0.85546875" customWidth="1"/>
    <col min="12" max="15" width="8.7109375" customWidth="1"/>
  </cols>
  <sheetData>
    <row r="1" spans="1:15" x14ac:dyDescent="0.2">
      <c r="A1" s="633" t="s">
        <v>649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</row>
    <row r="2" spans="1:15" ht="9.75" customHeight="1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3.5" customHeight="1" x14ac:dyDescent="0.2">
      <c r="A3" s="30"/>
      <c r="B3" s="614" t="s">
        <v>27</v>
      </c>
      <c r="C3" s="614"/>
      <c r="D3" s="614"/>
      <c r="E3" s="614"/>
      <c r="F3" s="32"/>
      <c r="G3" s="619" t="s">
        <v>28</v>
      </c>
      <c r="H3" s="619"/>
      <c r="I3" s="619"/>
      <c r="J3" s="619"/>
      <c r="K3" s="32"/>
      <c r="L3" s="619" t="s">
        <v>8</v>
      </c>
      <c r="M3" s="619"/>
      <c r="N3" s="619"/>
      <c r="O3" s="619"/>
    </row>
    <row r="4" spans="1:15" ht="13.5" customHeight="1" x14ac:dyDescent="0.2">
      <c r="A4" s="33" t="s">
        <v>9</v>
      </c>
      <c r="B4" s="630">
        <v>2015</v>
      </c>
      <c r="C4" s="630">
        <v>2016</v>
      </c>
      <c r="D4" s="614" t="s">
        <v>645</v>
      </c>
      <c r="E4" s="614"/>
      <c r="F4" s="19"/>
      <c r="G4" s="630">
        <v>2015</v>
      </c>
      <c r="H4" s="630">
        <v>2016</v>
      </c>
      <c r="I4" s="622" t="s">
        <v>645</v>
      </c>
      <c r="J4" s="622"/>
      <c r="K4" s="19"/>
      <c r="L4" s="632">
        <v>2015</v>
      </c>
      <c r="M4" s="632">
        <v>2016</v>
      </c>
      <c r="N4" s="622" t="s">
        <v>645</v>
      </c>
      <c r="O4" s="622"/>
    </row>
    <row r="5" spans="1:15" ht="13.5" x14ac:dyDescent="0.2">
      <c r="A5" s="28"/>
      <c r="B5" s="631"/>
      <c r="C5" s="631"/>
      <c r="D5" s="35" t="s">
        <v>10</v>
      </c>
      <c r="E5" s="35" t="s">
        <v>11</v>
      </c>
      <c r="F5" s="29"/>
      <c r="G5" s="631">
        <v>2012</v>
      </c>
      <c r="H5" s="631">
        <v>2013</v>
      </c>
      <c r="I5" s="35" t="s">
        <v>10</v>
      </c>
      <c r="J5" s="35" t="s">
        <v>11</v>
      </c>
      <c r="K5" s="29"/>
      <c r="L5" s="631"/>
      <c r="M5" s="631"/>
      <c r="N5" s="35" t="s">
        <v>10</v>
      </c>
      <c r="O5" s="35" t="s">
        <v>11</v>
      </c>
    </row>
    <row r="6" spans="1:15" ht="13.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77" customFormat="1" ht="13.5" x14ac:dyDescent="0.25">
      <c r="A7" s="2" t="s">
        <v>12</v>
      </c>
      <c r="B7" s="146">
        <v>4</v>
      </c>
      <c r="C7" s="209">
        <v>4</v>
      </c>
      <c r="D7" s="209" t="s">
        <v>5</v>
      </c>
      <c r="E7" s="209" t="s">
        <v>5</v>
      </c>
      <c r="F7" s="445"/>
      <c r="G7" s="209" t="s">
        <v>5</v>
      </c>
      <c r="H7" s="209" t="s">
        <v>5</v>
      </c>
      <c r="I7" s="5" t="s">
        <v>5</v>
      </c>
      <c r="J7" s="38"/>
      <c r="K7" s="425"/>
      <c r="L7" s="146">
        <v>4</v>
      </c>
      <c r="M7" s="146">
        <v>4</v>
      </c>
      <c r="N7" s="10" t="s">
        <v>5</v>
      </c>
      <c r="O7" s="38" t="s">
        <v>5</v>
      </c>
    </row>
    <row r="8" spans="1:15" s="77" customFormat="1" ht="13.5" x14ac:dyDescent="0.25">
      <c r="A8" s="2" t="s">
        <v>13</v>
      </c>
      <c r="B8" s="146">
        <v>19</v>
      </c>
      <c r="C8" s="79">
        <v>19</v>
      </c>
      <c r="D8" s="214" t="s">
        <v>5</v>
      </c>
      <c r="E8" s="304" t="s">
        <v>5</v>
      </c>
      <c r="F8" s="86"/>
      <c r="G8" s="209" t="s">
        <v>5</v>
      </c>
      <c r="H8" s="79">
        <v>1</v>
      </c>
      <c r="I8" s="5">
        <v>1</v>
      </c>
      <c r="J8" s="38">
        <v>100</v>
      </c>
      <c r="K8" s="3"/>
      <c r="L8" s="146">
        <v>19</v>
      </c>
      <c r="M8" s="146">
        <v>20</v>
      </c>
      <c r="N8" s="10">
        <f t="shared" ref="N8:N20" si="0">SUM(M8-L8)</f>
        <v>1</v>
      </c>
      <c r="O8" s="38">
        <f t="shared" ref="O8:O20" si="1">SUM(N8/L8)*100</f>
        <v>5.2631578947368416</v>
      </c>
    </row>
    <row r="9" spans="1:15" s="77" customFormat="1" ht="13.5" x14ac:dyDescent="0.25">
      <c r="A9" s="2" t="s">
        <v>0</v>
      </c>
      <c r="B9" s="146">
        <v>1</v>
      </c>
      <c r="C9" s="79">
        <v>1</v>
      </c>
      <c r="D9" s="214" t="s">
        <v>5</v>
      </c>
      <c r="E9" s="304" t="s">
        <v>5</v>
      </c>
      <c r="F9" s="86"/>
      <c r="G9" s="209" t="s">
        <v>5</v>
      </c>
      <c r="H9" s="79">
        <v>1</v>
      </c>
      <c r="I9" s="5">
        <v>1</v>
      </c>
      <c r="J9" s="38">
        <v>100</v>
      </c>
      <c r="K9" s="3"/>
      <c r="L9" s="146">
        <v>1</v>
      </c>
      <c r="M9" s="146">
        <v>2</v>
      </c>
      <c r="N9" s="10">
        <f t="shared" si="0"/>
        <v>1</v>
      </c>
      <c r="O9" s="38">
        <f t="shared" si="1"/>
        <v>100</v>
      </c>
    </row>
    <row r="10" spans="1:15" s="77" customFormat="1" ht="13.5" x14ac:dyDescent="0.25">
      <c r="A10" s="2" t="s">
        <v>14</v>
      </c>
      <c r="B10" s="146" t="s">
        <v>5</v>
      </c>
      <c r="C10" s="209" t="s">
        <v>5</v>
      </c>
      <c r="D10" s="214" t="s">
        <v>5</v>
      </c>
      <c r="E10" s="304" t="s">
        <v>5</v>
      </c>
      <c r="F10" s="86"/>
      <c r="G10" s="209" t="s">
        <v>5</v>
      </c>
      <c r="H10" s="209" t="s">
        <v>5</v>
      </c>
      <c r="I10" s="5" t="s">
        <v>5</v>
      </c>
      <c r="J10" s="38" t="s">
        <v>5</v>
      </c>
      <c r="K10" s="3"/>
      <c r="L10" s="146" t="s">
        <v>5</v>
      </c>
      <c r="M10" s="146" t="s">
        <v>5</v>
      </c>
      <c r="N10" s="10" t="s">
        <v>5</v>
      </c>
      <c r="O10" s="38" t="s">
        <v>5</v>
      </c>
    </row>
    <row r="11" spans="1:15" s="77" customFormat="1" ht="13.5" x14ac:dyDescent="0.25">
      <c r="A11" s="2" t="s">
        <v>15</v>
      </c>
      <c r="B11" s="209">
        <v>69</v>
      </c>
      <c r="C11" s="79">
        <v>70</v>
      </c>
      <c r="D11" s="214">
        <v>1</v>
      </c>
      <c r="E11" s="304">
        <f>SUM(D11/B11)*100</f>
        <v>1.4492753623188406</v>
      </c>
      <c r="F11" s="86"/>
      <c r="G11" s="209">
        <v>2</v>
      </c>
      <c r="H11" s="79">
        <v>4</v>
      </c>
      <c r="I11" s="214">
        <v>2</v>
      </c>
      <c r="J11" s="304">
        <f>SUM(I11/G11)*100</f>
        <v>100</v>
      </c>
      <c r="K11" s="3"/>
      <c r="L11" s="146">
        <v>71</v>
      </c>
      <c r="M11" s="146">
        <v>74</v>
      </c>
      <c r="N11" s="10">
        <f t="shared" si="0"/>
        <v>3</v>
      </c>
      <c r="O11" s="38">
        <f t="shared" si="1"/>
        <v>4.225352112676056</v>
      </c>
    </row>
    <row r="12" spans="1:15" s="77" customFormat="1" ht="13.5" x14ac:dyDescent="0.25">
      <c r="A12" s="2" t="s">
        <v>212</v>
      </c>
      <c r="B12" s="146">
        <v>1</v>
      </c>
      <c r="C12" s="79">
        <v>3</v>
      </c>
      <c r="D12" s="214">
        <v>2</v>
      </c>
      <c r="E12" s="304">
        <f>SUM(D12/B12)*100</f>
        <v>200</v>
      </c>
      <c r="F12" s="86"/>
      <c r="G12" s="209" t="s">
        <v>5</v>
      </c>
      <c r="H12" s="209" t="s">
        <v>5</v>
      </c>
      <c r="I12" s="5" t="s">
        <v>5</v>
      </c>
      <c r="J12" s="38" t="s">
        <v>5</v>
      </c>
      <c r="K12" s="3"/>
      <c r="L12" s="146">
        <v>1</v>
      </c>
      <c r="M12" s="146">
        <v>3</v>
      </c>
      <c r="N12" s="10">
        <f t="shared" si="0"/>
        <v>2</v>
      </c>
      <c r="O12" s="38">
        <f t="shared" si="1"/>
        <v>200</v>
      </c>
    </row>
    <row r="13" spans="1:15" s="77" customFormat="1" ht="13.5" x14ac:dyDescent="0.25">
      <c r="A13" s="2" t="s">
        <v>16</v>
      </c>
      <c r="B13" s="146">
        <v>1</v>
      </c>
      <c r="C13" s="79">
        <v>1</v>
      </c>
      <c r="D13" s="214" t="s">
        <v>5</v>
      </c>
      <c r="E13" s="304" t="s">
        <v>5</v>
      </c>
      <c r="F13" s="86"/>
      <c r="G13" s="209" t="s">
        <v>5</v>
      </c>
      <c r="H13" s="209" t="s">
        <v>5</v>
      </c>
      <c r="I13" s="5" t="s">
        <v>5</v>
      </c>
      <c r="J13" s="38" t="s">
        <v>5</v>
      </c>
      <c r="K13" s="3"/>
      <c r="L13" s="146">
        <v>1</v>
      </c>
      <c r="M13" s="146">
        <v>1</v>
      </c>
      <c r="N13" s="10" t="s">
        <v>5</v>
      </c>
      <c r="O13" s="38" t="s">
        <v>5</v>
      </c>
    </row>
    <row r="14" spans="1:15" s="77" customFormat="1" ht="13.5" x14ac:dyDescent="0.25">
      <c r="A14" s="2" t="s">
        <v>17</v>
      </c>
      <c r="B14" s="146">
        <v>7</v>
      </c>
      <c r="C14" s="79">
        <v>9</v>
      </c>
      <c r="D14" s="214">
        <v>2</v>
      </c>
      <c r="E14" s="304">
        <f>SUM(D14/B14)*100</f>
        <v>28.571428571428569</v>
      </c>
      <c r="F14" s="86"/>
      <c r="G14" s="209">
        <v>2</v>
      </c>
      <c r="H14" s="209">
        <v>1</v>
      </c>
      <c r="I14" s="5">
        <v>-1</v>
      </c>
      <c r="J14" s="38">
        <f>SUM(I14/G14)*100</f>
        <v>-50</v>
      </c>
      <c r="K14" s="3"/>
      <c r="L14" s="146">
        <v>9</v>
      </c>
      <c r="M14" s="146">
        <v>10</v>
      </c>
      <c r="N14" s="10">
        <f t="shared" si="0"/>
        <v>1</v>
      </c>
      <c r="O14" s="38">
        <f t="shared" si="1"/>
        <v>11.111111111111111</v>
      </c>
    </row>
    <row r="15" spans="1:15" s="77" customFormat="1" ht="13.5" x14ac:dyDescent="0.25">
      <c r="A15" s="2" t="s">
        <v>18</v>
      </c>
      <c r="B15" s="146" t="s">
        <v>5</v>
      </c>
      <c r="C15" s="209" t="s">
        <v>5</v>
      </c>
      <c r="D15" s="214" t="s">
        <v>5</v>
      </c>
      <c r="E15" s="304" t="s">
        <v>5</v>
      </c>
      <c r="F15" s="86"/>
      <c r="G15" s="209" t="s">
        <v>5</v>
      </c>
      <c r="H15" s="209" t="s">
        <v>5</v>
      </c>
      <c r="I15" s="5" t="s">
        <v>5</v>
      </c>
      <c r="J15" s="38" t="s">
        <v>5</v>
      </c>
      <c r="K15" s="3"/>
      <c r="L15" s="146" t="s">
        <v>5</v>
      </c>
      <c r="M15" s="146" t="s">
        <v>5</v>
      </c>
      <c r="N15" s="10" t="s">
        <v>5</v>
      </c>
      <c r="O15" s="38" t="s">
        <v>5</v>
      </c>
    </row>
    <row r="16" spans="1:15" s="77" customFormat="1" ht="13.5" x14ac:dyDescent="0.25">
      <c r="A16" s="2" t="s">
        <v>19</v>
      </c>
      <c r="B16" s="146" t="s">
        <v>5</v>
      </c>
      <c r="C16" s="209" t="s">
        <v>5</v>
      </c>
      <c r="D16" s="214" t="s">
        <v>5</v>
      </c>
      <c r="E16" s="304" t="s">
        <v>5</v>
      </c>
      <c r="F16" s="86"/>
      <c r="G16" s="209" t="s">
        <v>5</v>
      </c>
      <c r="H16" s="209" t="s">
        <v>5</v>
      </c>
      <c r="I16" s="5" t="s">
        <v>5</v>
      </c>
      <c r="J16" s="38" t="s">
        <v>5</v>
      </c>
      <c r="K16" s="3"/>
      <c r="L16" s="146" t="s">
        <v>5</v>
      </c>
      <c r="M16" s="146" t="s">
        <v>5</v>
      </c>
      <c r="N16" s="10" t="s">
        <v>5</v>
      </c>
      <c r="O16" s="38" t="s">
        <v>5</v>
      </c>
    </row>
    <row r="17" spans="1:15" s="77" customFormat="1" ht="13.5" x14ac:dyDescent="0.25">
      <c r="A17" s="2" t="s">
        <v>20</v>
      </c>
      <c r="B17" s="146">
        <v>1</v>
      </c>
      <c r="C17" s="79">
        <v>2</v>
      </c>
      <c r="D17" s="214">
        <v>1</v>
      </c>
      <c r="E17" s="304">
        <f>SUM(D17/B17)*100</f>
        <v>100</v>
      </c>
      <c r="F17" s="86"/>
      <c r="G17" s="209">
        <v>2</v>
      </c>
      <c r="H17" s="79">
        <v>1</v>
      </c>
      <c r="I17" s="5">
        <v>-1</v>
      </c>
      <c r="J17" s="38">
        <f>SUM(I17/G17)*100</f>
        <v>-50</v>
      </c>
      <c r="K17" s="3"/>
      <c r="L17" s="146">
        <v>3</v>
      </c>
      <c r="M17" s="146">
        <v>3</v>
      </c>
      <c r="N17" s="10" t="s">
        <v>5</v>
      </c>
      <c r="O17" s="38" t="s">
        <v>5</v>
      </c>
    </row>
    <row r="18" spans="1:15" s="77" customFormat="1" ht="13.5" x14ac:dyDescent="0.25">
      <c r="A18" s="2" t="s">
        <v>207</v>
      </c>
      <c r="B18" s="146">
        <v>1</v>
      </c>
      <c r="C18" s="209">
        <v>1</v>
      </c>
      <c r="D18" s="214" t="s">
        <v>5</v>
      </c>
      <c r="E18" s="304" t="s">
        <v>5</v>
      </c>
      <c r="F18" s="86"/>
      <c r="G18" s="209" t="s">
        <v>5</v>
      </c>
      <c r="H18" s="209" t="s">
        <v>5</v>
      </c>
      <c r="I18" s="5" t="s">
        <v>5</v>
      </c>
      <c r="J18" s="38" t="s">
        <v>5</v>
      </c>
      <c r="K18" s="3"/>
      <c r="L18" s="146">
        <v>1</v>
      </c>
      <c r="M18" s="146">
        <v>1</v>
      </c>
      <c r="N18" s="10" t="s">
        <v>5</v>
      </c>
      <c r="O18" s="38" t="s">
        <v>5</v>
      </c>
    </row>
    <row r="19" spans="1:15" s="77" customFormat="1" ht="13.5" x14ac:dyDescent="0.25">
      <c r="A19" s="2" t="s">
        <v>271</v>
      </c>
      <c r="B19" s="146">
        <v>2</v>
      </c>
      <c r="C19" s="79">
        <v>4</v>
      </c>
      <c r="D19" s="214">
        <v>2</v>
      </c>
      <c r="E19" s="304">
        <f>SUM(D19/B19)*100</f>
        <v>100</v>
      </c>
      <c r="F19" s="86"/>
      <c r="G19" s="209" t="s">
        <v>5</v>
      </c>
      <c r="H19" s="79">
        <v>1</v>
      </c>
      <c r="I19" s="5">
        <v>1</v>
      </c>
      <c r="J19" s="38"/>
      <c r="K19" s="3"/>
      <c r="L19" s="146">
        <v>2</v>
      </c>
      <c r="M19" s="146">
        <v>5</v>
      </c>
      <c r="N19" s="10">
        <f t="shared" si="0"/>
        <v>3</v>
      </c>
      <c r="O19" s="38">
        <f t="shared" si="1"/>
        <v>150</v>
      </c>
    </row>
    <row r="20" spans="1:15" s="211" customFormat="1" ht="16.5" x14ac:dyDescent="0.25">
      <c r="A20" s="290" t="s">
        <v>4</v>
      </c>
      <c r="B20" s="290">
        <v>106</v>
      </c>
      <c r="C20" s="290">
        <v>114</v>
      </c>
      <c r="D20" s="290">
        <f>SUM(C20-B20)</f>
        <v>8</v>
      </c>
      <c r="E20" s="294">
        <f>SUM(D20/B20)*100</f>
        <v>7.5471698113207548</v>
      </c>
      <c r="F20" s="290"/>
      <c r="G20" s="290">
        <v>6</v>
      </c>
      <c r="H20" s="290">
        <v>9</v>
      </c>
      <c r="I20" s="290">
        <v>3</v>
      </c>
      <c r="J20" s="294">
        <f>SUM(I20/G20)*100</f>
        <v>50</v>
      </c>
      <c r="K20" s="290"/>
      <c r="L20" s="290">
        <f>SUM(L7:L19)</f>
        <v>112</v>
      </c>
      <c r="M20" s="290">
        <v>123</v>
      </c>
      <c r="N20" s="290">
        <f t="shared" si="0"/>
        <v>11</v>
      </c>
      <c r="O20" s="294">
        <f t="shared" si="1"/>
        <v>9.8214285714285712</v>
      </c>
    </row>
    <row r="21" spans="1:15" s="98" customFormat="1" x14ac:dyDescent="0.2"/>
    <row r="22" spans="1:15" ht="13.5" x14ac:dyDescent="0.25">
      <c r="M22" s="146"/>
      <c r="N22" s="153"/>
    </row>
  </sheetData>
  <mergeCells count="13">
    <mergeCell ref="H4:H5"/>
    <mergeCell ref="L4:L5"/>
    <mergeCell ref="M4:M5"/>
    <mergeCell ref="A1:O1"/>
    <mergeCell ref="B3:E3"/>
    <mergeCell ref="G3:J3"/>
    <mergeCell ref="L3:O3"/>
    <mergeCell ref="N4:O4"/>
    <mergeCell ref="D4:E4"/>
    <mergeCell ref="I4:J4"/>
    <mergeCell ref="B4:B5"/>
    <mergeCell ref="C4:C5"/>
    <mergeCell ref="G4:G5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opLeftCell="A2" zoomScaleNormal="100" workbookViewId="0">
      <selection activeCell="R19" sqref="R19:R55"/>
    </sheetView>
  </sheetViews>
  <sheetFormatPr defaultRowHeight="12.75" x14ac:dyDescent="0.2"/>
  <cols>
    <col min="1" max="1" width="19.7109375" customWidth="1"/>
    <col min="2" max="12" width="8.7109375" customWidth="1"/>
    <col min="13" max="13" width="0.85546875" customWidth="1"/>
    <col min="14" max="15" width="8.7109375" customWidth="1"/>
  </cols>
  <sheetData>
    <row r="1" spans="1:15" ht="12.75" customHeight="1" x14ac:dyDescent="0.2">
      <c r="A1" s="635" t="s">
        <v>650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</row>
    <row r="2" spans="1:15" ht="12.75" customHeight="1" x14ac:dyDescent="0.2">
      <c r="A2" s="25"/>
      <c r="B2" s="26"/>
      <c r="C2" s="26"/>
      <c r="D2" s="26"/>
      <c r="E2" s="26"/>
      <c r="F2" s="26"/>
      <c r="G2" s="26"/>
      <c r="H2" s="26"/>
      <c r="I2" s="26"/>
      <c r="J2" s="307"/>
      <c r="K2" s="378"/>
      <c r="L2" s="26"/>
      <c r="M2" s="26"/>
      <c r="N2" s="26"/>
      <c r="O2" s="26"/>
    </row>
    <row r="3" spans="1:15" ht="13.5" x14ac:dyDescent="0.2">
      <c r="A3" s="597" t="s">
        <v>9</v>
      </c>
      <c r="B3" s="619" t="s">
        <v>686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31"/>
      <c r="N3" s="614" t="s">
        <v>651</v>
      </c>
      <c r="O3" s="614"/>
    </row>
    <row r="4" spans="1:15" ht="13.5" x14ac:dyDescent="0.2">
      <c r="A4" s="639"/>
      <c r="B4" s="29">
        <v>2006</v>
      </c>
      <c r="C4" s="29">
        <v>2007</v>
      </c>
      <c r="D4" s="29">
        <v>2008</v>
      </c>
      <c r="E4" s="29">
        <v>2009</v>
      </c>
      <c r="F4" s="29">
        <v>2010</v>
      </c>
      <c r="G4" s="29">
        <v>2011</v>
      </c>
      <c r="H4" s="29">
        <v>2012</v>
      </c>
      <c r="I4" s="29">
        <v>2013</v>
      </c>
      <c r="J4" s="142">
        <v>2014</v>
      </c>
      <c r="K4" s="142">
        <v>2015</v>
      </c>
      <c r="L4" s="142">
        <v>2016</v>
      </c>
      <c r="M4" s="29"/>
      <c r="N4" s="35" t="s">
        <v>10</v>
      </c>
      <c r="O4" s="35" t="s">
        <v>11</v>
      </c>
    </row>
    <row r="5" spans="1:15" ht="13.5" customHeight="1" x14ac:dyDescent="0.2">
      <c r="A5" s="2"/>
      <c r="B5" s="3"/>
      <c r="C5" s="3"/>
      <c r="D5" s="3"/>
      <c r="E5" s="3"/>
      <c r="F5" s="3"/>
      <c r="G5" s="3"/>
      <c r="H5" s="3"/>
      <c r="I5" s="3"/>
      <c r="M5" s="3"/>
      <c r="N5" s="3"/>
      <c r="O5" s="3"/>
    </row>
    <row r="6" spans="1:15" ht="14.25" customHeight="1" x14ac:dyDescent="0.2">
      <c r="A6" s="2" t="s">
        <v>29</v>
      </c>
      <c r="B6" s="3">
        <v>2</v>
      </c>
      <c r="C6" s="3">
        <v>2</v>
      </c>
      <c r="D6" s="3">
        <v>2</v>
      </c>
      <c r="E6" s="3">
        <v>3</v>
      </c>
      <c r="F6" s="3">
        <v>3</v>
      </c>
      <c r="G6" s="3">
        <v>3</v>
      </c>
      <c r="H6" s="3">
        <v>4</v>
      </c>
      <c r="I6" s="3">
        <v>5</v>
      </c>
      <c r="J6" s="3">
        <v>5</v>
      </c>
      <c r="K6" s="3">
        <v>5</v>
      </c>
      <c r="L6" s="86">
        <v>5</v>
      </c>
      <c r="M6" s="3"/>
      <c r="N6" s="3">
        <v>3</v>
      </c>
      <c r="O6" s="37">
        <v>150</v>
      </c>
    </row>
    <row r="7" spans="1:15" ht="13.5" x14ac:dyDescent="0.2">
      <c r="A7" s="122" t="s">
        <v>13</v>
      </c>
      <c r="B7" s="3">
        <v>28</v>
      </c>
      <c r="C7" s="3">
        <v>29</v>
      </c>
      <c r="D7" s="3">
        <v>30</v>
      </c>
      <c r="E7" s="3">
        <v>32</v>
      </c>
      <c r="F7" s="3">
        <v>33</v>
      </c>
      <c r="G7" s="3">
        <v>36</v>
      </c>
      <c r="H7" s="3">
        <v>36</v>
      </c>
      <c r="I7" s="3">
        <v>37</v>
      </c>
      <c r="J7" s="3">
        <v>38</v>
      </c>
      <c r="K7" s="3">
        <v>40</v>
      </c>
      <c r="L7" s="3">
        <v>41</v>
      </c>
      <c r="M7" s="3"/>
      <c r="N7" s="3">
        <v>13</v>
      </c>
      <c r="O7" s="37">
        <v>46.428571428571431</v>
      </c>
    </row>
    <row r="8" spans="1:15" ht="13.5" x14ac:dyDescent="0.2">
      <c r="A8" s="2" t="s">
        <v>0</v>
      </c>
      <c r="B8" s="3">
        <v>32</v>
      </c>
      <c r="C8" s="3">
        <v>34</v>
      </c>
      <c r="D8" s="3">
        <v>35</v>
      </c>
      <c r="E8" s="3">
        <v>36</v>
      </c>
      <c r="F8" s="3">
        <v>40</v>
      </c>
      <c r="G8" s="3">
        <v>43</v>
      </c>
      <c r="H8" s="3">
        <v>45</v>
      </c>
      <c r="I8" s="3">
        <v>47</v>
      </c>
      <c r="J8" s="3">
        <v>49</v>
      </c>
      <c r="K8" s="3">
        <v>51</v>
      </c>
      <c r="L8" s="3">
        <v>52</v>
      </c>
      <c r="M8" s="3"/>
      <c r="N8" s="3">
        <v>20</v>
      </c>
      <c r="O8" s="37">
        <v>62.5</v>
      </c>
    </row>
    <row r="9" spans="1:15" ht="13.5" x14ac:dyDescent="0.2">
      <c r="A9" s="2" t="s">
        <v>14</v>
      </c>
      <c r="B9" s="3">
        <v>2</v>
      </c>
      <c r="C9" s="3">
        <v>2</v>
      </c>
      <c r="D9" s="3">
        <v>2</v>
      </c>
      <c r="E9" s="3">
        <v>2</v>
      </c>
      <c r="F9" s="3">
        <v>3</v>
      </c>
      <c r="G9" s="3">
        <v>4</v>
      </c>
      <c r="H9" s="3">
        <v>4</v>
      </c>
      <c r="I9" s="3">
        <v>4</v>
      </c>
      <c r="J9" s="3">
        <v>5</v>
      </c>
      <c r="K9" s="3">
        <v>5</v>
      </c>
      <c r="L9" s="3">
        <v>5</v>
      </c>
      <c r="M9" s="3"/>
      <c r="N9" s="3">
        <v>3</v>
      </c>
      <c r="O9" s="37">
        <v>150</v>
      </c>
    </row>
    <row r="10" spans="1:15" ht="13.5" x14ac:dyDescent="0.2">
      <c r="A10" s="2" t="s">
        <v>15</v>
      </c>
      <c r="B10" s="3">
        <v>47</v>
      </c>
      <c r="C10" s="3">
        <v>53</v>
      </c>
      <c r="D10" s="3">
        <v>57</v>
      </c>
      <c r="E10" s="3">
        <v>69</v>
      </c>
      <c r="F10" s="3">
        <v>84</v>
      </c>
      <c r="G10" s="3">
        <v>94</v>
      </c>
      <c r="H10" s="3">
        <v>98</v>
      </c>
      <c r="I10" s="3">
        <v>101</v>
      </c>
      <c r="J10" s="3">
        <v>103</v>
      </c>
      <c r="K10" s="3">
        <v>106</v>
      </c>
      <c r="L10" s="3">
        <v>110</v>
      </c>
      <c r="M10" s="3"/>
      <c r="N10" s="3">
        <v>63</v>
      </c>
      <c r="O10" s="37">
        <v>134.04255319148936</v>
      </c>
    </row>
    <row r="11" spans="1:15" ht="13.5" x14ac:dyDescent="0.2">
      <c r="A11" s="2" t="s">
        <v>212</v>
      </c>
      <c r="B11" s="3">
        <v>37</v>
      </c>
      <c r="C11" s="3">
        <v>38</v>
      </c>
      <c r="D11" s="3">
        <v>38</v>
      </c>
      <c r="E11" s="3">
        <v>38</v>
      </c>
      <c r="F11" s="3">
        <v>40</v>
      </c>
      <c r="G11" s="3">
        <v>42</v>
      </c>
      <c r="H11" s="3">
        <v>43</v>
      </c>
      <c r="I11" s="3">
        <v>43</v>
      </c>
      <c r="J11" s="3">
        <v>43</v>
      </c>
      <c r="K11" s="3">
        <v>43</v>
      </c>
      <c r="L11" s="3">
        <v>45</v>
      </c>
      <c r="M11" s="3"/>
      <c r="N11" s="3">
        <v>8</v>
      </c>
      <c r="O11" s="37">
        <v>21.621621621621621</v>
      </c>
    </row>
    <row r="12" spans="1:15" ht="13.5" x14ac:dyDescent="0.2">
      <c r="A12" s="2" t="s">
        <v>16</v>
      </c>
      <c r="B12" s="3">
        <v>2</v>
      </c>
      <c r="C12" s="3">
        <v>2</v>
      </c>
      <c r="D12" s="3">
        <v>2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/>
      <c r="N12" s="3">
        <v>1</v>
      </c>
      <c r="O12" s="37">
        <v>50</v>
      </c>
    </row>
    <row r="13" spans="1:15" ht="13.5" x14ac:dyDescent="0.2">
      <c r="A13" s="2" t="s">
        <v>139</v>
      </c>
      <c r="B13" s="3">
        <v>3</v>
      </c>
      <c r="C13" s="3">
        <v>3</v>
      </c>
      <c r="D13" s="3">
        <v>4</v>
      </c>
      <c r="E13" s="3">
        <v>5</v>
      </c>
      <c r="F13" s="3">
        <v>7</v>
      </c>
      <c r="G13" s="3">
        <v>8</v>
      </c>
      <c r="H13" s="3">
        <v>8</v>
      </c>
      <c r="I13" s="3">
        <v>9</v>
      </c>
      <c r="J13" s="3">
        <v>11</v>
      </c>
      <c r="K13" s="3">
        <v>13</v>
      </c>
      <c r="L13" s="3">
        <v>15</v>
      </c>
      <c r="M13" s="3"/>
      <c r="N13" s="3">
        <v>12</v>
      </c>
      <c r="O13" s="37">
        <v>400</v>
      </c>
    </row>
    <row r="14" spans="1:15" ht="13.5" x14ac:dyDescent="0.2">
      <c r="A14" s="2" t="s">
        <v>140</v>
      </c>
      <c r="B14" s="3">
        <v>2</v>
      </c>
      <c r="C14" s="3">
        <v>2</v>
      </c>
      <c r="D14" s="3">
        <v>2</v>
      </c>
      <c r="E14" s="3">
        <v>3</v>
      </c>
      <c r="F14" s="3">
        <v>3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>
        <v>2</v>
      </c>
      <c r="O14" s="37">
        <v>100</v>
      </c>
    </row>
    <row r="15" spans="1:15" ht="13.5" x14ac:dyDescent="0.2">
      <c r="A15" s="2" t="s">
        <v>19</v>
      </c>
      <c r="B15" s="3">
        <v>1</v>
      </c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/>
      <c r="N15" s="3">
        <v>0</v>
      </c>
      <c r="O15" s="37">
        <v>0</v>
      </c>
    </row>
    <row r="16" spans="1:15" ht="13.5" x14ac:dyDescent="0.2">
      <c r="A16" s="13" t="s">
        <v>30</v>
      </c>
      <c r="B16" s="3" t="s">
        <v>5</v>
      </c>
      <c r="C16" s="3" t="s">
        <v>5</v>
      </c>
      <c r="D16" s="3">
        <v>2</v>
      </c>
      <c r="E16" s="3">
        <v>2</v>
      </c>
      <c r="F16" s="3">
        <v>2</v>
      </c>
      <c r="G16" s="3">
        <v>2</v>
      </c>
      <c r="H16" s="3">
        <v>2</v>
      </c>
      <c r="I16" s="3">
        <v>5</v>
      </c>
      <c r="J16" s="3">
        <v>5</v>
      </c>
      <c r="K16" s="3">
        <v>5</v>
      </c>
      <c r="L16" s="3">
        <v>5</v>
      </c>
      <c r="M16" s="3"/>
      <c r="N16" s="3">
        <v>5</v>
      </c>
      <c r="O16" s="37" t="s">
        <v>5</v>
      </c>
    </row>
    <row r="17" spans="1:21" ht="13.5" x14ac:dyDescent="0.2">
      <c r="A17" s="13" t="s">
        <v>207</v>
      </c>
      <c r="B17" s="3" t="s">
        <v>5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/>
      <c r="N17" s="3">
        <v>1</v>
      </c>
      <c r="O17" s="37" t="s">
        <v>5</v>
      </c>
    </row>
    <row r="18" spans="1:21" ht="13.5" x14ac:dyDescent="0.2">
      <c r="A18" s="13" t="s">
        <v>271</v>
      </c>
      <c r="B18" s="3" t="s">
        <v>5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3" t="s">
        <v>5</v>
      </c>
      <c r="I18" s="3">
        <v>2</v>
      </c>
      <c r="J18" s="3">
        <v>2</v>
      </c>
      <c r="K18" s="3">
        <v>2</v>
      </c>
      <c r="L18" s="3">
        <v>5</v>
      </c>
      <c r="M18" s="3"/>
      <c r="N18" s="3">
        <v>5</v>
      </c>
      <c r="O18" s="37" t="s">
        <v>5</v>
      </c>
    </row>
    <row r="19" spans="1:21" s="136" customFormat="1" x14ac:dyDescent="0.2">
      <c r="A19" s="93" t="s">
        <v>4</v>
      </c>
      <c r="B19" s="94">
        <v>156</v>
      </c>
      <c r="C19" s="94">
        <v>166</v>
      </c>
      <c r="D19" s="94">
        <v>175</v>
      </c>
      <c r="E19" s="94">
        <v>194</v>
      </c>
      <c r="F19" s="94">
        <v>219</v>
      </c>
      <c r="G19" s="94">
        <v>239</v>
      </c>
      <c r="H19" s="94">
        <v>248</v>
      </c>
      <c r="I19" s="94">
        <v>261</v>
      </c>
      <c r="J19" s="94">
        <v>269</v>
      </c>
      <c r="K19" s="94">
        <v>278</v>
      </c>
      <c r="L19" s="94">
        <v>291</v>
      </c>
      <c r="M19" s="94"/>
      <c r="N19" s="96">
        <v>135</v>
      </c>
      <c r="O19" s="108">
        <v>86.538461538461505</v>
      </c>
      <c r="R19" s="560"/>
    </row>
    <row r="20" spans="1:21" ht="3" customHeight="1" x14ac:dyDescent="0.2">
      <c r="A20" s="33"/>
      <c r="B20" s="33"/>
      <c r="C20" s="14"/>
      <c r="D20" s="14"/>
      <c r="E20" s="33"/>
      <c r="F20" s="33"/>
      <c r="G20" s="33"/>
      <c r="H20" s="33"/>
      <c r="I20" s="33"/>
      <c r="J20" s="33"/>
      <c r="K20" s="33"/>
      <c r="L20" s="14"/>
      <c r="M20" s="14"/>
      <c r="N20" s="14"/>
      <c r="O20" s="33"/>
    </row>
    <row r="21" spans="1:21" ht="13.5" x14ac:dyDescent="0.2">
      <c r="A21" s="597" t="s">
        <v>9</v>
      </c>
      <c r="B21" s="619" t="s">
        <v>6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31"/>
      <c r="N21" s="614" t="s">
        <v>651</v>
      </c>
      <c r="O21" s="614"/>
    </row>
    <row r="22" spans="1:21" ht="13.5" x14ac:dyDescent="0.2">
      <c r="A22" s="639"/>
      <c r="B22" s="29">
        <v>2006</v>
      </c>
      <c r="C22" s="29">
        <v>2007</v>
      </c>
      <c r="D22" s="29">
        <v>2008</v>
      </c>
      <c r="E22" s="29">
        <v>2009</v>
      </c>
      <c r="F22" s="29">
        <v>2010</v>
      </c>
      <c r="G22" s="29">
        <v>2011</v>
      </c>
      <c r="H22" s="29">
        <v>2012</v>
      </c>
      <c r="I22" s="35">
        <v>2013</v>
      </c>
      <c r="J22" s="35">
        <v>2014</v>
      </c>
      <c r="K22" s="35">
        <v>2015</v>
      </c>
      <c r="L22" s="217">
        <v>2016</v>
      </c>
      <c r="M22" s="29"/>
      <c r="N22" s="35" t="s">
        <v>10</v>
      </c>
      <c r="O22" s="35" t="s">
        <v>11</v>
      </c>
    </row>
    <row r="23" spans="1:21" ht="13.5" customHeight="1" x14ac:dyDescent="0.2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M23" s="3"/>
      <c r="N23" s="3"/>
      <c r="O23" s="3"/>
    </row>
    <row r="24" spans="1:21" ht="13.5" x14ac:dyDescent="0.2">
      <c r="A24" s="2" t="s">
        <v>12</v>
      </c>
      <c r="B24" s="3">
        <v>2</v>
      </c>
      <c r="C24" s="3">
        <v>2</v>
      </c>
      <c r="D24" s="3">
        <v>2</v>
      </c>
      <c r="E24" s="3">
        <v>3</v>
      </c>
      <c r="F24" s="3">
        <v>3</v>
      </c>
      <c r="G24" s="3">
        <v>3</v>
      </c>
      <c r="H24" s="3">
        <v>4</v>
      </c>
      <c r="I24" s="3">
        <v>5</v>
      </c>
      <c r="J24" s="86">
        <v>5</v>
      </c>
      <c r="K24" s="86">
        <v>5</v>
      </c>
      <c r="L24" s="86">
        <v>5</v>
      </c>
      <c r="M24" s="3"/>
      <c r="N24" s="11">
        <f>SUM(L24-B24)</f>
        <v>3</v>
      </c>
      <c r="O24" s="37">
        <f>SUM(N24/B24)*100</f>
        <v>150</v>
      </c>
      <c r="U24" s="75"/>
    </row>
    <row r="25" spans="1:21" ht="13.5" x14ac:dyDescent="0.2">
      <c r="A25" s="2" t="s">
        <v>13</v>
      </c>
      <c r="B25" s="3">
        <v>28</v>
      </c>
      <c r="C25" s="3">
        <v>29</v>
      </c>
      <c r="D25" s="3">
        <v>30</v>
      </c>
      <c r="E25" s="3">
        <v>32</v>
      </c>
      <c r="F25" s="3">
        <v>33</v>
      </c>
      <c r="G25" s="3">
        <v>36</v>
      </c>
      <c r="H25" s="3">
        <v>36</v>
      </c>
      <c r="I25" s="3">
        <v>37</v>
      </c>
      <c r="J25" s="86">
        <v>38</v>
      </c>
      <c r="K25" s="86">
        <v>40</v>
      </c>
      <c r="L25" s="86">
        <v>40</v>
      </c>
      <c r="M25" s="3"/>
      <c r="N25" s="11">
        <f t="shared" ref="N25:N32" si="0">SUM(L25-B25)</f>
        <v>12</v>
      </c>
      <c r="O25" s="37">
        <f t="shared" ref="O25:O32" si="1">SUM(N25/B25)*100</f>
        <v>42.857142857142854</v>
      </c>
    </row>
    <row r="26" spans="1:21" ht="13.5" x14ac:dyDescent="0.2">
      <c r="A26" s="2" t="s">
        <v>0</v>
      </c>
      <c r="B26" s="3">
        <v>32</v>
      </c>
      <c r="C26" s="3">
        <v>34</v>
      </c>
      <c r="D26" s="3">
        <v>35</v>
      </c>
      <c r="E26" s="3">
        <v>36</v>
      </c>
      <c r="F26" s="3">
        <v>40</v>
      </c>
      <c r="G26" s="3">
        <v>41</v>
      </c>
      <c r="H26" s="3">
        <v>44</v>
      </c>
      <c r="I26" s="3">
        <v>45</v>
      </c>
      <c r="J26" s="86">
        <v>47</v>
      </c>
      <c r="K26" s="86">
        <v>49</v>
      </c>
      <c r="L26" s="86">
        <v>51</v>
      </c>
      <c r="M26" s="3"/>
      <c r="N26" s="11">
        <f t="shared" si="0"/>
        <v>19</v>
      </c>
      <c r="O26" s="37">
        <f t="shared" si="1"/>
        <v>59.375</v>
      </c>
    </row>
    <row r="27" spans="1:21" ht="13.5" x14ac:dyDescent="0.2">
      <c r="A27" s="2" t="s">
        <v>14</v>
      </c>
      <c r="B27" s="3">
        <v>2</v>
      </c>
      <c r="C27" s="3">
        <v>2</v>
      </c>
      <c r="D27" s="3">
        <v>2</v>
      </c>
      <c r="E27" s="3">
        <v>2</v>
      </c>
      <c r="F27" s="3">
        <v>3</v>
      </c>
      <c r="G27" s="3">
        <v>4</v>
      </c>
      <c r="H27" s="3">
        <v>4</v>
      </c>
      <c r="I27" s="3">
        <v>4</v>
      </c>
      <c r="J27" s="86">
        <v>4</v>
      </c>
      <c r="K27" s="86">
        <v>5</v>
      </c>
      <c r="L27" s="86">
        <v>5</v>
      </c>
      <c r="M27" s="3"/>
      <c r="N27" s="11">
        <f t="shared" si="0"/>
        <v>3</v>
      </c>
      <c r="O27" s="37">
        <f t="shared" si="1"/>
        <v>150</v>
      </c>
    </row>
    <row r="28" spans="1:21" ht="13.5" x14ac:dyDescent="0.2">
      <c r="A28" s="2" t="s">
        <v>15</v>
      </c>
      <c r="B28" s="3">
        <v>46</v>
      </c>
      <c r="C28" s="3">
        <v>49</v>
      </c>
      <c r="D28" s="3">
        <v>52</v>
      </c>
      <c r="E28" s="3">
        <v>59</v>
      </c>
      <c r="F28" s="3">
        <v>79</v>
      </c>
      <c r="G28" s="3">
        <v>91</v>
      </c>
      <c r="H28" s="3">
        <v>95</v>
      </c>
      <c r="I28" s="3">
        <v>99</v>
      </c>
      <c r="J28" s="86">
        <v>98</v>
      </c>
      <c r="K28" s="86">
        <v>102</v>
      </c>
      <c r="L28" s="86">
        <v>104</v>
      </c>
      <c r="M28" s="3"/>
      <c r="N28" s="11">
        <f t="shared" si="0"/>
        <v>58</v>
      </c>
      <c r="O28" s="37">
        <f t="shared" si="1"/>
        <v>126.08695652173914</v>
      </c>
    </row>
    <row r="29" spans="1:21" ht="13.5" x14ac:dyDescent="0.2">
      <c r="A29" s="2" t="s">
        <v>212</v>
      </c>
      <c r="B29" s="3">
        <v>36</v>
      </c>
      <c r="C29" s="3">
        <v>38</v>
      </c>
      <c r="D29" s="3">
        <v>38</v>
      </c>
      <c r="E29" s="3">
        <v>38</v>
      </c>
      <c r="F29" s="3">
        <v>40</v>
      </c>
      <c r="G29" s="3">
        <v>41</v>
      </c>
      <c r="H29" s="3">
        <v>42</v>
      </c>
      <c r="I29" s="3">
        <v>42</v>
      </c>
      <c r="J29" s="86">
        <v>43</v>
      </c>
      <c r="K29" s="86">
        <v>42</v>
      </c>
      <c r="L29" s="86">
        <v>45</v>
      </c>
      <c r="M29" s="3"/>
      <c r="N29" s="11">
        <f t="shared" si="0"/>
        <v>9</v>
      </c>
      <c r="O29" s="37">
        <f t="shared" si="1"/>
        <v>25</v>
      </c>
    </row>
    <row r="30" spans="1:21" ht="13.5" x14ac:dyDescent="0.2">
      <c r="A30" s="2" t="s">
        <v>16</v>
      </c>
      <c r="B30" s="3">
        <v>2</v>
      </c>
      <c r="C30" s="3">
        <v>2</v>
      </c>
      <c r="D30" s="3">
        <v>2</v>
      </c>
      <c r="E30" s="3">
        <v>3</v>
      </c>
      <c r="F30" s="3">
        <v>3</v>
      </c>
      <c r="G30" s="3">
        <v>3</v>
      </c>
      <c r="H30" s="3">
        <v>3</v>
      </c>
      <c r="I30" s="3">
        <v>3</v>
      </c>
      <c r="J30" s="86">
        <v>3</v>
      </c>
      <c r="K30" s="86">
        <v>3</v>
      </c>
      <c r="L30" s="86">
        <v>3</v>
      </c>
      <c r="M30" s="3"/>
      <c r="N30" s="11">
        <f t="shared" si="0"/>
        <v>1</v>
      </c>
      <c r="O30" s="37">
        <f t="shared" si="1"/>
        <v>50</v>
      </c>
    </row>
    <row r="31" spans="1:21" ht="13.5" x14ac:dyDescent="0.2">
      <c r="A31" s="2" t="s">
        <v>139</v>
      </c>
      <c r="B31" s="3">
        <v>2</v>
      </c>
      <c r="C31" s="3">
        <v>2</v>
      </c>
      <c r="D31" s="3">
        <v>3</v>
      </c>
      <c r="E31" s="3">
        <v>3</v>
      </c>
      <c r="F31" s="3">
        <v>6</v>
      </c>
      <c r="G31" s="3">
        <v>8</v>
      </c>
      <c r="H31" s="3">
        <v>8</v>
      </c>
      <c r="I31" s="3">
        <v>8</v>
      </c>
      <c r="J31" s="86">
        <v>10</v>
      </c>
      <c r="K31" s="86">
        <v>10</v>
      </c>
      <c r="L31" s="86">
        <v>13</v>
      </c>
      <c r="M31" s="3"/>
      <c r="N31" s="11">
        <f t="shared" si="0"/>
        <v>11</v>
      </c>
      <c r="O31" s="37">
        <f t="shared" si="1"/>
        <v>550</v>
      </c>
    </row>
    <row r="32" spans="1:21" ht="13.5" x14ac:dyDescent="0.2">
      <c r="A32" s="2" t="s">
        <v>140</v>
      </c>
      <c r="B32" s="3">
        <v>2</v>
      </c>
      <c r="C32" s="3">
        <v>2</v>
      </c>
      <c r="D32" s="3">
        <v>2</v>
      </c>
      <c r="E32" s="3">
        <v>3</v>
      </c>
      <c r="F32" s="3">
        <v>3</v>
      </c>
      <c r="G32" s="3">
        <v>4</v>
      </c>
      <c r="H32" s="3">
        <v>4</v>
      </c>
      <c r="I32" s="3">
        <v>4</v>
      </c>
      <c r="J32" s="86">
        <v>4</v>
      </c>
      <c r="K32" s="86">
        <v>4</v>
      </c>
      <c r="L32" s="86">
        <v>4</v>
      </c>
      <c r="M32" s="3"/>
      <c r="N32" s="11">
        <f t="shared" si="0"/>
        <v>2</v>
      </c>
      <c r="O32" s="37">
        <f t="shared" si="1"/>
        <v>100</v>
      </c>
    </row>
    <row r="33" spans="1:18" ht="13.5" x14ac:dyDescent="0.2">
      <c r="A33" s="2" t="s">
        <v>19</v>
      </c>
      <c r="B33" s="3">
        <v>1</v>
      </c>
      <c r="C33" s="3">
        <v>1</v>
      </c>
      <c r="D33" s="3">
        <v>1</v>
      </c>
      <c r="E33" s="3">
        <v>1</v>
      </c>
      <c r="F33" s="3">
        <v>1</v>
      </c>
      <c r="G33" s="3">
        <v>1</v>
      </c>
      <c r="H33" s="3">
        <v>1</v>
      </c>
      <c r="I33" s="3">
        <v>1</v>
      </c>
      <c r="J33" s="86">
        <v>1</v>
      </c>
      <c r="K33" s="86">
        <v>1</v>
      </c>
      <c r="L33" s="86">
        <v>1</v>
      </c>
      <c r="M33" s="3"/>
      <c r="N33" s="11" t="s">
        <v>5</v>
      </c>
      <c r="O33" s="37" t="s">
        <v>5</v>
      </c>
    </row>
    <row r="34" spans="1:18" ht="13.5" x14ac:dyDescent="0.2">
      <c r="A34" s="13" t="s">
        <v>30</v>
      </c>
      <c r="B34" s="3" t="s">
        <v>5</v>
      </c>
      <c r="C34" s="3" t="s">
        <v>5</v>
      </c>
      <c r="D34" s="3" t="s">
        <v>5</v>
      </c>
      <c r="E34" s="3" t="s">
        <v>5</v>
      </c>
      <c r="F34" s="3">
        <v>2</v>
      </c>
      <c r="G34" s="3">
        <v>2</v>
      </c>
      <c r="H34" s="3">
        <v>2</v>
      </c>
      <c r="I34" s="3">
        <v>2</v>
      </c>
      <c r="J34" s="86">
        <v>2</v>
      </c>
      <c r="K34" s="86">
        <v>3</v>
      </c>
      <c r="L34" s="86">
        <v>4</v>
      </c>
      <c r="M34" s="3"/>
      <c r="N34" s="11">
        <v>4</v>
      </c>
      <c r="O34" s="37" t="s">
        <v>5</v>
      </c>
    </row>
    <row r="35" spans="1:18" ht="13.5" x14ac:dyDescent="0.2">
      <c r="A35" s="13" t="s">
        <v>207</v>
      </c>
      <c r="B35" s="3" t="s">
        <v>5</v>
      </c>
      <c r="C35" s="3" t="s">
        <v>5</v>
      </c>
      <c r="D35" s="3" t="s">
        <v>5</v>
      </c>
      <c r="E35" s="3" t="s">
        <v>5</v>
      </c>
      <c r="F35" s="3" t="s">
        <v>5</v>
      </c>
      <c r="G35" s="3" t="s">
        <v>5</v>
      </c>
      <c r="H35" s="3">
        <v>1</v>
      </c>
      <c r="I35" s="3">
        <v>1</v>
      </c>
      <c r="J35" s="86">
        <v>1</v>
      </c>
      <c r="K35" s="86">
        <v>1</v>
      </c>
      <c r="L35" s="86">
        <v>1</v>
      </c>
      <c r="M35" s="3"/>
      <c r="N35" s="11">
        <v>1</v>
      </c>
      <c r="O35" s="37" t="s">
        <v>5</v>
      </c>
    </row>
    <row r="36" spans="1:18" ht="13.5" x14ac:dyDescent="0.2">
      <c r="A36" s="13" t="s">
        <v>271</v>
      </c>
      <c r="B36" s="3" t="s">
        <v>5</v>
      </c>
      <c r="C36" s="3" t="s">
        <v>5</v>
      </c>
      <c r="D36" s="3" t="s">
        <v>5</v>
      </c>
      <c r="E36" s="3" t="s">
        <v>5</v>
      </c>
      <c r="F36" s="3" t="s">
        <v>5</v>
      </c>
      <c r="G36" s="3" t="s">
        <v>5</v>
      </c>
      <c r="H36" s="3" t="s">
        <v>5</v>
      </c>
      <c r="I36" s="3">
        <v>2</v>
      </c>
      <c r="J36" s="86">
        <v>2</v>
      </c>
      <c r="K36" s="86">
        <v>2</v>
      </c>
      <c r="L36" s="86">
        <v>4</v>
      </c>
      <c r="M36" s="3"/>
      <c r="N36" s="11">
        <v>4</v>
      </c>
      <c r="O36" s="37" t="s">
        <v>5</v>
      </c>
    </row>
    <row r="37" spans="1:18" s="143" customFormat="1" x14ac:dyDescent="0.2">
      <c r="A37" s="93" t="s">
        <v>4</v>
      </c>
      <c r="B37" s="94">
        <v>153</v>
      </c>
      <c r="C37" s="94">
        <v>161</v>
      </c>
      <c r="D37" s="94">
        <v>167</v>
      </c>
      <c r="E37" s="94">
        <v>180</v>
      </c>
      <c r="F37" s="94">
        <v>213</v>
      </c>
      <c r="G37" s="94">
        <v>233</v>
      </c>
      <c r="H37" s="145">
        <v>243</v>
      </c>
      <c r="I37" s="145">
        <v>252</v>
      </c>
      <c r="J37" s="94">
        <v>257</v>
      </c>
      <c r="K37" s="94">
        <v>266</v>
      </c>
      <c r="L37" s="94">
        <v>279</v>
      </c>
      <c r="M37" s="94"/>
      <c r="N37" s="107">
        <f t="shared" ref="N37" si="2">SUM(L37-B37)</f>
        <v>126</v>
      </c>
      <c r="O37" s="108">
        <f t="shared" ref="O37" si="3">SUM(N37/B37)*100</f>
        <v>82.35294117647058</v>
      </c>
      <c r="R37" s="561"/>
    </row>
    <row r="38" spans="1:18" ht="3" customHeight="1" x14ac:dyDescent="0.2">
      <c r="A38" s="641"/>
      <c r="B38" s="641"/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1"/>
      <c r="O38" s="641"/>
    </row>
    <row r="39" spans="1:18" ht="13.5" customHeight="1" x14ac:dyDescent="0.2">
      <c r="A39" s="597" t="s">
        <v>9</v>
      </c>
      <c r="B39" s="619" t="s">
        <v>687</v>
      </c>
      <c r="C39" s="619"/>
      <c r="D39" s="619"/>
      <c r="E39" s="619"/>
      <c r="F39" s="619"/>
      <c r="G39" s="619"/>
      <c r="H39" s="619"/>
      <c r="I39" s="619"/>
      <c r="J39" s="619"/>
      <c r="K39" s="619"/>
      <c r="L39" s="619"/>
      <c r="M39" s="31"/>
      <c r="N39" s="619" t="s">
        <v>651</v>
      </c>
      <c r="O39" s="619"/>
    </row>
    <row r="40" spans="1:18" ht="13.5" x14ac:dyDescent="0.2">
      <c r="A40" s="639"/>
      <c r="B40" s="29">
        <v>2006</v>
      </c>
      <c r="C40" s="29">
        <v>2007</v>
      </c>
      <c r="D40" s="29">
        <v>2008</v>
      </c>
      <c r="E40" s="29">
        <v>2009</v>
      </c>
      <c r="F40" s="29">
        <v>2010</v>
      </c>
      <c r="G40" s="29">
        <v>2011</v>
      </c>
      <c r="H40" s="142">
        <v>2012</v>
      </c>
      <c r="I40" s="142">
        <v>2013</v>
      </c>
      <c r="J40" s="142">
        <v>2014</v>
      </c>
      <c r="K40" s="29">
        <v>2015</v>
      </c>
      <c r="L40" s="29">
        <v>2016</v>
      </c>
      <c r="M40" s="29"/>
      <c r="N40" s="35" t="s">
        <v>10</v>
      </c>
      <c r="O40" s="35" t="s">
        <v>11</v>
      </c>
    </row>
    <row r="41" spans="1:18" ht="13.5" x14ac:dyDescent="0.2">
      <c r="A41" s="2"/>
      <c r="B41" s="3"/>
      <c r="C41" s="3"/>
      <c r="D41" s="3"/>
      <c r="E41" s="3"/>
      <c r="F41" s="3"/>
      <c r="G41" s="3"/>
      <c r="K41" s="3"/>
      <c r="L41" s="3"/>
      <c r="M41" s="3"/>
      <c r="N41" s="3"/>
      <c r="O41" s="3"/>
    </row>
    <row r="42" spans="1:18" ht="13.5" x14ac:dyDescent="0.2">
      <c r="A42" s="122" t="s">
        <v>12</v>
      </c>
      <c r="B42" s="11">
        <v>3430</v>
      </c>
      <c r="C42" s="11">
        <v>3641</v>
      </c>
      <c r="D42" s="11">
        <v>3696</v>
      </c>
      <c r="E42" s="11">
        <v>5746</v>
      </c>
      <c r="F42" s="11">
        <v>6287</v>
      </c>
      <c r="G42" s="89">
        <v>6594</v>
      </c>
      <c r="H42" s="89">
        <v>6984</v>
      </c>
      <c r="I42" s="89">
        <v>7659</v>
      </c>
      <c r="J42" s="89">
        <v>8039</v>
      </c>
      <c r="K42" s="89">
        <v>8701</v>
      </c>
      <c r="L42" s="89">
        <v>8645</v>
      </c>
      <c r="M42" s="89"/>
      <c r="N42" s="89">
        <f>SUM(L42-B42)</f>
        <v>5215</v>
      </c>
      <c r="O42" s="90">
        <f>SUM(N42/B42)*100</f>
        <v>152.0408163265306</v>
      </c>
    </row>
    <row r="43" spans="1:18" ht="13.5" x14ac:dyDescent="0.2">
      <c r="A43" s="122" t="s">
        <v>13</v>
      </c>
      <c r="B43" s="11">
        <v>4528</v>
      </c>
      <c r="C43" s="11">
        <v>4441</v>
      </c>
      <c r="D43" s="11">
        <v>4274</v>
      </c>
      <c r="E43" s="11">
        <v>4123</v>
      </c>
      <c r="F43" s="11">
        <v>3917</v>
      </c>
      <c r="G43" s="89">
        <v>3996</v>
      </c>
      <c r="H43" s="89">
        <v>3872</v>
      </c>
      <c r="I43" s="89">
        <v>3562</v>
      </c>
      <c r="J43" s="89">
        <v>3470</v>
      </c>
      <c r="K43" s="89">
        <v>3364</v>
      </c>
      <c r="L43" s="89">
        <v>3325</v>
      </c>
      <c r="M43" s="89"/>
      <c r="N43" s="89">
        <f t="shared" ref="N43:N51" si="4">SUM(L43-B43)</f>
        <v>-1203</v>
      </c>
      <c r="O43" s="90">
        <f t="shared" ref="O43:O51" si="5">SUM(N43/B43)*100</f>
        <v>-26.568021201413426</v>
      </c>
    </row>
    <row r="44" spans="1:18" ht="13.5" x14ac:dyDescent="0.2">
      <c r="A44" s="122" t="s">
        <v>0</v>
      </c>
      <c r="B44" s="11">
        <v>20952</v>
      </c>
      <c r="C44" s="11">
        <v>33311</v>
      </c>
      <c r="D44" s="11">
        <v>33999</v>
      </c>
      <c r="E44" s="11">
        <v>32749</v>
      </c>
      <c r="F44" s="11">
        <v>32432</v>
      </c>
      <c r="G44" s="11">
        <v>31116</v>
      </c>
      <c r="H44" s="89">
        <v>27747</v>
      </c>
      <c r="I44" s="89">
        <v>27190</v>
      </c>
      <c r="J44" s="89">
        <v>26454</v>
      </c>
      <c r="K44" s="89">
        <v>26042</v>
      </c>
      <c r="L44" s="89">
        <v>26964</v>
      </c>
      <c r="M44" s="11"/>
      <c r="N44" s="11">
        <f t="shared" si="4"/>
        <v>6012</v>
      </c>
      <c r="O44" s="37">
        <f t="shared" si="5"/>
        <v>28.694158075601372</v>
      </c>
    </row>
    <row r="45" spans="1:18" ht="13.5" x14ac:dyDescent="0.2">
      <c r="A45" s="122" t="s">
        <v>14</v>
      </c>
      <c r="B45" s="11">
        <v>99</v>
      </c>
      <c r="C45" s="11">
        <v>115</v>
      </c>
      <c r="D45" s="11">
        <v>114</v>
      </c>
      <c r="E45" s="11">
        <v>64</v>
      </c>
      <c r="F45" s="11">
        <v>193</v>
      </c>
      <c r="G45" s="11">
        <v>240</v>
      </c>
      <c r="H45" s="11">
        <v>243</v>
      </c>
      <c r="I45" s="11">
        <v>240</v>
      </c>
      <c r="J45" s="89">
        <v>253</v>
      </c>
      <c r="K45" s="89">
        <v>308</v>
      </c>
      <c r="L45" s="89">
        <v>400</v>
      </c>
      <c r="M45" s="3"/>
      <c r="N45" s="11">
        <f t="shared" si="4"/>
        <v>301</v>
      </c>
      <c r="O45" s="37">
        <f t="shared" si="5"/>
        <v>304.04040404040404</v>
      </c>
    </row>
    <row r="46" spans="1:18" ht="13.5" x14ac:dyDescent="0.2">
      <c r="A46" s="122" t="s">
        <v>15</v>
      </c>
      <c r="B46" s="11">
        <v>16637</v>
      </c>
      <c r="C46" s="11">
        <v>16024</v>
      </c>
      <c r="D46" s="11">
        <v>15450</v>
      </c>
      <c r="E46" s="11">
        <v>15776</v>
      </c>
      <c r="F46" s="11">
        <v>16499</v>
      </c>
      <c r="G46" s="11">
        <v>16621</v>
      </c>
      <c r="H46" s="11">
        <v>16767</v>
      </c>
      <c r="I46" s="11">
        <v>17076</v>
      </c>
      <c r="J46" s="89">
        <v>17279</v>
      </c>
      <c r="K46" s="89">
        <v>17061</v>
      </c>
      <c r="L46" s="89">
        <v>17967</v>
      </c>
      <c r="M46" s="11"/>
      <c r="N46" s="11">
        <f t="shared" si="4"/>
        <v>1330</v>
      </c>
      <c r="O46" s="37">
        <f t="shared" si="5"/>
        <v>7.9942297289174737</v>
      </c>
    </row>
    <row r="47" spans="1:18" ht="13.5" x14ac:dyDescent="0.2">
      <c r="A47" s="122" t="s">
        <v>212</v>
      </c>
      <c r="B47" s="11">
        <v>16636</v>
      </c>
      <c r="C47" s="11">
        <v>17632</v>
      </c>
      <c r="D47" s="11">
        <v>18167</v>
      </c>
      <c r="E47" s="11">
        <v>18708</v>
      </c>
      <c r="F47" s="11">
        <v>19891</v>
      </c>
      <c r="G47" s="11">
        <v>20278</v>
      </c>
      <c r="H47" s="11">
        <v>19192</v>
      </c>
      <c r="I47" s="11">
        <v>19083</v>
      </c>
      <c r="J47" s="89">
        <v>18734</v>
      </c>
      <c r="K47" s="89">
        <v>19567</v>
      </c>
      <c r="L47" s="89">
        <v>21033</v>
      </c>
      <c r="M47" s="11"/>
      <c r="N47" s="11">
        <f t="shared" si="4"/>
        <v>4397</v>
      </c>
      <c r="O47" s="37">
        <f t="shared" si="5"/>
        <v>26.430632363548927</v>
      </c>
    </row>
    <row r="48" spans="1:18" ht="13.5" x14ac:dyDescent="0.2">
      <c r="A48" s="122" t="s">
        <v>16</v>
      </c>
      <c r="B48" s="11">
        <v>146</v>
      </c>
      <c r="C48" s="11">
        <v>154</v>
      </c>
      <c r="D48" s="11">
        <v>149</v>
      </c>
      <c r="E48" s="11">
        <v>150</v>
      </c>
      <c r="F48" s="11">
        <v>157</v>
      </c>
      <c r="G48" s="11">
        <v>167</v>
      </c>
      <c r="H48" s="11">
        <v>175</v>
      </c>
      <c r="I48" s="11">
        <v>181</v>
      </c>
      <c r="J48" s="89">
        <v>182</v>
      </c>
      <c r="K48" s="89">
        <v>182</v>
      </c>
      <c r="L48" s="89">
        <v>171</v>
      </c>
      <c r="M48" s="3"/>
      <c r="N48" s="11">
        <f t="shared" si="4"/>
        <v>25</v>
      </c>
      <c r="O48" s="37">
        <f t="shared" si="5"/>
        <v>17.123287671232877</v>
      </c>
    </row>
    <row r="49" spans="1:18" ht="13.5" x14ac:dyDescent="0.2">
      <c r="A49" s="122" t="s">
        <v>17</v>
      </c>
      <c r="B49" s="11" t="s">
        <v>5</v>
      </c>
      <c r="C49" s="11">
        <v>16</v>
      </c>
      <c r="D49" s="11">
        <v>8</v>
      </c>
      <c r="E49" s="11">
        <v>9</v>
      </c>
      <c r="F49" s="11">
        <v>47</v>
      </c>
      <c r="G49" s="11">
        <v>45</v>
      </c>
      <c r="H49" s="11">
        <v>32</v>
      </c>
      <c r="I49" s="11">
        <v>28</v>
      </c>
      <c r="J49" s="89">
        <v>25</v>
      </c>
      <c r="K49" s="89">
        <v>33</v>
      </c>
      <c r="L49" s="89">
        <v>85</v>
      </c>
      <c r="M49" s="3"/>
      <c r="N49" s="11">
        <v>85</v>
      </c>
      <c r="O49" s="37" t="s">
        <v>5</v>
      </c>
    </row>
    <row r="50" spans="1:18" ht="13.5" x14ac:dyDescent="0.2">
      <c r="A50" s="122" t="s">
        <v>18</v>
      </c>
      <c r="B50" s="11">
        <v>82</v>
      </c>
      <c r="C50" s="11">
        <v>78</v>
      </c>
      <c r="D50" s="11">
        <v>76</v>
      </c>
      <c r="E50" s="11">
        <v>73</v>
      </c>
      <c r="F50" s="11">
        <v>77</v>
      </c>
      <c r="G50" s="11">
        <v>93</v>
      </c>
      <c r="H50" s="11">
        <v>93</v>
      </c>
      <c r="I50" s="11">
        <v>92</v>
      </c>
      <c r="J50" s="89">
        <v>88</v>
      </c>
      <c r="K50" s="89">
        <v>105</v>
      </c>
      <c r="L50" s="89">
        <v>105</v>
      </c>
      <c r="M50" s="3"/>
      <c r="N50" s="11">
        <f t="shared" si="4"/>
        <v>23</v>
      </c>
      <c r="O50" s="37">
        <f t="shared" si="5"/>
        <v>28.04878048780488</v>
      </c>
    </row>
    <row r="51" spans="1:18" ht="13.5" x14ac:dyDescent="0.2">
      <c r="A51" s="122" t="s">
        <v>19</v>
      </c>
      <c r="B51" s="11">
        <v>29</v>
      </c>
      <c r="C51" s="11">
        <v>36</v>
      </c>
      <c r="D51" s="11">
        <v>30</v>
      </c>
      <c r="E51" s="11">
        <v>29</v>
      </c>
      <c r="F51" s="11">
        <v>30</v>
      </c>
      <c r="G51" s="11">
        <v>29</v>
      </c>
      <c r="H51" s="11">
        <v>28</v>
      </c>
      <c r="I51" s="11">
        <v>30</v>
      </c>
      <c r="J51" s="89">
        <v>30</v>
      </c>
      <c r="K51" s="89">
        <v>30</v>
      </c>
      <c r="L51" s="89">
        <v>30</v>
      </c>
      <c r="M51" s="86"/>
      <c r="N51" s="89">
        <f t="shared" si="4"/>
        <v>1</v>
      </c>
      <c r="O51" s="90">
        <f t="shared" si="5"/>
        <v>3.4482758620689653</v>
      </c>
    </row>
    <row r="52" spans="1:18" ht="13.5" x14ac:dyDescent="0.2">
      <c r="A52" s="13" t="s">
        <v>20</v>
      </c>
      <c r="B52" s="11" t="s">
        <v>5</v>
      </c>
      <c r="C52" s="11" t="s">
        <v>5</v>
      </c>
      <c r="D52" s="11" t="s">
        <v>5</v>
      </c>
      <c r="E52" s="11" t="s">
        <v>5</v>
      </c>
      <c r="F52" s="11">
        <v>6</v>
      </c>
      <c r="G52" s="11">
        <v>8</v>
      </c>
      <c r="H52" s="11">
        <v>10</v>
      </c>
      <c r="I52" s="11">
        <v>10</v>
      </c>
      <c r="J52" s="89">
        <v>10</v>
      </c>
      <c r="K52" s="89">
        <v>64</v>
      </c>
      <c r="L52" s="89">
        <v>53</v>
      </c>
      <c r="M52" s="86"/>
      <c r="N52" s="89">
        <v>53</v>
      </c>
      <c r="O52" s="90" t="s">
        <v>5</v>
      </c>
      <c r="R52" s="153"/>
    </row>
    <row r="53" spans="1:18" ht="13.5" x14ac:dyDescent="0.2">
      <c r="A53" s="245" t="s">
        <v>207</v>
      </c>
      <c r="B53" s="3" t="s">
        <v>5</v>
      </c>
      <c r="C53" s="3" t="s">
        <v>5</v>
      </c>
      <c r="D53" s="3" t="s">
        <v>5</v>
      </c>
      <c r="E53" s="3" t="s">
        <v>5</v>
      </c>
      <c r="F53" s="3" t="s">
        <v>5</v>
      </c>
      <c r="G53" s="3" t="s">
        <v>5</v>
      </c>
      <c r="H53" s="11">
        <v>5</v>
      </c>
      <c r="I53" s="11">
        <v>5</v>
      </c>
      <c r="J53" s="86">
        <v>7</v>
      </c>
      <c r="K53" s="86">
        <v>6</v>
      </c>
      <c r="L53" s="86">
        <v>6</v>
      </c>
      <c r="M53" s="86"/>
      <c r="N53" s="86">
        <v>6</v>
      </c>
      <c r="O53" s="90" t="s">
        <v>5</v>
      </c>
    </row>
    <row r="54" spans="1:18" ht="13.5" x14ac:dyDescent="0.2">
      <c r="A54" s="245" t="s">
        <v>271</v>
      </c>
      <c r="B54" s="3" t="s">
        <v>5</v>
      </c>
      <c r="C54" s="3" t="s">
        <v>5</v>
      </c>
      <c r="D54" s="3" t="s">
        <v>5</v>
      </c>
      <c r="E54" s="3" t="s">
        <v>5</v>
      </c>
      <c r="F54" s="3" t="s">
        <v>5</v>
      </c>
      <c r="G54" s="3" t="s">
        <v>5</v>
      </c>
      <c r="H54" s="11" t="s">
        <v>5</v>
      </c>
      <c r="I54" s="11" t="s">
        <v>5</v>
      </c>
      <c r="J54" s="86" t="s">
        <v>5</v>
      </c>
      <c r="K54" s="86" t="s">
        <v>5</v>
      </c>
      <c r="L54" s="86" t="s">
        <v>5</v>
      </c>
      <c r="M54" s="86"/>
      <c r="N54" s="86" t="s">
        <v>5</v>
      </c>
      <c r="O54" s="90" t="s">
        <v>5</v>
      </c>
    </row>
    <row r="55" spans="1:18" s="97" customFormat="1" x14ac:dyDescent="0.2">
      <c r="A55" s="95" t="s">
        <v>4</v>
      </c>
      <c r="B55" s="107">
        <v>62539</v>
      </c>
      <c r="C55" s="107">
        <v>75448</v>
      </c>
      <c r="D55" s="107">
        <v>75963</v>
      </c>
      <c r="E55" s="107">
        <v>77427</v>
      </c>
      <c r="F55" s="107">
        <v>79536</v>
      </c>
      <c r="G55" s="107">
        <f>SUM(G42:G53)</f>
        <v>79187</v>
      </c>
      <c r="H55" s="107">
        <f>SUM(H42:H53)</f>
        <v>75148</v>
      </c>
      <c r="I55" s="107">
        <v>75156</v>
      </c>
      <c r="J55" s="107">
        <f>SUM(J42:J54)</f>
        <v>74571</v>
      </c>
      <c r="K55" s="107">
        <f>SUM(K42:K54)</f>
        <v>75463</v>
      </c>
      <c r="L55" s="107">
        <f>SUM(L42:L54)</f>
        <v>78784</v>
      </c>
      <c r="M55" s="107"/>
      <c r="N55" s="107">
        <f t="shared" ref="N55" si="6">SUM(L55-B55)</f>
        <v>16245</v>
      </c>
      <c r="O55" s="108">
        <f t="shared" ref="O55" si="7">SUM(N55/B55)*100</f>
        <v>25.975791106349639</v>
      </c>
    </row>
    <row r="56" spans="1:18" ht="3" customHeight="1" x14ac:dyDescent="0.2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</row>
    <row r="57" spans="1:18" s="22" customFormat="1" x14ac:dyDescent="0.25">
      <c r="A57" s="637"/>
      <c r="B57" s="640"/>
      <c r="C57" s="640"/>
      <c r="D57" s="640"/>
      <c r="E57" s="640"/>
      <c r="F57" s="640"/>
      <c r="G57" s="640"/>
      <c r="H57" s="640"/>
      <c r="I57" s="640"/>
      <c r="J57" s="640"/>
      <c r="K57" s="640"/>
      <c r="L57" s="640"/>
      <c r="M57" s="640"/>
      <c r="N57" s="640"/>
      <c r="O57" s="640"/>
    </row>
    <row r="58" spans="1:18" s="71" customFormat="1" x14ac:dyDescent="0.25">
      <c r="A58" s="637" t="s">
        <v>219</v>
      </c>
      <c r="B58" s="638"/>
      <c r="C58" s="638"/>
      <c r="D58" s="638"/>
      <c r="E58" s="638"/>
      <c r="F58" s="638"/>
      <c r="G58" s="638"/>
      <c r="H58" s="638"/>
      <c r="I58" s="638"/>
      <c r="J58" s="638"/>
      <c r="K58" s="638"/>
      <c r="L58" s="638"/>
      <c r="M58" s="638"/>
      <c r="N58" s="638"/>
      <c r="O58" s="638"/>
    </row>
    <row r="59" spans="1:18" s="71" customFormat="1" x14ac:dyDescent="0.25">
      <c r="A59" s="620" t="s">
        <v>153</v>
      </c>
      <c r="B59" s="620"/>
      <c r="C59" s="620"/>
      <c r="D59" s="620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255"/>
    </row>
    <row r="60" spans="1:18" s="71" customFormat="1" x14ac:dyDescent="0.25">
      <c r="A60" s="620" t="s">
        <v>152</v>
      </c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  <c r="O60" s="620"/>
    </row>
    <row r="61" spans="1:18" s="71" customFormat="1" x14ac:dyDescent="0.25">
      <c r="A61" s="620" t="s">
        <v>145</v>
      </c>
      <c r="B61" s="620"/>
      <c r="C61" s="620"/>
      <c r="D61" s="620"/>
      <c r="E61" s="620"/>
      <c r="F61" s="620"/>
      <c r="G61" s="620"/>
      <c r="H61" s="620"/>
      <c r="I61" s="620"/>
      <c r="J61" s="620"/>
      <c r="K61" s="620"/>
      <c r="L61" s="620"/>
      <c r="M61" s="620"/>
      <c r="N61" s="620"/>
      <c r="O61" s="620"/>
    </row>
  </sheetData>
  <mergeCells count="16">
    <mergeCell ref="A61:O61"/>
    <mergeCell ref="A1:O1"/>
    <mergeCell ref="A58:O58"/>
    <mergeCell ref="B21:L21"/>
    <mergeCell ref="B39:L39"/>
    <mergeCell ref="B3:L3"/>
    <mergeCell ref="A39:A40"/>
    <mergeCell ref="A60:O60"/>
    <mergeCell ref="A3:A4"/>
    <mergeCell ref="N3:O3"/>
    <mergeCell ref="A57:O57"/>
    <mergeCell ref="A59:O59"/>
    <mergeCell ref="A21:A22"/>
    <mergeCell ref="N21:O21"/>
    <mergeCell ref="A38:O38"/>
    <mergeCell ref="N39:O39"/>
  </mergeCells>
  <phoneticPr fontId="10" type="noConversion"/>
  <pageMargins left="0.11811023622047245" right="0.11811023622047245" top="0.19685039370078741" bottom="0.19685039370078741" header="0.51181102362204722" footer="0.51181102362204722"/>
  <pageSetup paperSize="9" scale="7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opLeftCell="B1" zoomScale="130" zoomScaleNormal="130" workbookViewId="0">
      <selection activeCell="Q11" sqref="Q11"/>
    </sheetView>
  </sheetViews>
  <sheetFormatPr defaultRowHeight="12.75" x14ac:dyDescent="0.2"/>
  <cols>
    <col min="1" max="1" width="20" customWidth="1"/>
    <col min="2" max="11" width="8.42578125" customWidth="1"/>
    <col min="12" max="12" width="9" customWidth="1"/>
    <col min="13" max="13" width="0.5703125" customWidth="1"/>
    <col min="14" max="15" width="7.7109375" customWidth="1"/>
  </cols>
  <sheetData>
    <row r="1" spans="1:18" x14ac:dyDescent="0.2">
      <c r="A1" s="635" t="s">
        <v>652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</row>
    <row r="2" spans="1:18" ht="12" customHeight="1" x14ac:dyDescent="0.2">
      <c r="A2" s="4"/>
    </row>
    <row r="3" spans="1:18" ht="13.5" x14ac:dyDescent="0.2">
      <c r="A3" s="597" t="s">
        <v>9</v>
      </c>
      <c r="B3" s="619" t="s">
        <v>21</v>
      </c>
      <c r="C3" s="619"/>
      <c r="D3" s="619"/>
      <c r="E3" s="619"/>
      <c r="F3" s="619"/>
      <c r="G3" s="619"/>
      <c r="H3" s="645"/>
      <c r="I3" s="645"/>
      <c r="J3" s="645"/>
      <c r="K3" s="645"/>
      <c r="L3" s="645"/>
      <c r="M3" s="31"/>
      <c r="N3" s="614" t="s">
        <v>651</v>
      </c>
      <c r="O3" s="614"/>
    </row>
    <row r="4" spans="1:18" ht="13.5" x14ac:dyDescent="0.2">
      <c r="A4" s="639"/>
      <c r="B4" s="29">
        <v>2006</v>
      </c>
      <c r="C4" s="29">
        <v>2007</v>
      </c>
      <c r="D4" s="29">
        <v>2008</v>
      </c>
      <c r="E4" s="29">
        <v>2009</v>
      </c>
      <c r="F4" s="35">
        <v>2010</v>
      </c>
      <c r="G4" s="35">
        <v>2011</v>
      </c>
      <c r="H4" s="35">
        <v>2012</v>
      </c>
      <c r="I4" s="35">
        <v>2013</v>
      </c>
      <c r="J4" s="35">
        <v>2014</v>
      </c>
      <c r="K4" s="35">
        <v>2015</v>
      </c>
      <c r="L4" s="35">
        <v>2016</v>
      </c>
      <c r="M4" s="29"/>
      <c r="N4" s="35" t="s">
        <v>10</v>
      </c>
      <c r="O4" s="35" t="s">
        <v>11</v>
      </c>
    </row>
    <row r="5" spans="1:18" ht="13.5" customHeight="1" x14ac:dyDescent="0.2">
      <c r="A5" s="2"/>
      <c r="B5" s="3"/>
      <c r="C5" s="3"/>
      <c r="D5" s="3"/>
      <c r="E5" s="3"/>
      <c r="F5" s="3"/>
      <c r="G5" s="3"/>
      <c r="H5" s="3"/>
      <c r="M5" s="3"/>
      <c r="N5" s="3"/>
      <c r="O5" s="3"/>
    </row>
    <row r="6" spans="1:18" ht="13.5" x14ac:dyDescent="0.2">
      <c r="A6" s="122" t="s">
        <v>12</v>
      </c>
      <c r="B6" s="11">
        <v>3430</v>
      </c>
      <c r="C6" s="11">
        <v>3641</v>
      </c>
      <c r="D6" s="11">
        <v>3727</v>
      </c>
      <c r="E6" s="11">
        <v>5818</v>
      </c>
      <c r="F6" s="11">
        <v>6333</v>
      </c>
      <c r="G6" s="89">
        <v>6652</v>
      </c>
      <c r="H6" s="89">
        <v>7041</v>
      </c>
      <c r="I6" s="89">
        <v>7727</v>
      </c>
      <c r="J6" s="89">
        <v>8104</v>
      </c>
      <c r="K6" s="89">
        <v>8732</v>
      </c>
      <c r="L6" s="89">
        <v>8680</v>
      </c>
      <c r="M6" s="89"/>
      <c r="N6" s="89">
        <v>5250</v>
      </c>
      <c r="O6" s="90">
        <v>153.0612244897959</v>
      </c>
    </row>
    <row r="7" spans="1:18" ht="13.5" x14ac:dyDescent="0.25">
      <c r="A7" s="122" t="s">
        <v>13</v>
      </c>
      <c r="B7" s="89">
        <v>5375</v>
      </c>
      <c r="C7" s="89">
        <v>5364</v>
      </c>
      <c r="D7" s="89">
        <v>5245</v>
      </c>
      <c r="E7" s="89">
        <v>5158</v>
      </c>
      <c r="F7" s="89">
        <v>5048</v>
      </c>
      <c r="G7" s="89">
        <v>5313</v>
      </c>
      <c r="H7" s="89">
        <v>5325</v>
      </c>
      <c r="I7" s="78">
        <v>4614</v>
      </c>
      <c r="J7" s="78">
        <v>4354</v>
      </c>
      <c r="K7" s="89">
        <v>3856</v>
      </c>
      <c r="L7" s="89">
        <v>3842</v>
      </c>
      <c r="M7" s="89"/>
      <c r="N7" s="89">
        <v>-1533</v>
      </c>
      <c r="O7" s="90">
        <v>-28.52093023255814</v>
      </c>
    </row>
    <row r="8" spans="1:18" ht="13.5" x14ac:dyDescent="0.2">
      <c r="A8" s="122" t="s">
        <v>0</v>
      </c>
      <c r="B8" s="11">
        <v>24895</v>
      </c>
      <c r="C8" s="11">
        <v>35269</v>
      </c>
      <c r="D8" s="11">
        <v>37204</v>
      </c>
      <c r="E8" s="11">
        <v>36250</v>
      </c>
      <c r="F8" s="11">
        <v>35496</v>
      </c>
      <c r="G8" s="11">
        <v>34721</v>
      </c>
      <c r="H8" s="89">
        <v>30176</v>
      </c>
      <c r="I8" s="89">
        <v>29357</v>
      </c>
      <c r="J8" s="89">
        <v>28685</v>
      </c>
      <c r="K8" s="89">
        <v>26339</v>
      </c>
      <c r="L8" s="89">
        <v>27567</v>
      </c>
      <c r="M8" s="89"/>
      <c r="N8" s="89">
        <v>2672</v>
      </c>
      <c r="O8" s="90">
        <v>10.733078931512352</v>
      </c>
    </row>
    <row r="9" spans="1:18" ht="13.5" x14ac:dyDescent="0.2">
      <c r="A9" s="122" t="s">
        <v>14</v>
      </c>
      <c r="B9" s="11">
        <v>102</v>
      </c>
      <c r="C9" s="11">
        <v>116</v>
      </c>
      <c r="D9" s="11">
        <v>114</v>
      </c>
      <c r="E9" s="11">
        <v>65</v>
      </c>
      <c r="F9" s="11">
        <v>196</v>
      </c>
      <c r="G9" s="11">
        <v>244</v>
      </c>
      <c r="H9" s="89">
        <v>251</v>
      </c>
      <c r="I9" s="89">
        <v>246</v>
      </c>
      <c r="J9" s="89">
        <v>258</v>
      </c>
      <c r="K9" s="89">
        <v>323</v>
      </c>
      <c r="L9" s="89">
        <v>419</v>
      </c>
      <c r="M9" s="89"/>
      <c r="N9" s="89">
        <v>317</v>
      </c>
      <c r="O9" s="90">
        <v>310.78431372549022</v>
      </c>
      <c r="R9" s="153"/>
    </row>
    <row r="10" spans="1:18" ht="13.5" x14ac:dyDescent="0.2">
      <c r="A10" s="245" t="s">
        <v>30</v>
      </c>
      <c r="B10" s="3" t="s">
        <v>5</v>
      </c>
      <c r="C10" s="3" t="s">
        <v>5</v>
      </c>
      <c r="D10" s="3" t="s">
        <v>5</v>
      </c>
      <c r="E10" s="3" t="s">
        <v>5</v>
      </c>
      <c r="F10" s="3">
        <v>12</v>
      </c>
      <c r="G10" s="3">
        <v>11</v>
      </c>
      <c r="H10" s="3">
        <v>11</v>
      </c>
      <c r="I10" s="3">
        <v>11</v>
      </c>
      <c r="J10" s="86">
        <v>11</v>
      </c>
      <c r="K10" s="89">
        <v>57</v>
      </c>
      <c r="L10" s="89">
        <v>49</v>
      </c>
      <c r="M10" s="86"/>
      <c r="N10" s="89">
        <v>49</v>
      </c>
      <c r="O10" s="90" t="s">
        <v>5</v>
      </c>
    </row>
    <row r="11" spans="1:18" s="104" customFormat="1" x14ac:dyDescent="0.2">
      <c r="A11" s="93" t="s">
        <v>4</v>
      </c>
      <c r="B11" s="101">
        <v>33802</v>
      </c>
      <c r="C11" s="101">
        <v>44390</v>
      </c>
      <c r="D11" s="101">
        <v>46290</v>
      </c>
      <c r="E11" s="101">
        <v>47291</v>
      </c>
      <c r="F11" s="101">
        <v>47085</v>
      </c>
      <c r="G11" s="101">
        <v>46941</v>
      </c>
      <c r="H11" s="101">
        <v>42804</v>
      </c>
      <c r="I11" s="121">
        <v>41955</v>
      </c>
      <c r="J11" s="121">
        <v>41412</v>
      </c>
      <c r="K11" s="121">
        <v>39307</v>
      </c>
      <c r="L11" s="121">
        <v>40557</v>
      </c>
      <c r="M11" s="101"/>
      <c r="N11" s="101">
        <v>6755</v>
      </c>
      <c r="O11" s="108">
        <v>19.98402461392817</v>
      </c>
    </row>
    <row r="12" spans="1:18" ht="3" customHeight="1" x14ac:dyDescent="0.2">
      <c r="A12" s="641"/>
      <c r="B12" s="641"/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1"/>
    </row>
    <row r="13" spans="1:18" s="98" customFormat="1" ht="13.5" x14ac:dyDescent="0.2">
      <c r="A13" s="642" t="s">
        <v>9</v>
      </c>
      <c r="B13" s="646" t="s">
        <v>32</v>
      </c>
      <c r="C13" s="646"/>
      <c r="D13" s="646"/>
      <c r="E13" s="646"/>
      <c r="F13" s="646"/>
      <c r="G13" s="646"/>
      <c r="H13" s="647"/>
      <c r="I13" s="647"/>
      <c r="J13" s="647"/>
      <c r="K13" s="647"/>
      <c r="L13" s="647"/>
      <c r="M13" s="216"/>
      <c r="N13" s="644" t="s">
        <v>651</v>
      </c>
      <c r="O13" s="644"/>
    </row>
    <row r="14" spans="1:18" s="98" customFormat="1" ht="13.5" x14ac:dyDescent="0.2">
      <c r="A14" s="643"/>
      <c r="B14" s="142">
        <v>2006</v>
      </c>
      <c r="C14" s="142">
        <v>2007</v>
      </c>
      <c r="D14" s="142">
        <v>2008</v>
      </c>
      <c r="E14" s="142">
        <v>2009</v>
      </c>
      <c r="F14" s="142">
        <v>2010</v>
      </c>
      <c r="G14" s="217">
        <v>2011</v>
      </c>
      <c r="H14" s="217">
        <v>2012</v>
      </c>
      <c r="I14" s="217">
        <v>2013</v>
      </c>
      <c r="J14" s="217">
        <v>2014</v>
      </c>
      <c r="K14" s="217">
        <v>2015</v>
      </c>
      <c r="L14" s="217">
        <v>2016</v>
      </c>
      <c r="M14" s="142"/>
      <c r="N14" s="217" t="s">
        <v>10</v>
      </c>
      <c r="O14" s="217" t="s">
        <v>11</v>
      </c>
    </row>
    <row r="15" spans="1:18" ht="13.5" customHeight="1" x14ac:dyDescent="0.2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8" ht="13.5" x14ac:dyDescent="0.2">
      <c r="A16" s="122" t="s">
        <v>15</v>
      </c>
      <c r="B16" s="15">
        <v>44757.52</v>
      </c>
      <c r="C16" s="15">
        <v>42744.09</v>
      </c>
      <c r="D16" s="15">
        <v>42921.53</v>
      </c>
      <c r="E16" s="15">
        <v>45314.99</v>
      </c>
      <c r="F16" s="15">
        <v>47636.54</v>
      </c>
      <c r="G16" s="15">
        <v>49816.37</v>
      </c>
      <c r="H16" s="15">
        <v>51902.07</v>
      </c>
      <c r="I16" s="87">
        <v>52805.48</v>
      </c>
      <c r="J16" s="87">
        <v>55458.38</v>
      </c>
      <c r="K16" s="87">
        <v>53958.11</v>
      </c>
      <c r="L16" s="87">
        <v>63552.480000000003</v>
      </c>
      <c r="M16" s="15"/>
      <c r="N16" s="87">
        <v>18794.960000000006</v>
      </c>
      <c r="O16" s="184">
        <v>41.992853938287929</v>
      </c>
    </row>
    <row r="17" spans="1:19" ht="13.5" x14ac:dyDescent="0.2">
      <c r="A17" s="122" t="s">
        <v>212</v>
      </c>
      <c r="B17" s="15">
        <v>79111.64</v>
      </c>
      <c r="C17" s="15">
        <v>84512.83</v>
      </c>
      <c r="D17" s="15">
        <v>88814.26</v>
      </c>
      <c r="E17" s="15">
        <v>92981.01</v>
      </c>
      <c r="F17" s="15">
        <v>98091.87</v>
      </c>
      <c r="G17" s="15">
        <v>100524.77</v>
      </c>
      <c r="H17" s="87">
        <v>106152.93</v>
      </c>
      <c r="I17" s="87">
        <v>108085.14</v>
      </c>
      <c r="J17" s="87">
        <v>106224.22</v>
      </c>
      <c r="K17" s="87">
        <v>114995.96</v>
      </c>
      <c r="L17" s="87">
        <v>131766.82</v>
      </c>
      <c r="M17" s="87"/>
      <c r="N17" s="87">
        <v>52655.180000000008</v>
      </c>
      <c r="O17" s="184">
        <v>66.558069078077523</v>
      </c>
    </row>
    <row r="18" spans="1:19" ht="13.5" x14ac:dyDescent="0.2">
      <c r="A18" s="122" t="s">
        <v>16</v>
      </c>
      <c r="B18" s="15">
        <v>201.02</v>
      </c>
      <c r="C18" s="15">
        <v>213.03</v>
      </c>
      <c r="D18" s="15">
        <v>202.9</v>
      </c>
      <c r="E18" s="15">
        <v>200.06</v>
      </c>
      <c r="F18" s="15">
        <v>207.16</v>
      </c>
      <c r="G18" s="15">
        <v>244.22</v>
      </c>
      <c r="H18" s="15">
        <v>251.44</v>
      </c>
      <c r="I18" s="87">
        <v>246.7</v>
      </c>
      <c r="J18" s="87">
        <v>251.95</v>
      </c>
      <c r="K18" s="87">
        <v>251.58</v>
      </c>
      <c r="L18" s="87">
        <v>288.64</v>
      </c>
      <c r="M18" s="15"/>
      <c r="N18" s="87">
        <v>87.619999999999976</v>
      </c>
      <c r="O18" s="184">
        <v>43.587702716147632</v>
      </c>
    </row>
    <row r="19" spans="1:19" ht="13.5" customHeight="1" x14ac:dyDescent="0.2">
      <c r="A19" s="122" t="s">
        <v>17</v>
      </c>
      <c r="B19" s="15" t="s">
        <v>5</v>
      </c>
      <c r="C19" s="15">
        <v>403.09</v>
      </c>
      <c r="D19" s="15">
        <v>84.56</v>
      </c>
      <c r="E19" s="15">
        <v>178.71</v>
      </c>
      <c r="F19" s="15">
        <v>1368.7</v>
      </c>
      <c r="G19" s="15">
        <v>780.16</v>
      </c>
      <c r="H19" s="15">
        <v>598.52</v>
      </c>
      <c r="I19" s="87">
        <v>345.01</v>
      </c>
      <c r="J19" s="87">
        <v>230.4</v>
      </c>
      <c r="K19" s="87">
        <v>351.01</v>
      </c>
      <c r="L19" s="87">
        <v>1185.52</v>
      </c>
      <c r="M19" s="15"/>
      <c r="N19" s="87">
        <v>1185.52</v>
      </c>
      <c r="O19" s="184" t="s">
        <v>5</v>
      </c>
      <c r="S19" s="239"/>
    </row>
    <row r="20" spans="1:19" ht="13.5" x14ac:dyDescent="0.2">
      <c r="A20" s="122" t="s">
        <v>18</v>
      </c>
      <c r="B20" s="15">
        <v>6.48</v>
      </c>
      <c r="C20" s="15">
        <v>7.42</v>
      </c>
      <c r="D20" s="15">
        <v>7.12</v>
      </c>
      <c r="E20" s="15">
        <v>9.65</v>
      </c>
      <c r="F20" s="15">
        <v>9.65</v>
      </c>
      <c r="G20" s="15">
        <v>99.04</v>
      </c>
      <c r="H20" s="15">
        <v>152.52000000000001</v>
      </c>
      <c r="I20" s="87">
        <v>172.46</v>
      </c>
      <c r="J20" s="87">
        <v>128.65</v>
      </c>
      <c r="K20" s="87">
        <v>169.36</v>
      </c>
      <c r="L20" s="87">
        <v>202.5</v>
      </c>
      <c r="M20" s="15"/>
      <c r="N20" s="87">
        <v>196.02</v>
      </c>
      <c r="O20" s="90">
        <v>3025</v>
      </c>
    </row>
    <row r="21" spans="1:19" ht="13.5" x14ac:dyDescent="0.2">
      <c r="A21" s="122" t="s">
        <v>19</v>
      </c>
      <c r="B21" s="15">
        <v>180.95</v>
      </c>
      <c r="C21" s="15">
        <v>219.49</v>
      </c>
      <c r="D21" s="15">
        <v>219.69</v>
      </c>
      <c r="E21" s="15">
        <v>215.77</v>
      </c>
      <c r="F21" s="15">
        <v>223.16</v>
      </c>
      <c r="G21" s="15">
        <v>219.65</v>
      </c>
      <c r="H21" s="15">
        <v>141.5</v>
      </c>
      <c r="I21" s="87">
        <v>150.16999999999999</v>
      </c>
      <c r="J21" s="87">
        <v>150.16999999999999</v>
      </c>
      <c r="K21" s="87">
        <v>150.16999999999999</v>
      </c>
      <c r="L21" s="87">
        <v>150.16999999999999</v>
      </c>
      <c r="M21" s="15"/>
      <c r="N21" s="87">
        <v>-30.78</v>
      </c>
      <c r="O21" s="184">
        <v>-17.01022381873446</v>
      </c>
    </row>
    <row r="22" spans="1:19" ht="13.5" x14ac:dyDescent="0.2">
      <c r="A22" s="245" t="s">
        <v>207</v>
      </c>
      <c r="B22" s="3" t="s">
        <v>5</v>
      </c>
      <c r="C22" s="3" t="s">
        <v>5</v>
      </c>
      <c r="D22" s="3" t="s">
        <v>5</v>
      </c>
      <c r="E22" s="3" t="s">
        <v>5</v>
      </c>
      <c r="F22" s="3" t="s">
        <v>5</v>
      </c>
      <c r="G22" s="3" t="s">
        <v>5</v>
      </c>
      <c r="H22" s="3">
        <v>349.31</v>
      </c>
      <c r="I22" s="86">
        <v>349.31</v>
      </c>
      <c r="J22" s="86">
        <v>380.57</v>
      </c>
      <c r="K22" s="87">
        <v>389.58</v>
      </c>
      <c r="L22" s="87">
        <v>378.59</v>
      </c>
      <c r="M22" s="3"/>
      <c r="N22" s="87">
        <v>378.59</v>
      </c>
      <c r="O22" s="184" t="s">
        <v>5</v>
      </c>
    </row>
    <row r="23" spans="1:19" s="103" customFormat="1" x14ac:dyDescent="0.2">
      <c r="A23" s="93" t="s">
        <v>4</v>
      </c>
      <c r="B23" s="109">
        <v>124257.61</v>
      </c>
      <c r="C23" s="109">
        <v>128099.95</v>
      </c>
      <c r="D23" s="109">
        <v>132250.06</v>
      </c>
      <c r="E23" s="109">
        <v>138900.19</v>
      </c>
      <c r="F23" s="109">
        <v>147537.07999999999</v>
      </c>
      <c r="G23" s="109">
        <v>151684.21000000002</v>
      </c>
      <c r="H23" s="109">
        <v>159548.28999999998</v>
      </c>
      <c r="I23" s="109">
        <v>162154.27000000002</v>
      </c>
      <c r="J23" s="109">
        <v>162824.34000000003</v>
      </c>
      <c r="K23" s="109">
        <v>170265.77</v>
      </c>
      <c r="L23" s="109">
        <v>197524.72000000003</v>
      </c>
      <c r="M23" s="109">
        <v>0</v>
      </c>
      <c r="N23" s="109">
        <v>73267.110000000015</v>
      </c>
      <c r="O23" s="436">
        <v>58.963881568299939</v>
      </c>
      <c r="Q23" s="212"/>
      <c r="R23" s="212"/>
    </row>
    <row r="24" spans="1:19" ht="3" customHeight="1" x14ac:dyDescent="0.2">
      <c r="A24" s="33"/>
      <c r="B24" s="19"/>
      <c r="C24" s="19"/>
      <c r="D24" s="19"/>
      <c r="E24" s="19"/>
      <c r="F24" s="19"/>
      <c r="G24" s="19"/>
      <c r="H24" s="19"/>
      <c r="I24" s="19"/>
      <c r="J24" s="310"/>
      <c r="K24" s="379"/>
      <c r="L24" s="19"/>
      <c r="M24" s="19"/>
      <c r="N24" s="19"/>
      <c r="O24" s="19"/>
    </row>
    <row r="25" spans="1:19" ht="13.5" x14ac:dyDescent="0.2">
      <c r="A25" s="597" t="s">
        <v>9</v>
      </c>
      <c r="B25" s="619" t="s">
        <v>688</v>
      </c>
      <c r="C25" s="619"/>
      <c r="D25" s="619"/>
      <c r="E25" s="619"/>
      <c r="F25" s="619"/>
      <c r="G25" s="619"/>
      <c r="H25" s="645"/>
      <c r="I25" s="645"/>
      <c r="J25" s="645"/>
      <c r="K25" s="645"/>
      <c r="L25" s="645"/>
      <c r="M25" s="31"/>
      <c r="N25" s="614" t="s">
        <v>651</v>
      </c>
      <c r="O25" s="614"/>
    </row>
    <row r="26" spans="1:19" ht="13.5" x14ac:dyDescent="0.2">
      <c r="A26" s="639"/>
      <c r="B26" s="29">
        <v>2006</v>
      </c>
      <c r="C26" s="29">
        <v>2007</v>
      </c>
      <c r="D26" s="29">
        <v>2008</v>
      </c>
      <c r="E26" s="29">
        <v>2009</v>
      </c>
      <c r="F26" s="29">
        <v>2010</v>
      </c>
      <c r="G26" s="29">
        <v>2011</v>
      </c>
      <c r="H26" s="29">
        <v>2012</v>
      </c>
      <c r="I26" s="29">
        <v>2013</v>
      </c>
      <c r="J26" s="29">
        <v>2014</v>
      </c>
      <c r="K26" s="29">
        <v>2015</v>
      </c>
      <c r="L26" s="29">
        <v>2016</v>
      </c>
      <c r="M26" s="29"/>
      <c r="N26" s="35" t="s">
        <v>10</v>
      </c>
      <c r="O26" s="35" t="s">
        <v>11</v>
      </c>
    </row>
    <row r="27" spans="1:19" ht="13.5" customHeight="1" x14ac:dyDescent="0.2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9" ht="13.5" x14ac:dyDescent="0.2">
      <c r="A28" s="122" t="s">
        <v>12</v>
      </c>
      <c r="B28" s="11">
        <v>764</v>
      </c>
      <c r="C28" s="11">
        <v>916</v>
      </c>
      <c r="D28" s="11">
        <v>872</v>
      </c>
      <c r="E28" s="11">
        <v>866</v>
      </c>
      <c r="F28" s="11">
        <v>949</v>
      </c>
      <c r="G28" s="89">
        <v>834</v>
      </c>
      <c r="H28" s="89">
        <v>804</v>
      </c>
      <c r="I28" s="89">
        <v>873</v>
      </c>
      <c r="J28" s="89">
        <v>868</v>
      </c>
      <c r="K28" s="89">
        <v>897</v>
      </c>
      <c r="L28" s="89">
        <v>938</v>
      </c>
      <c r="M28" s="86"/>
      <c r="N28" s="89">
        <v>174</v>
      </c>
      <c r="O28" s="184">
        <v>22.774869109947645</v>
      </c>
    </row>
    <row r="29" spans="1:19" s="98" customFormat="1" ht="13.5" x14ac:dyDescent="0.2">
      <c r="A29" s="122" t="s">
        <v>13</v>
      </c>
      <c r="B29" s="89">
        <v>651</v>
      </c>
      <c r="C29" s="89">
        <v>658</v>
      </c>
      <c r="D29" s="89">
        <v>678</v>
      </c>
      <c r="E29" s="89">
        <v>695</v>
      </c>
      <c r="F29" s="89">
        <v>691</v>
      </c>
      <c r="G29" s="89">
        <v>678</v>
      </c>
      <c r="H29" s="89">
        <v>683</v>
      </c>
      <c r="I29" s="89">
        <v>741</v>
      </c>
      <c r="J29" s="89">
        <v>656</v>
      </c>
      <c r="K29" s="89">
        <v>693</v>
      </c>
      <c r="L29" s="89">
        <v>696</v>
      </c>
      <c r="M29" s="86"/>
      <c r="N29" s="89">
        <v>45</v>
      </c>
      <c r="O29" s="90">
        <v>6.9124423963133648</v>
      </c>
    </row>
    <row r="30" spans="1:19" ht="13.5" x14ac:dyDescent="0.2">
      <c r="A30" s="122" t="s">
        <v>0</v>
      </c>
      <c r="B30" s="11">
        <v>2023</v>
      </c>
      <c r="C30" s="11">
        <v>1951</v>
      </c>
      <c r="D30" s="11">
        <v>1671</v>
      </c>
      <c r="E30" s="11">
        <v>1695</v>
      </c>
      <c r="F30" s="11">
        <v>1699</v>
      </c>
      <c r="G30" s="11">
        <v>1663</v>
      </c>
      <c r="H30" s="89">
        <v>1743</v>
      </c>
      <c r="I30" s="89">
        <v>1691</v>
      </c>
      <c r="J30" s="89">
        <v>1555</v>
      </c>
      <c r="K30" s="89">
        <v>1529</v>
      </c>
      <c r="L30" s="89">
        <v>1501</v>
      </c>
      <c r="M30" s="89"/>
      <c r="N30" s="89">
        <v>-522</v>
      </c>
      <c r="O30" s="184">
        <v>-25.803262481463175</v>
      </c>
    </row>
    <row r="31" spans="1:19" ht="13.5" x14ac:dyDescent="0.2">
      <c r="A31" s="122" t="s">
        <v>14</v>
      </c>
      <c r="B31" s="11">
        <v>30</v>
      </c>
      <c r="C31" s="11">
        <v>32</v>
      </c>
      <c r="D31" s="11">
        <v>28</v>
      </c>
      <c r="E31" s="11">
        <v>18</v>
      </c>
      <c r="F31" s="11">
        <v>28</v>
      </c>
      <c r="G31" s="11">
        <v>34</v>
      </c>
      <c r="H31" s="89">
        <v>33</v>
      </c>
      <c r="I31" s="89">
        <v>33</v>
      </c>
      <c r="J31" s="11">
        <v>29</v>
      </c>
      <c r="K31" s="89">
        <v>42</v>
      </c>
      <c r="L31" s="89">
        <v>49</v>
      </c>
      <c r="M31" s="86"/>
      <c r="N31" s="89">
        <v>19</v>
      </c>
      <c r="O31" s="184">
        <v>63.333333333333329</v>
      </c>
    </row>
    <row r="32" spans="1:19" ht="13.5" x14ac:dyDescent="0.2">
      <c r="A32" s="122" t="s">
        <v>15</v>
      </c>
      <c r="B32" s="11">
        <v>676</v>
      </c>
      <c r="C32" s="11">
        <v>668</v>
      </c>
      <c r="D32" s="11">
        <v>573</v>
      </c>
      <c r="E32" s="11">
        <v>706</v>
      </c>
      <c r="F32" s="11">
        <v>949</v>
      </c>
      <c r="G32" s="11">
        <v>1092</v>
      </c>
      <c r="H32" s="11">
        <v>1170</v>
      </c>
      <c r="I32" s="11">
        <v>1165</v>
      </c>
      <c r="J32" s="89">
        <v>1204</v>
      </c>
      <c r="K32" s="89">
        <v>1350</v>
      </c>
      <c r="L32" s="89">
        <v>1511</v>
      </c>
      <c r="M32" s="3"/>
      <c r="N32" s="89">
        <v>835</v>
      </c>
      <c r="O32" s="184">
        <v>123.52071005917161</v>
      </c>
    </row>
    <row r="33" spans="1:18" ht="13.5" x14ac:dyDescent="0.2">
      <c r="A33" s="122" t="s">
        <v>212</v>
      </c>
      <c r="B33" s="11">
        <v>1209</v>
      </c>
      <c r="C33" s="11">
        <v>1413</v>
      </c>
      <c r="D33" s="11">
        <v>1565</v>
      </c>
      <c r="E33" s="11">
        <v>1537</v>
      </c>
      <c r="F33" s="11">
        <v>1641</v>
      </c>
      <c r="G33" s="11">
        <v>1855</v>
      </c>
      <c r="H33" s="11">
        <v>1879</v>
      </c>
      <c r="I33" s="11">
        <v>1863</v>
      </c>
      <c r="J33" s="89">
        <v>1796</v>
      </c>
      <c r="K33" s="89">
        <v>1811</v>
      </c>
      <c r="L33" s="89">
        <v>1950</v>
      </c>
      <c r="M33" s="3"/>
      <c r="N33" s="89">
        <v>741</v>
      </c>
      <c r="O33" s="184">
        <v>61.29032258064516</v>
      </c>
    </row>
    <row r="34" spans="1:18" ht="13.5" x14ac:dyDescent="0.2">
      <c r="A34" s="122" t="s">
        <v>16</v>
      </c>
      <c r="B34" s="11">
        <v>218</v>
      </c>
      <c r="C34" s="11">
        <v>284</v>
      </c>
      <c r="D34" s="11">
        <v>313</v>
      </c>
      <c r="E34" s="11">
        <v>445</v>
      </c>
      <c r="F34" s="11">
        <v>493</v>
      </c>
      <c r="G34" s="11">
        <v>512</v>
      </c>
      <c r="H34" s="11">
        <v>531</v>
      </c>
      <c r="I34" s="11">
        <v>548</v>
      </c>
      <c r="J34" s="89">
        <v>568</v>
      </c>
      <c r="K34" s="89">
        <v>624</v>
      </c>
      <c r="L34" s="89">
        <v>582</v>
      </c>
      <c r="M34" s="3"/>
      <c r="N34" s="89">
        <v>364</v>
      </c>
      <c r="O34" s="184">
        <v>166.97247706422019</v>
      </c>
    </row>
    <row r="35" spans="1:18" ht="13.5" x14ac:dyDescent="0.2">
      <c r="A35" s="122" t="s">
        <v>17</v>
      </c>
      <c r="B35" s="11">
        <v>19</v>
      </c>
      <c r="C35" s="11">
        <v>15</v>
      </c>
      <c r="D35" s="11">
        <v>23</v>
      </c>
      <c r="E35" s="11">
        <v>21</v>
      </c>
      <c r="F35" s="11">
        <v>34</v>
      </c>
      <c r="G35" s="11">
        <v>60</v>
      </c>
      <c r="H35" s="11">
        <v>63</v>
      </c>
      <c r="I35" s="11">
        <v>48</v>
      </c>
      <c r="J35" s="89">
        <v>56</v>
      </c>
      <c r="K35" s="89">
        <v>74</v>
      </c>
      <c r="L35" s="89">
        <v>119</v>
      </c>
      <c r="M35" s="3"/>
      <c r="N35" s="89">
        <v>100</v>
      </c>
      <c r="O35" s="184">
        <v>526.31578947368428</v>
      </c>
      <c r="Q35" s="153"/>
      <c r="R35" s="153"/>
    </row>
    <row r="36" spans="1:18" ht="13.5" x14ac:dyDescent="0.2">
      <c r="A36" s="122" t="s">
        <v>18</v>
      </c>
      <c r="B36" s="11">
        <v>85</v>
      </c>
      <c r="C36" s="11">
        <v>87</v>
      </c>
      <c r="D36" s="11">
        <v>79</v>
      </c>
      <c r="E36" s="11">
        <v>74</v>
      </c>
      <c r="F36" s="11">
        <v>79</v>
      </c>
      <c r="G36" s="11">
        <v>94</v>
      </c>
      <c r="H36" s="11">
        <v>90</v>
      </c>
      <c r="I36" s="11">
        <v>93</v>
      </c>
      <c r="J36" s="89">
        <v>74</v>
      </c>
      <c r="K36" s="89">
        <v>89</v>
      </c>
      <c r="L36" s="89">
        <v>81</v>
      </c>
      <c r="M36" s="3"/>
      <c r="N36" s="89">
        <v>-4</v>
      </c>
      <c r="O36" s="184">
        <v>-4.7058823529411766</v>
      </c>
    </row>
    <row r="37" spans="1:18" ht="13.5" x14ac:dyDescent="0.2">
      <c r="A37" s="122" t="s">
        <v>19</v>
      </c>
      <c r="B37" s="11">
        <v>6</v>
      </c>
      <c r="C37" s="11">
        <v>10</v>
      </c>
      <c r="D37" s="11">
        <v>10</v>
      </c>
      <c r="E37" s="11">
        <v>8</v>
      </c>
      <c r="F37" s="11">
        <v>6</v>
      </c>
      <c r="G37" s="11">
        <v>6</v>
      </c>
      <c r="H37" s="11">
        <v>9</v>
      </c>
      <c r="I37" s="11">
        <v>8</v>
      </c>
      <c r="J37" s="89">
        <v>8</v>
      </c>
      <c r="K37" s="89">
        <v>8</v>
      </c>
      <c r="L37" s="89">
        <v>8</v>
      </c>
      <c r="M37" s="3"/>
      <c r="N37" s="89">
        <v>2</v>
      </c>
      <c r="O37" s="184">
        <v>33.333333333333329</v>
      </c>
    </row>
    <row r="38" spans="1:18" ht="13.5" x14ac:dyDescent="0.2">
      <c r="A38" s="2" t="s">
        <v>30</v>
      </c>
      <c r="B38" s="11" t="s">
        <v>5</v>
      </c>
      <c r="C38" s="11" t="s">
        <v>5</v>
      </c>
      <c r="D38" s="11" t="s">
        <v>5</v>
      </c>
      <c r="E38" s="11" t="s">
        <v>5</v>
      </c>
      <c r="F38" s="11">
        <v>5</v>
      </c>
      <c r="G38" s="11">
        <v>6</v>
      </c>
      <c r="H38" s="11">
        <v>7</v>
      </c>
      <c r="I38" s="11">
        <v>7</v>
      </c>
      <c r="J38" s="89">
        <v>7</v>
      </c>
      <c r="K38" s="89">
        <v>7</v>
      </c>
      <c r="L38" s="89">
        <v>8</v>
      </c>
      <c r="M38" s="86"/>
      <c r="N38" s="86">
        <v>8</v>
      </c>
      <c r="O38" s="90" t="s">
        <v>5</v>
      </c>
    </row>
    <row r="39" spans="1:18" ht="13.5" x14ac:dyDescent="0.2">
      <c r="A39" s="245" t="s">
        <v>207</v>
      </c>
      <c r="B39" s="3" t="s">
        <v>5</v>
      </c>
      <c r="C39" s="3" t="s">
        <v>5</v>
      </c>
      <c r="D39" s="3" t="s">
        <v>5</v>
      </c>
      <c r="E39" s="3" t="s">
        <v>5</v>
      </c>
      <c r="F39" s="3" t="s">
        <v>5</v>
      </c>
      <c r="G39" s="3" t="s">
        <v>5</v>
      </c>
      <c r="H39" s="3">
        <v>3</v>
      </c>
      <c r="I39" s="3">
        <v>3</v>
      </c>
      <c r="J39" s="86">
        <v>3</v>
      </c>
      <c r="K39" s="89">
        <v>3</v>
      </c>
      <c r="L39" s="89">
        <v>3</v>
      </c>
      <c r="M39" s="3"/>
      <c r="N39" s="89">
        <v>3</v>
      </c>
      <c r="O39" s="90" t="s">
        <v>5</v>
      </c>
    </row>
    <row r="40" spans="1:18" ht="13.5" x14ac:dyDescent="0.2">
      <c r="A40" s="245" t="s">
        <v>271</v>
      </c>
      <c r="B40" s="3" t="s">
        <v>5</v>
      </c>
      <c r="C40" s="3" t="s">
        <v>5</v>
      </c>
      <c r="D40" s="3" t="s">
        <v>5</v>
      </c>
      <c r="E40" s="3" t="s">
        <v>5</v>
      </c>
      <c r="F40" s="3" t="s">
        <v>5</v>
      </c>
      <c r="G40" s="3" t="s">
        <v>5</v>
      </c>
      <c r="H40" s="3" t="s">
        <v>5</v>
      </c>
      <c r="I40" s="3">
        <v>17</v>
      </c>
      <c r="J40" s="86">
        <v>21</v>
      </c>
      <c r="K40" s="89">
        <v>23</v>
      </c>
      <c r="L40" s="89">
        <v>35</v>
      </c>
      <c r="M40" s="86"/>
      <c r="N40" s="89">
        <v>35</v>
      </c>
      <c r="O40" s="90" t="s">
        <v>5</v>
      </c>
    </row>
    <row r="41" spans="1:18" x14ac:dyDescent="0.2">
      <c r="A41" s="121" t="s">
        <v>4</v>
      </c>
      <c r="B41" s="101">
        <v>5681</v>
      </c>
      <c r="C41" s="101">
        <v>6034</v>
      </c>
      <c r="D41" s="101">
        <v>5812</v>
      </c>
      <c r="E41" s="101">
        <v>6065</v>
      </c>
      <c r="F41" s="101">
        <v>6574</v>
      </c>
      <c r="G41" s="101">
        <v>6834</v>
      </c>
      <c r="H41" s="101">
        <v>7015</v>
      </c>
      <c r="I41" s="101">
        <v>7090</v>
      </c>
      <c r="J41" s="101">
        <v>6845</v>
      </c>
      <c r="K41" s="101">
        <v>7150</v>
      </c>
      <c r="L41" s="101">
        <v>7481</v>
      </c>
      <c r="M41" s="101"/>
      <c r="N41" s="101">
        <v>1800</v>
      </c>
      <c r="O41" s="108">
        <v>31.684562577011089</v>
      </c>
    </row>
    <row r="42" spans="1:18" ht="3" customHeight="1" x14ac:dyDescent="0.2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2"/>
      <c r="O42" s="83"/>
    </row>
    <row r="43" spans="1:18" s="71" customFormat="1" x14ac:dyDescent="0.25">
      <c r="A43" s="637" t="s">
        <v>219</v>
      </c>
      <c r="B43" s="638"/>
      <c r="C43" s="638"/>
      <c r="D43" s="638"/>
      <c r="E43" s="638"/>
      <c r="F43" s="638"/>
      <c r="G43" s="638"/>
      <c r="H43" s="638"/>
      <c r="I43" s="638"/>
      <c r="J43" s="638"/>
      <c r="K43" s="638"/>
      <c r="L43" s="638"/>
      <c r="M43" s="638"/>
      <c r="N43" s="638"/>
      <c r="O43" s="638"/>
    </row>
    <row r="44" spans="1:18" s="71" customFormat="1" x14ac:dyDescent="0.25">
      <c r="A44" s="620" t="s">
        <v>153</v>
      </c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255"/>
    </row>
    <row r="45" spans="1:18" s="71" customFormat="1" x14ac:dyDescent="0.25">
      <c r="A45" s="620" t="s">
        <v>152</v>
      </c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</row>
    <row r="46" spans="1:18" s="71" customFormat="1" x14ac:dyDescent="0.25">
      <c r="A46" s="620" t="s">
        <v>145</v>
      </c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</row>
    <row r="47" spans="1:18" x14ac:dyDescent="0.2">
      <c r="N47" s="153"/>
    </row>
  </sheetData>
  <mergeCells count="15">
    <mergeCell ref="A1:O1"/>
    <mergeCell ref="A3:A4"/>
    <mergeCell ref="N3:O3"/>
    <mergeCell ref="A12:O12"/>
    <mergeCell ref="A46:O46"/>
    <mergeCell ref="A44:O44"/>
    <mergeCell ref="A13:A14"/>
    <mergeCell ref="N13:O13"/>
    <mergeCell ref="B3:L3"/>
    <mergeCell ref="B13:L13"/>
    <mergeCell ref="B25:L25"/>
    <mergeCell ref="A25:A26"/>
    <mergeCell ref="N25:O25"/>
    <mergeCell ref="A45:O45"/>
    <mergeCell ref="A43:O43"/>
  </mergeCells>
  <phoneticPr fontId="10" type="noConversion"/>
  <pageMargins left="0.19685039370078741" right="0.19685039370078741" top="0.19685039370078741" bottom="0.19685039370078741" header="0.51181102362204722" footer="0.51181102362204722"/>
  <pageSetup paperSize="9" scale="78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zoomScale="120" zoomScaleNormal="120" workbookViewId="0">
      <selection activeCell="A31" sqref="A31:AB31"/>
    </sheetView>
  </sheetViews>
  <sheetFormatPr defaultRowHeight="12.75" x14ac:dyDescent="0.2"/>
  <cols>
    <col min="1" max="1" width="16.85546875" customWidth="1"/>
    <col min="2" max="4" width="6.7109375" style="160" customWidth="1"/>
    <col min="5" max="5" width="0.42578125" style="160" customWidth="1"/>
    <col min="6" max="8" width="6.7109375" style="160" customWidth="1"/>
    <col min="9" max="9" width="0.42578125" style="160" customWidth="1"/>
    <col min="10" max="12" width="6.7109375" style="160" customWidth="1"/>
    <col min="13" max="13" width="0.42578125" style="160" customWidth="1"/>
    <col min="14" max="16" width="6.7109375" style="160" customWidth="1"/>
    <col min="17" max="17" width="0.42578125" style="160" customWidth="1"/>
    <col min="18" max="20" width="6.7109375" style="160" customWidth="1"/>
    <col min="21" max="21" width="0.5703125" style="160" customWidth="1"/>
    <col min="22" max="24" width="6.7109375" style="160" customWidth="1"/>
    <col min="25" max="25" width="0.85546875" style="160" customWidth="1"/>
    <col min="26" max="28" width="6.7109375" style="160" customWidth="1"/>
  </cols>
  <sheetData>
    <row r="1" spans="1:28" s="98" customFormat="1" x14ac:dyDescent="0.2">
      <c r="A1" s="403" t="s">
        <v>699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</row>
    <row r="3" spans="1:28" s="164" customFormat="1" ht="13.5" x14ac:dyDescent="0.25">
      <c r="A3" s="163"/>
      <c r="B3" s="649" t="s">
        <v>12</v>
      </c>
      <c r="C3" s="649"/>
      <c r="D3" s="649"/>
      <c r="E3" s="364"/>
      <c r="F3" s="649" t="s">
        <v>590</v>
      </c>
      <c r="G3" s="649"/>
      <c r="H3" s="649"/>
      <c r="I3" s="364"/>
      <c r="J3" s="649" t="s">
        <v>0</v>
      </c>
      <c r="K3" s="649"/>
      <c r="L3" s="649"/>
      <c r="M3" s="364"/>
      <c r="N3" s="649" t="s">
        <v>15</v>
      </c>
      <c r="O3" s="649"/>
      <c r="P3" s="649"/>
      <c r="Q3" s="364"/>
      <c r="R3" s="649" t="s">
        <v>212</v>
      </c>
      <c r="S3" s="649"/>
      <c r="T3" s="649"/>
      <c r="U3" s="364"/>
      <c r="V3" s="649" t="s">
        <v>591</v>
      </c>
      <c r="W3" s="649"/>
      <c r="X3" s="649"/>
      <c r="Y3" s="311"/>
      <c r="Z3" s="651" t="s">
        <v>592</v>
      </c>
      <c r="AA3" s="651"/>
      <c r="AB3" s="651"/>
    </row>
    <row r="4" spans="1:28" s="164" customFormat="1" ht="13.5" x14ac:dyDescent="0.25">
      <c r="A4" s="164" t="s">
        <v>31</v>
      </c>
      <c r="B4" s="650"/>
      <c r="C4" s="650"/>
      <c r="D4" s="650"/>
      <c r="E4" s="365"/>
      <c r="F4" s="650"/>
      <c r="G4" s="650"/>
      <c r="H4" s="650"/>
      <c r="I4" s="365"/>
      <c r="J4" s="650"/>
      <c r="K4" s="650"/>
      <c r="L4" s="650"/>
      <c r="M4" s="365"/>
      <c r="N4" s="650"/>
      <c r="O4" s="650"/>
      <c r="P4" s="650"/>
      <c r="Q4" s="365"/>
      <c r="R4" s="650"/>
      <c r="S4" s="650"/>
      <c r="T4" s="650"/>
      <c r="U4" s="365"/>
      <c r="V4" s="650"/>
      <c r="W4" s="650"/>
      <c r="X4" s="650"/>
      <c r="Y4" s="314"/>
      <c r="Z4" s="652"/>
      <c r="AA4" s="652"/>
      <c r="AB4" s="652"/>
    </row>
    <row r="5" spans="1:28" s="164" customFormat="1" ht="13.5" x14ac:dyDescent="0.25">
      <c r="A5" s="165"/>
      <c r="B5" s="161" t="s">
        <v>1</v>
      </c>
      <c r="C5" s="161" t="s">
        <v>2</v>
      </c>
      <c r="D5" s="161" t="s">
        <v>4</v>
      </c>
      <c r="E5" s="161"/>
      <c r="F5" s="161" t="s">
        <v>1</v>
      </c>
      <c r="G5" s="161" t="s">
        <v>2</v>
      </c>
      <c r="H5" s="161" t="s">
        <v>4</v>
      </c>
      <c r="I5" s="161"/>
      <c r="J5" s="161" t="s">
        <v>1</v>
      </c>
      <c r="K5" s="161" t="s">
        <v>2</v>
      </c>
      <c r="L5" s="161" t="s">
        <v>4</v>
      </c>
      <c r="M5" s="161"/>
      <c r="N5" s="161" t="s">
        <v>1</v>
      </c>
      <c r="O5" s="161" t="s">
        <v>2</v>
      </c>
      <c r="P5" s="161" t="s">
        <v>4</v>
      </c>
      <c r="Q5" s="161"/>
      <c r="R5" s="161" t="s">
        <v>1</v>
      </c>
      <c r="S5" s="161" t="s">
        <v>2</v>
      </c>
      <c r="T5" s="161" t="s">
        <v>4</v>
      </c>
      <c r="U5" s="161"/>
      <c r="V5" s="161" t="s">
        <v>1</v>
      </c>
      <c r="W5" s="161" t="s">
        <v>2</v>
      </c>
      <c r="X5" s="161" t="s">
        <v>4</v>
      </c>
      <c r="Y5" s="161"/>
      <c r="Z5" s="166" t="s">
        <v>1</v>
      </c>
      <c r="AA5" s="166" t="s">
        <v>2</v>
      </c>
      <c r="AB5" s="166" t="s">
        <v>4</v>
      </c>
    </row>
    <row r="6" spans="1:28" s="300" customFormat="1" ht="13.5" x14ac:dyDescent="0.25">
      <c r="A6" s="300" t="s">
        <v>34</v>
      </c>
      <c r="B6" s="168" t="s">
        <v>5</v>
      </c>
      <c r="C6" s="168" t="s">
        <v>5</v>
      </c>
      <c r="D6" s="168" t="s">
        <v>5</v>
      </c>
      <c r="E6" s="168"/>
      <c r="F6" s="168">
        <v>2</v>
      </c>
      <c r="G6" s="168">
        <v>4</v>
      </c>
      <c r="H6" s="168">
        <v>6</v>
      </c>
      <c r="I6" s="168"/>
      <c r="J6" s="168">
        <v>9</v>
      </c>
      <c r="K6" s="168" t="s">
        <v>5</v>
      </c>
      <c r="L6" s="168">
        <v>9</v>
      </c>
      <c r="M6" s="168"/>
      <c r="N6" s="168">
        <v>1</v>
      </c>
      <c r="O6" s="168">
        <v>5</v>
      </c>
      <c r="P6" s="168">
        <v>6</v>
      </c>
      <c r="Q6" s="168"/>
      <c r="R6" s="168" t="s">
        <v>5</v>
      </c>
      <c r="S6" s="168" t="s">
        <v>5</v>
      </c>
      <c r="T6" s="168" t="s">
        <v>5</v>
      </c>
      <c r="U6" s="168"/>
      <c r="V6" s="168">
        <v>1</v>
      </c>
      <c r="W6" s="168" t="s">
        <v>5</v>
      </c>
      <c r="X6" s="168">
        <v>1</v>
      </c>
      <c r="Y6" s="168"/>
      <c r="Z6" s="313">
        <v>13</v>
      </c>
      <c r="AA6" s="313">
        <v>9</v>
      </c>
      <c r="AB6" s="313">
        <v>22</v>
      </c>
    </row>
    <row r="7" spans="1:28" s="300" customFormat="1" ht="13.5" x14ac:dyDescent="0.25">
      <c r="A7" s="300" t="s">
        <v>35</v>
      </c>
      <c r="B7" s="168" t="s">
        <v>5</v>
      </c>
      <c r="C7" s="168" t="s">
        <v>5</v>
      </c>
      <c r="D7" s="168" t="s">
        <v>5</v>
      </c>
      <c r="E7" s="168"/>
      <c r="F7" s="168">
        <v>2</v>
      </c>
      <c r="G7" s="168" t="s">
        <v>5</v>
      </c>
      <c r="H7" s="168">
        <v>2</v>
      </c>
      <c r="I7" s="168"/>
      <c r="J7" s="168">
        <v>2</v>
      </c>
      <c r="K7" s="168" t="s">
        <v>5</v>
      </c>
      <c r="L7" s="168">
        <v>2</v>
      </c>
      <c r="M7" s="168"/>
      <c r="N7" s="168" t="s">
        <v>5</v>
      </c>
      <c r="O7" s="168" t="s">
        <v>5</v>
      </c>
      <c r="P7" s="168" t="s">
        <v>5</v>
      </c>
      <c r="Q7" s="168"/>
      <c r="R7" s="168" t="s">
        <v>5</v>
      </c>
      <c r="S7" s="168" t="s">
        <v>5</v>
      </c>
      <c r="T7" s="168" t="s">
        <v>5</v>
      </c>
      <c r="U7" s="168"/>
      <c r="V7" s="168" t="s">
        <v>5</v>
      </c>
      <c r="W7" s="168" t="s">
        <v>5</v>
      </c>
      <c r="X7" s="168" t="s">
        <v>5</v>
      </c>
      <c r="Y7" s="168"/>
      <c r="Z7" s="313">
        <v>4</v>
      </c>
      <c r="AA7" s="313" t="s">
        <v>5</v>
      </c>
      <c r="AB7" s="313">
        <v>4</v>
      </c>
    </row>
    <row r="8" spans="1:28" s="300" customFormat="1" ht="13.5" x14ac:dyDescent="0.25">
      <c r="A8" s="300" t="s">
        <v>36</v>
      </c>
      <c r="B8" s="168" t="s">
        <v>5</v>
      </c>
      <c r="C8" s="168" t="s">
        <v>5</v>
      </c>
      <c r="D8" s="168" t="s">
        <v>5</v>
      </c>
      <c r="E8" s="168"/>
      <c r="F8" s="168">
        <v>3</v>
      </c>
      <c r="G8" s="168">
        <v>7</v>
      </c>
      <c r="H8" s="168">
        <v>10</v>
      </c>
      <c r="I8" s="168"/>
      <c r="J8" s="168">
        <v>14</v>
      </c>
      <c r="K8" s="168" t="s">
        <v>5</v>
      </c>
      <c r="L8" s="168">
        <v>14</v>
      </c>
      <c r="M8" s="168"/>
      <c r="N8" s="168" t="s">
        <v>5</v>
      </c>
      <c r="O8" s="168">
        <v>4</v>
      </c>
      <c r="P8" s="168">
        <v>4</v>
      </c>
      <c r="Q8" s="168"/>
      <c r="R8" s="168">
        <v>2</v>
      </c>
      <c r="S8" s="168" t="s">
        <v>5</v>
      </c>
      <c r="T8" s="168">
        <v>2</v>
      </c>
      <c r="U8" s="168"/>
      <c r="V8" s="168">
        <v>2</v>
      </c>
      <c r="W8" s="168">
        <v>3</v>
      </c>
      <c r="X8" s="168">
        <v>5</v>
      </c>
      <c r="Y8" s="168"/>
      <c r="Z8" s="313">
        <v>21</v>
      </c>
      <c r="AA8" s="313">
        <v>14</v>
      </c>
      <c r="AB8" s="313">
        <v>35</v>
      </c>
    </row>
    <row r="9" spans="1:28" s="300" customFormat="1" ht="13.5" x14ac:dyDescent="0.25">
      <c r="A9" s="300" t="s">
        <v>42</v>
      </c>
      <c r="B9" s="168" t="s">
        <v>5</v>
      </c>
      <c r="C9" s="168" t="s">
        <v>5</v>
      </c>
      <c r="D9" s="168" t="s">
        <v>5</v>
      </c>
      <c r="E9" s="168"/>
      <c r="F9" s="168">
        <v>1</v>
      </c>
      <c r="G9" s="168" t="s">
        <v>5</v>
      </c>
      <c r="H9" s="168">
        <v>1</v>
      </c>
      <c r="I9" s="168"/>
      <c r="J9" s="168" t="s">
        <v>5</v>
      </c>
      <c r="K9" s="168" t="s">
        <v>5</v>
      </c>
      <c r="L9" s="168" t="s">
        <v>5</v>
      </c>
      <c r="M9" s="168"/>
      <c r="N9" s="168">
        <v>1</v>
      </c>
      <c r="O9" s="168">
        <v>1</v>
      </c>
      <c r="P9" s="168">
        <v>2</v>
      </c>
      <c r="Q9" s="168"/>
      <c r="R9" s="168">
        <v>1</v>
      </c>
      <c r="S9" s="168" t="s">
        <v>5</v>
      </c>
      <c r="T9" s="168">
        <v>1</v>
      </c>
      <c r="U9" s="168"/>
      <c r="V9" s="168" t="s">
        <v>5</v>
      </c>
      <c r="W9" s="168">
        <v>2</v>
      </c>
      <c r="X9" s="168">
        <v>2</v>
      </c>
      <c r="Y9" s="168"/>
      <c r="Z9" s="313">
        <v>3</v>
      </c>
      <c r="AA9" s="313">
        <v>3</v>
      </c>
      <c r="AB9" s="313">
        <v>6</v>
      </c>
    </row>
    <row r="10" spans="1:28" s="366" customFormat="1" ht="13.5" x14ac:dyDescent="0.25">
      <c r="A10" s="366" t="s">
        <v>210</v>
      </c>
      <c r="B10" s="367" t="s">
        <v>5</v>
      </c>
      <c r="C10" s="367" t="s">
        <v>5</v>
      </c>
      <c r="D10" s="367" t="s">
        <v>5</v>
      </c>
      <c r="E10" s="367"/>
      <c r="F10" s="367" t="s">
        <v>5</v>
      </c>
      <c r="G10" s="367">
        <v>1</v>
      </c>
      <c r="H10" s="367">
        <v>1</v>
      </c>
      <c r="I10" s="367"/>
      <c r="J10" s="367">
        <v>3</v>
      </c>
      <c r="K10" s="367" t="s">
        <v>5</v>
      </c>
      <c r="L10" s="367">
        <v>3</v>
      </c>
      <c r="M10" s="367"/>
      <c r="N10" s="367" t="s">
        <v>5</v>
      </c>
      <c r="O10" s="367">
        <v>1</v>
      </c>
      <c r="P10" s="367">
        <v>1</v>
      </c>
      <c r="Q10" s="367"/>
      <c r="R10" s="367" t="s">
        <v>5</v>
      </c>
      <c r="S10" s="367" t="s">
        <v>5</v>
      </c>
      <c r="T10" s="367" t="s">
        <v>5</v>
      </c>
      <c r="U10" s="367"/>
      <c r="V10" s="367" t="s">
        <v>5</v>
      </c>
      <c r="W10" s="367" t="s">
        <v>5</v>
      </c>
      <c r="X10" s="367" t="s">
        <v>5</v>
      </c>
      <c r="Y10" s="367"/>
      <c r="Z10" s="368">
        <v>3</v>
      </c>
      <c r="AA10" s="368">
        <v>2</v>
      </c>
      <c r="AB10" s="368">
        <v>5</v>
      </c>
    </row>
    <row r="11" spans="1:28" s="366" customFormat="1" ht="13.5" x14ac:dyDescent="0.25">
      <c r="A11" s="366" t="s">
        <v>39</v>
      </c>
      <c r="B11" s="367" t="s">
        <v>5</v>
      </c>
      <c r="C11" s="367" t="s">
        <v>5</v>
      </c>
      <c r="D11" s="367" t="s">
        <v>5</v>
      </c>
      <c r="E11" s="367"/>
      <c r="F11" s="367" t="s">
        <v>5</v>
      </c>
      <c r="G11" s="367">
        <v>1</v>
      </c>
      <c r="H11" s="367">
        <v>1</v>
      </c>
      <c r="I11" s="367"/>
      <c r="J11" s="367">
        <v>5</v>
      </c>
      <c r="K11" s="367" t="s">
        <v>5</v>
      </c>
      <c r="L11" s="367">
        <v>5</v>
      </c>
      <c r="M11" s="367"/>
      <c r="N11" s="367">
        <v>2</v>
      </c>
      <c r="O11" s="367" t="s">
        <v>5</v>
      </c>
      <c r="P11" s="367">
        <v>2</v>
      </c>
      <c r="Q11" s="367"/>
      <c r="R11" s="367">
        <v>1</v>
      </c>
      <c r="S11" s="367" t="s">
        <v>5</v>
      </c>
      <c r="T11" s="367">
        <v>1</v>
      </c>
      <c r="U11" s="367"/>
      <c r="V11" s="367" t="s">
        <v>5</v>
      </c>
      <c r="W11" s="367">
        <v>2</v>
      </c>
      <c r="X11" s="367">
        <v>2</v>
      </c>
      <c r="Y11" s="367"/>
      <c r="Z11" s="368">
        <v>8</v>
      </c>
      <c r="AA11" s="368">
        <v>3</v>
      </c>
      <c r="AB11" s="368">
        <v>11</v>
      </c>
    </row>
    <row r="12" spans="1:28" s="300" customFormat="1" ht="13.5" x14ac:dyDescent="0.25">
      <c r="A12" s="300" t="s">
        <v>290</v>
      </c>
      <c r="B12" s="168" t="s">
        <v>5</v>
      </c>
      <c r="C12" s="168" t="s">
        <v>5</v>
      </c>
      <c r="D12" s="168" t="s">
        <v>5</v>
      </c>
      <c r="E12" s="168"/>
      <c r="F12" s="168" t="s">
        <v>5</v>
      </c>
      <c r="G12" s="168">
        <v>2</v>
      </c>
      <c r="H12" s="168">
        <v>2</v>
      </c>
      <c r="I12" s="168"/>
      <c r="J12" s="168">
        <v>6</v>
      </c>
      <c r="K12" s="168" t="s">
        <v>5</v>
      </c>
      <c r="L12" s="168">
        <v>6</v>
      </c>
      <c r="M12" s="168"/>
      <c r="N12" s="168">
        <v>2</v>
      </c>
      <c r="O12" s="168">
        <v>1</v>
      </c>
      <c r="P12" s="168">
        <v>3</v>
      </c>
      <c r="Q12" s="168"/>
      <c r="R12" s="168">
        <v>1</v>
      </c>
      <c r="S12" s="168" t="s">
        <v>5</v>
      </c>
      <c r="T12" s="168">
        <v>1</v>
      </c>
      <c r="U12" s="168"/>
      <c r="V12" s="168" t="s">
        <v>5</v>
      </c>
      <c r="W12" s="168">
        <v>2</v>
      </c>
      <c r="X12" s="168">
        <v>2</v>
      </c>
      <c r="Y12" s="168"/>
      <c r="Z12" s="313">
        <v>9</v>
      </c>
      <c r="AA12" s="313">
        <v>5</v>
      </c>
      <c r="AB12" s="313">
        <v>14</v>
      </c>
    </row>
    <row r="13" spans="1:28" s="300" customFormat="1" ht="13.5" x14ac:dyDescent="0.25">
      <c r="A13" s="300" t="s">
        <v>40</v>
      </c>
      <c r="B13" s="168" t="s">
        <v>5</v>
      </c>
      <c r="C13" s="168" t="s">
        <v>5</v>
      </c>
      <c r="D13" s="168" t="s">
        <v>5</v>
      </c>
      <c r="E13" s="168"/>
      <c r="F13" s="168">
        <v>3</v>
      </c>
      <c r="G13" s="168">
        <v>4</v>
      </c>
      <c r="H13" s="168">
        <v>7</v>
      </c>
      <c r="I13" s="168"/>
      <c r="J13" s="168">
        <v>8</v>
      </c>
      <c r="K13" s="168" t="s">
        <v>5</v>
      </c>
      <c r="L13" s="168">
        <v>8</v>
      </c>
      <c r="M13" s="168"/>
      <c r="N13" s="168">
        <v>3</v>
      </c>
      <c r="O13" s="168">
        <v>15</v>
      </c>
      <c r="P13" s="168">
        <v>18</v>
      </c>
      <c r="Q13" s="168"/>
      <c r="R13" s="168">
        <v>3</v>
      </c>
      <c r="S13" s="168" t="s">
        <v>5</v>
      </c>
      <c r="T13" s="168">
        <v>3</v>
      </c>
      <c r="U13" s="168"/>
      <c r="V13" s="168">
        <v>2</v>
      </c>
      <c r="W13" s="168" t="s">
        <v>5</v>
      </c>
      <c r="X13" s="168">
        <v>2</v>
      </c>
      <c r="Y13" s="168"/>
      <c r="Z13" s="313">
        <v>19</v>
      </c>
      <c r="AA13" s="313">
        <v>19</v>
      </c>
      <c r="AB13" s="313">
        <v>38</v>
      </c>
    </row>
    <row r="14" spans="1:28" s="300" customFormat="1" ht="13.5" x14ac:dyDescent="0.25">
      <c r="A14" s="300" t="s">
        <v>289</v>
      </c>
      <c r="B14" s="168" t="s">
        <v>5</v>
      </c>
      <c r="C14" s="168" t="s">
        <v>5</v>
      </c>
      <c r="D14" s="168" t="s">
        <v>5</v>
      </c>
      <c r="E14" s="168"/>
      <c r="F14" s="168">
        <v>2</v>
      </c>
      <c r="G14" s="168">
        <v>1</v>
      </c>
      <c r="H14" s="168">
        <v>3</v>
      </c>
      <c r="I14" s="168"/>
      <c r="J14" s="168">
        <v>1</v>
      </c>
      <c r="K14" s="168" t="s">
        <v>5</v>
      </c>
      <c r="L14" s="168">
        <v>1</v>
      </c>
      <c r="M14" s="168"/>
      <c r="N14" s="168">
        <v>1</v>
      </c>
      <c r="O14" s="168" t="s">
        <v>5</v>
      </c>
      <c r="P14" s="168">
        <v>1</v>
      </c>
      <c r="Q14" s="168"/>
      <c r="R14" s="168">
        <v>1</v>
      </c>
      <c r="S14" s="168" t="s">
        <v>5</v>
      </c>
      <c r="T14" s="168">
        <v>1</v>
      </c>
      <c r="U14" s="168"/>
      <c r="V14" s="168" t="s">
        <v>5</v>
      </c>
      <c r="W14" s="168" t="s">
        <v>5</v>
      </c>
      <c r="X14" s="168" t="s">
        <v>5</v>
      </c>
      <c r="Y14" s="168"/>
      <c r="Z14" s="313">
        <v>5</v>
      </c>
      <c r="AA14" s="313">
        <v>1</v>
      </c>
      <c r="AB14" s="313">
        <v>6</v>
      </c>
    </row>
    <row r="15" spans="1:28" s="300" customFormat="1" ht="13.5" x14ac:dyDescent="0.25">
      <c r="A15" s="300" t="s">
        <v>43</v>
      </c>
      <c r="B15" s="168" t="s">
        <v>5</v>
      </c>
      <c r="C15" s="168">
        <v>3</v>
      </c>
      <c r="D15" s="168">
        <v>3</v>
      </c>
      <c r="E15" s="168"/>
      <c r="F15" s="168">
        <v>7</v>
      </c>
      <c r="G15" s="168">
        <v>7</v>
      </c>
      <c r="H15" s="168">
        <v>14</v>
      </c>
      <c r="I15" s="168"/>
      <c r="J15" s="168">
        <v>6</v>
      </c>
      <c r="K15" s="168" t="s">
        <v>5</v>
      </c>
      <c r="L15" s="168">
        <v>6</v>
      </c>
      <c r="M15" s="168"/>
      <c r="N15" s="168">
        <v>2</v>
      </c>
      <c r="O15" s="168">
        <v>11</v>
      </c>
      <c r="P15" s="168">
        <v>13</v>
      </c>
      <c r="Q15" s="168"/>
      <c r="R15" s="168">
        <v>2</v>
      </c>
      <c r="S15" s="168" t="s">
        <v>5</v>
      </c>
      <c r="T15" s="168">
        <v>2</v>
      </c>
      <c r="U15" s="168"/>
      <c r="V15" s="168">
        <v>3</v>
      </c>
      <c r="W15" s="168">
        <v>4</v>
      </c>
      <c r="X15" s="168">
        <v>7</v>
      </c>
      <c r="Y15" s="168"/>
      <c r="Z15" s="313">
        <v>20</v>
      </c>
      <c r="AA15" s="313">
        <v>25</v>
      </c>
      <c r="AB15" s="313">
        <v>45</v>
      </c>
    </row>
    <row r="16" spans="1:28" s="300" customFormat="1" ht="13.5" x14ac:dyDescent="0.25">
      <c r="A16" s="300" t="s">
        <v>44</v>
      </c>
      <c r="B16" s="168">
        <v>1</v>
      </c>
      <c r="C16" s="168">
        <v>2</v>
      </c>
      <c r="D16" s="168">
        <v>3</v>
      </c>
      <c r="E16" s="168"/>
      <c r="F16" s="168">
        <v>2</v>
      </c>
      <c r="G16" s="168">
        <v>4</v>
      </c>
      <c r="H16" s="168">
        <v>6</v>
      </c>
      <c r="I16" s="168"/>
      <c r="J16" s="168">
        <v>3</v>
      </c>
      <c r="K16" s="168" t="s">
        <v>5</v>
      </c>
      <c r="L16" s="168">
        <v>3</v>
      </c>
      <c r="M16" s="168"/>
      <c r="N16" s="168">
        <v>3</v>
      </c>
      <c r="O16" s="168">
        <v>5</v>
      </c>
      <c r="P16" s="168">
        <v>8</v>
      </c>
      <c r="Q16" s="168"/>
      <c r="R16" s="168">
        <v>4</v>
      </c>
      <c r="S16" s="168">
        <v>1</v>
      </c>
      <c r="T16" s="168">
        <v>5</v>
      </c>
      <c r="U16" s="168"/>
      <c r="V16" s="168">
        <v>3</v>
      </c>
      <c r="W16" s="168">
        <v>3</v>
      </c>
      <c r="X16" s="168">
        <v>6</v>
      </c>
      <c r="Y16" s="168"/>
      <c r="Z16" s="313">
        <v>16</v>
      </c>
      <c r="AA16" s="313">
        <v>15</v>
      </c>
      <c r="AB16" s="313">
        <v>31</v>
      </c>
    </row>
    <row r="17" spans="1:28" s="300" customFormat="1" ht="13.5" x14ac:dyDescent="0.25">
      <c r="A17" s="300" t="s">
        <v>45</v>
      </c>
      <c r="B17" s="168" t="s">
        <v>5</v>
      </c>
      <c r="C17" s="168">
        <v>2</v>
      </c>
      <c r="D17" s="168">
        <v>2</v>
      </c>
      <c r="E17" s="168"/>
      <c r="F17" s="168">
        <v>1</v>
      </c>
      <c r="G17" s="168">
        <v>1</v>
      </c>
      <c r="H17" s="168">
        <v>2</v>
      </c>
      <c r="I17" s="168"/>
      <c r="J17" s="168">
        <v>1</v>
      </c>
      <c r="K17" s="168" t="s">
        <v>5</v>
      </c>
      <c r="L17" s="168">
        <v>1</v>
      </c>
      <c r="M17" s="168"/>
      <c r="N17" s="168">
        <v>1</v>
      </c>
      <c r="O17" s="168">
        <v>2</v>
      </c>
      <c r="P17" s="168">
        <v>3</v>
      </c>
      <c r="Q17" s="168"/>
      <c r="R17" s="168">
        <v>1</v>
      </c>
      <c r="S17" s="168" t="s">
        <v>5</v>
      </c>
      <c r="T17" s="168">
        <v>1</v>
      </c>
      <c r="U17" s="168"/>
      <c r="V17" s="168" t="s">
        <v>5</v>
      </c>
      <c r="W17" s="168" t="s">
        <v>5</v>
      </c>
      <c r="X17" s="168" t="s">
        <v>5</v>
      </c>
      <c r="Y17" s="168"/>
      <c r="Z17" s="313">
        <v>4</v>
      </c>
      <c r="AA17" s="313">
        <v>5</v>
      </c>
      <c r="AB17" s="313">
        <v>9</v>
      </c>
    </row>
    <row r="18" spans="1:28" s="300" customFormat="1" ht="13.5" x14ac:dyDescent="0.25">
      <c r="A18" s="300" t="s">
        <v>46</v>
      </c>
      <c r="B18" s="168" t="s">
        <v>5</v>
      </c>
      <c r="C18" s="168">
        <v>2</v>
      </c>
      <c r="D18" s="168">
        <v>2</v>
      </c>
      <c r="E18" s="168"/>
      <c r="F18" s="168">
        <v>2</v>
      </c>
      <c r="G18" s="168">
        <v>2</v>
      </c>
      <c r="H18" s="168">
        <v>4</v>
      </c>
      <c r="I18" s="168"/>
      <c r="J18" s="168">
        <v>2</v>
      </c>
      <c r="K18" s="168" t="s">
        <v>5</v>
      </c>
      <c r="L18" s="168">
        <v>2</v>
      </c>
      <c r="M18" s="168"/>
      <c r="N18" s="168">
        <v>1</v>
      </c>
      <c r="O18" s="168">
        <v>2</v>
      </c>
      <c r="P18" s="168">
        <v>3</v>
      </c>
      <c r="Q18" s="168"/>
      <c r="R18" s="168">
        <v>1</v>
      </c>
      <c r="S18" s="168" t="s">
        <v>5</v>
      </c>
      <c r="T18" s="168">
        <v>1</v>
      </c>
      <c r="U18" s="168"/>
      <c r="V18" s="168" t="s">
        <v>5</v>
      </c>
      <c r="W18" s="168">
        <v>1</v>
      </c>
      <c r="X18" s="168">
        <v>1</v>
      </c>
      <c r="Y18" s="168"/>
      <c r="Z18" s="313">
        <v>6</v>
      </c>
      <c r="AA18" s="313">
        <v>7</v>
      </c>
      <c r="AB18" s="313">
        <v>13</v>
      </c>
    </row>
    <row r="19" spans="1:28" s="300" customFormat="1" ht="13.5" x14ac:dyDescent="0.25">
      <c r="A19" s="300" t="s">
        <v>47</v>
      </c>
      <c r="B19" s="168" t="s">
        <v>5</v>
      </c>
      <c r="C19" s="168">
        <v>4</v>
      </c>
      <c r="D19" s="168">
        <v>4</v>
      </c>
      <c r="E19" s="168"/>
      <c r="F19" s="168">
        <v>1</v>
      </c>
      <c r="G19" s="168">
        <v>3</v>
      </c>
      <c r="H19" s="168">
        <v>4</v>
      </c>
      <c r="I19" s="168"/>
      <c r="J19" s="168">
        <v>4</v>
      </c>
      <c r="K19" s="168" t="s">
        <v>5</v>
      </c>
      <c r="L19" s="168">
        <v>4</v>
      </c>
      <c r="M19" s="168"/>
      <c r="N19" s="168">
        <v>5</v>
      </c>
      <c r="O19" s="168">
        <v>4</v>
      </c>
      <c r="P19" s="168">
        <v>9</v>
      </c>
      <c r="Q19" s="168"/>
      <c r="R19" s="168">
        <v>4</v>
      </c>
      <c r="S19" s="168" t="s">
        <v>5</v>
      </c>
      <c r="T19" s="168">
        <v>4</v>
      </c>
      <c r="U19" s="168"/>
      <c r="V19" s="168">
        <v>2</v>
      </c>
      <c r="W19" s="168">
        <v>1</v>
      </c>
      <c r="X19" s="168">
        <v>3</v>
      </c>
      <c r="Y19" s="168"/>
      <c r="Z19" s="313">
        <v>16</v>
      </c>
      <c r="AA19" s="313">
        <v>12</v>
      </c>
      <c r="AB19" s="313">
        <v>28</v>
      </c>
    </row>
    <row r="20" spans="1:28" s="300" customFormat="1" ht="13.5" x14ac:dyDescent="0.25">
      <c r="A20" s="300" t="s">
        <v>48</v>
      </c>
      <c r="B20" s="168" t="s">
        <v>5</v>
      </c>
      <c r="C20" s="168">
        <v>2</v>
      </c>
      <c r="D20" s="168">
        <v>2</v>
      </c>
      <c r="E20" s="168"/>
      <c r="F20" s="168">
        <v>1</v>
      </c>
      <c r="G20" s="168" t="s">
        <v>5</v>
      </c>
      <c r="H20" s="168">
        <v>1</v>
      </c>
      <c r="I20" s="168"/>
      <c r="J20" s="168" t="s">
        <v>5</v>
      </c>
      <c r="K20" s="168" t="s">
        <v>5</v>
      </c>
      <c r="L20" s="168" t="s">
        <v>5</v>
      </c>
      <c r="M20" s="168"/>
      <c r="N20" s="168">
        <v>1</v>
      </c>
      <c r="O20" s="168">
        <v>2</v>
      </c>
      <c r="P20" s="168">
        <v>3</v>
      </c>
      <c r="Q20" s="168"/>
      <c r="R20" s="168">
        <v>3</v>
      </c>
      <c r="S20" s="168" t="s">
        <v>5</v>
      </c>
      <c r="T20" s="168">
        <v>3</v>
      </c>
      <c r="U20" s="168"/>
      <c r="V20" s="168">
        <v>1</v>
      </c>
      <c r="W20" s="168" t="s">
        <v>5</v>
      </c>
      <c r="X20" s="168">
        <v>1</v>
      </c>
      <c r="Y20" s="168"/>
      <c r="Z20" s="313">
        <v>6</v>
      </c>
      <c r="AA20" s="313">
        <v>4</v>
      </c>
      <c r="AB20" s="313">
        <v>10</v>
      </c>
    </row>
    <row r="21" spans="1:28" s="300" customFormat="1" ht="13.5" x14ac:dyDescent="0.25">
      <c r="A21" s="300" t="s">
        <v>49</v>
      </c>
      <c r="B21" s="168" t="s">
        <v>5</v>
      </c>
      <c r="C21" s="168">
        <v>1</v>
      </c>
      <c r="D21" s="168">
        <v>1</v>
      </c>
      <c r="E21" s="168"/>
      <c r="F21" s="168">
        <v>1</v>
      </c>
      <c r="G21" s="168" t="s">
        <v>5</v>
      </c>
      <c r="H21" s="168">
        <v>1</v>
      </c>
      <c r="I21" s="168"/>
      <c r="J21" s="168">
        <v>2</v>
      </c>
      <c r="K21" s="168" t="s">
        <v>5</v>
      </c>
      <c r="L21" s="168">
        <v>2</v>
      </c>
      <c r="M21" s="168"/>
      <c r="N21" s="168" t="s">
        <v>5</v>
      </c>
      <c r="O21" s="168" t="s">
        <v>5</v>
      </c>
      <c r="P21" s="168" t="s">
        <v>5</v>
      </c>
      <c r="Q21" s="168"/>
      <c r="R21" s="168">
        <v>1</v>
      </c>
      <c r="S21" s="168" t="s">
        <v>5</v>
      </c>
      <c r="T21" s="168">
        <v>1</v>
      </c>
      <c r="U21" s="168"/>
      <c r="V21" s="168">
        <v>1</v>
      </c>
      <c r="W21" s="168" t="s">
        <v>5</v>
      </c>
      <c r="X21" s="168">
        <v>1</v>
      </c>
      <c r="Y21" s="168"/>
      <c r="Z21" s="313">
        <v>5</v>
      </c>
      <c r="AA21" s="313">
        <v>1</v>
      </c>
      <c r="AB21" s="313">
        <v>6</v>
      </c>
    </row>
    <row r="22" spans="1:28" s="300" customFormat="1" ht="13.5" x14ac:dyDescent="0.25">
      <c r="A22" s="300" t="s">
        <v>50</v>
      </c>
      <c r="B22" s="168" t="s">
        <v>5</v>
      </c>
      <c r="C22" s="168">
        <v>1</v>
      </c>
      <c r="D22" s="168">
        <v>1</v>
      </c>
      <c r="E22" s="168"/>
      <c r="F22" s="168" t="s">
        <v>5</v>
      </c>
      <c r="G22" s="168" t="s">
        <v>5</v>
      </c>
      <c r="H22" s="168" t="s">
        <v>5</v>
      </c>
      <c r="I22" s="168"/>
      <c r="J22" s="168">
        <v>3</v>
      </c>
      <c r="K22" s="168" t="s">
        <v>5</v>
      </c>
      <c r="L22" s="168">
        <v>3</v>
      </c>
      <c r="M22" s="168"/>
      <c r="N22" s="168">
        <v>5</v>
      </c>
      <c r="O22" s="168">
        <v>7</v>
      </c>
      <c r="P22" s="168">
        <v>12</v>
      </c>
      <c r="Q22" s="168"/>
      <c r="R22" s="168">
        <v>5</v>
      </c>
      <c r="S22" s="168" t="s">
        <v>5</v>
      </c>
      <c r="T22" s="168">
        <v>5</v>
      </c>
      <c r="U22" s="168"/>
      <c r="V22" s="168">
        <v>1</v>
      </c>
      <c r="W22" s="168">
        <v>1</v>
      </c>
      <c r="X22" s="168">
        <v>2</v>
      </c>
      <c r="Y22" s="168"/>
      <c r="Z22" s="313">
        <v>14</v>
      </c>
      <c r="AA22" s="313">
        <v>9</v>
      </c>
      <c r="AB22" s="313">
        <v>23</v>
      </c>
    </row>
    <row r="23" spans="1:28" s="300" customFormat="1" ht="13.5" x14ac:dyDescent="0.25">
      <c r="A23" s="300" t="s">
        <v>51</v>
      </c>
      <c r="B23" s="168" t="s">
        <v>5</v>
      </c>
      <c r="C23" s="168" t="s">
        <v>5</v>
      </c>
      <c r="D23" s="168" t="s">
        <v>5</v>
      </c>
      <c r="E23" s="168"/>
      <c r="F23" s="168" t="s">
        <v>5</v>
      </c>
      <c r="G23" s="168" t="s">
        <v>5</v>
      </c>
      <c r="H23" s="168" t="s">
        <v>5</v>
      </c>
      <c r="I23" s="168"/>
      <c r="J23" s="168">
        <v>3</v>
      </c>
      <c r="K23" s="168">
        <v>1</v>
      </c>
      <c r="L23" s="168">
        <v>4</v>
      </c>
      <c r="M23" s="168"/>
      <c r="N23" s="168">
        <v>2</v>
      </c>
      <c r="O23" s="168">
        <v>6</v>
      </c>
      <c r="P23" s="168">
        <v>8</v>
      </c>
      <c r="Q23" s="168"/>
      <c r="R23" s="168">
        <v>5</v>
      </c>
      <c r="S23" s="168" t="s">
        <v>5</v>
      </c>
      <c r="T23" s="168">
        <v>5</v>
      </c>
      <c r="U23" s="168"/>
      <c r="V23" s="168">
        <v>2</v>
      </c>
      <c r="W23" s="168" t="s">
        <v>5</v>
      </c>
      <c r="X23" s="168">
        <v>2</v>
      </c>
      <c r="Y23" s="168"/>
      <c r="Z23" s="313">
        <v>12</v>
      </c>
      <c r="AA23" s="313">
        <v>7</v>
      </c>
      <c r="AB23" s="313">
        <v>19</v>
      </c>
    </row>
    <row r="24" spans="1:28" s="300" customFormat="1" ht="13.5" x14ac:dyDescent="0.25">
      <c r="A24" s="300" t="s">
        <v>52</v>
      </c>
      <c r="B24" s="168" t="s">
        <v>5</v>
      </c>
      <c r="C24" s="168" t="s">
        <v>5</v>
      </c>
      <c r="D24" s="168" t="s">
        <v>5</v>
      </c>
      <c r="E24" s="168"/>
      <c r="F24" s="168" t="s">
        <v>5</v>
      </c>
      <c r="G24" s="168" t="s">
        <v>5</v>
      </c>
      <c r="H24" s="168" t="s">
        <v>5</v>
      </c>
      <c r="I24" s="168"/>
      <c r="J24" s="168">
        <v>2</v>
      </c>
      <c r="K24" s="168">
        <v>1</v>
      </c>
      <c r="L24" s="168">
        <v>3</v>
      </c>
      <c r="M24" s="168"/>
      <c r="N24" s="168">
        <v>2</v>
      </c>
      <c r="O24" s="168">
        <v>2</v>
      </c>
      <c r="P24" s="168">
        <v>4</v>
      </c>
      <c r="Q24" s="168"/>
      <c r="R24" s="168">
        <v>1</v>
      </c>
      <c r="S24" s="168" t="s">
        <v>5</v>
      </c>
      <c r="T24" s="168">
        <v>1</v>
      </c>
      <c r="U24" s="168"/>
      <c r="V24" s="168" t="s">
        <v>5</v>
      </c>
      <c r="W24" s="168">
        <v>1</v>
      </c>
      <c r="X24" s="168">
        <v>1</v>
      </c>
      <c r="Y24" s="168"/>
      <c r="Z24" s="313">
        <v>5</v>
      </c>
      <c r="AA24" s="313">
        <v>4</v>
      </c>
      <c r="AB24" s="313">
        <v>9</v>
      </c>
    </row>
    <row r="25" spans="1:28" s="300" customFormat="1" ht="13.5" x14ac:dyDescent="0.25">
      <c r="A25" s="300" t="s">
        <v>53</v>
      </c>
      <c r="B25" s="168" t="s">
        <v>5</v>
      </c>
      <c r="C25" s="168" t="s">
        <v>5</v>
      </c>
      <c r="D25" s="168" t="s">
        <v>5</v>
      </c>
      <c r="E25" s="168"/>
      <c r="F25" s="168">
        <v>4</v>
      </c>
      <c r="G25" s="168" t="s">
        <v>5</v>
      </c>
      <c r="H25" s="168">
        <v>4</v>
      </c>
      <c r="I25" s="168"/>
      <c r="J25" s="168">
        <v>2</v>
      </c>
      <c r="K25" s="168" t="s">
        <v>5</v>
      </c>
      <c r="L25" s="168">
        <v>2</v>
      </c>
      <c r="M25" s="168"/>
      <c r="N25" s="168">
        <v>1</v>
      </c>
      <c r="O25" s="168">
        <v>4</v>
      </c>
      <c r="P25" s="168">
        <v>5</v>
      </c>
      <c r="Q25" s="168"/>
      <c r="R25" s="168">
        <v>3</v>
      </c>
      <c r="S25" s="168">
        <v>1</v>
      </c>
      <c r="T25" s="168">
        <v>4</v>
      </c>
      <c r="U25" s="168"/>
      <c r="V25" s="168">
        <v>2</v>
      </c>
      <c r="W25" s="168">
        <v>1</v>
      </c>
      <c r="X25" s="168">
        <v>3</v>
      </c>
      <c r="Y25" s="168"/>
      <c r="Z25" s="313">
        <v>12</v>
      </c>
      <c r="AA25" s="313">
        <v>6</v>
      </c>
      <c r="AB25" s="313">
        <v>18</v>
      </c>
    </row>
    <row r="26" spans="1:28" s="300" customFormat="1" ht="13.5" x14ac:dyDescent="0.25">
      <c r="A26" s="300" t="s">
        <v>54</v>
      </c>
      <c r="B26" s="168" t="s">
        <v>5</v>
      </c>
      <c r="C26" s="168" t="s">
        <v>5</v>
      </c>
      <c r="D26" s="168" t="s">
        <v>5</v>
      </c>
      <c r="E26" s="168"/>
      <c r="F26" s="168" t="s">
        <v>5</v>
      </c>
      <c r="G26" s="168">
        <v>1</v>
      </c>
      <c r="H26" s="168">
        <v>1</v>
      </c>
      <c r="I26" s="168"/>
      <c r="J26" s="168">
        <v>4</v>
      </c>
      <c r="K26" s="168" t="s">
        <v>5</v>
      </c>
      <c r="L26" s="168">
        <v>4</v>
      </c>
      <c r="M26" s="168"/>
      <c r="N26" s="168">
        <v>6</v>
      </c>
      <c r="O26" s="168">
        <v>10</v>
      </c>
      <c r="P26" s="168">
        <v>16</v>
      </c>
      <c r="Q26" s="168"/>
      <c r="R26" s="168">
        <v>6</v>
      </c>
      <c r="S26" s="168">
        <v>1</v>
      </c>
      <c r="T26" s="168">
        <v>7</v>
      </c>
      <c r="U26" s="168"/>
      <c r="V26" s="168">
        <v>1</v>
      </c>
      <c r="W26" s="168">
        <v>1</v>
      </c>
      <c r="X26" s="168">
        <v>2</v>
      </c>
      <c r="Y26" s="168"/>
      <c r="Z26" s="313">
        <v>17</v>
      </c>
      <c r="AA26" s="313">
        <v>13</v>
      </c>
      <c r="AB26" s="313">
        <v>30</v>
      </c>
    </row>
    <row r="27" spans="1:28" s="300" customFormat="1" ht="13.5" x14ac:dyDescent="0.25">
      <c r="A27" s="300" t="s">
        <v>55</v>
      </c>
      <c r="B27" s="168" t="s">
        <v>5</v>
      </c>
      <c r="C27" s="168">
        <v>1</v>
      </c>
      <c r="D27" s="168">
        <v>1</v>
      </c>
      <c r="E27" s="168"/>
      <c r="F27" s="168" t="s">
        <v>5</v>
      </c>
      <c r="G27" s="168" t="s">
        <v>5</v>
      </c>
      <c r="H27" s="168" t="s">
        <v>5</v>
      </c>
      <c r="I27" s="168"/>
      <c r="J27" s="168">
        <v>3</v>
      </c>
      <c r="K27" s="168" t="s">
        <v>5</v>
      </c>
      <c r="L27" s="168">
        <v>3</v>
      </c>
      <c r="M27" s="168"/>
      <c r="N27" s="168">
        <v>1</v>
      </c>
      <c r="O27" s="168" t="s">
        <v>5</v>
      </c>
      <c r="P27" s="168">
        <v>1</v>
      </c>
      <c r="Q27" s="168"/>
      <c r="R27" s="168">
        <v>1</v>
      </c>
      <c r="S27" s="168" t="s">
        <v>5</v>
      </c>
      <c r="T27" s="168">
        <v>1</v>
      </c>
      <c r="U27" s="168"/>
      <c r="V27" s="168">
        <v>1</v>
      </c>
      <c r="W27" s="168">
        <v>1</v>
      </c>
      <c r="X27" s="168">
        <v>2</v>
      </c>
      <c r="Y27" s="168"/>
      <c r="Z27" s="313">
        <v>6</v>
      </c>
      <c r="AA27" s="313">
        <v>2</v>
      </c>
      <c r="AB27" s="313">
        <v>8</v>
      </c>
    </row>
    <row r="28" spans="1:28" s="289" customFormat="1" ht="16.5" x14ac:dyDescent="0.3">
      <c r="A28" s="312" t="s">
        <v>64</v>
      </c>
      <c r="B28" s="312">
        <v>1</v>
      </c>
      <c r="C28" s="312">
        <v>4</v>
      </c>
      <c r="D28" s="312">
        <v>5</v>
      </c>
      <c r="E28" s="312"/>
      <c r="F28" s="312">
        <v>21</v>
      </c>
      <c r="G28" s="312">
        <v>20</v>
      </c>
      <c r="H28" s="312">
        <v>41</v>
      </c>
      <c r="I28" s="312"/>
      <c r="J28" s="312">
        <v>49</v>
      </c>
      <c r="K28" s="312">
        <v>2</v>
      </c>
      <c r="L28" s="312">
        <v>51</v>
      </c>
      <c r="M28" s="312"/>
      <c r="N28" s="312">
        <v>36</v>
      </c>
      <c r="O28" s="312">
        <v>74</v>
      </c>
      <c r="P28" s="312">
        <v>110</v>
      </c>
      <c r="Q28" s="312"/>
      <c r="R28" s="312">
        <v>42</v>
      </c>
      <c r="S28" s="312">
        <v>3</v>
      </c>
      <c r="T28" s="312">
        <v>45</v>
      </c>
      <c r="U28" s="312"/>
      <c r="V28" s="312">
        <v>17</v>
      </c>
      <c r="W28" s="312">
        <v>20</v>
      </c>
      <c r="X28" s="312">
        <v>32</v>
      </c>
      <c r="Y28" s="312"/>
      <c r="Z28" s="312">
        <v>166</v>
      </c>
      <c r="AA28" s="312">
        <v>123</v>
      </c>
      <c r="AB28" s="312">
        <v>289</v>
      </c>
    </row>
    <row r="29" spans="1:28" x14ac:dyDescent="0.2">
      <c r="A29" s="103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</row>
    <row r="30" spans="1:28" s="169" customFormat="1" ht="13.5" customHeight="1" x14ac:dyDescent="0.25">
      <c r="A30" s="653" t="s">
        <v>211</v>
      </c>
      <c r="B30" s="653"/>
      <c r="C30" s="653"/>
      <c r="D30" s="653"/>
      <c r="E30" s="653"/>
      <c r="F30" s="653"/>
      <c r="G30" s="653"/>
      <c r="H30" s="653"/>
      <c r="I30" s="653"/>
      <c r="J30" s="653"/>
      <c r="K30" s="653"/>
      <c r="L30" s="653"/>
      <c r="M30" s="653"/>
      <c r="N30" s="653"/>
      <c r="O30" s="653"/>
      <c r="P30" s="653"/>
      <c r="Q30" s="653"/>
      <c r="R30" s="653"/>
      <c r="S30" s="653"/>
      <c r="T30" s="653"/>
      <c r="U30" s="653"/>
      <c r="V30" s="653"/>
      <c r="W30" s="653"/>
      <c r="X30" s="653"/>
      <c r="Y30" s="653"/>
      <c r="Z30" s="653"/>
      <c r="AA30" s="653"/>
      <c r="AB30" s="653"/>
    </row>
    <row r="31" spans="1:28" s="71" customFormat="1" x14ac:dyDescent="0.25">
      <c r="A31" s="648" t="s">
        <v>274</v>
      </c>
      <c r="B31" s="648"/>
      <c r="C31" s="648"/>
      <c r="D31" s="648"/>
      <c r="E31" s="648"/>
      <c r="F31" s="648"/>
      <c r="G31" s="648"/>
      <c r="H31" s="648"/>
      <c r="I31" s="648"/>
      <c r="J31" s="648"/>
      <c r="K31" s="648"/>
      <c r="L31" s="648"/>
      <c r="M31" s="648"/>
      <c r="N31" s="648"/>
      <c r="O31" s="648"/>
      <c r="P31" s="648"/>
      <c r="Q31" s="648"/>
      <c r="R31" s="648"/>
      <c r="S31" s="648"/>
      <c r="T31" s="648"/>
      <c r="U31" s="648"/>
      <c r="V31" s="648"/>
      <c r="W31" s="648"/>
      <c r="X31" s="648"/>
      <c r="Y31" s="648"/>
      <c r="Z31" s="648"/>
      <c r="AA31" s="648"/>
      <c r="AB31" s="648"/>
    </row>
    <row r="34" spans="1:28" s="208" customFormat="1" ht="25.5" x14ac:dyDescent="0.35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</row>
  </sheetData>
  <mergeCells count="9">
    <mergeCell ref="A31:AB31"/>
    <mergeCell ref="R3:T4"/>
    <mergeCell ref="V3:X4"/>
    <mergeCell ref="Z3:AB4"/>
    <mergeCell ref="A30:AB30"/>
    <mergeCell ref="B3:D4"/>
    <mergeCell ref="F3:H4"/>
    <mergeCell ref="J3:L4"/>
    <mergeCell ref="N3:P4"/>
  </mergeCells>
  <phoneticPr fontId="10" type="noConversion"/>
  <pageMargins left="0.78740157480314965" right="0.78740157480314965" top="0.98425196850393704" bottom="0.98425196850393704" header="0.51181102362204722" footer="0.51181102362204722"/>
  <pageSetup paperSize="9" scale="8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4</vt:i4>
      </vt:variant>
    </vt:vector>
  </HeadingPairs>
  <TitlesOfParts>
    <vt:vector size="26" baseType="lpstr">
      <vt:lpstr>TAV. 1</vt:lpstr>
      <vt:lpstr>Tav. 2</vt:lpstr>
      <vt:lpstr>Tav. 3</vt:lpstr>
      <vt:lpstr>Tav. 4</vt:lpstr>
      <vt:lpstr>Tav. 5</vt:lpstr>
      <vt:lpstr>Tav. 6</vt:lpstr>
      <vt:lpstr>Tav. 7</vt:lpstr>
      <vt:lpstr>Tav. 7segue</vt:lpstr>
      <vt:lpstr>Tav. 8</vt:lpstr>
      <vt:lpstr>Tav. 9_A</vt:lpstr>
      <vt:lpstr>Tav. 9_B</vt:lpstr>
      <vt:lpstr>Tav. 10</vt:lpstr>
      <vt:lpstr>Tav. 11</vt:lpstr>
      <vt:lpstr>Tav. 12</vt:lpstr>
      <vt:lpstr>Tav. 13</vt:lpstr>
      <vt:lpstr>Tav. 14</vt:lpstr>
      <vt:lpstr>Tav. 15</vt:lpstr>
      <vt:lpstr>Tav. 16</vt:lpstr>
      <vt:lpstr>Tav. 17</vt:lpstr>
      <vt:lpstr>Tav. 18 </vt:lpstr>
      <vt:lpstr>Tav. 19</vt:lpstr>
      <vt:lpstr>TAV. 20</vt:lpstr>
      <vt:lpstr>'Tav. 12'!_Hlk236451674</vt:lpstr>
      <vt:lpstr>'Tav. 3'!_Hlk236544182</vt:lpstr>
      <vt:lpstr>'Tav. 10'!_Hlk236546576</vt:lpstr>
      <vt:lpstr>'Tav. 10'!_Hlk236710811</vt:lpstr>
    </vt:vector>
  </TitlesOfParts>
  <Company>istat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Giulio GB. Bianchi</cp:lastModifiedBy>
  <cp:lastPrinted>2017-11-30T09:40:51Z</cp:lastPrinted>
  <dcterms:created xsi:type="dcterms:W3CDTF">2011-07-14T10:01:33Z</dcterms:created>
  <dcterms:modified xsi:type="dcterms:W3CDTF">2017-12-11T14:10:41Z</dcterms:modified>
</cp:coreProperties>
</file>