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as-rava\AVQ\28_Comunicati_Stat_breve_Novità_editoriali_Italia_in_cifre\2017-Letture\"/>
    </mc:Choice>
  </mc:AlternateContent>
  <bookViews>
    <workbookView xWindow="-60" yWindow="90" windowWidth="9570" windowHeight="7320" tabRatio="806" firstSheet="48" activeTab="62"/>
  </bookViews>
  <sheets>
    <sheet name="Indice delle tavole " sheetId="259" r:id="rId1"/>
    <sheet name="Tavola 1 " sheetId="245" r:id="rId2"/>
    <sheet name="Tavola 2" sheetId="246" r:id="rId3"/>
    <sheet name="Tav 3" sheetId="169" r:id="rId4"/>
    <sheet name="Tav 4" sheetId="241" r:id="rId5"/>
    <sheet name="Tav 5" sheetId="242" r:id="rId6"/>
    <sheet name="Tav 6" sheetId="243" r:id="rId7"/>
    <sheet name="Tav 7" sheetId="244" r:id="rId8"/>
    <sheet name="Tav 8" sheetId="174" r:id="rId9"/>
    <sheet name="Tav 9" sheetId="175" r:id="rId10"/>
    <sheet name="Tav 10" sheetId="176" r:id="rId11"/>
    <sheet name="Tav 11" sheetId="177" r:id="rId12"/>
    <sheet name="Tav 12" sheetId="201" r:id="rId13"/>
    <sheet name="Tav 13" sheetId="179" r:id="rId14"/>
    <sheet name="Tav 14" sheetId="180" r:id="rId15"/>
    <sheet name="Tav 15" sheetId="181" r:id="rId16"/>
    <sheet name="Tav 16" sheetId="134" r:id="rId17"/>
    <sheet name="Tav 16 segue1" sheetId="135" r:id="rId18"/>
    <sheet name="Tav 16 segue2" sheetId="136" r:id="rId19"/>
    <sheet name="Tav 17" sheetId="137" r:id="rId20"/>
    <sheet name="Tav 17 segue1" sheetId="138" r:id="rId21"/>
    <sheet name="Tav 17 segue2" sheetId="139" r:id="rId22"/>
    <sheet name="Tav 18" sheetId="108" r:id="rId23"/>
    <sheet name="Tav 19" sheetId="109" r:id="rId24"/>
    <sheet name="Tav 20" sheetId="231" r:id="rId25"/>
    <sheet name="Tav  21" sheetId="232" r:id="rId26"/>
    <sheet name="Tav 22" sheetId="146" r:id="rId27"/>
    <sheet name="Tav 22 segue" sheetId="205" r:id="rId28"/>
    <sheet name="Tav 23" sheetId="200" r:id="rId29"/>
    <sheet name="Tav 24" sheetId="185" r:id="rId30"/>
    <sheet name="Tav 25" sheetId="187" r:id="rId31"/>
    <sheet name="Tav 25 segue" sheetId="188" r:id="rId32"/>
    <sheet name="Tav 26 " sheetId="190" r:id="rId33"/>
    <sheet name="Tav 27" sheetId="191" r:id="rId34"/>
    <sheet name="Tav 28 " sheetId="192" r:id="rId35"/>
    <sheet name="Tav 29" sheetId="194" r:id="rId36"/>
    <sheet name="Tav 30" sheetId="197" r:id="rId37"/>
    <sheet name="Tav 31" sheetId="198" r:id="rId38"/>
    <sheet name="Tav 32" sheetId="222" r:id="rId39"/>
    <sheet name="Tav 33" sheetId="207" r:id="rId40"/>
    <sheet name="Tav 34" sheetId="208" r:id="rId41"/>
    <sheet name="Tav 35" sheetId="223" r:id="rId42"/>
    <sheet name="Tav 36" sheetId="210" r:id="rId43"/>
    <sheet name="Tav 37" sheetId="211" r:id="rId44"/>
    <sheet name="Tav 38" sheetId="214" r:id="rId45"/>
    <sheet name="Tav 39" sheetId="213" r:id="rId46"/>
    <sheet name="Tav 40" sheetId="212" r:id="rId47"/>
    <sheet name="Tav 41" sheetId="215" r:id="rId48"/>
    <sheet name="Tav 42" sheetId="216" r:id="rId49"/>
    <sheet name="Tav 43" sheetId="217" r:id="rId50"/>
    <sheet name="Tav 44" sheetId="226" r:id="rId51"/>
    <sheet name="Tav 45" sheetId="218" r:id="rId52"/>
    <sheet name="Tav 46" sheetId="238" r:id="rId53"/>
    <sheet name="Tav 47" sheetId="240" r:id="rId54"/>
    <sheet name="Tav 48" sheetId="247" r:id="rId55"/>
    <sheet name="Tav 49" sheetId="249" r:id="rId56"/>
    <sheet name="Tav 50" sheetId="252" r:id="rId57"/>
    <sheet name="Tav 51" sheetId="254" r:id="rId58"/>
    <sheet name="Tav 52" sheetId="257" r:id="rId59"/>
    <sheet name="Tav 53" sheetId="260" r:id="rId60"/>
    <sheet name="Tav 54" sheetId="261" r:id="rId61"/>
    <sheet name="Tav 55" sheetId="262" r:id="rId62"/>
    <sheet name="Tav 56" sheetId="263" r:id="rId63"/>
    <sheet name="Tav 57" sheetId="264" r:id="rId64"/>
    <sheet name="Tav 58" sheetId="265" r:id="rId65"/>
    <sheet name="Tav 59" sheetId="266" r:id="rId66"/>
    <sheet name="Tav 60" sheetId="267" r:id="rId67"/>
    <sheet name="Tav 61" sheetId="268" r:id="rId68"/>
    <sheet name="Tav 62" sheetId="269" r:id="rId69"/>
    <sheet name="Tav 63" sheetId="270" r:id="rId70"/>
  </sheets>
  <externalReferences>
    <externalReference r:id="rId71"/>
    <externalReference r:id="rId72"/>
    <externalReference r:id="rId73"/>
    <externalReference r:id="rId74"/>
  </externalReferences>
  <definedNames>
    <definedName name="\b">#REF!</definedName>
    <definedName name="\e">#REF!</definedName>
    <definedName name="\f">#REF!</definedName>
    <definedName name="\h">#REF!</definedName>
    <definedName name="\i">#REF!</definedName>
    <definedName name="\s">#REF!</definedName>
    <definedName name="\x">#REF!</definedName>
    <definedName name="\y">#REF!</definedName>
    <definedName name="__123Graph_F" localSheetId="57" hidden="1">[1]FPI1991!#REF!</definedName>
    <definedName name="__123Graph_F" localSheetId="58" hidden="1">[1]FPI1991!#REF!</definedName>
    <definedName name="__123Graph_F" hidden="1">[1]FPI1991!#REF!</definedName>
    <definedName name="_xlnm._FilterDatabase" localSheetId="30" hidden="1">'Tav 25'!$A$6:$D$73</definedName>
    <definedName name="_xlnm._FilterDatabase" localSheetId="31" hidden="1">'Tav 25 segue'!$A$7:$D$67</definedName>
    <definedName name="aaaNOME">#REF!</definedName>
    <definedName name="ABRUZZO">#REF!</definedName>
    <definedName name="AGG">#REF!</definedName>
    <definedName name="AGRIGENTO">#REF!</definedName>
    <definedName name="ALESSANDRIA">#REF!</definedName>
    <definedName name="alfa_altobasso">#REF!</definedName>
    <definedName name="ANCONA">#REF!</definedName>
    <definedName name="ànò">#REF!</definedName>
    <definedName name="AOSTA">#REF!</definedName>
    <definedName name="Area_Estrazione">#REF!</definedName>
    <definedName name="Area_lavoro">#REF!</definedName>
    <definedName name="Area_St_CE">#REF!</definedName>
    <definedName name="Area_St_IS">#REF!</definedName>
    <definedName name="Area_St_NE">#REF!</definedName>
    <definedName name="Area_St_NO">#REF!</definedName>
    <definedName name="Area_St_SU">#REF!</definedName>
    <definedName name="_xlnm.Print_Area" localSheetId="0">'Indice delle tavole '!$A$2:$B$50</definedName>
    <definedName name="_xlnm.Print_Area" localSheetId="25">'Tav  21'!#REF!</definedName>
    <definedName name="_xlnm.Print_Area" localSheetId="10">'Tav 10'!$A$1:$L$58</definedName>
    <definedName name="_xlnm.Print_Area" localSheetId="11">'Tav 11'!$A$1:$L$57</definedName>
    <definedName name="_xlnm.Print_Area" localSheetId="12">'Tav 12'!$A$1:$L$59</definedName>
    <definedName name="_xlnm.Print_Area" localSheetId="13">'Tav 13'!$A$1:$E$32</definedName>
    <definedName name="_xlnm.Print_Area" localSheetId="14">'Tav 14'!$A$1:$H$60</definedName>
    <definedName name="_xlnm.Print_Area" localSheetId="15">'Tav 15'!$A$1:$H$60</definedName>
    <definedName name="_xlnm.Print_Area" localSheetId="16">'Tav 16'!$A$1:$L$66</definedName>
    <definedName name="_xlnm.Print_Area" localSheetId="17">'Tav 16 segue1'!$A$1:$L$68</definedName>
    <definedName name="_xlnm.Print_Area" localSheetId="18">'Tav 16 segue2'!$A$1:$I$67</definedName>
    <definedName name="_xlnm.Print_Area" localSheetId="19">'Tav 17'!$A$1:$N$68</definedName>
    <definedName name="_xlnm.Print_Area" localSheetId="20">'Tav 17 segue1'!$A$1:$L$69</definedName>
    <definedName name="_xlnm.Print_Area" localSheetId="21">'Tav 17 segue2'!$A$1:$I$67</definedName>
    <definedName name="_xlnm.Print_Area" localSheetId="22">'Tav 18'!$A$1:$I$50</definedName>
    <definedName name="_xlnm.Print_Area" localSheetId="23">'Tav 19'!$A$1:$J$60</definedName>
    <definedName name="_xlnm.Print_Area" localSheetId="24">'Tav 20'!$A$1:$E$60</definedName>
    <definedName name="_xlnm.Print_Area" localSheetId="26">'Tav 22'!$A$1:$L$73</definedName>
    <definedName name="_xlnm.Print_Area" localSheetId="27">'Tav 22 segue'!$A$1:$L$73</definedName>
    <definedName name="_xlnm.Print_Area" localSheetId="28">'Tav 23'!$A$1:$I$37</definedName>
    <definedName name="_xlnm.Print_Area" localSheetId="29">'Tav 24'!$A$1:$K$38</definedName>
    <definedName name="_xlnm.Print_Area" localSheetId="30">'Tav 25'!$A$1:$I$73</definedName>
    <definedName name="_xlnm.Print_Area" localSheetId="31">'Tav 25 segue'!$A$1:$I$74</definedName>
    <definedName name="_xlnm.Print_Area" localSheetId="32">'Tav 26 '!$A$1:$M$15</definedName>
    <definedName name="_xlnm.Print_Area" localSheetId="33">'Tav 27'!$A$1:$E$33</definedName>
    <definedName name="_xlnm.Print_Area" localSheetId="34">'Tav 28 '!$A$1:$E$57</definedName>
    <definedName name="_xlnm.Print_Area" localSheetId="35">'Tav 29'!$A$1:$E$57</definedName>
    <definedName name="_xlnm.Print_Area" localSheetId="3">'Tav 3'!$A$1:$E$59</definedName>
    <definedName name="_xlnm.Print_Area" localSheetId="36">'Tav 30'!$A$1:$H$25</definedName>
    <definedName name="_xlnm.Print_Area" localSheetId="37">'Tav 31'!$A$1:$E$15</definedName>
    <definedName name="_xlnm.Print_Area" localSheetId="38">'Tav 32'!$A$1:$G$18</definedName>
    <definedName name="_xlnm.Print_Area" localSheetId="39">'Tav 33'!$A$1:$E$27</definedName>
    <definedName name="_xlnm.Print_Area" localSheetId="40">'Tav 34'!$A$1:$E$59</definedName>
    <definedName name="_xlnm.Print_Area" localSheetId="41">'Tav 35'!$A$1:$G$23</definedName>
    <definedName name="_xlnm.Print_Area" localSheetId="42">'Tav 36'!$A$1:$G$21</definedName>
    <definedName name="_xlnm.Print_Area" localSheetId="43">'Tav 37'!$A$1:$F$23</definedName>
    <definedName name="_xlnm.Print_Area" localSheetId="44">'Tav 38'!$A$1:$F$18</definedName>
    <definedName name="_xlnm.Print_Area" localSheetId="45">'Tav 39'!$A$1:$E$18</definedName>
    <definedName name="_xlnm.Print_Area" localSheetId="4">'Tav 4'!$A$1:$H$58</definedName>
    <definedName name="_xlnm.Print_Area" localSheetId="46">'Tav 40'!$A$1:$E$19</definedName>
    <definedName name="_xlnm.Print_Area" localSheetId="47">'Tav 41'!$A$1:$E$13</definedName>
    <definedName name="_xlnm.Print_Area" localSheetId="48">'Tav 42'!$A$1:$E$14</definedName>
    <definedName name="_xlnm.Print_Area" localSheetId="49">'Tav 43'!$A$1:$F$18</definedName>
    <definedName name="_xlnm.Print_Area" localSheetId="50">'Tav 44'!$A$1:$F$18</definedName>
    <definedName name="_xlnm.Print_Area" localSheetId="51">'Tav 45'!$A$1:$F$16</definedName>
    <definedName name="_xlnm.Print_Area" localSheetId="5">'Tav 5'!$A$1:$H$58</definedName>
    <definedName name="_xlnm.Print_Area" localSheetId="58">'Tav 52'!$A$1:$E$19</definedName>
    <definedName name="_xlnm.Print_Area" localSheetId="6">'Tav 6'!$A$1:$H$58</definedName>
    <definedName name="_xlnm.Print_Area" localSheetId="7">'Tav 7'!$A$1:$H$58</definedName>
    <definedName name="_xlnm.Print_Area" localSheetId="8">'Tav 8'!$A$1:$L$57</definedName>
    <definedName name="_xlnm.Print_Area" localSheetId="9">'Tav 9'!$A$1:$L$58</definedName>
    <definedName name="_xlnm.Print_Area" localSheetId="1">'Tavola 1 '!$A$1:$N$43</definedName>
    <definedName name="_xlnm.Print_Area" localSheetId="2">'Tavola 2'!$A$1:$H$34</definedName>
    <definedName name="AREZZO">#REF!</definedName>
    <definedName name="ASCOLI_PICENO">#REF!</definedName>
    <definedName name="ASTI">#REF!</definedName>
    <definedName name="ATTRTOT">#REF!</definedName>
    <definedName name="AVELLINO">#REF!</definedName>
    <definedName name="BARI">#REF!</definedName>
    <definedName name="BASILICATA">#REF!</definedName>
    <definedName name="BELLUNO">#REF!</definedName>
    <definedName name="BENEVENTO">#REF!</definedName>
    <definedName name="BERGAMO">#REF!</definedName>
    <definedName name="BI_T1">#REF!</definedName>
    <definedName name="BIELLA">#REF!</definedName>
    <definedName name="BOLOGNA">#REF!</definedName>
    <definedName name="BOLZANO">#REF!</definedName>
    <definedName name="BRESCIA">#REF!</definedName>
    <definedName name="BRINDISI">#REF!</definedName>
    <definedName name="CAGLIARI">#REF!</definedName>
    <definedName name="CALABRIA">#REF!</definedName>
    <definedName name="CALTANISSETTA">#REF!</definedName>
    <definedName name="CAMPANIA">#REF!</definedName>
    <definedName name="CAMPOBASSO">#REF!</definedName>
    <definedName name="CASERTA">#REF!</definedName>
    <definedName name="CATANIA">#REF!</definedName>
    <definedName name="CATANZARO">#REF!</definedName>
    <definedName name="CENTRO">#REF!</definedName>
    <definedName name="Centrodi_costa">#REF!</definedName>
    <definedName name="CHIETI">#REF!</definedName>
    <definedName name="CINQUEP">#REF!</definedName>
    <definedName name="COMO">#REF!</definedName>
    <definedName name="Comuni">#REF!</definedName>
    <definedName name="COSENZA">#REF!</definedName>
    <definedName name="CREMONA">#REF!</definedName>
    <definedName name="_xlnm.Criteria">#REF!</definedName>
    <definedName name="CROTONE">#REF!</definedName>
    <definedName name="CUNEO">#REF!</definedName>
    <definedName name="_xlnm.Database">#REF!</definedName>
    <definedName name="DATITOT">#REF!</definedName>
    <definedName name="DUEP">#REF!</definedName>
    <definedName name="EMILIA_ROMAGNA">#REF!</definedName>
    <definedName name="ENNA">#REF!</definedName>
    <definedName name="_xlnm.Extract">#REF!</definedName>
    <definedName name="ETI2R">#REF!</definedName>
    <definedName name="ETIACI">#REF!</definedName>
    <definedName name="ETIAECI">#REF!</definedName>
    <definedName name="etiANTE">#REF!</definedName>
    <definedName name="ETICE">#REF!</definedName>
    <definedName name="etiFASI">#REF!</definedName>
    <definedName name="ETIFCI">#REF!</definedName>
    <definedName name="etiFCrI" localSheetId="57">[2]FCrI2001!#REF!</definedName>
    <definedName name="etiFCrI" localSheetId="58">[2]FCrI2001!#REF!</definedName>
    <definedName name="etiFCrI">[2]FCrI2001!#REF!</definedName>
    <definedName name="ETIFGDI">#REF!</definedName>
    <definedName name="ETIFGI">#REF!</definedName>
    <definedName name="etiFIABS">#REF!</definedName>
    <definedName name="etiFIAF" localSheetId="57">[3]FIBa2001!#REF!</definedName>
    <definedName name="etiFIAF" localSheetId="58">[3]FIBa2001!#REF!</definedName>
    <definedName name="etiFIAF">[3]FIBa2001!#REF!</definedName>
    <definedName name="etiFIB">#REF!</definedName>
    <definedName name="etiFIBiS" localSheetId="57">[4]FIBiS1999!#REF!</definedName>
    <definedName name="etiFIBiS" localSheetId="58">[4]FIBiS1999!#REF!</definedName>
    <definedName name="etiFIBiS">[4]FIBiS1999!#REF!</definedName>
    <definedName name="ETIFIBS">#REF!</definedName>
    <definedName name="ETIFIC">#REF!</definedName>
    <definedName name="ETIFICK">#REF!</definedName>
    <definedName name="ETIFICR">#REF!</definedName>
    <definedName name="etiFICSF" localSheetId="57">[2]FICSF2001!#REF!</definedName>
    <definedName name="etiFICSF" localSheetId="58">[2]FICSF2001!#REF!</definedName>
    <definedName name="etiFICSF">[2]FICSF2001!#REF!</definedName>
    <definedName name="etiFID" localSheetId="57">[3]FIBa2001!#REF!</definedName>
    <definedName name="etiFID" localSheetId="58">[3]FIBa2001!#REF!</definedName>
    <definedName name="etiFID">[3]FIBa2001!#REF!</definedName>
    <definedName name="ETIFIDAL">#REF!</definedName>
    <definedName name="ETIFIDC">#REF!</definedName>
    <definedName name="etiFIDS" localSheetId="57">[4]FIDS1999!#REF!</definedName>
    <definedName name="etiFIDS" localSheetId="58">[4]FIDS1999!#REF!</definedName>
    <definedName name="etiFIDS">[4]FIDS1999!#REF!</definedName>
    <definedName name="ETIFIG">#REF!</definedName>
    <definedName name="etiFIGB" localSheetId="57">[3]FIBa2001!#REF!</definedName>
    <definedName name="etiFIGB" localSheetId="58">[3]FIBa2001!#REF!</definedName>
    <definedName name="etiFIGB">[3]FIBa2001!#REF!</definedName>
    <definedName name="ETIFIGC">#REF!</definedName>
    <definedName name="etiFIGeST" localSheetId="57">[4]FIGEST1999!#REF!</definedName>
    <definedName name="etiFIGeST" localSheetId="58">[4]FIGEST1999!#REF!</definedName>
    <definedName name="etiFIGeST">[4]FIGEST1999!#REF!</definedName>
    <definedName name="ETIFIGH">#REF!</definedName>
    <definedName name="etiFIGS">#REF!</definedName>
    <definedName name="ETIFIH">#REF!</definedName>
    <definedName name="ETIFIHP">#REF!</definedName>
    <definedName name="etiFIK">#REF!</definedName>
    <definedName name="ETIFILPJ">#REF!</definedName>
    <definedName name="ETIFIM">#REF!</definedName>
    <definedName name="ETIFIN">#REF!</definedName>
    <definedName name="ETIFIP">#REF!</definedName>
    <definedName name="ETIFIPAV">#REF!</definedName>
    <definedName name="etiFIPCF" localSheetId="57">[3]FIPCF2001!#REF!</definedName>
    <definedName name="etiFIPCF" localSheetId="58">[3]FIPCF2001!#REF!</definedName>
    <definedName name="etiFIPCF">[3]FIPCF2001!#REF!</definedName>
    <definedName name="etiFIPE">#REF!</definedName>
    <definedName name="ETIFIPM">#REF!</definedName>
    <definedName name="ETIFIPS">#REF!</definedName>
    <definedName name="etiFIPT">#REF!</definedName>
    <definedName name="ETIFIR">#REF!</definedName>
    <definedName name="ETIFIS">#REF!</definedName>
    <definedName name="etiFISAPS" localSheetId="57">[4]FISAPS1999!#REF!</definedName>
    <definedName name="etiFISAPS" localSheetId="58">[4]FISAPS1999!#REF!</definedName>
    <definedName name="etiFISAPS">[4]FISAPS1999!#REF!</definedName>
    <definedName name="etiFISB">#REF!</definedName>
    <definedName name="ETIFISD">#REF!</definedName>
    <definedName name="ETIFISE">#REF!</definedName>
    <definedName name="ETIFISG">#REF!</definedName>
    <definedName name="ETIFISI">#REF!</definedName>
    <definedName name="ETIFISN">#REF!</definedName>
    <definedName name="etiFISO">#REF!</definedName>
    <definedName name="etiFISS" localSheetId="57">[4]FISS1999!#REF!</definedName>
    <definedName name="etiFISS" localSheetId="58">[4]FISS1999!#REF!</definedName>
    <definedName name="etiFISS">[4]FISS1999!#REF!</definedName>
    <definedName name="etiFISURF" localSheetId="57">[4]FISURF1999!#REF!</definedName>
    <definedName name="etiFISURF" localSheetId="58">[4]FISURF1999!#REF!</definedName>
    <definedName name="etiFISURF">[4]FISURF1999!#REF!</definedName>
    <definedName name="ETIFIT">#REF!</definedName>
    <definedName name="etiFITAK">#REF!</definedName>
    <definedName name="ETIFITARCO">#REF!</definedName>
    <definedName name="ETIFITAV">#REF!</definedName>
    <definedName name="etiFITE">#REF!</definedName>
    <definedName name="ETIFITET">#REF!</definedName>
    <definedName name="etiFITr">#REF!</definedName>
    <definedName name="etiFITw">#REF!</definedName>
    <definedName name="ETIFIV">#REF!</definedName>
    <definedName name="etiFIWuK" localSheetId="57">[4]FIWuK1999!#REF!</definedName>
    <definedName name="etiFIWuK" localSheetId="58">[4]FIWuK1999!#REF!</definedName>
    <definedName name="etiFIWuK">[4]FIWuK1999!#REF!</definedName>
    <definedName name="ETIFMI">#REF!</definedName>
    <definedName name="ETIFMSI">#REF!</definedName>
    <definedName name="ETIFPI">#REF!</definedName>
    <definedName name="etiFSI">#REF!</definedName>
    <definedName name="ETIIS">#REF!</definedName>
    <definedName name="ETINE">#REF!</definedName>
    <definedName name="ETINO">#REF!</definedName>
    <definedName name="ETISU">#REF!</definedName>
    <definedName name="ETIUBI">#REF!</definedName>
    <definedName name="ETIUITS">#REF!</definedName>
    <definedName name="FERRARA">#REF!</definedName>
    <definedName name="fff" localSheetId="57">[2]FICSF2001!#REF!</definedName>
    <definedName name="fff" localSheetId="58">[2]FICSF2001!#REF!</definedName>
    <definedName name="fff">[2]FICSF2001!#REF!</definedName>
    <definedName name="FIRENZE">#REF!</definedName>
    <definedName name="FOGGIA">#REF!</definedName>
    <definedName name="FORLI">#REF!</definedName>
    <definedName name="Formato_intesta">#REF!</definedName>
    <definedName name="FRIULI_V.G.">#REF!</definedName>
    <definedName name="FROSINONE">#REF!</definedName>
    <definedName name="GENOVA">#REF!</definedName>
    <definedName name="GORIZIA">#REF!</definedName>
    <definedName name="GROSSETO">#REF!</definedName>
    <definedName name="IMPERIA">#REF!</definedName>
    <definedName name="INIZIOPR">#REF!</definedName>
    <definedName name="ISERNIA">#REF!</definedName>
    <definedName name="ISOLE">#REF!</definedName>
    <definedName name="ITALIA">#REF!</definedName>
    <definedName name="L_AQUILA">#REF!</definedName>
    <definedName name="LA_SPEZIA">#REF!</definedName>
    <definedName name="LATINA">#REF!</definedName>
    <definedName name="LAZIO">#REF!</definedName>
    <definedName name="LECCE">#REF!</definedName>
    <definedName name="LECCO">#REF!</definedName>
    <definedName name="LIGURIA">#REF!</definedName>
    <definedName name="LINEAR">#REF!</definedName>
    <definedName name="LIVORNO">#REF!</definedName>
    <definedName name="LODI">#REF!</definedName>
    <definedName name="LOMBARDIA">#REF!</definedName>
    <definedName name="LUCCA">#REF!</definedName>
    <definedName name="MACERATA">#REF!</definedName>
    <definedName name="MANTOVA">#REF!</definedName>
    <definedName name="MARCHE">#REF!</definedName>
    <definedName name="MASSA_CARRARA">#REF!</definedName>
    <definedName name="MATERA">#REF!</definedName>
    <definedName name="MESSINA">#REF!</definedName>
    <definedName name="MILANO">#REF!</definedName>
    <definedName name="MLINEAR">#REF!</definedName>
    <definedName name="MODENA">#REF!</definedName>
    <definedName name="MOLISE">#REF!</definedName>
    <definedName name="nACI">#REF!</definedName>
    <definedName name="nAECI">#REF!</definedName>
    <definedName name="nANTE">#REF!</definedName>
    <definedName name="NAPOLI">#REF!</definedName>
    <definedName name="nFASI">#REF!</definedName>
    <definedName name="nFCI">#REF!</definedName>
    <definedName name="nFCRI" localSheetId="57">[2]FCrI2001!#REF!</definedName>
    <definedName name="nFCRI" localSheetId="58">[2]FCrI2001!#REF!</definedName>
    <definedName name="nFCRI">[2]FCrI2001!#REF!</definedName>
    <definedName name="nFGI">#REF!</definedName>
    <definedName name="nFIABS">#REF!</definedName>
    <definedName name="nFIAF">#REF!</definedName>
    <definedName name="nFIB">#REF!</definedName>
    <definedName name="nFIBIS" localSheetId="57">[4]FIBiS1999!#REF!</definedName>
    <definedName name="nFIBIS" localSheetId="58">[4]FIBiS1999!#REF!</definedName>
    <definedName name="nFIBIS">[4]FIBiS1999!#REF!</definedName>
    <definedName name="nFIBS">#REF!</definedName>
    <definedName name="nFIC">#REF!</definedName>
    <definedName name="nFICK">#REF!</definedName>
    <definedName name="nFICr">#REF!</definedName>
    <definedName name="nFICSF" localSheetId="57">[2]FICSF2001!#REF!</definedName>
    <definedName name="nFICSF" localSheetId="58">[2]FICSF2001!#REF!</definedName>
    <definedName name="nFICSF">[2]FICSF2001!#REF!</definedName>
    <definedName name="nFICSF2" localSheetId="57">[2]FICSF2001!#REF!</definedName>
    <definedName name="nFICSF2" localSheetId="58">[2]FICSF2001!#REF!</definedName>
    <definedName name="nFICSF2">[2]FICSF2001!#REF!</definedName>
    <definedName name="nFID" localSheetId="57">[3]FIBa2001!#REF!</definedName>
    <definedName name="nFID" localSheetId="58">[3]FIBa2001!#REF!</definedName>
    <definedName name="nFID">[3]FIBa2001!#REF!</definedName>
    <definedName name="nFIDAL">#REF!</definedName>
    <definedName name="nFIdC">#REF!</definedName>
    <definedName name="nFIDS" localSheetId="57">[4]FIDS1999!#REF!</definedName>
    <definedName name="nFIDS" localSheetId="58">[4]FIDS1999!#REF!</definedName>
    <definedName name="nFIDS">[4]FIDS1999!#REF!</definedName>
    <definedName name="nFIG">#REF!</definedName>
    <definedName name="nFIGB" localSheetId="57">[3]FIBa2001!#REF!</definedName>
    <definedName name="nFIGB" localSheetId="58">[3]FIBa2001!#REF!</definedName>
    <definedName name="nFIGB">[3]FIBa2001!#REF!</definedName>
    <definedName name="nFIGC">#REF!</definedName>
    <definedName name="nFIGH">#REF!</definedName>
    <definedName name="nFIGS">#REF!</definedName>
    <definedName name="nFIH">#REF!</definedName>
    <definedName name="nFIHP">#REF!</definedName>
    <definedName name="nFIK">#REF!</definedName>
    <definedName name="nFILPJ">#REF!</definedName>
    <definedName name="nFILPJK" localSheetId="57">#REF!</definedName>
    <definedName name="nFILPJK" localSheetId="58">#REF!</definedName>
    <definedName name="nFILPJK">#REF!</definedName>
    <definedName name="nFIM">#REF!</definedName>
    <definedName name="nFIN">#REF!</definedName>
    <definedName name="nFIP">#REF!</definedName>
    <definedName name="nFIPAV">#REF!</definedName>
    <definedName name="nFIPE">#REF!</definedName>
    <definedName name="nFIPM">#REF!</definedName>
    <definedName name="nFIPS">#REF!</definedName>
    <definedName name="nFIPT">#REF!</definedName>
    <definedName name="nFIR">#REF!</definedName>
    <definedName name="nFIS">#REF!</definedName>
    <definedName name="nFISAPS" localSheetId="57">[4]FISAPS1999!#REF!</definedName>
    <definedName name="nFISAPS" localSheetId="58">[4]FISAPS1999!#REF!</definedName>
    <definedName name="nFISAPS">[4]FISAPS1999!#REF!</definedName>
    <definedName name="nFISB">#REF!</definedName>
    <definedName name="nFISD">#REF!</definedName>
    <definedName name="nFISE">#REF!</definedName>
    <definedName name="nFISG">#REF!</definedName>
    <definedName name="nFISI">#REF!</definedName>
    <definedName name="nFISN">#REF!</definedName>
    <definedName name="nFISO">#REF!</definedName>
    <definedName name="nFISS" localSheetId="57">[4]FISS1999!#REF!</definedName>
    <definedName name="nFISS" localSheetId="58">[4]FISS1999!#REF!</definedName>
    <definedName name="nFISS">[4]FISS1999!#REF!</definedName>
    <definedName name="nFIT">#REF!</definedName>
    <definedName name="nFITA" localSheetId="57">[3]FITa2001!#REF!</definedName>
    <definedName name="nFITA" localSheetId="58">[3]FITa2001!#REF!</definedName>
    <definedName name="nFITA">[3]FITa2001!#REF!</definedName>
    <definedName name="nFITAK">#REF!</definedName>
    <definedName name="nFITARC" localSheetId="57">#REF!</definedName>
    <definedName name="nFITARC" localSheetId="58">#REF!</definedName>
    <definedName name="nFITARC">#REF!</definedName>
    <definedName name="nFITARCO">#REF!</definedName>
    <definedName name="nFITAV">#REF!</definedName>
    <definedName name="nFITE">#REF!</definedName>
    <definedName name="nFITeT">#REF!</definedName>
    <definedName name="nFITr">#REF!</definedName>
    <definedName name="nFITw">#REF!</definedName>
    <definedName name="nFIV">#REF!</definedName>
    <definedName name="nFIWUK" localSheetId="57">[4]FIWuK1999!#REF!</definedName>
    <definedName name="nFIWUK" localSheetId="58">[4]FIWuK1999!#REF!</definedName>
    <definedName name="nFIWUK">[4]FIWuK1999!#REF!</definedName>
    <definedName name="nFMI">#REF!</definedName>
    <definedName name="nFMSI">#REF!</definedName>
    <definedName name="nFPI">#REF!</definedName>
    <definedName name="nFSI">#REF!</definedName>
    <definedName name="Nomi_Associate">#REF!</definedName>
    <definedName name="NORD_EST">#REF!</definedName>
    <definedName name="NORD_OVEST">#REF!</definedName>
    <definedName name="NOVARA">#REF!</definedName>
    <definedName name="NPAG">#REF!</definedName>
    <definedName name="nSURF" localSheetId="57">[4]FISURF1999!#REF!</definedName>
    <definedName name="nSURF" localSheetId="58">[4]FISURF1999!#REF!</definedName>
    <definedName name="nSURF">[4]FISURF1999!#REF!</definedName>
    <definedName name="nUITS">#REF!</definedName>
    <definedName name="NUORO">#REF!</definedName>
    <definedName name="nuove_province_sardegna">#REF!</definedName>
    <definedName name="ORISTANO">#REF!</definedName>
    <definedName name="PADOVA">#REF!</definedName>
    <definedName name="PALERMO">#REF!</definedName>
    <definedName name="PARMA">#REF!</definedName>
    <definedName name="PAVIA">#REF!</definedName>
    <definedName name="Penultima_colonna">#REF!</definedName>
    <definedName name="PERUGIA">#REF!</definedName>
    <definedName name="PESARO_URBINO">#REF!</definedName>
    <definedName name="PESCARA">#REF!</definedName>
    <definedName name="PIACENZA">#REF!</definedName>
    <definedName name="PIEMONTE">#REF!</definedName>
    <definedName name="PISA">#REF!</definedName>
    <definedName name="PISTOIA">#REF!</definedName>
    <definedName name="PORDENONE">#REF!</definedName>
    <definedName name="POTENZA">#REF!</definedName>
    <definedName name="PRATO">#REF!</definedName>
    <definedName name="PUGLIA">#REF!</definedName>
    <definedName name="QUATTROP">#REF!</definedName>
    <definedName name="Query2">#REF!</definedName>
    <definedName name="Query4">#REF!</definedName>
    <definedName name="RAGUSA">#REF!</definedName>
    <definedName name="RAVENNA">#REF!</definedName>
    <definedName name="REGGIO_CALABRIA">#REF!</definedName>
    <definedName name="REGGIO_EMILIA">#REF!</definedName>
    <definedName name="RIETI">#REF!</definedName>
    <definedName name="RIGA1TIT">#REF!</definedName>
    <definedName name="RIGA3TIT">#REF!</definedName>
    <definedName name="RIMINI">#REF!</definedName>
    <definedName name="ROMA">#REF!</definedName>
    <definedName name="ROVIGO">#REF!</definedName>
    <definedName name="SALERNO">#REF!</definedName>
    <definedName name="SARDEGNA">#REF!</definedName>
    <definedName name="SASSARI">#REF!</definedName>
    <definedName name="SAVONA">#REF!</definedName>
    <definedName name="SICILIA">#REF!</definedName>
    <definedName name="SIENA">#REF!</definedName>
    <definedName name="SIRACUSA">#REF!</definedName>
    <definedName name="SONDRIO">#REF!</definedName>
    <definedName name="Stampa_NE">#REF!</definedName>
    <definedName name="STCE">#REF!</definedName>
    <definedName name="STIS">#REF!</definedName>
    <definedName name="STNE">#REF!</definedName>
    <definedName name="STNO">#REF!</definedName>
    <definedName name="STSU">#REF!</definedName>
    <definedName name="SUD">#REF!</definedName>
    <definedName name="TARANTO">#REF!</definedName>
    <definedName name="TERAMO">#REF!</definedName>
    <definedName name="TERNI">#REF!</definedName>
    <definedName name="TORINO">#REF!</definedName>
    <definedName name="TOSCANA">#REF!</definedName>
    <definedName name="Totale">#REF!</definedName>
    <definedName name="TRAPANI">#REF!</definedName>
    <definedName name="TRENTINO_A.A.">#REF!</definedName>
    <definedName name="TRENTO">#REF!</definedName>
    <definedName name="TREP">#REF!</definedName>
    <definedName name="TREVISO">#REF!</definedName>
    <definedName name="TRIESTE">#REF!</definedName>
    <definedName name="UDINE">#REF!</definedName>
    <definedName name="Ultima_colonna">#REF!</definedName>
    <definedName name="UMBRIA">#REF!</definedName>
    <definedName name="UNOP">#REF!</definedName>
    <definedName name="uyjjke">#REF!</definedName>
    <definedName name="VALLE_D_AOSTA">#REF!</definedName>
    <definedName name="VARESE">#REF!</definedName>
    <definedName name="VENETO">#REF!</definedName>
    <definedName name="VENEZIA">#REF!</definedName>
    <definedName name="VERBANIA">#REF!</definedName>
    <definedName name="VERCELLI">#REF!</definedName>
    <definedName name="VERONA">#REF!</definedName>
    <definedName name="VIBO_VALENTIA">#REF!</definedName>
    <definedName name="VICENZA">#REF!</definedName>
    <definedName name="VITERBO">#REF!</definedName>
  </definedNames>
  <calcPr calcId="152511"/>
</workbook>
</file>

<file path=xl/calcChain.xml><?xml version="1.0" encoding="utf-8"?>
<calcChain xmlns="http://schemas.openxmlformats.org/spreadsheetml/2006/main">
  <c r="C70" i="188" l="1"/>
  <c r="D70" i="188"/>
  <c r="E70" i="188"/>
  <c r="F70" i="188"/>
  <c r="G70" i="188"/>
  <c r="H70" i="188"/>
  <c r="I70" i="188"/>
  <c r="C71" i="188"/>
  <c r="D71" i="188"/>
  <c r="E71" i="188"/>
  <c r="F71" i="188"/>
  <c r="G71" i="188"/>
  <c r="H71" i="188"/>
  <c r="I71" i="188"/>
  <c r="C72" i="188"/>
  <c r="D72" i="188"/>
  <c r="E72" i="188"/>
  <c r="F72" i="188"/>
  <c r="G72" i="188"/>
  <c r="H72" i="188"/>
  <c r="I72" i="188"/>
  <c r="C73" i="188"/>
  <c r="D73" i="188"/>
  <c r="E73" i="188"/>
  <c r="F73" i="188"/>
  <c r="G73" i="188"/>
  <c r="H73" i="188"/>
  <c r="I73" i="188"/>
  <c r="C74" i="188"/>
  <c r="D74" i="188"/>
  <c r="E74" i="188"/>
  <c r="F74" i="188"/>
  <c r="G74" i="188"/>
  <c r="H74" i="188"/>
  <c r="I74" i="188"/>
  <c r="B74" i="188"/>
  <c r="B73" i="188"/>
  <c r="B72" i="188"/>
  <c r="B71" i="188"/>
  <c r="B70" i="188"/>
  <c r="C69" i="188"/>
  <c r="D69" i="188"/>
  <c r="E69" i="188"/>
  <c r="F69" i="188"/>
  <c r="G69" i="188"/>
  <c r="H69" i="188"/>
  <c r="I69" i="188"/>
  <c r="B69" i="188"/>
  <c r="C14" i="146"/>
  <c r="D14" i="146"/>
  <c r="E14" i="146"/>
  <c r="F14" i="146"/>
  <c r="G14" i="146"/>
  <c r="H14" i="146"/>
  <c r="I14" i="146"/>
  <c r="J14" i="146"/>
  <c r="K14" i="146"/>
  <c r="L14" i="146"/>
  <c r="B14" i="146"/>
  <c r="M70" i="146"/>
  <c r="C8" i="208"/>
  <c r="C9" i="208"/>
  <c r="C10" i="208"/>
  <c r="C11" i="208"/>
  <c r="C12" i="208"/>
  <c r="C13" i="208"/>
  <c r="C14" i="208"/>
  <c r="C15" i="208"/>
  <c r="C16" i="208"/>
  <c r="C17" i="208"/>
  <c r="C18" i="208"/>
  <c r="C19" i="208"/>
  <c r="C20" i="208"/>
  <c r="C21" i="208"/>
  <c r="C22" i="208"/>
  <c r="C23" i="208"/>
  <c r="C24" i="208"/>
  <c r="C25" i="208"/>
  <c r="C26" i="208"/>
  <c r="C27" i="208"/>
  <c r="C28" i="208"/>
  <c r="C29" i="208"/>
  <c r="C30" i="208"/>
  <c r="C31" i="208"/>
  <c r="C32" i="208"/>
  <c r="C33" i="208"/>
  <c r="C34" i="208"/>
  <c r="C35" i="208"/>
  <c r="C36" i="208"/>
  <c r="C37" i="208"/>
  <c r="C38" i="208"/>
  <c r="C39" i="208"/>
  <c r="C40" i="208"/>
  <c r="C41" i="208"/>
  <c r="C42" i="208"/>
  <c r="C43" i="208"/>
  <c r="C44" i="208"/>
  <c r="C45" i="208"/>
  <c r="C46" i="208"/>
  <c r="C47" i="208"/>
  <c r="C48" i="208"/>
  <c r="C7" i="208"/>
  <c r="L35" i="201"/>
  <c r="L38" i="201"/>
  <c r="L40" i="201"/>
  <c r="L42" i="201"/>
  <c r="L43" i="201"/>
  <c r="L44" i="201"/>
  <c r="L45" i="201"/>
  <c r="L48" i="201"/>
  <c r="L49" i="201"/>
  <c r="L50" i="201"/>
  <c r="L51" i="201"/>
  <c r="L52" i="201"/>
  <c r="L54" i="201"/>
  <c r="L33" i="201"/>
  <c r="K35" i="201"/>
  <c r="K36" i="201"/>
  <c r="K37" i="201"/>
  <c r="K38" i="201"/>
  <c r="K40" i="201"/>
  <c r="K42" i="201"/>
  <c r="K43" i="201"/>
  <c r="K44" i="201"/>
  <c r="K45" i="201"/>
  <c r="K48" i="201"/>
  <c r="K49" i="201"/>
  <c r="K50" i="201"/>
  <c r="K51" i="201"/>
  <c r="K52" i="201"/>
  <c r="K54" i="201"/>
  <c r="K33" i="201"/>
  <c r="C9" i="246"/>
  <c r="F9" i="246"/>
  <c r="C10" i="246"/>
  <c r="F10" i="246"/>
  <c r="C11" i="246"/>
  <c r="F11" i="246"/>
  <c r="C12" i="246"/>
  <c r="F12" i="246"/>
  <c r="C16" i="246"/>
  <c r="F16" i="246"/>
  <c r="C17" i="246"/>
  <c r="F17" i="246"/>
  <c r="C18" i="246"/>
  <c r="F18" i="246"/>
  <c r="C19" i="246"/>
  <c r="F19" i="246"/>
  <c r="C23" i="246"/>
  <c r="F23" i="246"/>
  <c r="C24" i="246"/>
  <c r="F24" i="246"/>
  <c r="C25" i="246"/>
  <c r="F25" i="246"/>
  <c r="C26" i="246"/>
  <c r="F26" i="246"/>
  <c r="C30" i="246"/>
  <c r="F30" i="246"/>
  <c r="C31" i="246"/>
  <c r="F31" i="246"/>
  <c r="C32" i="246"/>
  <c r="F32" i="246"/>
  <c r="C33" i="246"/>
  <c r="F33" i="246"/>
  <c r="G37" i="246"/>
  <c r="G38" i="246"/>
  <c r="G39" i="246"/>
  <c r="G40" i="246"/>
</calcChain>
</file>

<file path=xl/sharedStrings.xml><?xml version="1.0" encoding="utf-8"?>
<sst xmlns="http://schemas.openxmlformats.org/spreadsheetml/2006/main" count="4059" uniqueCount="909">
  <si>
    <t>Monza e della Brianza</t>
  </si>
  <si>
    <t xml:space="preserve">Tavola 25 - </t>
  </si>
  <si>
    <t xml:space="preserve">Tavola 26 - </t>
  </si>
  <si>
    <t xml:space="preserve">Tavola 28 - </t>
  </si>
  <si>
    <t>OPERE PUBBLICATE IN LINGUA ORIGINALE</t>
  </si>
  <si>
    <r>
      <t>Tavola 16</t>
    </r>
    <r>
      <rPr>
        <sz val="9"/>
        <rFont val="Arial"/>
        <family val="2"/>
      </rPr>
      <t xml:space="preserve"> segue</t>
    </r>
    <r>
      <rPr>
        <b/>
        <sz val="9"/>
        <rFont val="Arial"/>
        <family val="2"/>
      </rPr>
      <t xml:space="preserve"> - </t>
    </r>
  </si>
  <si>
    <r>
      <t>Tavola 16</t>
    </r>
    <r>
      <rPr>
        <sz val="9"/>
        <rFont val="Arial"/>
        <family val="2"/>
      </rPr>
      <t xml:space="preserve"> segue </t>
    </r>
    <r>
      <rPr>
        <b/>
        <sz val="9"/>
        <rFont val="Arial"/>
        <family val="2"/>
      </rPr>
      <t xml:space="preserve">- </t>
    </r>
  </si>
  <si>
    <t>Torino</t>
  </si>
  <si>
    <t>Vercelli</t>
  </si>
  <si>
    <t>Novara</t>
  </si>
  <si>
    <t>Cuneo</t>
  </si>
  <si>
    <t>Asti</t>
  </si>
  <si>
    <t>Alessandria</t>
  </si>
  <si>
    <t>Biella</t>
  </si>
  <si>
    <t>Imperia</t>
  </si>
  <si>
    <t>Savona</t>
  </si>
  <si>
    <t>Genova</t>
  </si>
  <si>
    <t>La Spezia</t>
  </si>
  <si>
    <t>Varese</t>
  </si>
  <si>
    <t>Como</t>
  </si>
  <si>
    <t>Sondrio</t>
  </si>
  <si>
    <t>Milano</t>
  </si>
  <si>
    <t>Bergamo</t>
  </si>
  <si>
    <t>Brescia</t>
  </si>
  <si>
    <t>Pavia</t>
  </si>
  <si>
    <t>Cremona</t>
  </si>
  <si>
    <t>Mantova</t>
  </si>
  <si>
    <t>Lecco</t>
  </si>
  <si>
    <t>Lodi</t>
  </si>
  <si>
    <t>Verona</t>
  </si>
  <si>
    <t>Vicenza</t>
  </si>
  <si>
    <t>Belluno</t>
  </si>
  <si>
    <t>Treviso</t>
  </si>
  <si>
    <t>Venezia</t>
  </si>
  <si>
    <t>Padova</t>
  </si>
  <si>
    <t>Rovigo</t>
  </si>
  <si>
    <t>Udine</t>
  </si>
  <si>
    <t>Gorizia</t>
  </si>
  <si>
    <t>Trieste</t>
  </si>
  <si>
    <t>Pordenone</t>
  </si>
  <si>
    <t>Piacenza</t>
  </si>
  <si>
    <t>Parma</t>
  </si>
  <si>
    <t>Modena</t>
  </si>
  <si>
    <t>Bologna</t>
  </si>
  <si>
    <t>Ferrara</t>
  </si>
  <si>
    <t>Ravenna</t>
  </si>
  <si>
    <t>Forlì-Cesena</t>
  </si>
  <si>
    <t>Rimini</t>
  </si>
  <si>
    <t>Pesaro e Urbino</t>
  </si>
  <si>
    <t>Ancona</t>
  </si>
  <si>
    <t>Macerata</t>
  </si>
  <si>
    <t>Ascoli Piceno</t>
  </si>
  <si>
    <t>Massa-Carrara</t>
  </si>
  <si>
    <t>Lucca</t>
  </si>
  <si>
    <t>Pistoia</t>
  </si>
  <si>
    <t>Firenze</t>
  </si>
  <si>
    <t>Livorno</t>
  </si>
  <si>
    <t>Pisa</t>
  </si>
  <si>
    <t>Arezzo</t>
  </si>
  <si>
    <t>Siena</t>
  </si>
  <si>
    <t>Grosseto</t>
  </si>
  <si>
    <t>Prato</t>
  </si>
  <si>
    <t>Toscana</t>
  </si>
  <si>
    <t>Perugia</t>
  </si>
  <si>
    <t>Terni</t>
  </si>
  <si>
    <t>Viterbo</t>
  </si>
  <si>
    <t>Rieti</t>
  </si>
  <si>
    <t>Roma</t>
  </si>
  <si>
    <t>Latina</t>
  </si>
  <si>
    <t>Frosinone</t>
  </si>
  <si>
    <t>Lazio</t>
  </si>
  <si>
    <t>Caserta</t>
  </si>
  <si>
    <t>Benevento</t>
  </si>
  <si>
    <t>Napoli</t>
  </si>
  <si>
    <t>Avellino</t>
  </si>
  <si>
    <t>Salerno</t>
  </si>
  <si>
    <t>L'Aquila</t>
  </si>
  <si>
    <t>Teramo</t>
  </si>
  <si>
    <t>Pescara</t>
  </si>
  <si>
    <t>Chieti</t>
  </si>
  <si>
    <t>Campobasso</t>
  </si>
  <si>
    <t>Isernia</t>
  </si>
  <si>
    <t>Foggia</t>
  </si>
  <si>
    <t>Bari</t>
  </si>
  <si>
    <t>Taranto</t>
  </si>
  <si>
    <t>Brindisi</t>
  </si>
  <si>
    <t>Lecce</t>
  </si>
  <si>
    <t>Potenza</t>
  </si>
  <si>
    <t>Matera</t>
  </si>
  <si>
    <t>Cosenza</t>
  </si>
  <si>
    <t>Catanzaro</t>
  </si>
  <si>
    <t>Crotone</t>
  </si>
  <si>
    <t>Vibo Valentia</t>
  </si>
  <si>
    <t>Trapani</t>
  </si>
  <si>
    <t>Palermo</t>
  </si>
  <si>
    <t>Messina</t>
  </si>
  <si>
    <t>Agrigento</t>
  </si>
  <si>
    <t>Caltanissetta</t>
  </si>
  <si>
    <t>Enna</t>
  </si>
  <si>
    <t>Catania</t>
  </si>
  <si>
    <t>Ragusa</t>
  </si>
  <si>
    <t>Siracusa</t>
  </si>
  <si>
    <t>Sassari</t>
  </si>
  <si>
    <t>Nuoro</t>
  </si>
  <si>
    <t>Cagliari</t>
  </si>
  <si>
    <t>Oristano</t>
  </si>
  <si>
    <t>Verbano-Cusio-Ossola</t>
  </si>
  <si>
    <t>Reggio di Calabria</t>
  </si>
  <si>
    <t>Reggio nell'Emilia</t>
  </si>
  <si>
    <t>N.</t>
  </si>
  <si>
    <t>LINGUE ORIGINALI</t>
  </si>
  <si>
    <t>Tavola 10 -</t>
  </si>
  <si>
    <t xml:space="preserve">Tavola 14 - </t>
  </si>
  <si>
    <t xml:space="preserve">Tavola 15 - </t>
  </si>
  <si>
    <t xml:space="preserve">Tavola 17 - </t>
  </si>
  <si>
    <t xml:space="preserve">OPERE </t>
  </si>
  <si>
    <t xml:space="preserve">Tavola 7 - </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</si>
  <si>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</si>
  <si>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</si>
  <si>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</si>
  <si>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</si>
  <si>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</si>
  <si>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</si>
  <si>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</si>
  <si>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</si>
  <si>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22,51 a 25,00  </t>
  </si>
  <si>
    <t>Da 25,01 a 27,50</t>
  </si>
  <si>
    <t xml:space="preserve">Da 27,51 a 30,00   </t>
  </si>
  <si>
    <t xml:space="preserve">Da 30,01 a 35,00   </t>
  </si>
  <si>
    <t xml:space="preserve">Da 35,01 a 40,00   </t>
  </si>
  <si>
    <t xml:space="preserve">Da 40,01 a 45,00   </t>
  </si>
  <si>
    <t xml:space="preserve">Da 45,01 a 50,00   </t>
  </si>
  <si>
    <t xml:space="preserve">Oltre 50,00   </t>
  </si>
  <si>
    <t xml:space="preserve">Da 20,01 a 22,50  </t>
  </si>
  <si>
    <t>Commercio (d), comunicazioni, trasporti (e)</t>
  </si>
  <si>
    <t>Musica e spettacoli (f)</t>
  </si>
  <si>
    <t>Storia (g), biografie e araldica</t>
  </si>
  <si>
    <t>Attualità politico-sociale ed economica (h)</t>
  </si>
  <si>
    <t>Inglese</t>
  </si>
  <si>
    <t>Francese</t>
  </si>
  <si>
    <t>Tedesco</t>
  </si>
  <si>
    <t xml:space="preserve">                                  </t>
  </si>
  <si>
    <t>Spagnolo</t>
  </si>
  <si>
    <t>Lingue slave</t>
  </si>
  <si>
    <t>Latino e greco antico</t>
  </si>
  <si>
    <t xml:space="preserve">Opere </t>
  </si>
  <si>
    <t xml:space="preserve">                                </t>
  </si>
  <si>
    <t>Altre lingue</t>
  </si>
  <si>
    <t>Più lingue</t>
  </si>
  <si>
    <t>Piu' lingue</t>
  </si>
  <si>
    <t>Opere pubblicate in lingua originale</t>
  </si>
  <si>
    <t>Opere tradotte</t>
  </si>
  <si>
    <t xml:space="preserve">Tavola 18 - </t>
  </si>
  <si>
    <t>Centro</t>
  </si>
  <si>
    <t>Isole</t>
  </si>
  <si>
    <t>Opere</t>
  </si>
  <si>
    <t>TIRATURA</t>
  </si>
  <si>
    <t>Prime edizioni</t>
  </si>
  <si>
    <t>Edizioni successive</t>
  </si>
  <si>
    <t>Ristampe</t>
  </si>
  <si>
    <t xml:space="preserve"> </t>
  </si>
  <si>
    <t>Totale</t>
  </si>
  <si>
    <t>Opere per ragazzi</t>
  </si>
  <si>
    <t>CLASSI  DI  PREZZO</t>
  </si>
  <si>
    <t>Opere gratuite o fuori commercio</t>
  </si>
  <si>
    <t xml:space="preserve">  </t>
  </si>
  <si>
    <t>Numero</t>
  </si>
  <si>
    <t>%</t>
  </si>
  <si>
    <t>OPERE SCOLASTICHE</t>
  </si>
  <si>
    <t>OPERE PER RAGAZZI</t>
  </si>
  <si>
    <t>TOTALE</t>
  </si>
  <si>
    <t>Tiratura</t>
  </si>
  <si>
    <t>DATI ASSOLUTI</t>
  </si>
  <si>
    <t>Opere scolastiche</t>
  </si>
  <si>
    <t>CLASSI DI PREZZO</t>
  </si>
  <si>
    <t>Dizionari</t>
  </si>
  <si>
    <t>Filosofia, metafisica, metapsichica, astrologia</t>
  </si>
  <si>
    <t>Psicologia</t>
  </si>
  <si>
    <t xml:space="preserve">Religione, teologia </t>
  </si>
  <si>
    <t>Sociologia</t>
  </si>
  <si>
    <t>Statistica</t>
  </si>
  <si>
    <t>Scienze politiche, economia politica, scienza delle finanze</t>
  </si>
  <si>
    <t>Arte e scienza militari</t>
  </si>
  <si>
    <t>Filologia e linguistica</t>
  </si>
  <si>
    <t>Matematica</t>
  </si>
  <si>
    <t>Scienze fisiche e naturali</t>
  </si>
  <si>
    <t>Ecologia</t>
  </si>
  <si>
    <t xml:space="preserve">Medicina, farmacia, veterinaria, igiene, dietologia </t>
  </si>
  <si>
    <t>Tecnologia, ingegneria, industrie, arti e mestieri</t>
  </si>
  <si>
    <t>Informatica</t>
  </si>
  <si>
    <t>Agricoltura, silvicoltura, allevamento, caccia e pesca</t>
  </si>
  <si>
    <t>Economia domestica, arredamento e moda</t>
  </si>
  <si>
    <t>Cucina e ricettari vari</t>
  </si>
  <si>
    <t>Architettura e urbanistica</t>
  </si>
  <si>
    <t>Arti figurative e fotografia</t>
  </si>
  <si>
    <t xml:space="preserve">Divertimenti, giochi, sport </t>
  </si>
  <si>
    <t>Storia della letteratura e critica letteraria</t>
  </si>
  <si>
    <t>Geografia, viaggi, atlanti</t>
  </si>
  <si>
    <t>Guide turistiche</t>
  </si>
  <si>
    <t>Testi letterari classici</t>
  </si>
  <si>
    <t>Fumetti</t>
  </si>
  <si>
    <t>Piemonte</t>
  </si>
  <si>
    <t>Lombardia</t>
  </si>
  <si>
    <t>Trento</t>
  </si>
  <si>
    <t>Veneto</t>
  </si>
  <si>
    <t>Friuli-Venezia Giulia</t>
  </si>
  <si>
    <t>Liguria</t>
  </si>
  <si>
    <t>Emilia-Romagna</t>
  </si>
  <si>
    <t>Umbria</t>
  </si>
  <si>
    <t>Marche</t>
  </si>
  <si>
    <t>Abruzzo</t>
  </si>
  <si>
    <t>Molise</t>
  </si>
  <si>
    <t>Campania</t>
  </si>
  <si>
    <t>Puglia</t>
  </si>
  <si>
    <t>Basilicata</t>
  </si>
  <si>
    <t>Calabria</t>
  </si>
  <si>
    <t>Sicilia</t>
  </si>
  <si>
    <t>Sardegna</t>
  </si>
  <si>
    <t>ITALIA</t>
  </si>
  <si>
    <t xml:space="preserve">      -</t>
  </si>
  <si>
    <t xml:space="preserve">Libri di testo per le scuole primarie </t>
  </si>
  <si>
    <t>Libri di testo per le scuole primarie</t>
  </si>
  <si>
    <t>Opere pubblicate</t>
  </si>
  <si>
    <t>GENERI  DI  OPERA</t>
  </si>
  <si>
    <t xml:space="preserve">Tavola 1 - </t>
  </si>
  <si>
    <t>Tavola 2 -</t>
  </si>
  <si>
    <t>TIPI DI EDIZIONE</t>
  </si>
  <si>
    <t xml:space="preserve">Tavola 3 - </t>
  </si>
  <si>
    <t>Scolastiche</t>
  </si>
  <si>
    <t>Per ragazzi</t>
  </si>
  <si>
    <t>COMPOSIZIONI PERCENTUALI</t>
  </si>
  <si>
    <t>Tavola 4 -</t>
  </si>
  <si>
    <t xml:space="preserve">Tavola 5 - </t>
  </si>
  <si>
    <t xml:space="preserve">Tavola 6 - </t>
  </si>
  <si>
    <t>MATERIE TRATTATE</t>
  </si>
  <si>
    <t xml:space="preserve">Tavola 9 - </t>
  </si>
  <si>
    <t xml:space="preserve">Tavola 11 - </t>
  </si>
  <si>
    <t xml:space="preserve">Tavola 12 - </t>
  </si>
  <si>
    <t>Tiratura media per opera</t>
  </si>
  <si>
    <t>Prezzo medio per opera (b)</t>
  </si>
  <si>
    <t>Religione, teologia</t>
  </si>
  <si>
    <t>Diritto, amministrazione pubblica, previdenza, assistenza sociale e assicurazioni</t>
  </si>
  <si>
    <t>Medicina, farmacia, veterinaria, igiene, dietologia</t>
  </si>
  <si>
    <t>Divertimenti, giochi, sport</t>
  </si>
  <si>
    <t>MATERIE  TRATTATE</t>
  </si>
  <si>
    <t>Generalità (c)</t>
  </si>
  <si>
    <t>Pedagogia e didattica (d)</t>
  </si>
  <si>
    <t>Commercio, comunicazioni e trasporti (e)</t>
  </si>
  <si>
    <t>Commercio (f), comunicazioni, trasporti (g)</t>
  </si>
  <si>
    <t>Musica e spettacoli (h)</t>
  </si>
  <si>
    <t>Storia (i), biografie e araldica</t>
  </si>
  <si>
    <t>Attualità politico-sociale ed economica (l)</t>
  </si>
  <si>
    <t>Generalità (a)</t>
  </si>
  <si>
    <t>Pedagogia e didattica (b)</t>
  </si>
  <si>
    <t>Commercio, comunicazioni e trasporti (c)</t>
  </si>
  <si>
    <t>Commercio (d), comunicazioni e trasporti (e)</t>
  </si>
  <si>
    <t xml:space="preserve">Musica e spettacoli (f) </t>
  </si>
  <si>
    <t>Storia (g)</t>
  </si>
  <si>
    <t>Attualità politico - sociale ed economica (h)</t>
  </si>
  <si>
    <t>Generalità  (a)</t>
  </si>
  <si>
    <t xml:space="preserve">                  </t>
  </si>
  <si>
    <t>GENERE</t>
  </si>
  <si>
    <t>MATERIA TRATTATA</t>
  </si>
  <si>
    <t>-</t>
  </si>
  <si>
    <t xml:space="preserve">      </t>
  </si>
  <si>
    <t>TIPI DI EDITORE (e)</t>
  </si>
  <si>
    <t>Piccoli editori</t>
  </si>
  <si>
    <t>Medi editori</t>
  </si>
  <si>
    <t>Grandi editori</t>
  </si>
  <si>
    <t xml:space="preserve">   Tiratura media per opera (a)</t>
  </si>
  <si>
    <t>Tavola 8 -</t>
  </si>
  <si>
    <t>OPERE TRADOTTE (a)</t>
  </si>
  <si>
    <t>Tavola 13 -</t>
  </si>
  <si>
    <r>
      <t xml:space="preserve">Tavola 17 </t>
    </r>
    <r>
      <rPr>
        <sz val="9"/>
        <rFont val="Arial"/>
        <family val="2"/>
      </rPr>
      <t>segue</t>
    </r>
    <r>
      <rPr>
        <b/>
        <sz val="9"/>
        <rFont val="Arial"/>
        <family val="2"/>
      </rPr>
      <t xml:space="preserve"> - </t>
    </r>
  </si>
  <si>
    <r>
      <t>Tavola 17</t>
    </r>
    <r>
      <rPr>
        <sz val="9"/>
        <rFont val="Arial"/>
        <family val="2"/>
      </rPr>
      <t xml:space="preserve"> segue</t>
    </r>
    <r>
      <rPr>
        <b/>
        <sz val="9"/>
        <rFont val="Arial"/>
        <family val="2"/>
      </rPr>
      <t xml:space="preserve"> - </t>
    </r>
  </si>
  <si>
    <t xml:space="preserve">Tavola 19 - </t>
  </si>
  <si>
    <r>
      <t xml:space="preserve">              </t>
    </r>
    <r>
      <rPr>
        <b/>
        <sz val="9"/>
        <rFont val="Arial"/>
        <family val="2"/>
      </rPr>
      <t xml:space="preserve"> </t>
    </r>
    <r>
      <rPr>
        <i/>
        <sz val="9"/>
        <rFont val="Arial"/>
        <family val="2"/>
      </rPr>
      <t xml:space="preserve">              </t>
    </r>
  </si>
  <si>
    <t xml:space="preserve">Tavola 22 - </t>
  </si>
  <si>
    <t xml:space="preserve">Tavola 24 - </t>
  </si>
  <si>
    <t>Opere scolastiche (d)</t>
  </si>
  <si>
    <t>Generalità (b)</t>
  </si>
  <si>
    <t>Pedagogia e didattica (c)</t>
  </si>
  <si>
    <t>Commercio, comunicazioni e trasporti (d)</t>
  </si>
  <si>
    <t>Commercio (e), comunicazioni, trasporti (f)</t>
  </si>
  <si>
    <t>Musica e spettacoli (g)</t>
  </si>
  <si>
    <t>Storia (h), biografie e araldica</t>
  </si>
  <si>
    <t>Attualità politico-sociale ed economica (i)</t>
  </si>
  <si>
    <t>Di cui in
italiano (b)</t>
  </si>
  <si>
    <t xml:space="preserve">(a)  </t>
  </si>
  <si>
    <t>(a)</t>
  </si>
  <si>
    <t>(b)</t>
  </si>
  <si>
    <t>(d)</t>
  </si>
  <si>
    <t>Valore totale delle opere (a)</t>
  </si>
  <si>
    <t xml:space="preserve">(a) </t>
  </si>
  <si>
    <t xml:space="preserve">(e) </t>
  </si>
  <si>
    <t>Tiratura totale</t>
  </si>
  <si>
    <t xml:space="preserve"> - poesia e teatro</t>
  </si>
  <si>
    <t>Media 
per opera</t>
  </si>
  <si>
    <t>Etnografia, usi e costumi, folclore e tradizioni popolari</t>
  </si>
  <si>
    <t>Etnografia, usi e costume, folclore e tradizioni popolari</t>
  </si>
  <si>
    <t>Testi letterari moderni</t>
  </si>
  <si>
    <t xml:space="preserve">in italiano  </t>
  </si>
  <si>
    <t>in dialetto italiano</t>
  </si>
  <si>
    <t>in altre lingue</t>
  </si>
  <si>
    <t xml:space="preserve">di cui:   </t>
  </si>
  <si>
    <t>dall'inglese</t>
  </si>
  <si>
    <t>dal francese</t>
  </si>
  <si>
    <t>dal tedesco</t>
  </si>
  <si>
    <t xml:space="preserve">dall'italiano </t>
  </si>
  <si>
    <t>dal dialetto italiano</t>
  </si>
  <si>
    <t>dallo spagnolo</t>
  </si>
  <si>
    <t>dal latino e greco antico</t>
  </si>
  <si>
    <t>da lingue slave</t>
  </si>
  <si>
    <t>da altre lingue</t>
  </si>
  <si>
    <t>da più lingue</t>
  </si>
  <si>
    <t xml:space="preserve"> - libri di avventura e gialli</t>
  </si>
  <si>
    <t xml:space="preserve"> - altri romanzi  e racconti</t>
  </si>
  <si>
    <t>RIPARTIZIONI GEOGRAFICHE</t>
  </si>
  <si>
    <t>PROVINCE, REGIONI</t>
  </si>
  <si>
    <t>Tavola 16 -</t>
  </si>
  <si>
    <t>Opere di varia adulti</t>
  </si>
  <si>
    <t>OPERE DI VARIA ADULTI</t>
  </si>
  <si>
    <t xml:space="preserve">   Varia adulti</t>
  </si>
  <si>
    <t>Varia adulti</t>
  </si>
  <si>
    <t>Sud</t>
  </si>
  <si>
    <t>VARIA ADULTI</t>
  </si>
  <si>
    <t xml:space="preserve">(b) </t>
  </si>
  <si>
    <t>Valle d'Aosta/Vallée d'Aoste</t>
  </si>
  <si>
    <t>Bolzano/Bozen</t>
  </si>
  <si>
    <t>Olbia -Tempio</t>
  </si>
  <si>
    <t>Ogliastra</t>
  </si>
  <si>
    <t>Carbonia - Iglesias</t>
  </si>
  <si>
    <t>Medio Campidano</t>
  </si>
  <si>
    <t xml:space="preserve">Tavola 27 - </t>
  </si>
  <si>
    <t>TIPI DI EDIZIONE
GENERI DI OPERA
CLASSI DI PREZZO
TIPI DI EDITORE</t>
  </si>
  <si>
    <t xml:space="preserve">(c)  </t>
  </si>
  <si>
    <t xml:space="preserve">(d) </t>
  </si>
  <si>
    <t xml:space="preserve">(f)  </t>
  </si>
  <si>
    <t xml:space="preserve">(g) </t>
  </si>
  <si>
    <t xml:space="preserve">(h) </t>
  </si>
  <si>
    <t xml:space="preserve">(d)  </t>
  </si>
  <si>
    <t>(c)</t>
  </si>
  <si>
    <t xml:space="preserve">(c) </t>
  </si>
  <si>
    <t>(e)</t>
  </si>
  <si>
    <t>(f)</t>
  </si>
  <si>
    <t>(g)</t>
  </si>
  <si>
    <t>(h)</t>
  </si>
  <si>
    <t xml:space="preserve">(b)  </t>
  </si>
  <si>
    <t xml:space="preserve">(e)  </t>
  </si>
  <si>
    <t xml:space="preserve">(g)  </t>
  </si>
  <si>
    <t xml:space="preserve">(h)  </t>
  </si>
  <si>
    <t>ANNI</t>
  </si>
  <si>
    <t>Di cui:</t>
  </si>
  <si>
    <t>Nuovi (b)</t>
  </si>
  <si>
    <t xml:space="preserve">Cessati (c) </t>
  </si>
  <si>
    <t>Piccoli</t>
  </si>
  <si>
    <t>Medi</t>
  </si>
  <si>
    <t>Grandi</t>
  </si>
  <si>
    <t xml:space="preserve">Tavola 31 - </t>
  </si>
  <si>
    <t>Editori attivi</t>
  </si>
  <si>
    <t>Editori con 
produzione nulla</t>
  </si>
  <si>
    <t xml:space="preserve">Tavola 30 - </t>
  </si>
  <si>
    <t xml:space="preserve">TIPI DI EDITORE                                                                              </t>
  </si>
  <si>
    <t>Editori</t>
  </si>
  <si>
    <t>Numero medio di opere pubblicate per editore</t>
  </si>
  <si>
    <t>Numero  medio di copie stampate per editore</t>
  </si>
  <si>
    <t>SCOLASTICHE</t>
  </si>
  <si>
    <t>Prima edizione</t>
  </si>
  <si>
    <t>Edizione successiva</t>
  </si>
  <si>
    <t>Ristampa</t>
  </si>
  <si>
    <t>RAGAZZI</t>
  </si>
  <si>
    <t>Libri di testo per le scuole primarie e secondarie, parascolastici e universitari</t>
  </si>
  <si>
    <t>Diritto, amministrazione pubblica, assistenza sociale                                                               e assicurazioni</t>
  </si>
  <si>
    <t xml:space="preserve">Totale                 </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</si>
  <si>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</si>
  <si>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</si>
  <si>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</si>
  <si>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</si>
  <si>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</si>
  <si>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</si>
  <si>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</si>
  <si>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</si>
  <si>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20,01 a 22,50         </t>
  </si>
  <si>
    <t xml:space="preserve">Da 22,51 a 25,00         </t>
  </si>
  <si>
    <t xml:space="preserve">Da 25,01 a 27,50         </t>
  </si>
  <si>
    <t xml:space="preserve">Da 27,51 a 30,00         </t>
  </si>
  <si>
    <t xml:space="preserve">Da 30,01 a 35,00         </t>
  </si>
  <si>
    <t xml:space="preserve">Da 35,01 a 40,00         </t>
  </si>
  <si>
    <t xml:space="preserve">Da 40,01 a 45,00         </t>
  </si>
  <si>
    <t xml:space="preserve">Da 45,01 a 50,00         </t>
  </si>
  <si>
    <t xml:space="preserve">Oltre 50,00         </t>
  </si>
  <si>
    <t xml:space="preserve">Opere gratuite o fuori commercio         </t>
  </si>
  <si>
    <t>TIPI DI EDITORE</t>
  </si>
  <si>
    <t xml:space="preserve">Grandi </t>
  </si>
  <si>
    <t xml:space="preserve">(f)   </t>
  </si>
  <si>
    <t>PROVINCE
REGIONI
RIPARTIZIONI GEOGRAFICHE</t>
  </si>
  <si>
    <t xml:space="preserve">                            </t>
  </si>
  <si>
    <t xml:space="preserve">                                                                                                                            </t>
  </si>
  <si>
    <t>% su totale censiti</t>
  </si>
  <si>
    <t>% su totale rispondenti</t>
  </si>
  <si>
    <t>Editori attivi (a)</t>
  </si>
  <si>
    <t>Totale unità rispondenti</t>
  </si>
  <si>
    <t>Editori con produzione nulla (b)</t>
  </si>
  <si>
    <t>Trentino-Alto Adige/Südtirol</t>
  </si>
  <si>
    <t>Nord-ovest</t>
  </si>
  <si>
    <t>Nord-est</t>
  </si>
  <si>
    <t>Fermo</t>
  </si>
  <si>
    <t>Barletta-Andria-Trani</t>
  </si>
  <si>
    <t>Non indicato</t>
  </si>
  <si>
    <t>da altre lingue minoritarie (b)</t>
  </si>
  <si>
    <t>in altre lingue minoritarie (b)</t>
  </si>
  <si>
    <t xml:space="preserve">(b) Vedi Legge n. 482/99 intitolata «Norme in materia di tutela delle minoranze linguistiche storiche» che regola la materia. </t>
  </si>
  <si>
    <t>Di cui in lingua 
diversa dall'italiano (a)</t>
  </si>
  <si>
    <t>Per 
ragazzi</t>
  </si>
  <si>
    <t>Prezzo medio per opera 
(euro)</t>
  </si>
  <si>
    <t xml:space="preserve">Tavola 20 - </t>
  </si>
  <si>
    <t xml:space="preserve">Tavola 21 - </t>
  </si>
  <si>
    <r>
      <t xml:space="preserve">Tavola 22 </t>
    </r>
    <r>
      <rPr>
        <sz val="9"/>
        <rFont val="Arial"/>
        <family val="2"/>
      </rPr>
      <t xml:space="preserve">segue </t>
    </r>
    <r>
      <rPr>
        <b/>
        <sz val="9"/>
        <rFont val="Arial"/>
        <family val="2"/>
      </rPr>
      <t xml:space="preserve">- </t>
    </r>
  </si>
  <si>
    <r>
      <t xml:space="preserve">Tavola 25 </t>
    </r>
    <r>
      <rPr>
        <sz val="9"/>
        <rFont val="Arial"/>
        <family val="2"/>
      </rPr>
      <t>segue</t>
    </r>
    <r>
      <rPr>
        <b/>
        <sz val="9"/>
        <rFont val="Arial"/>
        <family val="2"/>
      </rPr>
      <t xml:space="preserve"> - </t>
    </r>
  </si>
  <si>
    <t xml:space="preserve">Tavola 29 - </t>
  </si>
  <si>
    <t>Valore totale della produzione libraria (a)</t>
  </si>
  <si>
    <t xml:space="preserve">Tavola 32 - </t>
  </si>
  <si>
    <t>Diritti di edizione acquistati dall'estero</t>
  </si>
  <si>
    <t>Tavola 33 -</t>
  </si>
  <si>
    <t>Opere in formato e-book</t>
  </si>
  <si>
    <t>Quota % sul totale delle opere pubblicate a stampa</t>
  </si>
  <si>
    <t xml:space="preserve">Tavola 34 - </t>
  </si>
  <si>
    <t xml:space="preserve">Tavola 35 - </t>
  </si>
  <si>
    <t>Si</t>
  </si>
  <si>
    <t>No</t>
  </si>
  <si>
    <t>Tipi di editore</t>
  </si>
  <si>
    <t>Totale editori 
attivi</t>
  </si>
  <si>
    <t>Editori con produzione nulla</t>
  </si>
  <si>
    <t>Altro</t>
  </si>
  <si>
    <t xml:space="preserve">Tavola 37 - </t>
  </si>
  <si>
    <t xml:space="preserve">Tavola 38 - </t>
  </si>
  <si>
    <t xml:space="preserve">Tavola 39 - </t>
  </si>
  <si>
    <t>Bassi livelli culturali della popolazione</t>
  </si>
  <si>
    <t>Mancanza di efficaci politiche scolastiche di educazione alla lettura</t>
  </si>
  <si>
    <t xml:space="preserve">Tavola 40 - </t>
  </si>
  <si>
    <t xml:space="preserve">Tavola 41 - </t>
  </si>
  <si>
    <t xml:space="preserve">Tavola 42 - </t>
  </si>
  <si>
    <t xml:space="preserve">Tavola 43 - </t>
  </si>
  <si>
    <t xml:space="preserve">Tavola 44 - </t>
  </si>
  <si>
    <t>PiccolI</t>
  </si>
  <si>
    <t>Editori 
censiti (a)</t>
  </si>
  <si>
    <t>% piccoli 
editori</t>
  </si>
  <si>
    <t>% medi 
editori</t>
  </si>
  <si>
    <t>% grandi 
editori</t>
  </si>
  <si>
    <t xml:space="preserve">(a) Comprende: bibliografie, enciclopedie, eccetera esclusi i dizionari.
</t>
  </si>
  <si>
    <t>(c) Solo con riguardo al carattere economico.</t>
  </si>
  <si>
    <t xml:space="preserve">(d) Compresi i testi di steno-dattilografia.
</t>
  </si>
  <si>
    <t xml:space="preserve">(e) Con riguardo all'aspetto organizzativo, amministrativo e tecnico.
</t>
  </si>
  <si>
    <t xml:space="preserve">(f) Comprende:  teatro, cinematografo, radio, tv, manifestazioni varie.
</t>
  </si>
  <si>
    <t xml:space="preserve">(g) Compresa archeologia e preistoria. 
</t>
  </si>
  <si>
    <t xml:space="preserve">(h) Escluse biografie.
</t>
  </si>
  <si>
    <t xml:space="preserve">(b) Esclusi i libri di testo per le scuole primarie e secondarie, i libri parascolastici  ed  i testi universitari.
</t>
  </si>
  <si>
    <t xml:space="preserve">Fino a 10,00 euro </t>
  </si>
  <si>
    <t xml:space="preserve">Da 10,01 a 15,00 </t>
  </si>
  <si>
    <t xml:space="preserve">Da 15,01 a 20,00 </t>
  </si>
  <si>
    <t>Da 20,01 a 30,00</t>
  </si>
  <si>
    <t>Da 30,01 a 50,00</t>
  </si>
  <si>
    <t>Oltre 50,00</t>
  </si>
  <si>
    <t>(a) Editori registrati nell'archivio editori, oggetto della rilevazione.</t>
  </si>
  <si>
    <t>(b) Editori registrati per la prima volta in archivio nell'anno di riferimento.</t>
  </si>
  <si>
    <t>(d) Esclusi  i testi  universitari  ed  i  parascolastici, compresi  nelle opere  di varia adulti.</t>
  </si>
  <si>
    <t>Dialetto (a)</t>
  </si>
  <si>
    <t>(a) Il valore totale della produzione libraria è calcolato dalla sommatoria del prezzo di copertina di ciascuna opera moltiplicato per il numero delle copie stampate.</t>
  </si>
  <si>
    <t>Milioni di euro</t>
  </si>
  <si>
    <t>In italiano (a)</t>
  </si>
  <si>
    <t>Lingue minoritarie (a)</t>
  </si>
  <si>
    <t>(c) Editori che non svolgono più attività editoriale o non pubblicano più opere librarie (causa liquidazione, fallimento, cessione ramo di attività, ecc.).</t>
  </si>
  <si>
    <t xml:space="preserve">Piccoli </t>
  </si>
  <si>
    <t xml:space="preserve">Medi </t>
  </si>
  <si>
    <t xml:space="preserve">EDITORI
</t>
  </si>
  <si>
    <t>Prezzi di copertina troppo elevati</t>
  </si>
  <si>
    <t xml:space="preserve">Fino al 10%            </t>
  </si>
  <si>
    <t xml:space="preserve">Dall'11% al 25%        </t>
  </si>
  <si>
    <t xml:space="preserve">Dal 26% al 50%         </t>
  </si>
  <si>
    <t xml:space="preserve">Dal 51% al 75%         </t>
  </si>
  <si>
    <t xml:space="preserve">Dal 76% al 90%         </t>
  </si>
  <si>
    <t xml:space="preserve">Dal 91% al 99%         </t>
  </si>
  <si>
    <t xml:space="preserve">Il 100%                </t>
  </si>
  <si>
    <t>Narrativa</t>
  </si>
  <si>
    <t>Saggistica</t>
  </si>
  <si>
    <t>Altri titoli di varia adulti</t>
  </si>
  <si>
    <t>COPIE INVENDUTE</t>
  </si>
  <si>
    <t>CANALI DI DISTRIBUZIONE RITENUTI STRATEGICI</t>
  </si>
  <si>
    <t>FATTORI DI OSTACOLO</t>
  </si>
  <si>
    <t>Il prezzo di vendita inferiore a quello dell'edizione cartacea</t>
  </si>
  <si>
    <t>L'interattività nella fruizione (ricerche sul testo, segnalibri, note, formattazione, ecc.)</t>
  </si>
  <si>
    <t>La multimedialità dei contenuti</t>
  </si>
  <si>
    <t>La facilità di archiviazione e trasporto dei contenuti</t>
  </si>
  <si>
    <t>L’ampia varietà dell’offerta di titoli</t>
  </si>
  <si>
    <t>La facilità di reperimento e di acquisizione dei titoli</t>
  </si>
  <si>
    <t>CARATTERISTICHE APPREZZATE
DEGLI E-BOOK</t>
  </si>
  <si>
    <t>Il prezzo degli e-book</t>
  </si>
  <si>
    <t>Il prezzo dei dispositivi di lettura</t>
  </si>
  <si>
    <t>La scarsa alfabetizzazione informatica nell'utilizzo delle nuove tecnologie</t>
  </si>
  <si>
    <t>L'immaterialità del libro digitale</t>
  </si>
  <si>
    <t>Lo scarso comfort visivo</t>
  </si>
  <si>
    <t>Scola-stiche</t>
  </si>
  <si>
    <t>Hanno pubblicato opere esclusivamente in formato e-book</t>
  </si>
  <si>
    <t>Non hanno pubblicato opere esclusivamente in formato e-book</t>
  </si>
  <si>
    <t>OPERE IN FORMATO E-BOOK</t>
  </si>
  <si>
    <t>CATEGORIE EDITORIALI</t>
  </si>
  <si>
    <t>MATERIE TRATTATE
GENERI</t>
  </si>
  <si>
    <t>GENERI</t>
  </si>
  <si>
    <t>TIPI DI EDIZIONE
GENERI 
TIPI DI EDITORE</t>
  </si>
  <si>
    <t>Contenuti e/o funzionalità aggiuntive (a)</t>
  </si>
  <si>
    <t>(a) Per funzionalità aggiuntive si intendono collegamenti ipertestuali, applicazioni audio-video, ecc. rispetto alla versione a stampa.</t>
  </si>
  <si>
    <t xml:space="preserve">Tavola 45 - </t>
  </si>
  <si>
    <t>Tavola 1 -</t>
  </si>
  <si>
    <t>Tavola 3 -</t>
  </si>
  <si>
    <t>Tavola 5 -</t>
  </si>
  <si>
    <t>Tavola 6 -</t>
  </si>
  <si>
    <t>Tavola 7 -</t>
  </si>
  <si>
    <t>Tavola 9 -</t>
  </si>
  <si>
    <t>Tavola 11 -</t>
  </si>
  <si>
    <t>Tavola 12 -</t>
  </si>
  <si>
    <t>Tavola 14 -</t>
  </si>
  <si>
    <t>Tavola 15 -</t>
  </si>
  <si>
    <t>Tavola 17 -</t>
  </si>
  <si>
    <t>Tavola 18 -</t>
  </si>
  <si>
    <t>Tavola 19 -</t>
  </si>
  <si>
    <t>Tavola 21 -</t>
  </si>
  <si>
    <t>Tavola 22 -</t>
  </si>
  <si>
    <t>Tavola 23 -</t>
  </si>
  <si>
    <t>Tavola 24 -</t>
  </si>
  <si>
    <t>Tavola 25 -</t>
  </si>
  <si>
    <t>Tavola 26 -</t>
  </si>
  <si>
    <t>Tavola 27 -</t>
  </si>
  <si>
    <t>Tavola 28 -</t>
  </si>
  <si>
    <t>Tavola 29 -</t>
  </si>
  <si>
    <t>Tavola 30 -</t>
  </si>
  <si>
    <t>Tavola 31 -</t>
  </si>
  <si>
    <t>Tavola 32 -</t>
  </si>
  <si>
    <t>Tavola 34 -</t>
  </si>
  <si>
    <t>Tavola 35 -</t>
  </si>
  <si>
    <t>Tavola 37 -</t>
  </si>
  <si>
    <t>Tavola 38 -</t>
  </si>
  <si>
    <t>Tavola 39 -</t>
  </si>
  <si>
    <t>Tavola 40 -</t>
  </si>
  <si>
    <t>Tavola 41 -</t>
  </si>
  <si>
    <t>Tavola 42 -</t>
  </si>
  <si>
    <t>Tavola 43 -</t>
  </si>
  <si>
    <t>Tavola 44 -</t>
  </si>
  <si>
    <t>Tavola 45 -</t>
  </si>
  <si>
    <t>Lingue minoritarie (b)</t>
  </si>
  <si>
    <t>Facilitare l'accesso al credito ai piccoli e medi editori</t>
  </si>
  <si>
    <t>Editori con 
produzione nulla (a)</t>
  </si>
  <si>
    <t>(a) Editori in attività che hanno dichiarato di non aver prodotto alcuna opera libraria nell'anno di riferimento di indagine.</t>
  </si>
  <si>
    <t>Diritti di edizione venduti all'estero</t>
  </si>
  <si>
    <t>Quota % sul totale delle opere pubblicate a stampa (a)</t>
  </si>
  <si>
    <t>Quota % sul totale delle opere pubblicate a stampa (b)</t>
  </si>
  <si>
    <t xml:space="preserve">(b) Editori che non hanno pubblicato alcuna opera libraria nell'anno di riferimento, compresi coloro che hanno chiuso le attività editoriali o le hanno sospese </t>
  </si>
  <si>
    <t>FATTORI RITENUTI DI OSTACOLO ALLA LETTURA</t>
  </si>
  <si>
    <t>Librerie indipendenti</t>
  </si>
  <si>
    <t>Librerie di catena</t>
  </si>
  <si>
    <t>Tavola 36 -</t>
  </si>
  <si>
    <t xml:space="preserve">Tavola 36 - </t>
  </si>
  <si>
    <t>INTERVENTI 
RITENUTI UTILI</t>
  </si>
  <si>
    <t>Variazione percentuale annua (b)</t>
  </si>
  <si>
    <t>Tiratura 
totale</t>
  </si>
  <si>
    <t>TIPI DI EDIZIONE (c)</t>
  </si>
  <si>
    <t>CANALI DI COMMERCIALIZZAZIONE</t>
  </si>
  <si>
    <t>Indice delle tavole</t>
  </si>
  <si>
    <r>
      <t xml:space="preserve">     </t>
    </r>
    <r>
      <rPr>
        <i/>
        <sz val="9"/>
        <rFont val="Arial"/>
        <family val="2"/>
      </rPr>
      <t xml:space="preserve">                            </t>
    </r>
    <r>
      <rPr>
        <b/>
        <sz val="9"/>
        <rFont val="Arial"/>
        <family val="2"/>
      </rPr>
      <t xml:space="preserve">        </t>
    </r>
  </si>
  <si>
    <t xml:space="preserve">Prezzo medio per pagina (a)  </t>
  </si>
  <si>
    <t xml:space="preserve">   Varia adulti                                                                                </t>
  </si>
  <si>
    <t xml:space="preserve">(i) </t>
  </si>
  <si>
    <t>Pagine</t>
  </si>
  <si>
    <t>L'intercambiabilità dei supporti di lettura (leggibilità su più dispositivi)</t>
  </si>
  <si>
    <t>..</t>
  </si>
  <si>
    <t xml:space="preserve">     per procedimento di scioglimento e/o liquidazione. Restano esclusi gli editori non reperiti.</t>
  </si>
  <si>
    <t>Formato della pubblicazione</t>
  </si>
  <si>
    <t>TIPI DI EDIZIONE
GENERI</t>
  </si>
  <si>
    <t>In un volume</t>
  </si>
  <si>
    <t>In 2 volumi</t>
  </si>
  <si>
    <t>In 3 volumi</t>
  </si>
  <si>
    <t>In 4 volumi</t>
  </si>
  <si>
    <t>In 5 volumi</t>
  </si>
  <si>
    <t>In 6 o più volumi</t>
  </si>
  <si>
    <t>NUMERO DI OPERE PUBBLICATE</t>
  </si>
  <si>
    <t>NUMERO DI COPIE STAMPATE (in migliaia)</t>
  </si>
  <si>
    <t>CLASSI DI TIRATURA</t>
  </si>
  <si>
    <t>Fino a 500 copie</t>
  </si>
  <si>
    <t>Da 501 a 1.000</t>
  </si>
  <si>
    <t>Da 1.001 a 2.000</t>
  </si>
  <si>
    <t>Da 2.001 a 5.000</t>
  </si>
  <si>
    <t>Oltre 5.000</t>
  </si>
  <si>
    <t xml:space="preserve">Numero di editori specializzati </t>
  </si>
  <si>
    <t xml:space="preserve">Incidenza % degli editori specializzati sul totale di ciascuna classe </t>
  </si>
  <si>
    <t xml:space="preserve">Distribuzione % degli editori specializzati sul totale </t>
  </si>
  <si>
    <t>(a) Per editori “specializzati" si intendono quelli che nel corso dell'anno hanno pubblicato almeno il 75% dei titoli per la stessa materia.</t>
  </si>
  <si>
    <t xml:space="preserve">Tavola 46 - </t>
  </si>
  <si>
    <t xml:space="preserve">Tavola 47 - </t>
  </si>
  <si>
    <t>Numero medio per opera (i)</t>
  </si>
  <si>
    <t>Composizione percentuale 2016</t>
  </si>
  <si>
    <t>(a) Per l'anno di riferimento 2016, ha risposto all'indagine il 90,2% per cento degli editori registrati in archivio.</t>
  </si>
  <si>
    <t>Opere pubblicate, tiratura totale e tiratura media per tipo di edizione, genere, classe di prezzo e tipo di editore - Anni 2015 e 2016</t>
  </si>
  <si>
    <t>Indagine sulla produzione libraria - Anno 2016</t>
  </si>
  <si>
    <t>Opere pubblicate e tiratura per genere e tipo di edizione - Anno 2016</t>
  </si>
  <si>
    <t>Tiratura media delle opere pubblicate per genere e materia trattata - Anno 2016</t>
  </si>
  <si>
    <t>Opere pubblicate, pagine e  tiratura per materia trattata - Anno 2016</t>
  </si>
  <si>
    <t>Opere scolastiche, pagine e tiratura per materia trattata - Anno 2016</t>
  </si>
  <si>
    <t>(i) La media è calcolata su un totale di 61.093 opere, per le quali è stato indicato il numero di pagine.</t>
  </si>
  <si>
    <t>Opere per ragazzi, pagine e tiratura per materia trattata - Anno 2016</t>
  </si>
  <si>
    <t>Opere di varia adulti, pagine e tiratura per materia trattata - Anno 2016</t>
  </si>
  <si>
    <t>Opere pubblicate e tiratura per tipo di edizione e materia trattata - Anno 2016</t>
  </si>
  <si>
    <t>Opere scolastiche e tiratura per tipo di edizione e materia trattata - Anno 2016</t>
  </si>
  <si>
    <t>Opere per ragazzi e tiratura per tipo di edizione e materia trattata - Anno 2016</t>
  </si>
  <si>
    <t>Opere di varia adulti e tiratura per tipo di edizione e materia trattata - Anno 2016</t>
  </si>
  <si>
    <t>Opere pubblicate e tiratura per genere e classi di prezzo - Anno 2016</t>
  </si>
  <si>
    <t>Editori "specializzati" per tipo di editore - Anno 2016</t>
  </si>
  <si>
    <t>Opere pubblicate e tiratura per genere e lingua originale - Anno 2016</t>
  </si>
  <si>
    <t>Tiratura media delle opere pubblicate per genere e lingua originale - Anno 2016</t>
  </si>
  <si>
    <t>Opere pubblicate in lingua originale e tradotte per materia trattata - Anno 2016</t>
  </si>
  <si>
    <t>Tiratura delle opere pubblicate in lingua originale e tradotte, per materia trattata - Anno 2016</t>
  </si>
  <si>
    <t>Opere tradotte in italiano e tiratura per lingua originale, materia trattata e genere - Anno 2016</t>
  </si>
  <si>
    <t>Editori, opere e tiratura per tipo di editore - Anno 2016</t>
  </si>
  <si>
    <t>Tipi di editore (b)</t>
  </si>
  <si>
    <t xml:space="preserve"> (a)Gli editori sono stati classificati, in base al numero di opere librarie pubblicate nel corso dell'anno, in: "piccoli editori" = da 1 a 10 opere; "medi editori" = da 11 a 50 opere; "grandi editori" = oltre 50 opere. </t>
  </si>
  <si>
    <t xml:space="preserve">Editori per dimensione e numero complessivo di copie stampate  - Anno 2016  </t>
  </si>
  <si>
    <t>Digitalizzazione dei testi in catalogo</t>
  </si>
  <si>
    <r>
      <t>Stampa su richiesta (</t>
    </r>
    <r>
      <rPr>
        <i/>
        <sz val="7"/>
        <rFont val="Arial"/>
        <family val="2"/>
      </rPr>
      <t>print on demand)</t>
    </r>
  </si>
  <si>
    <t>Produzione di banche dati/servizi Internet</t>
  </si>
  <si>
    <t>Produzione di piattaforme educative digitali / materiali e supporti interattivi per la didattica via web</t>
  </si>
  <si>
    <t>Produzione e/o collaborazione con piattaforme online per la lettura in streaming dei libri in catalogo</t>
  </si>
  <si>
    <t>Produzione di audiolibri</t>
  </si>
  <si>
    <t>Collaborazione con piattaforme online per la fruizione di audiolibri</t>
  </si>
  <si>
    <t xml:space="preserve">Editori per attività di produzione di contenuti digitali, esclusa la pubblicazione di e-book, per tipo di editore - Anno 2016  </t>
  </si>
  <si>
    <t>(b) Per consentire un confronto coerente con l'anno precedente e tenere sotto controllo la variazione nel numero di unità rispondenti, le variazioni percentuali sono calcolate assumendo come base di riferimento per la comparazione esclusivamente la produzione degli editori che sono risultati rispondenti sia nel 2015 sia nel 2016</t>
  </si>
  <si>
    <t>c) Per "prima edizione" si intende la prima pubblicazione di un manoscritto in lingua originale o tradotto; per "edizione successiva" quella che si differenzia dalle precedenti per modifiche apportate nel testo originale o per variazioni  nella veste tipografica; per "ristampa" l'edizione che non comporta alcuna modifica rispetto all'edizione precedente.</t>
  </si>
  <si>
    <t xml:space="preserve">(e) Gli editori sono stati classificati, in base al numero di opere librarie pubblicate nel corso dell'anno, in: "piccoli editori" = da 1 a 10 opere; "medi editori" = da 11 a 50 opere; "grandi editori" = oltre 50 opere. </t>
  </si>
  <si>
    <t>Editori attivi per tipo editore, editori con produzione nulla e totale rispondenti per anno - Anni 1990-2016</t>
  </si>
  <si>
    <t>Prezzo medio per pagina delle opere pubblicate  per genere e materia trattata - Anno 2016</t>
  </si>
  <si>
    <t>Editori censiti, nuovi e cessati per anno - Anni 1990-2016</t>
  </si>
  <si>
    <t>Editori per caratteristiche degli e-book ritenute maggiormente apprezzate dal pubblico in Italia e tipo di editore - Anno 2016</t>
  </si>
  <si>
    <t>Editori per fattori ritenuti di maggiore ostacolo alla diffusione degli e-book in Italia,  per tipo di editore - Anno 2016</t>
  </si>
  <si>
    <t>Minor tempo dedicato alla lettura di libri per la continua fruizione di contenuti digitali</t>
  </si>
  <si>
    <t>Mancanza di progetti continuativi di promozione alla lettura da parte delle istituzioni pubbliche</t>
  </si>
  <si>
    <t>Scarsa diffusione di librerie</t>
  </si>
  <si>
    <t>Scarsa promozione dei libri e della lettura nelle trasmissioni televisive</t>
  </si>
  <si>
    <t>Scarsa presenza/valorizzazione delle biblioteche scolastiche</t>
  </si>
  <si>
    <t>Scarsa diffusione di biblioteche di pubblica lettura</t>
  </si>
  <si>
    <t>Insufficienti politiche pubbliche di incentivazione dell’acquisto dei libri per le famiglie (sgravi fiscali, bonus libri, ecc)</t>
  </si>
  <si>
    <t>Editori per elementi indicati come fattori di maggiore ostacolo alla propensione per la lettura in Italia e tipo di editore - Anno 2016</t>
  </si>
  <si>
    <t>Accrescere le iniziative e le campagne di educazione alla lettura</t>
  </si>
  <si>
    <t>Promuovere incentivi pubblici per l’acquisto di libri ed e-book (es: bonus per l’acquisto, deducibilità delle spese, ecc.)</t>
  </si>
  <si>
    <t>Promuovere interventi legislativi e/o fiscali a favore delle librerie indipendenti di cui sia dimostrata l‘attività culturale sul territorio</t>
  </si>
  <si>
    <t>Promuovere agevolazioni fiscali per gli editori che attuano l’aggiornamento professionale del personale</t>
  </si>
  <si>
    <t>Migliorare le relazioni con le istituzioni culturali in Italia</t>
  </si>
  <si>
    <t>Sviluppare le forme di cooperazione tra i diversi operatori economici del settore (consorzi, centri servizi, ecc.) tramite incentivi fiscali</t>
  </si>
  <si>
    <t>Promuovere la creazione di corsi di laurea/master specialistici per sviluppare nuove competenze nell’editoria</t>
  </si>
  <si>
    <t>Accrescere la presenza su Internet</t>
  </si>
  <si>
    <t>Migliorare le relazioni con le istituzioni culturali all’estero</t>
  </si>
  <si>
    <t>Favorire la partecipazione a fiere internazionali</t>
  </si>
  <si>
    <t>Editori per interventi ritenuti utili allo sviluppo del settore editoriale e tipo di editore - Anno 2016</t>
  </si>
  <si>
    <t>Il basso numero di lettori “forti”</t>
  </si>
  <si>
    <t>La scarsa innovazione nella organizzazione e nella presentazione dei contenuti</t>
  </si>
  <si>
    <t>Eventi (fiere, festival, saloni della lettura, ecc.)</t>
  </si>
  <si>
    <t>Store online stranieri (librerie on line, siti di e-commerce, ecc.)</t>
  </si>
  <si>
    <t>Store online italiani (librerie on line, siti di e-commerce, ecc.)</t>
  </si>
  <si>
    <t>Grande distribuzione organizzata (supermercati, multistore, ecc.)</t>
  </si>
  <si>
    <t>Punti vendita generici (edicole, cartolerie, autogrill, uffici postali, ecc.)</t>
  </si>
  <si>
    <t>Editori per canali di distribuzione ritenuti maggiormente strategici per accrescere la domanda e ampliare il mercato editoriale e per tipo di editore - Anno 2016</t>
  </si>
  <si>
    <t>Canali utilizzati per la commercializzazione dei titoli pubblicati per tipo di editore - Anno 2016</t>
  </si>
  <si>
    <t>ATTIVITA'</t>
  </si>
  <si>
    <t>PARTECIPAZIONE AD ASSOCIAZIONE</t>
  </si>
  <si>
    <t>SI</t>
  </si>
  <si>
    <t>NO</t>
  </si>
  <si>
    <t xml:space="preserve">Tavola 48 - </t>
  </si>
  <si>
    <t xml:space="preserve">Editori per partecipazione o meno ad una associazione di editori, per tipo di editore - Anno 2016  </t>
  </si>
  <si>
    <t>Per essere informati e aggiornati sulle novità normative e di mercato del settore</t>
  </si>
  <si>
    <t>Per fare rete tra editori appartenenti ad una medesima dimensione d’impresa</t>
  </si>
  <si>
    <t>Per rappresentare con forza le proprie istanze nei confronti delle istituzioni</t>
  </si>
  <si>
    <t>Per avere consulenza su temi di interesse (es. adempimenti amministrativi, diritto d’autore, fisco, relazioni sindacali, ecc..)</t>
  </si>
  <si>
    <t>Per avere agevolazioni alla partecipazione a fiere nazionali/internazionali</t>
  </si>
  <si>
    <t>Per facilitare forme di cooperazione tra i diversi operatori della filiera editoriale</t>
  </si>
  <si>
    <t>Per aggiornare le proprie competenze (es. attraverso corsi, seminari di formazione professionale e approfondimento)</t>
  </si>
  <si>
    <t>Per contrastare fenomeni di concentrazione della produzione e distribuzione libraria</t>
  </si>
  <si>
    <t>Per ricevere protezione nella tutela del diritto d’autore</t>
  </si>
  <si>
    <t>Per avere protezione, consulenza e assistenza legale contro la pirateria</t>
  </si>
  <si>
    <t xml:space="preserve">Tavola 49 - </t>
  </si>
  <si>
    <t>MOTIVAZIONI</t>
  </si>
  <si>
    <t xml:space="preserve">Editori per motivazioni relative all'appartenenza ad una associazione di editori, per tipo di editore - Anno 2016 </t>
  </si>
  <si>
    <t xml:space="preserve">Editori attivi </t>
  </si>
  <si>
    <t>Impaginazione grafica, realizzazione copertina</t>
  </si>
  <si>
    <t xml:space="preserve">   con risorse umane interne</t>
  </si>
  <si>
    <t xml:space="preserve">   con risorse umane esterne</t>
  </si>
  <si>
    <t>Correzione di bozze</t>
  </si>
  <si>
    <r>
      <t xml:space="preserve">Revisione e supporto agli autori nella redazione dei manoscritti </t>
    </r>
    <r>
      <rPr>
        <i/>
        <sz val="9"/>
        <color indexed="8"/>
        <rFont val="Arial Narrow"/>
        <family val="2"/>
      </rPr>
      <t>(editing, peer-review, normazione dei contenuti, ecc.)</t>
    </r>
  </si>
  <si>
    <t>Valutazione del manoscritto proposto</t>
  </si>
  <si>
    <t>Ufficio stampa</t>
  </si>
  <si>
    <t>Social media marketing</t>
  </si>
  <si>
    <t>Traduzione</t>
  </si>
  <si>
    <r>
      <t>Scouting</t>
    </r>
    <r>
      <rPr>
        <sz val="9"/>
        <color indexed="8"/>
        <rFont val="Arial Narrow"/>
        <family val="2"/>
      </rPr>
      <t xml:space="preserve"> editoriale per la ricerca di nuovi autori</t>
    </r>
  </si>
  <si>
    <t xml:space="preserve">   con risorse umane interne </t>
  </si>
  <si>
    <t xml:space="preserve">Altro </t>
  </si>
  <si>
    <t>(a) Gli editori sono classificati, in base al numero di opere librarie pubblicate nel corso dell'anno, in: "piccoli editori" = da 1 a 10 opere; "medi editori" = da 11 a 50 opere; "grandi editori" = oltre 50 opere.</t>
  </si>
  <si>
    <t xml:space="preserve">Tavola 50 - </t>
  </si>
  <si>
    <t>Editori per attività editoriali svolte nel 2016, per tipo di editore - Anno 2016</t>
  </si>
  <si>
    <t>Partecipazione a bandi europei e/o utilizzo di fondi europei</t>
  </si>
  <si>
    <t>Organizzazione premi/concorsi letterari</t>
  </si>
  <si>
    <t>Organizzazione corsi di formazione</t>
  </si>
  <si>
    <t>Commercializzazione di prodotti editoriali di altri editori</t>
  </si>
  <si>
    <t>Realizzazione, diretta o indiretta, di prodotti gadget non book</t>
  </si>
  <si>
    <t>Attività di self publishing</t>
  </si>
  <si>
    <t xml:space="preserve">Partecipazione a saloni/festival non letterari </t>
  </si>
  <si>
    <t>Organizzazione iniziative di educazione alla lettura (nelle scuole/biblioteche/librerie)</t>
  </si>
  <si>
    <t>Organizzazone convegni, conferenze, seminari, festival letterari</t>
  </si>
  <si>
    <t>Pubblicazione di riviste e/o periodici</t>
  </si>
  <si>
    <t>Partecipazione a saloni/festival letterari in Italia e/o all'estero</t>
  </si>
  <si>
    <t xml:space="preserve">Tavola 51 - </t>
  </si>
  <si>
    <t xml:space="preserve">Editori per attività svolte nel 2016,  per tipo di editore - Anno 2016 </t>
  </si>
  <si>
    <t>Editori per quota di copie invendute sul totale delle copie distribuite nel corso del 2014 per tipo di editore- Anno 2016</t>
  </si>
  <si>
    <t>Editori che oltre ai libri a stampa hanno pubblicato anche opere esclusivamente in formato e-book, per tipo editore - Anno 2016</t>
  </si>
  <si>
    <t>Opere prodotte esclusivamente in formato e-book per tipo di editore e categoria editoriale - Anno 2016</t>
  </si>
  <si>
    <t xml:space="preserve">Tavola 52 - </t>
  </si>
  <si>
    <r>
      <t>Editori per quota di vendita di prodotti digitali (e-book, banche dati e servizi web) sul fatturato dell'impresa o ente nel 2016, per tipo di editore - Anno 2016</t>
    </r>
    <r>
      <rPr>
        <sz val="9"/>
        <color indexed="8"/>
        <rFont val="Arial"/>
        <family val="2"/>
      </rPr>
      <t xml:space="preserve"> </t>
    </r>
  </si>
  <si>
    <t>Opere pubblicate per tipo di editore, genere e tipo di edizione - Anno 2016</t>
  </si>
  <si>
    <t>Opere pubblicate per tipo di editore e materia - Anno 2016</t>
  </si>
  <si>
    <t>Tiratura delle opere pubblicate per tipo di editore e materia - Anno 2016</t>
  </si>
  <si>
    <t>Opere pubblicate per tipo di editore e classi di prezzo - Anno 2016</t>
  </si>
  <si>
    <t>Opere con diritti di edizione acquistati e venduti all'estero per tipo di editore - Anno 2016</t>
  </si>
  <si>
    <t>Valore totale della produzione e prezzo medio delle opere pubblicate per genere e materia trattata - Anno 2016</t>
  </si>
  <si>
    <t>Opere pubblicate anche in formato e-book per tipo di edizione, genere di opera e tipo di editore - Anno 2016</t>
  </si>
  <si>
    <t>Opere pubblicate anche in formato e-book per materia trattata - Anno 2016</t>
  </si>
  <si>
    <t>Opere pubblicate anche in formato e-book per caratteristiche editoriali e tipo editore- Anno 2016</t>
  </si>
  <si>
    <t>Prezzo medio delle opere pubblicate e valore totale della produzione libraria per tipo di editore - Anno 2016</t>
  </si>
  <si>
    <t xml:space="preserve">Opere pubblicate e tiratura per numero di volumi di cui si compone la pubblicazione, tipo di edizione e genere - Anno 2016 </t>
  </si>
  <si>
    <t>Opere e tiratura per lingua di pubblicazione, materia trattata e genere - Anno 2016</t>
  </si>
  <si>
    <t>Opere pubblicate e tiratura per genere e provincia di pubblicazione - Anno 2016</t>
  </si>
  <si>
    <t>Indagine Aspetti sulla vita quotidiana - Anno 2016</t>
  </si>
  <si>
    <t>Tavola 23 - Editori censiti, nuovi e cessati per anno - Anni 1990-2016</t>
  </si>
  <si>
    <t>Monza e Brianza</t>
  </si>
  <si>
    <t>Editori attivi per tipo di editore e editori con produzione nulla,  per provincia e regione - Anno 2014</t>
  </si>
  <si>
    <t xml:space="preserve">Tavola 53 - </t>
  </si>
  <si>
    <r>
      <t>Persone di 6 anni e più che hanno letto almeno un libro per motivi non strettamente scolastici o professionali, nei 12 mesi precedenti l'intervista, per sesso, ripartizione geografica e titolo di studio  - Anni 2000-2016 ( per 100 persone di 6 anni e più con le stesse caratteristiche)</t>
    </r>
    <r>
      <rPr>
        <sz val="9"/>
        <color indexed="8"/>
        <rFont val="Arial"/>
        <family val="2"/>
      </rPr>
      <t xml:space="preserve"> </t>
    </r>
  </si>
  <si>
    <t xml:space="preserve">Tavola 54 - </t>
  </si>
  <si>
    <t xml:space="preserve">Persone di 6 anni e più che hanno letto almeno un libro per motivi non strettamente scolastici o professionali,  nei 12 mesi precedenti l'intervista, per sesso ed età. Anni 2000-2016  ( per 100 persone di 6 anni e più con le stesse caratteristiche) </t>
  </si>
  <si>
    <t xml:space="preserve">Tavola 55 - </t>
  </si>
  <si>
    <t>Persone di 6 anni e più che hanno letto almeno un libro per motivi non strettamente scolastici o professionali,  nei 12 mesi precedenti l'intervista,  per frequenza, sesso, classe di età e titolo di studio - Anno 2016 (per 100 persone di 6 anni e più dello stesso sesso, classe di età e titolo di studio)</t>
  </si>
  <si>
    <t xml:space="preserve">Tavola 56 - </t>
  </si>
  <si>
    <r>
      <t>Persone di 6 anni e più che hanno letto almeno un libro per motivi non strettamente scolastici o professionali,  nei 12 mesi precedenti l'intervista, per regione, ripartizione geografica e tipo di comune  - Anno 2016</t>
    </r>
    <r>
      <rPr>
        <sz val="9"/>
        <color indexed="8"/>
        <rFont val="Arial"/>
        <family val="2"/>
      </rPr>
      <t xml:space="preserve"> (per 100 persone di 6 anni e più della stessa zona)</t>
    </r>
  </si>
  <si>
    <t xml:space="preserve">Tavola 57 - </t>
  </si>
  <si>
    <r>
      <t>Persone di 6-18 anni che hanno letto almeno un libro per motivi non strettamente scolastici o professionali,  nei 12 mesi precedenti l'intervista per classe di età e comportamento di lettura dei genitori - Anno 2016</t>
    </r>
    <r>
      <rPr>
        <sz val="9"/>
        <color indexed="8"/>
        <rFont val="Arial"/>
        <family val="2"/>
      </rPr>
      <t xml:space="preserve"> (per 100 persone di 6-18 anni con le stesse carattatteristiche)</t>
    </r>
  </si>
  <si>
    <t xml:space="preserve">Tavola 58 - </t>
  </si>
  <si>
    <r>
      <t xml:space="preserve">Persone di 15 anni e più che hanno letto almeno un libro per motivi non strettamente scolastici o professionali, nei 12 mesi precedenti l'intervista  per  frequenza, sesso e condizione e posizione nella professione - Anno 2016 </t>
    </r>
    <r>
      <rPr>
        <sz val="9"/>
        <color indexed="8"/>
        <rFont val="Arial"/>
        <family val="2"/>
      </rPr>
      <t xml:space="preserve"> (per 100 persone di 15 anni e più dello stesso sesso, condizione e posizione nella professione)</t>
    </r>
  </si>
  <si>
    <t xml:space="preserve">Tavola 59 - </t>
  </si>
  <si>
    <t>Famiglie per numero di libri posseduti- Anno 2016 - (per 100 famiglie della stessa zona)</t>
  </si>
  <si>
    <t xml:space="preserve">Tavola 60 - </t>
  </si>
  <si>
    <t xml:space="preserve">Persone di 6 anni e più  che negli ultimi 12 mesi hanno fruito almeno una volta di alcune attività culturali, per numero di libri letti per motivi non strettamente scolastici o professionali - Anno 2016   (per 100 persone di 6 anni e più con le stesse caratteristiche)  </t>
  </si>
  <si>
    <t xml:space="preserve">Tavola 61 - </t>
  </si>
  <si>
    <t>Persone di 6 anni e più per giudizio espresso dalla famiglia sulle risorse economiche complessive con riferimento agli ultimi 12 mesi per numero di libri letti per motivi non strettamente scolastici o professionali, nei 12 mesi precedenti l'intervista  - Anno 2016  (per 100 persone di 6 anni e più con le stesse caratteristiche)</t>
  </si>
  <si>
    <t xml:space="preserve">Tavola 62 - </t>
  </si>
  <si>
    <r>
      <t>Persone di 6 anni e più che hanno letto e-book o libri on-line  per motivi non strettamente scolastici o professionali,  nei 12 mesi precedenti l'intervista, per sesso e ripartizione geografica  - Anno 2016</t>
    </r>
    <r>
      <rPr>
        <sz val="9"/>
        <color indexed="8"/>
        <rFont val="Arial"/>
        <family val="2"/>
      </rPr>
      <t xml:space="preserve"> (per 100 persone di 6 anni e più della stessa zona)</t>
    </r>
  </si>
  <si>
    <t xml:space="preserve">Tavola 63 - </t>
  </si>
  <si>
    <t>Persone di 6 anni e più che hanno letto e-book o scaricato libri on-line da internet per motivi non strettamente scolastici o professionali, nei 12 mesi precedenti l'intervista, per sesso e ripartizione geografica   - Anno 2016 (per 100 persone di 6 anni e più della stessa zona)</t>
  </si>
  <si>
    <t xml:space="preserve">                     (per 100 persone di 6 anni e più con le stesse caratteristiche)</t>
  </si>
  <si>
    <t>SESSO, RIPARTIZIONI GEOGRAFICHE  E TITOLO DI STUDIO</t>
  </si>
  <si>
    <t>Maschi</t>
  </si>
  <si>
    <t>Femmine</t>
  </si>
  <si>
    <t>Laurea o titolo superiore</t>
  </si>
  <si>
    <t>73.6</t>
  </si>
  <si>
    <t>Diploma superiore</t>
  </si>
  <si>
    <t>50.2</t>
  </si>
  <si>
    <t>48.9</t>
  </si>
  <si>
    <t xml:space="preserve">Licenza media </t>
  </si>
  <si>
    <t>32.2</t>
  </si>
  <si>
    <t>29.1</t>
  </si>
  <si>
    <t>Licenza elementare o nessun titolo</t>
  </si>
  <si>
    <t>25.7</t>
  </si>
  <si>
    <t>25.3</t>
  </si>
  <si>
    <t>SESSO ED ETA'</t>
  </si>
  <si>
    <t>6-10 anni</t>
  </si>
  <si>
    <t>11-14 anni</t>
  </si>
  <si>
    <t>15-17 anni</t>
  </si>
  <si>
    <t>18-19 anni</t>
  </si>
  <si>
    <t>20-24 anni</t>
  </si>
  <si>
    <t>25-34 anni</t>
  </si>
  <si>
    <t>35-44 anni</t>
  </si>
  <si>
    <t>45-54 anni</t>
  </si>
  <si>
    <t>55-59 anni</t>
  </si>
  <si>
    <t>60-64 anni</t>
  </si>
  <si>
    <t>65-74 anni</t>
  </si>
  <si>
    <t>75 anni e più</t>
  </si>
  <si>
    <t>6 anni e più</t>
  </si>
  <si>
    <t>Maschi e Femmine</t>
  </si>
  <si>
    <t xml:space="preserve">Tavola 55 - Persone di 6 anni e più che hanno letto almeno un libro per motivi non strettamente scolastici o professionali,  nei 12 mesi precedenti l'intervista,  </t>
  </si>
  <si>
    <t xml:space="preserve">                     per frequenza, sesso, classe di età e titolo di studio - Anno 2016</t>
  </si>
  <si>
    <t xml:space="preserve">                     (per 100 persone di 6 anni e più dello stesso sesso, classe di età e titolo di studio)</t>
  </si>
  <si>
    <t>CLASSI DI ETÀ                                    TITOLI DI STUDIO</t>
  </si>
  <si>
    <t>Leggono libri               (c)</t>
  </si>
  <si>
    <t>da 1 a                         3 libri                      (b)</t>
  </si>
  <si>
    <t>12 e                             più libri                (b)</t>
  </si>
  <si>
    <t>6-24              Laurea e post-laurea</t>
  </si>
  <si>
    <t xml:space="preserve">                       Diploma superiore  </t>
  </si>
  <si>
    <t xml:space="preserve">                       Licenza media      </t>
  </si>
  <si>
    <t xml:space="preserve">                       Licenza elementare </t>
  </si>
  <si>
    <t xml:space="preserve">               Totale             </t>
  </si>
  <si>
    <t>25-44            Laurea e post-laurea</t>
  </si>
  <si>
    <t>45-64            Laurea e post-laurea</t>
  </si>
  <si>
    <t>65 e più        Laurea e post-laurea</t>
  </si>
  <si>
    <t>TOTALE     Laurea e post-laurea</t>
  </si>
  <si>
    <t>(b) Per 100 lettori di 6 anni e più dello stesso sesso, classe di età e titolo di studio.</t>
  </si>
  <si>
    <t>(c) Almeno un libro negli ultimi 12 mesi.</t>
  </si>
  <si>
    <t xml:space="preserve">Tavola 56 - Persone di 6 anni e più che hanno letto almeno un libro per motivi non strettamente scolastici o professionali,  nei 12 mesi precedenti l'intervista, </t>
  </si>
  <si>
    <t xml:space="preserve">                     per regione, ripartizione geografica e tipo di comune- Anno 2016</t>
  </si>
  <si>
    <t xml:space="preserve">                     (per 100 persone di 6 anni e più della stessa zona)</t>
  </si>
  <si>
    <t>REGIONI, RIPARTIZIONI GEOGRAFICHE E TIPO DI COMUNE</t>
  </si>
  <si>
    <t>Leggono libri               (a)</t>
  </si>
  <si>
    <t>da 1 a  3 libri                      (b)</t>
  </si>
  <si>
    <t>12 e  più libri                (b)</t>
  </si>
  <si>
    <t>Trentino-Alto Adige</t>
  </si>
  <si>
    <t>Nord-Ovest</t>
  </si>
  <si>
    <t>Nord-Est</t>
  </si>
  <si>
    <t>Comune centro dell'area metropolitana</t>
  </si>
  <si>
    <t>Periferia dell'area metropolitana</t>
  </si>
  <si>
    <t>Fino a 2.000 abitanti</t>
  </si>
  <si>
    <t>Da 2.001 a 10.000 abitanti</t>
  </si>
  <si>
    <t>Da 10.001 a 50.000 abitanti</t>
  </si>
  <si>
    <t>50.001 abitanti e piu'</t>
  </si>
  <si>
    <t>Italia</t>
  </si>
  <si>
    <t>(a) Almeno un libro negli ultimi 12 mesi.</t>
  </si>
  <si>
    <t>Tavola 57- Persone di 6-18 anni che hanno letto almeno un libro per motivi non strettamente scolastici o professionali</t>
  </si>
  <si>
    <t xml:space="preserve">                   nei 12 mesi precedenti l'intervista per classe di età e comportamento  di lettura dei genitori- Anno 2016</t>
  </si>
  <si>
    <t xml:space="preserve">                     (per 100 persone di 6-18 anni con le stesse carattatteristiche)</t>
  </si>
  <si>
    <t>Leggono libri</t>
  </si>
  <si>
    <t>15-18 anni</t>
  </si>
  <si>
    <t>Sia il padre che la madre leggono libri</t>
  </si>
  <si>
    <t>Solo il padre legge libri</t>
  </si>
  <si>
    <t>Solo la madre legge libri</t>
  </si>
  <si>
    <t>Nè padre nè madre leggono libri</t>
  </si>
  <si>
    <t xml:space="preserve">Tavola 58 - Persone di 15 anni e più che hanno letto almeno un libro per motivi non strettamente scolastici o professionali,  nei 12 mesi precedenti l'intervista </t>
  </si>
  <si>
    <t xml:space="preserve">                     per  frequenza, sesso e condizione e posizione nella professione - Anno 2016</t>
  </si>
  <si>
    <t xml:space="preserve">                   (per 100 persone di 15 anni e più dello stesso sesso, condizione e posizione nella professione)</t>
  </si>
  <si>
    <t>CONDIZIONE PROFESSIONALE, SESSO</t>
  </si>
  <si>
    <t>MASCHI</t>
  </si>
  <si>
    <t>FEMMINE</t>
  </si>
  <si>
    <t>MASCHI E FEMMINE</t>
  </si>
  <si>
    <t>Occupati</t>
  </si>
  <si>
    <t>Dirigenti, Imprenditori, Liberi professionisti</t>
  </si>
  <si>
    <t>Direttivi, Quadri, Impiegati, Intermedi</t>
  </si>
  <si>
    <t>Operai, Apprendisti</t>
  </si>
  <si>
    <t>Lavoratori in proprio e Coadiuvanti</t>
  </si>
  <si>
    <t>In cerca di nuova occupazione</t>
  </si>
  <si>
    <t>In cerca di prima occupazione</t>
  </si>
  <si>
    <t>Casalinghe</t>
  </si>
  <si>
    <t>Studenti</t>
  </si>
  <si>
    <t>Ritirati dal lavoro</t>
  </si>
  <si>
    <t>Altra condizione</t>
  </si>
  <si>
    <t xml:space="preserve">                   (per 100 famiglie della stessa zona)</t>
  </si>
  <si>
    <t>NUMERO DI LIBRI POSSEDUTI, REGIONI, RIPARTIZIONI GEOGRAFICHE E TIPO DI COMUNE</t>
  </si>
  <si>
    <t>Famiglie che posseggono 1-10 libri</t>
  </si>
  <si>
    <t>Famiglie che posseggono 11-25 libri</t>
  </si>
  <si>
    <t>Famiglie che posseggono 26-50 libri</t>
  </si>
  <si>
    <t>Famiglie che posseggono 51-100  libri</t>
  </si>
  <si>
    <t>Famiglie che posseggono 101-200  libri</t>
  </si>
  <si>
    <t>Famiglie che posseggono 201-400  libri</t>
  </si>
  <si>
    <t>Famiglie che posseggono più di 400  libri</t>
  </si>
  <si>
    <t>.</t>
  </si>
  <si>
    <t xml:space="preserve">Tavola 60 - Persone di 6 anni e più  che negli ultimi 12 mesi hanno fruito almeno una volta di alcune attività culturali, per numero di libri letti per motivi non                                                                                                             </t>
  </si>
  <si>
    <t xml:space="preserve">                     strettamente scolastici o professionali - Anno 2016</t>
  </si>
  <si>
    <r>
      <t xml:space="preserve">                    </t>
    </r>
    <r>
      <rPr>
        <i/>
        <sz val="9"/>
        <color indexed="8"/>
        <rFont val="Arial"/>
        <family val="2"/>
      </rPr>
      <t xml:space="preserve"> (per 100  persone con di 6 anni e più le stesse caratteristiche)</t>
    </r>
  </si>
  <si>
    <t>NUMERO DI LIBRI LETTI NEGLI ULTIMI 12 MESI</t>
  </si>
  <si>
    <t>Sono andate a teatro almeno 1 volta all’anno</t>
  </si>
  <si>
    <t>Sono andate al cinema almeno 1 volta all’anno</t>
  </si>
  <si>
    <t>Sono andate a musei, mostre almeno 1 volta all’anno</t>
  </si>
  <si>
    <t>Sono andate a siti archeologici, monumenti almeno 1 volta all’anno</t>
  </si>
  <si>
    <t>Sono andate a concerti di musica classica o all’opera almeno 1 volta all’anno</t>
  </si>
  <si>
    <t>Sono andate ad altri concerti di musica almeno 1 volta all’anno</t>
  </si>
  <si>
    <t>Non lettori</t>
  </si>
  <si>
    <t>Lettori</t>
  </si>
  <si>
    <t xml:space="preserve">Da 1 a 3 libri </t>
  </si>
  <si>
    <t xml:space="preserve">Da 4 a 11 libri </t>
  </si>
  <si>
    <t xml:space="preserve">12 o più libri </t>
  </si>
  <si>
    <t xml:space="preserve">Totale </t>
  </si>
  <si>
    <t>Tavola 61 - Persone di 6 anni e più per giudizio espresso dalla famiglia sulle risorse economiche complessive con riferimento agli ultimi 12 mesi</t>
  </si>
  <si>
    <t xml:space="preserve">                     per numero di libri letti per motivi non strettamente scolastici o professionali, nei 12 mesi precedenti l'intervista  - Anno 2016</t>
  </si>
  <si>
    <r>
      <t xml:space="preserve">                    </t>
    </r>
    <r>
      <rPr>
        <i/>
        <sz val="9"/>
        <color indexed="8"/>
        <rFont val="Arial"/>
        <family val="2"/>
      </rPr>
      <t xml:space="preserve"> (per 100 persone di 6 anni e più con le stesse caratteristiche)</t>
    </r>
  </si>
  <si>
    <t>RISORSE ECONOMICHE 
DELLA FAMIGLIA</t>
  </si>
  <si>
    <t>Ottime 
o adeguate</t>
  </si>
  <si>
    <t>Scarse</t>
  </si>
  <si>
    <t>Assolutamente insufficienti</t>
  </si>
  <si>
    <t>Non
 indicato</t>
  </si>
  <si>
    <t>Totale popolazione 
di 6 anni e più</t>
  </si>
  <si>
    <t>AGGIORNATA AL 2013</t>
  </si>
  <si>
    <t xml:space="preserve">Non Lettori           </t>
  </si>
  <si>
    <t xml:space="preserve">Lettori:    </t>
  </si>
  <si>
    <t xml:space="preserve">Da 1 a 3 libri                        </t>
  </si>
  <si>
    <t xml:space="preserve">Da 4 a 11 ibri                        </t>
  </si>
  <si>
    <t xml:space="preserve">12 o più libri                        </t>
  </si>
  <si>
    <t>Totale (a)</t>
  </si>
  <si>
    <t>Tavola 62 -  Persone di 6 anni e più che hanno letto e-book o libri on-line  per motivi non strettamente scolastici o professionali,</t>
  </si>
  <si>
    <t xml:space="preserve">                       nei 12 mesi precedenti l'intervista, per sesso e ripartizione geografica   - Anno 2016</t>
  </si>
  <si>
    <r>
      <t xml:space="preserve">                    </t>
    </r>
    <r>
      <rPr>
        <i/>
        <sz val="9"/>
        <color indexed="8"/>
        <rFont val="Arial"/>
        <family val="2"/>
      </rPr>
      <t xml:space="preserve"> (per 100 persone di 6 anni e più della stessa zona)</t>
    </r>
  </si>
  <si>
    <t>SESSO E RIPARTIZIONI GEOGRAFICHE</t>
  </si>
  <si>
    <t>Persone di 5 anni e più per pratica sportiva</t>
  </si>
  <si>
    <t>sesso e anno di nascita. Anni 2000, 2005, 2010, 2015</t>
  </si>
  <si>
    <t>(per 100 persone dello stesso sesso e anno di nascita')</t>
  </si>
  <si>
    <t>Tavola 63 -  Persone di 6 anni e più che hanno letto e-book o scaricato libri on-line da internet per motivi non strettamente scolastici o professionali,</t>
  </si>
  <si>
    <t xml:space="preserve">                       nei 12 mesi precedenti l'intervista, per sesso e ripartizione geografica - Anno 2016</t>
  </si>
  <si>
    <t>Tavola 53 - Persone di 6 anni e più che hanno letto almeno un libro per motivi non strettamente scolastici o professionali,  nei 12 mesi precedenti l'intervista, per sesso, ripartizione geografica e titolo di studio. Anni 2000-2016</t>
  </si>
  <si>
    <t>Tavola 54.  Persone di 6 anni e più che hanno letto almeno un libro per motivi non strettamente scolastici o professionali,  nei 12 mesi precedenti l'intervista, per sesso ed età. Anni 2007-2016</t>
  </si>
  <si>
    <t>Tavola 59 - Famiglie per numero di libri posseduti - Anno 2016</t>
  </si>
  <si>
    <t>Famiglie che non posseggono libri</t>
  </si>
  <si>
    <t>(b) Per 100 lettori di 6 anni e più dello stessa zona.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</si>
</sst>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_-&quot;L.&quot;\ * #,##0_-;\-&quot;L.&quot;\ * #,##0_-;_-&quot;L.&quot;\ * &quot;-&quot;_-;_-@_-"/>
    <numFmt numFmtId="165" formatCode="0.0"/>
    <numFmt numFmtId="166" formatCode="_-* #,##0.0_-;\-* #,##0.0_-;_-* &quot;-&quot;_-;_-@_-"/>
    <numFmt numFmtId="167" formatCode="#,##0.0"/>
    <numFmt numFmtId="168" formatCode="#,##0_ ;\-#,##0\ "/>
    <numFmt numFmtId="169" formatCode="#,##0;[Red]#,##0"/>
    <numFmt numFmtId="170" formatCode="#,##0.0;[Red]#,##0.0"/>
    <numFmt numFmtId="171" formatCode="_-* #,##0_-;\-* #,##0_-;_-* &quot;-&quot;??_-;_-@_-"/>
    <numFmt numFmtId="172" formatCode="#,##0.0_ ;\-#,##0.0\ "/>
    <numFmt numFmtId="173" formatCode="_-* #,##0.0_-;\-* #,##0.0_-;_-* &quot;-&quot;??_-;_-@_-"/>
    <numFmt numFmtId="174" formatCode="_-* #,##0.0_-;\-* #,##0.0_-;_-* &quot;-&quot;?_-;_-@_-"/>
    <numFmt numFmtId="175" formatCode="_-[$€]\ * #,##0.00_-;\-[$€]\ * #,##0.00_-;_-[$€]\ * &quot;-&quot;??_-;_-@_-"/>
    <numFmt numFmtId="176" formatCode="#,##0.00;[Red]#,##0.00"/>
    <numFmt numFmtId="177" formatCode="#,##0;\-\ #,##0;_-\ &quot;- &quot;"/>
    <numFmt numFmtId="178" formatCode="#,##0_-"/>
  </numFmts>
  <fonts count="103" x14ac:knownFonts="1">
    <font>
      <sz val="7"/>
      <name val="Times New Roman"/>
    </font>
    <font>
      <sz val="11"/>
      <color theme="1"/>
      <name val="Calibri"/>
      <family val="2"/>
      <scheme val="minor"/>
    </font>
    <font>
      <sz val="7"/>
      <name val="Times New Roman"/>
      <family val="1"/>
    </font>
    <font>
      <b/>
      <sz val="9"/>
      <name val="Arial"/>
      <family val="2"/>
    </font>
    <font>
      <sz val="7"/>
      <name val="Arial"/>
      <family val="2"/>
    </font>
    <font>
      <i/>
      <sz val="9"/>
      <name val="Arial"/>
      <family val="2"/>
    </font>
    <font>
      <i/>
      <sz val="7"/>
      <name val="Arial"/>
      <family val="2"/>
    </font>
    <font>
      <sz val="9"/>
      <name val="Arial"/>
      <family val="2"/>
    </font>
    <font>
      <b/>
      <sz val="7"/>
      <name val="Arial"/>
      <family val="2"/>
    </font>
    <font>
      <sz val="7"/>
      <name val="Arial"/>
      <family val="2"/>
    </font>
    <font>
      <sz val="7"/>
      <color indexed="8"/>
      <name val="Arial"/>
      <family val="2"/>
    </font>
    <font>
      <sz val="8"/>
      <name val="Arial"/>
      <family val="2"/>
    </font>
    <font>
      <b/>
      <sz val="7"/>
      <name val="Arial"/>
      <family val="2"/>
    </font>
    <font>
      <b/>
      <sz val="7"/>
      <color indexed="8"/>
      <name val="Arial"/>
      <family val="2"/>
    </font>
    <font>
      <sz val="10"/>
      <name val="Arial"/>
      <family val="2"/>
    </font>
    <font>
      <sz val="7"/>
      <name val="Times New Roman"/>
      <family val="1"/>
    </font>
    <font>
      <sz val="10"/>
      <name val="Arial"/>
      <family val="2"/>
    </font>
    <font>
      <b/>
      <sz val="10"/>
      <name val="Arial"/>
      <family val="2"/>
    </font>
    <font>
      <b/>
      <sz val="8"/>
      <name val="Arial"/>
      <family val="2"/>
    </font>
    <font>
      <b/>
      <sz val="7"/>
      <name val="Times New Roman"/>
      <family val="1"/>
    </font>
    <font>
      <sz val="7"/>
      <color indexed="56"/>
      <name val="Arial"/>
      <family val="2"/>
    </font>
    <font>
      <sz val="10"/>
      <color indexed="56"/>
      <name val="Arial"/>
      <family val="2"/>
    </font>
    <font>
      <sz val="10"/>
      <color indexed="10"/>
      <name val="Arial"/>
      <family val="2"/>
    </font>
    <font>
      <sz val="10"/>
      <name val="MS Sans Serif"/>
      <family val="2"/>
    </font>
    <font>
      <b/>
      <sz val="9"/>
      <name val="MS Sans Serif"/>
      <family val="2"/>
    </font>
    <font>
      <sz val="7"/>
      <color indexed="10"/>
      <name val="Arial"/>
      <family val="2"/>
    </font>
    <font>
      <sz val="7"/>
      <name val="MS Sans Serif"/>
      <family val="2"/>
    </font>
    <font>
      <sz val="7"/>
      <color indexed="12"/>
      <name val="Times New Roman"/>
      <family val="1"/>
    </font>
    <font>
      <sz val="7"/>
      <color indexed="10"/>
      <name val="Times New Roman"/>
      <family val="1"/>
    </font>
    <font>
      <sz val="7"/>
      <color indexed="61"/>
      <name val="Times New Roman"/>
      <family val="1"/>
    </font>
    <font>
      <sz val="7"/>
      <color indexed="21"/>
      <name val="Times New Roman"/>
      <family val="1"/>
    </font>
    <font>
      <i/>
      <sz val="7"/>
      <color indexed="12"/>
      <name val="Arial"/>
      <family val="2"/>
    </font>
    <font>
      <sz val="8"/>
      <name val="Times New Roman"/>
      <family val="1"/>
    </font>
    <font>
      <sz val="10"/>
      <name val="Arial"/>
      <family val="2"/>
    </font>
    <font>
      <sz val="8"/>
      <name val="Times New Roman"/>
      <family val="1"/>
    </font>
    <font>
      <sz val="7"/>
      <name val="Times New Roman"/>
      <family val="1"/>
    </font>
    <font>
      <sz val="8"/>
      <name val="Times New Roman"/>
      <family val="1"/>
    </font>
    <font>
      <b/>
      <i/>
      <sz val="7"/>
      <name val="Arial"/>
      <family val="2"/>
    </font>
    <font>
      <sz val="9"/>
      <name val="Arial Narrow"/>
      <family val="2"/>
    </font>
    <font>
      <i/>
      <sz val="7"/>
      <name val="Times New Roman"/>
      <family val="1"/>
    </font>
    <font>
      <sz val="10"/>
      <color indexed="8"/>
      <name val="Arial"/>
      <family val="2"/>
    </font>
    <font>
      <u/>
      <sz val="10"/>
      <color indexed="12"/>
      <name val="Arial"/>
      <family val="2"/>
    </font>
    <font>
      <sz val="10"/>
      <name val="Times New Roman"/>
      <family val="1"/>
    </font>
    <font>
      <sz val="8"/>
      <name val="Tahoma"/>
      <family val="2"/>
    </font>
    <font>
      <i/>
      <sz val="8"/>
      <name val="Arial"/>
      <family val="2"/>
    </font>
    <font>
      <sz val="8"/>
      <name val="Arial Narrow"/>
      <family val="2"/>
    </font>
    <font>
      <b/>
      <i/>
      <sz val="8"/>
      <name val="Tahoma"/>
      <family val="2"/>
    </font>
    <font>
      <sz val="11"/>
      <color indexed="8"/>
      <name val="Calibri"/>
      <family val="2"/>
    </font>
    <font>
      <sz val="9"/>
      <color indexed="8"/>
      <name val="Arial Narrow"/>
      <family val="2"/>
    </font>
    <font>
      <b/>
      <sz val="10"/>
      <name val="Arial Narrow"/>
      <family val="2"/>
    </font>
    <font>
      <sz val="9.5"/>
      <name val="Arial Narrow"/>
      <family val="2"/>
    </font>
    <font>
      <i/>
      <sz val="9"/>
      <color indexed="8"/>
      <name val="Arial Narrow"/>
      <family val="2"/>
    </font>
    <font>
      <sz val="9"/>
      <color indexed="8"/>
      <name val="Arial"/>
      <family val="2"/>
    </font>
    <font>
      <sz val="11"/>
      <color theme="1"/>
      <name val="Calibri"/>
      <family val="2"/>
      <scheme val="minor"/>
    </font>
    <font>
      <sz val="10"/>
      <color theme="1"/>
      <name val="Arial"/>
      <family val="2"/>
    </font>
    <font>
      <sz val="10"/>
      <color theme="0"/>
      <name val="Arial"/>
      <family val="2"/>
    </font>
    <font>
      <b/>
      <sz val="10"/>
      <color rgb="FFFA7D00"/>
      <name val="Arial"/>
      <family val="2"/>
    </font>
    <font>
      <sz val="10"/>
      <color rgb="FFFA7D00"/>
      <name val="Arial"/>
      <family val="2"/>
    </font>
    <font>
      <b/>
      <sz val="10"/>
      <color theme="0"/>
      <name val="Arial"/>
      <family val="2"/>
    </font>
    <font>
      <sz val="10"/>
      <color rgb="FF3F3F76"/>
      <name val="Arial"/>
      <family val="2"/>
    </font>
    <font>
      <sz val="10"/>
      <color rgb="FF9C6500"/>
      <name val="Arial"/>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1"/>
      <color theme="3"/>
      <name val="Arial"/>
      <family val="2"/>
    </font>
    <font>
      <b/>
      <sz val="10"/>
      <color theme="1"/>
      <name val="Arial"/>
      <family val="2"/>
    </font>
    <font>
      <sz val="10"/>
      <color rgb="FF9C0006"/>
      <name val="Arial"/>
      <family val="2"/>
    </font>
    <font>
      <sz val="10"/>
      <color rgb="FF006100"/>
      <name val="Arial"/>
      <family val="2"/>
    </font>
    <font>
      <b/>
      <sz val="9"/>
      <color theme="1"/>
      <name val="Arial Narrow"/>
      <family val="2"/>
    </font>
    <font>
      <sz val="9"/>
      <color theme="1"/>
      <name val="Arial Narrow"/>
      <family val="2"/>
    </font>
    <font>
      <sz val="8"/>
      <color rgb="FF000000"/>
      <name val="Arial"/>
      <family val="2"/>
    </font>
    <font>
      <b/>
      <sz val="8"/>
      <color rgb="FF000000"/>
      <name val="Arial"/>
      <family val="2"/>
    </font>
    <font>
      <sz val="11"/>
      <color rgb="FF000000"/>
      <name val="Arial"/>
      <family val="2"/>
    </font>
    <font>
      <sz val="7"/>
      <color rgb="FF000000"/>
      <name val="Arial"/>
      <family val="2"/>
    </font>
    <font>
      <sz val="7"/>
      <color theme="1"/>
      <name val="Arial"/>
      <family val="2"/>
    </font>
    <font>
      <sz val="7"/>
      <color rgb="FF000000"/>
      <name val="Calibri"/>
      <family val="2"/>
      <scheme val="minor"/>
    </font>
    <font>
      <b/>
      <sz val="7"/>
      <color rgb="FF000000"/>
      <name val="Arial"/>
      <family val="2"/>
    </font>
    <font>
      <sz val="7"/>
      <name val="Calibri"/>
      <family val="2"/>
      <scheme val="minor"/>
    </font>
    <font>
      <sz val="7"/>
      <color rgb="FF000000"/>
      <name val="Arial Narrow"/>
      <family val="2"/>
    </font>
    <font>
      <sz val="9"/>
      <color rgb="FF000000"/>
      <name val="Arial"/>
      <family val="2"/>
    </font>
    <font>
      <sz val="11"/>
      <color rgb="FFFF0000"/>
      <name val="Calibri"/>
      <family val="2"/>
      <scheme val="minor"/>
    </font>
    <font>
      <b/>
      <sz val="11"/>
      <color theme="1"/>
      <name val="Calibri"/>
      <family val="2"/>
      <scheme val="minor"/>
    </font>
    <font>
      <b/>
      <sz val="9"/>
      <name val="Arial Narrow"/>
      <family val="2"/>
    </font>
    <font>
      <sz val="9"/>
      <color theme="1"/>
      <name val="Arial"/>
      <family val="2"/>
    </font>
    <font>
      <b/>
      <sz val="9"/>
      <color theme="1"/>
      <name val="Arial"/>
      <family val="2"/>
    </font>
    <font>
      <sz val="8"/>
      <name val="Verdana"/>
      <family val="2"/>
    </font>
    <font>
      <b/>
      <sz val="9"/>
      <color indexed="10"/>
      <name val="Courier New"/>
      <family val="3"/>
    </font>
    <font>
      <sz val="11"/>
      <color theme="1"/>
      <name val="Arial"/>
      <family val="2"/>
    </font>
    <font>
      <sz val="11"/>
      <color rgb="FFFF0000"/>
      <name val="Arial"/>
      <family val="2"/>
    </font>
    <font>
      <sz val="9"/>
      <color theme="1"/>
      <name val="Calibri"/>
      <family val="2"/>
      <scheme val="minor"/>
    </font>
    <font>
      <b/>
      <i/>
      <sz val="9"/>
      <name val="Arial"/>
      <family val="2"/>
    </font>
    <font>
      <b/>
      <i/>
      <sz val="8"/>
      <name val="Arial"/>
      <family val="2"/>
    </font>
    <font>
      <b/>
      <sz val="9"/>
      <color rgb="FF000000"/>
      <name val="Arial"/>
      <family val="2"/>
    </font>
    <font>
      <i/>
      <sz val="8"/>
      <color rgb="FF000000"/>
      <name val="Arial"/>
      <family val="2"/>
    </font>
    <font>
      <i/>
      <sz val="9"/>
      <color indexed="8"/>
      <name val="Arial"/>
      <family val="2"/>
    </font>
    <font>
      <b/>
      <sz val="9"/>
      <color indexed="8"/>
      <name val="Arial"/>
      <family val="2"/>
    </font>
    <font>
      <sz val="10"/>
      <name val="Arial Narrow"/>
      <family val="2"/>
    </font>
    <font>
      <sz val="7"/>
      <name val="Arial Narrow"/>
      <family val="2"/>
    </font>
    <font>
      <b/>
      <sz val="7"/>
      <color indexed="8"/>
      <name val="Arial Narrow"/>
      <family val="2"/>
    </font>
    <font>
      <sz val="7"/>
      <color indexed="8"/>
      <name val="Arial Narrow"/>
      <family val="2"/>
    </font>
    <font>
      <b/>
      <sz val="7"/>
      <name val="Arial Narrow"/>
      <family val="2"/>
    </font>
  </fonts>
  <fills count="39">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FF"/>
        <bgColor indexed="64"/>
      </patternFill>
    </fill>
    <fill>
      <patternFill patternType="solid">
        <fgColor rgb="FFFAFBFE"/>
        <bgColor indexed="64"/>
      </patternFill>
    </fill>
  </fills>
  <borders count="31">
    <border>
      <left/>
      <right/>
      <top/>
      <bottom/>
      <diagonal/>
    </border>
    <border>
      <left/>
      <right/>
      <top/>
      <bottom style="hair">
        <color indexed="21"/>
      </bottom>
      <diagonal/>
    </border>
    <border>
      <left/>
      <right/>
      <top/>
      <bottom style="hair">
        <color indexed="64"/>
      </bottom>
      <diagonal/>
    </border>
    <border>
      <left style="thin">
        <color indexed="21"/>
      </left>
      <right style="thin">
        <color indexed="21"/>
      </right>
      <top style="thin">
        <color indexed="21"/>
      </top>
      <bottom style="thin">
        <color indexed="2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C1C1C1"/>
      </left>
      <right/>
      <top/>
      <bottom/>
      <diagonal/>
    </border>
    <border>
      <left/>
      <right/>
      <top style="medium">
        <color indexed="64"/>
      </top>
      <bottom/>
      <diagonal/>
    </border>
    <border>
      <left style="thin">
        <color rgb="FFC0C0C0"/>
      </left>
      <right/>
      <top style="thin">
        <color indexed="64"/>
      </top>
      <bottom/>
      <diagonal/>
    </border>
    <border>
      <left/>
      <right style="thin">
        <color rgb="FFC0C0C0"/>
      </right>
      <top style="thin">
        <color indexed="64"/>
      </top>
      <bottom style="thin">
        <color indexed="64"/>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indexed="64"/>
      </bottom>
      <diagonal/>
    </border>
    <border>
      <left style="thin">
        <color rgb="FFC0C0C0"/>
      </left>
      <right style="thin">
        <color rgb="FFC0C0C0"/>
      </right>
      <top style="thin">
        <color rgb="FFC0C0C0"/>
      </top>
      <bottom style="thin">
        <color indexed="64"/>
      </bottom>
      <diagonal/>
    </border>
    <border>
      <left/>
      <right style="thin">
        <color rgb="FFC0C0C0"/>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96">
    <xf numFmtId="0" fontId="0" fillId="0" borderId="0"/>
    <xf numFmtId="0" fontId="54" fillId="5" borderId="0" applyNumberFormat="0" applyBorder="0" applyAlignment="0" applyProtection="0"/>
    <xf numFmtId="0" fontId="54" fillId="6"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6" fillId="23" borderId="8" applyNumberFormat="0" applyAlignment="0" applyProtection="0"/>
    <xf numFmtId="0" fontId="57" fillId="0" borderId="9" applyNumberFormat="0" applyFill="0" applyAlignment="0" applyProtection="0"/>
    <xf numFmtId="0" fontId="58" fillId="24" borderId="10" applyNumberFormat="0" applyAlignment="0" applyProtection="0"/>
    <xf numFmtId="0" fontId="41" fillId="0" borderId="0" applyNumberFormat="0" applyFill="0" applyBorder="0" applyAlignment="0" applyProtection="0">
      <alignment vertical="top"/>
      <protection locked="0"/>
    </xf>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175" fontId="35" fillId="0" borderId="0" applyFont="0" applyFill="0" applyBorder="0" applyAlignment="0" applyProtection="0"/>
    <xf numFmtId="175" fontId="2"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59" fillId="31" borderId="8" applyNumberFormat="0" applyAlignment="0" applyProtection="0"/>
    <xf numFmtId="43" fontId="2" fillId="0" borderId="0" applyFont="0" applyFill="0" applyBorder="0" applyAlignment="0" applyProtection="0"/>
    <xf numFmtId="41" fontId="14" fillId="0" borderId="0" applyFont="0" applyFill="0" applyBorder="0" applyAlignment="0" applyProtection="0"/>
    <xf numFmtId="41" fontId="15" fillId="0" borderId="0" applyNumberFormat="0" applyFill="0" applyBorder="0" applyAlignment="0" applyProtection="0">
      <alignment horizontal="right"/>
    </xf>
    <xf numFmtId="41" fontId="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2"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47"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5" fillId="0" borderId="0" applyNumberFormat="0" applyFill="0" applyBorder="0" applyAlignment="0" applyProtection="0">
      <alignment horizontal="right"/>
    </xf>
    <xf numFmtId="41" fontId="2" fillId="0" borderId="0" applyNumberFormat="0" applyFill="0" applyBorder="0" applyAlignment="0" applyProtection="0">
      <alignment horizontal="right"/>
    </xf>
    <xf numFmtId="41" fontId="15" fillId="0" borderId="0" applyNumberFormat="0" applyFill="0" applyBorder="0" applyAlignment="0" applyProtection="0">
      <alignment horizontal="right"/>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3"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3"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0" fillId="32" borderId="0" applyNumberFormat="0" applyBorder="0" applyAlignment="0" applyProtection="0"/>
    <xf numFmtId="0" fontId="43" fillId="0" borderId="0"/>
    <xf numFmtId="0" fontId="23" fillId="0" borderId="0"/>
    <xf numFmtId="0" fontId="2" fillId="0" borderId="0"/>
    <xf numFmtId="0" fontId="14" fillId="0" borderId="0"/>
    <xf numFmtId="0" fontId="14"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4" fillId="0" borderId="0"/>
    <xf numFmtId="0" fontId="14" fillId="0" borderId="0"/>
    <xf numFmtId="0" fontId="14" fillId="0" borderId="0"/>
    <xf numFmtId="0" fontId="2" fillId="0" borderId="0"/>
    <xf numFmtId="0" fontId="2" fillId="0" borderId="0" applyBorder="0"/>
    <xf numFmtId="0" fontId="14" fillId="0" borderId="0"/>
    <xf numFmtId="0" fontId="14" fillId="0" borderId="0"/>
    <xf numFmtId="0" fontId="2"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4" fillId="0" borderId="0"/>
    <xf numFmtId="0" fontId="2"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53" fillId="0" borderId="0"/>
    <xf numFmtId="0" fontId="14" fillId="0" borderId="0"/>
    <xf numFmtId="0" fontId="14" fillId="0" borderId="0"/>
    <xf numFmtId="0" fontId="14" fillId="0" borderId="0"/>
    <xf numFmtId="0" fontId="14" fillId="0" borderId="0"/>
    <xf numFmtId="0" fontId="2" fillId="0" borderId="0"/>
    <xf numFmtId="0" fontId="14" fillId="0" borderId="0"/>
    <xf numFmtId="0" fontId="2" fillId="0" borderId="0" applyBorder="0"/>
    <xf numFmtId="0" fontId="2" fillId="0" borderId="0"/>
    <xf numFmtId="0" fontId="14" fillId="0" borderId="0"/>
    <xf numFmtId="0" fontId="14" fillId="0" borderId="0"/>
    <xf numFmtId="0" fontId="14" fillId="0" borderId="0"/>
    <xf numFmtId="0" fontId="2" fillId="0" borderId="0"/>
    <xf numFmtId="0" fontId="14" fillId="0" borderId="0"/>
    <xf numFmtId="0" fontId="14" fillId="0" borderId="0"/>
    <xf numFmtId="0" fontId="14" fillId="0" borderId="0"/>
    <xf numFmtId="0" fontId="14" fillId="0" borderId="0"/>
    <xf numFmtId="0" fontId="14" fillId="0" borderId="0"/>
    <xf numFmtId="0" fontId="23" fillId="0" borderId="0"/>
    <xf numFmtId="0" fontId="14" fillId="0" borderId="0"/>
    <xf numFmtId="0" fontId="2" fillId="0" borderId="0" applyNumberFormat="0"/>
    <xf numFmtId="0" fontId="14" fillId="0" borderId="0"/>
    <xf numFmtId="0" fontId="14" fillId="0" borderId="0"/>
    <xf numFmtId="0" fontId="14" fillId="0" borderId="0"/>
    <xf numFmtId="0" fontId="14" fillId="0" borderId="0"/>
    <xf numFmtId="0" fontId="16" fillId="0" borderId="0"/>
    <xf numFmtId="0" fontId="2" fillId="0" borderId="0"/>
    <xf numFmtId="0" fontId="14" fillId="0" borderId="0"/>
    <xf numFmtId="0" fontId="2" fillId="0" borderId="0"/>
    <xf numFmtId="0" fontId="14" fillId="0" borderId="0"/>
    <xf numFmtId="0" fontId="53" fillId="33" borderId="11" applyNumberFormat="0" applyFont="0" applyAlignment="0" applyProtection="0"/>
    <xf numFmtId="0" fontId="40" fillId="33" borderId="11" applyNumberFormat="0" applyFont="0" applyAlignment="0" applyProtection="0"/>
    <xf numFmtId="0" fontId="40" fillId="33" borderId="11" applyNumberFormat="0" applyFont="0" applyAlignment="0" applyProtection="0"/>
    <xf numFmtId="0" fontId="40" fillId="33" borderId="11" applyNumberFormat="0" applyFont="0" applyAlignment="0" applyProtection="0"/>
    <xf numFmtId="0" fontId="40" fillId="33" borderId="11" applyNumberFormat="0" applyFont="0" applyAlignment="0" applyProtection="0"/>
    <xf numFmtId="0" fontId="40" fillId="33" borderId="11" applyNumberFormat="0" applyFont="0" applyAlignment="0" applyProtection="0"/>
    <xf numFmtId="0" fontId="53" fillId="33" borderId="11" applyNumberFormat="0" applyFont="0" applyAlignment="0" applyProtection="0"/>
    <xf numFmtId="177" fontId="14" fillId="0" borderId="0" applyFont="0" applyFill="0" applyBorder="0" applyAlignment="0" applyProtection="0"/>
    <xf numFmtId="0" fontId="61" fillId="23" borderId="12"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44" fillId="0" borderId="0"/>
    <xf numFmtId="49" fontId="43" fillId="0" borderId="1">
      <alignment vertical="center" wrapText="1"/>
    </xf>
    <xf numFmtId="49" fontId="43" fillId="0" borderId="1">
      <alignment vertical="center" wrapText="1"/>
    </xf>
    <xf numFmtId="49" fontId="43" fillId="0" borderId="1">
      <alignment vertical="center" wrapText="1"/>
    </xf>
    <xf numFmtId="178" fontId="45" fillId="0" borderId="2">
      <alignment horizontal="right" vertical="center"/>
    </xf>
    <xf numFmtId="49" fontId="46" fillId="2" borderId="3">
      <alignment horizontal="center" vertical="center" wrapText="1"/>
    </xf>
    <xf numFmtId="49" fontId="46" fillId="2" borderId="3">
      <alignment horizontal="center" vertical="center" wrapText="1"/>
    </xf>
    <xf numFmtId="0" fontId="62" fillId="0" borderId="0" applyNumberFormat="0" applyFill="0" applyBorder="0" applyAlignment="0" applyProtection="0"/>
    <xf numFmtId="0" fontId="63" fillId="0" borderId="0" applyNumberFormat="0" applyFill="0" applyBorder="0" applyAlignment="0" applyProtection="0"/>
    <xf numFmtId="0" fontId="64" fillId="0" borderId="13" applyNumberFormat="0" applyFill="0" applyAlignment="0" applyProtection="0"/>
    <xf numFmtId="0" fontId="65" fillId="0" borderId="14" applyNumberFormat="0" applyFill="0" applyAlignment="0" applyProtection="0"/>
    <xf numFmtId="0" fontId="66" fillId="0" borderId="15" applyNumberFormat="0" applyFill="0" applyAlignment="0" applyProtection="0"/>
    <xf numFmtId="0" fontId="66" fillId="0" borderId="0" applyNumberFormat="0" applyFill="0" applyBorder="0" applyAlignment="0" applyProtection="0"/>
    <xf numFmtId="0" fontId="67" fillId="0" borderId="16" applyNumberFormat="0" applyFill="0" applyAlignment="0" applyProtection="0"/>
    <xf numFmtId="0" fontId="68" fillId="34" borderId="0" applyNumberFormat="0" applyBorder="0" applyAlignment="0" applyProtection="0"/>
    <xf numFmtId="0" fontId="69" fillId="35" borderId="0" applyNumberFormat="0" applyBorder="0" applyAlignment="0" applyProtection="0"/>
    <xf numFmtId="164" fontId="14" fillId="0" borderId="0" applyFont="0" applyFill="0" applyBorder="0" applyAlignment="0" applyProtection="0"/>
    <xf numFmtId="0" fontId="1" fillId="0" borderId="0"/>
  </cellStyleXfs>
  <cellXfs count="1061">
    <xf numFmtId="0" fontId="0" fillId="0" borderId="0" xfId="0"/>
    <xf numFmtId="0" fontId="3" fillId="3" borderId="0" xfId="552" applyNumberFormat="1" applyFont="1" applyFill="1" applyBorder="1" applyAlignment="1">
      <alignment vertical="top"/>
    </xf>
    <xf numFmtId="0" fontId="7" fillId="3" borderId="0" xfId="552" applyFont="1" applyFill="1" applyBorder="1" applyAlignment="1">
      <alignment horizontal="right" vertical="top"/>
    </xf>
    <xf numFmtId="0" fontId="11" fillId="3" borderId="0" xfId="552" applyFont="1" applyFill="1" applyBorder="1" applyAlignment="1">
      <alignment horizontal="right" vertical="top"/>
    </xf>
    <xf numFmtId="0" fontId="11" fillId="3" borderId="0" xfId="552" applyFont="1" applyFill="1" applyBorder="1" applyAlignment="1">
      <alignment vertical="top"/>
    </xf>
    <xf numFmtId="0" fontId="5" fillId="3" borderId="0" xfId="552" applyNumberFormat="1" applyFont="1" applyFill="1" applyBorder="1" applyAlignment="1">
      <alignment vertical="top"/>
    </xf>
    <xf numFmtId="0" fontId="11" fillId="3" borderId="0" xfId="552" applyFont="1" applyFill="1" applyBorder="1"/>
    <xf numFmtId="0" fontId="11" fillId="3" borderId="0" xfId="552" applyNumberFormat="1" applyFont="1" applyFill="1" applyBorder="1"/>
    <xf numFmtId="3" fontId="17" fillId="3" borderId="0" xfId="542" applyNumberFormat="1" applyFont="1" applyFill="1" applyBorder="1" applyAlignment="1"/>
    <xf numFmtId="3" fontId="7" fillId="3" borderId="0" xfId="542" applyNumberFormat="1" applyFont="1" applyFill="1" applyBorder="1" applyAlignment="1">
      <alignment horizontal="right" vertical="top"/>
    </xf>
    <xf numFmtId="3" fontId="5" fillId="3" borderId="0" xfId="542" applyNumberFormat="1" applyFont="1" applyFill="1" applyBorder="1" applyAlignment="1"/>
    <xf numFmtId="3" fontId="11" fillId="3" borderId="0" xfId="542" applyNumberFormat="1" applyFont="1" applyFill="1" applyBorder="1"/>
    <xf numFmtId="3" fontId="11" fillId="3" borderId="0" xfId="542" applyNumberFormat="1" applyFont="1" applyFill="1" applyBorder="1" applyAlignment="1">
      <alignment horizontal="right"/>
    </xf>
    <xf numFmtId="3" fontId="4" fillId="3" borderId="0" xfId="542" applyNumberFormat="1" applyFont="1" applyFill="1" applyBorder="1" applyAlignment="1">
      <alignment horizontal="center"/>
    </xf>
    <xf numFmtId="3" fontId="3" fillId="3" borderId="0" xfId="542" applyNumberFormat="1" applyFont="1" applyFill="1" applyBorder="1" applyAlignment="1"/>
    <xf numFmtId="0" fontId="11" fillId="3" borderId="0" xfId="542" applyFont="1" applyFill="1" applyBorder="1" applyAlignment="1">
      <alignment horizontal="right"/>
    </xf>
    <xf numFmtId="0" fontId="11" fillId="3" borderId="0" xfId="542" applyFont="1" applyFill="1" applyBorder="1"/>
    <xf numFmtId="0" fontId="7" fillId="3" borderId="0" xfId="542" applyFont="1" applyFill="1" applyBorder="1" applyAlignment="1">
      <alignment horizontal="right" vertical="top"/>
    </xf>
    <xf numFmtId="0" fontId="11" fillId="3" borderId="0" xfId="542" applyFont="1" applyFill="1" applyBorder="1" applyAlignment="1">
      <alignment vertical="top"/>
    </xf>
    <xf numFmtId="0" fontId="3" fillId="3" borderId="0" xfId="542" applyFont="1" applyFill="1" applyBorder="1" applyAlignment="1">
      <alignment vertical="top"/>
    </xf>
    <xf numFmtId="169" fontId="4" fillId="3" borderId="0" xfId="542" applyNumberFormat="1" applyFont="1" applyFill="1" applyBorder="1" applyAlignment="1">
      <alignment horizontal="right"/>
    </xf>
    <xf numFmtId="3" fontId="4" fillId="3" borderId="0" xfId="542" applyNumberFormat="1" applyFont="1" applyFill="1" applyBorder="1" applyAlignment="1">
      <alignment horizontal="right"/>
    </xf>
    <xf numFmtId="0" fontId="11" fillId="3" borderId="0" xfId="542" applyFont="1" applyFill="1" applyBorder="1" applyAlignment="1"/>
    <xf numFmtId="3" fontId="12" fillId="3" borderId="0" xfId="347" applyNumberFormat="1" applyFont="1" applyFill="1" applyBorder="1" applyAlignment="1">
      <alignment horizontal="right"/>
    </xf>
    <xf numFmtId="3" fontId="12" fillId="3" borderId="0" xfId="542" applyNumberFormat="1" applyFont="1" applyFill="1" applyBorder="1" applyAlignment="1">
      <alignment horizontal="right"/>
    </xf>
    <xf numFmtId="0" fontId="18" fillId="3" borderId="0" xfId="542" applyFont="1" applyFill="1" applyBorder="1"/>
    <xf numFmtId="3" fontId="16" fillId="3" borderId="0" xfId="542" applyNumberFormat="1" applyFont="1" applyFill="1" applyBorder="1"/>
    <xf numFmtId="3" fontId="16" fillId="3" borderId="0" xfId="542" applyNumberFormat="1" applyFont="1" applyFill="1" applyBorder="1" applyAlignment="1">
      <alignment horizontal="right"/>
    </xf>
    <xf numFmtId="3" fontId="17" fillId="3" borderId="0" xfId="542" applyNumberFormat="1" applyFont="1" applyFill="1" applyBorder="1"/>
    <xf numFmtId="3" fontId="3" fillId="3" borderId="0" xfId="542" applyNumberFormat="1" applyFont="1" applyFill="1" applyBorder="1" applyAlignment="1">
      <alignment vertical="top"/>
    </xf>
    <xf numFmtId="3" fontId="7" fillId="3" borderId="0" xfId="542" applyNumberFormat="1" applyFont="1" applyFill="1" applyBorder="1" applyAlignment="1">
      <alignment vertical="top"/>
    </xf>
    <xf numFmtId="3" fontId="3" fillId="3" borderId="4" xfId="542" applyNumberFormat="1" applyFont="1" applyFill="1" applyBorder="1" applyAlignment="1">
      <alignment vertical="top"/>
    </xf>
    <xf numFmtId="3" fontId="7" fillId="3" borderId="4" xfId="542" applyNumberFormat="1" applyFont="1" applyFill="1" applyBorder="1" applyAlignment="1">
      <alignment horizontal="right" vertical="top"/>
    </xf>
    <xf numFmtId="3" fontId="11" fillId="3" borderId="0" xfId="542" applyNumberFormat="1" applyFont="1" applyFill="1" applyBorder="1" applyAlignment="1">
      <alignment horizontal="right" vertical="center"/>
    </xf>
    <xf numFmtId="3" fontId="16" fillId="3" borderId="0" xfId="542" applyNumberFormat="1" applyFont="1" applyFill="1" applyBorder="1" applyAlignment="1"/>
    <xf numFmtId="3" fontId="4" fillId="3" borderId="0" xfId="542" applyNumberFormat="1" applyFont="1" applyFill="1" applyBorder="1"/>
    <xf numFmtId="0" fontId="3" fillId="3" borderId="4" xfId="542" applyFont="1" applyFill="1" applyBorder="1" applyAlignment="1">
      <alignment vertical="top"/>
    </xf>
    <xf numFmtId="3" fontId="5" fillId="3" borderId="0" xfId="542" applyNumberFormat="1" applyFont="1" applyFill="1" applyBorder="1" applyAlignment="1">
      <alignment vertical="top"/>
    </xf>
    <xf numFmtId="3" fontId="4" fillId="3" borderId="0" xfId="542" applyNumberFormat="1" applyFont="1" applyFill="1" applyBorder="1" applyAlignment="1">
      <alignment horizontal="centerContinuous"/>
    </xf>
    <xf numFmtId="3" fontId="11" fillId="3" borderId="0" xfId="542" applyNumberFormat="1" applyFont="1" applyFill="1" applyBorder="1" applyAlignment="1">
      <alignment horizontal="centerContinuous"/>
    </xf>
    <xf numFmtId="3" fontId="4" fillId="3" borderId="5" xfId="542" applyNumberFormat="1" applyFont="1" applyFill="1" applyBorder="1" applyAlignment="1">
      <alignment horizontal="centerContinuous" vertical="center"/>
    </xf>
    <xf numFmtId="3" fontId="4" fillId="3" borderId="5" xfId="542" applyNumberFormat="1" applyFont="1" applyFill="1" applyBorder="1" applyAlignment="1"/>
    <xf numFmtId="3" fontId="4" fillId="3" borderId="5" xfId="542" applyNumberFormat="1" applyFont="1" applyFill="1" applyBorder="1" applyAlignment="1">
      <alignment horizontal="right" vertical="center"/>
    </xf>
    <xf numFmtId="3" fontId="4" fillId="3" borderId="4" xfId="542" applyNumberFormat="1" applyFont="1" applyFill="1" applyBorder="1" applyAlignment="1">
      <alignment horizontal="right"/>
    </xf>
    <xf numFmtId="3" fontId="4" fillId="3" borderId="4" xfId="542" applyNumberFormat="1" applyFont="1" applyFill="1" applyBorder="1" applyAlignment="1">
      <alignment vertical="top"/>
    </xf>
    <xf numFmtId="3" fontId="4" fillId="3" borderId="5" xfId="542" applyNumberFormat="1" applyFont="1" applyFill="1" applyBorder="1" applyAlignment="1">
      <alignment horizontal="center" vertical="center"/>
    </xf>
    <xf numFmtId="3" fontId="11" fillId="3" borderId="0" xfId="542" applyNumberFormat="1" applyFont="1" applyFill="1" applyBorder="1" applyAlignment="1">
      <alignment horizontal="right" vertical="justify"/>
    </xf>
    <xf numFmtId="0" fontId="3" fillId="3" borderId="0" xfId="542" applyNumberFormat="1" applyFont="1" applyFill="1" applyBorder="1" applyAlignment="1">
      <alignment vertical="top"/>
    </xf>
    <xf numFmtId="0" fontId="4" fillId="3" borderId="0" xfId="542" applyNumberFormat="1" applyFont="1" applyFill="1" applyBorder="1"/>
    <xf numFmtId="3" fontId="4" fillId="3" borderId="4" xfId="542" applyNumberFormat="1" applyFont="1" applyFill="1" applyBorder="1" applyAlignment="1">
      <alignment horizontal="right" vertical="center"/>
    </xf>
    <xf numFmtId="3" fontId="4" fillId="3" borderId="5" xfId="542" applyNumberFormat="1" applyFont="1" applyFill="1" applyBorder="1" applyAlignment="1">
      <alignment horizontal="left" vertical="center"/>
    </xf>
    <xf numFmtId="3" fontId="4" fillId="3" borderId="4" xfId="542" applyNumberFormat="1" applyFont="1" applyFill="1" applyBorder="1" applyAlignment="1">
      <alignment horizontal="left" vertical="center"/>
    </xf>
    <xf numFmtId="0" fontId="7" fillId="3" borderId="0" xfId="542" applyFont="1" applyFill="1" applyBorder="1" applyAlignment="1">
      <alignment vertical="top"/>
    </xf>
    <xf numFmtId="0" fontId="4" fillId="3" borderId="5" xfId="542" applyFont="1" applyFill="1" applyBorder="1" applyAlignment="1">
      <alignment horizontal="centerContinuous" vertical="center"/>
    </xf>
    <xf numFmtId="0" fontId="4" fillId="3" borderId="4" xfId="542" applyFont="1" applyFill="1" applyBorder="1" applyAlignment="1">
      <alignment horizontal="right" vertical="center"/>
    </xf>
    <xf numFmtId="0" fontId="4" fillId="3" borderId="0" xfId="542" applyFont="1" applyFill="1" applyBorder="1" applyAlignment="1">
      <alignment vertical="center"/>
    </xf>
    <xf numFmtId="0" fontId="4" fillId="3" borderId="0" xfId="542" applyFont="1" applyFill="1" applyBorder="1" applyAlignment="1">
      <alignment horizontal="right" vertical="center"/>
    </xf>
    <xf numFmtId="0" fontId="4" fillId="3" borderId="0" xfId="542" applyFont="1" applyFill="1" applyBorder="1" applyAlignment="1">
      <alignment horizontal="right"/>
    </xf>
    <xf numFmtId="0" fontId="12" fillId="3" borderId="4" xfId="542" applyFont="1" applyFill="1" applyBorder="1"/>
    <xf numFmtId="3" fontId="4" fillId="3" borderId="0" xfId="542" applyNumberFormat="1" applyFont="1" applyFill="1" applyBorder="1" applyAlignment="1">
      <alignment horizontal="right" vertical="center"/>
    </xf>
    <xf numFmtId="3" fontId="4" fillId="3" borderId="4" xfId="542" applyNumberFormat="1" applyFont="1" applyFill="1" applyBorder="1" applyAlignment="1">
      <alignment horizontal="right" vertical="center" wrapText="1"/>
    </xf>
    <xf numFmtId="0" fontId="4" fillId="3" borderId="5" xfId="552" applyFont="1" applyFill="1" applyBorder="1" applyAlignment="1">
      <alignment horizontal="right" vertical="center"/>
    </xf>
    <xf numFmtId="0" fontId="4" fillId="3" borderId="4" xfId="552" applyFont="1" applyFill="1" applyBorder="1" applyAlignment="1">
      <alignment horizontal="right" vertical="center" wrapText="1"/>
    </xf>
    <xf numFmtId="0" fontId="4" fillId="3" borderId="4" xfId="552" applyFont="1" applyFill="1" applyBorder="1" applyAlignment="1">
      <alignment horizontal="right" vertical="center"/>
    </xf>
    <xf numFmtId="0" fontId="3" fillId="3" borderId="0" xfId="542" applyNumberFormat="1" applyFont="1" applyFill="1" applyBorder="1" applyAlignment="1"/>
    <xf numFmtId="0" fontId="4" fillId="3" borderId="5" xfId="542" applyNumberFormat="1" applyFont="1" applyFill="1" applyBorder="1" applyAlignment="1"/>
    <xf numFmtId="3" fontId="3" fillId="3" borderId="0" xfId="542" applyNumberFormat="1" applyFont="1" applyFill="1" applyBorder="1" applyAlignment="1">
      <alignment vertical="center"/>
    </xf>
    <xf numFmtId="0" fontId="3" fillId="3" borderId="0" xfId="542" applyFont="1" applyFill="1" applyBorder="1" applyAlignment="1">
      <alignment horizontal="left" vertical="center"/>
    </xf>
    <xf numFmtId="3" fontId="6" fillId="3" borderId="0" xfId="542" applyNumberFormat="1" applyFont="1" applyFill="1" applyBorder="1" applyAlignment="1">
      <alignment horizontal="right"/>
    </xf>
    <xf numFmtId="0" fontId="6" fillId="3" borderId="0" xfId="542" applyFont="1" applyFill="1" applyBorder="1" applyAlignment="1">
      <alignment horizontal="right"/>
    </xf>
    <xf numFmtId="0" fontId="4" fillId="3" borderId="4" xfId="542" applyNumberFormat="1" applyFont="1" applyFill="1" applyBorder="1" applyAlignment="1"/>
    <xf numFmtId="3" fontId="4" fillId="3" borderId="6" xfId="542" applyNumberFormat="1" applyFont="1" applyFill="1" applyBorder="1" applyAlignment="1">
      <alignment horizontal="right" vertical="center" wrapText="1"/>
    </xf>
    <xf numFmtId="3" fontId="5" fillId="3" borderId="0" xfId="542" applyNumberFormat="1" applyFont="1" applyFill="1" applyBorder="1" applyAlignment="1">
      <alignment vertical="center"/>
    </xf>
    <xf numFmtId="3" fontId="7" fillId="3" borderId="0" xfId="542" applyNumberFormat="1" applyFont="1" applyFill="1" applyBorder="1" applyAlignment="1">
      <alignment horizontal="right" vertical="center"/>
    </xf>
    <xf numFmtId="3" fontId="4" fillId="3" borderId="5" xfId="542" applyNumberFormat="1" applyFont="1" applyFill="1" applyBorder="1" applyAlignment="1">
      <alignment horizontal="right" vertical="center" wrapText="1"/>
    </xf>
    <xf numFmtId="3" fontId="4" fillId="3" borderId="6" xfId="542" applyNumberFormat="1" applyFont="1" applyFill="1" applyBorder="1" applyAlignment="1">
      <alignment horizontal="right"/>
    </xf>
    <xf numFmtId="0" fontId="4" fillId="3" borderId="4" xfId="542" applyFont="1" applyFill="1" applyBorder="1" applyAlignment="1">
      <alignment vertical="center"/>
    </xf>
    <xf numFmtId="0" fontId="3" fillId="3" borderId="0" xfId="0" applyFont="1" applyFill="1"/>
    <xf numFmtId="0" fontId="3" fillId="3" borderId="0" xfId="546" applyFont="1" applyFill="1" applyAlignment="1">
      <alignment horizontal="justify" vertical="top" wrapText="1"/>
    </xf>
    <xf numFmtId="0" fontId="0" fillId="3" borderId="0" xfId="0" applyFill="1"/>
    <xf numFmtId="0" fontId="4" fillId="3" borderId="0" xfId="546" applyFont="1" applyFill="1" applyAlignment="1">
      <alignment horizontal="left"/>
    </xf>
    <xf numFmtId="0" fontId="4" fillId="3" borderId="0" xfId="546" applyFont="1" applyFill="1"/>
    <xf numFmtId="0" fontId="4" fillId="3" borderId="5" xfId="546" applyFont="1" applyFill="1" applyBorder="1" applyAlignment="1">
      <alignment horizontal="right" vertical="center" wrapText="1"/>
    </xf>
    <xf numFmtId="0" fontId="4" fillId="3" borderId="4" xfId="546" applyFont="1" applyFill="1" applyBorder="1" applyAlignment="1">
      <alignment horizontal="right" vertical="center" wrapText="1"/>
    </xf>
    <xf numFmtId="0" fontId="6" fillId="3" borderId="4" xfId="546" applyFont="1" applyFill="1" applyBorder="1" applyAlignment="1">
      <alignment horizontal="right" vertical="center" wrapText="1"/>
    </xf>
    <xf numFmtId="0" fontId="6" fillId="3" borderId="0" xfId="546" applyFont="1" applyFill="1"/>
    <xf numFmtId="169" fontId="4" fillId="3" borderId="0" xfId="48" applyNumberFormat="1" applyFont="1" applyFill="1" applyAlignment="1">
      <alignment horizontal="right"/>
    </xf>
    <xf numFmtId="41" fontId="6" fillId="3" borderId="0" xfId="48" applyFont="1" applyFill="1" applyAlignment="1">
      <alignment horizontal="right"/>
    </xf>
    <xf numFmtId="166" fontId="0" fillId="3" borderId="0" xfId="0" applyNumberFormat="1" applyFill="1"/>
    <xf numFmtId="0" fontId="4" fillId="3" borderId="4" xfId="546" applyFont="1" applyFill="1" applyBorder="1" applyAlignment="1">
      <alignment horizontal="left"/>
    </xf>
    <xf numFmtId="0" fontId="4" fillId="3" borderId="4" xfId="546" applyFont="1" applyFill="1" applyBorder="1"/>
    <xf numFmtId="0" fontId="4" fillId="3" borderId="0" xfId="546" applyNumberFormat="1" applyFont="1" applyFill="1" applyAlignment="1">
      <alignment horizontal="left"/>
    </xf>
    <xf numFmtId="0" fontId="14" fillId="3" borderId="0" xfId="554" applyFill="1"/>
    <xf numFmtId="0" fontId="7" fillId="3" borderId="0" xfId="554" applyFont="1" applyFill="1"/>
    <xf numFmtId="0" fontId="0" fillId="3" borderId="0" xfId="0" applyFill="1" applyBorder="1"/>
    <xf numFmtId="0" fontId="4" fillId="3" borderId="5"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0" xfId="0" applyFont="1" applyFill="1" applyBorder="1" applyAlignment="1">
      <alignment vertical="center" wrapText="1"/>
    </xf>
    <xf numFmtId="0" fontId="4" fillId="3" borderId="0" xfId="0" applyFont="1" applyFill="1" applyBorder="1"/>
    <xf numFmtId="0" fontId="4" fillId="3" borderId="0" xfId="0" applyFont="1" applyFill="1"/>
    <xf numFmtId="173" fontId="4" fillId="3" borderId="0" xfId="45" applyNumberFormat="1" applyFont="1" applyFill="1"/>
    <xf numFmtId="3" fontId="4" fillId="3" borderId="4" xfId="0" applyNumberFormat="1" applyFont="1" applyFill="1" applyBorder="1" applyAlignment="1">
      <alignment horizontal="right" vertical="center" wrapText="1"/>
    </xf>
    <xf numFmtId="0" fontId="4" fillId="3" borderId="0" xfId="0" applyFont="1" applyFill="1" applyAlignment="1">
      <alignment horizontal="right"/>
    </xf>
    <xf numFmtId="0" fontId="12" fillId="3" borderId="0" xfId="0" applyFont="1" applyFill="1" applyBorder="1"/>
    <xf numFmtId="0" fontId="0" fillId="3" borderId="4" xfId="0" applyFill="1" applyBorder="1"/>
    <xf numFmtId="0" fontId="26" fillId="3" borderId="4" xfId="543" applyFont="1" applyFill="1" applyBorder="1" applyAlignment="1">
      <alignment horizontal="right" vertical="center"/>
    </xf>
    <xf numFmtId="0" fontId="9" fillId="3" borderId="0" xfId="554" applyFont="1" applyFill="1" applyBorder="1"/>
    <xf numFmtId="0" fontId="26" fillId="3" borderId="0" xfId="543" applyFont="1" applyFill="1" applyBorder="1" applyAlignment="1">
      <alignment horizontal="right"/>
    </xf>
    <xf numFmtId="0" fontId="9" fillId="3" borderId="0" xfId="554" applyFont="1" applyFill="1"/>
    <xf numFmtId="0" fontId="8" fillId="3" borderId="0" xfId="554" applyFont="1" applyFill="1" applyBorder="1"/>
    <xf numFmtId="0" fontId="14" fillId="3" borderId="4" xfId="554" applyFill="1" applyBorder="1"/>
    <xf numFmtId="0" fontId="6" fillId="3" borderId="0" xfId="0" applyFont="1" applyFill="1" applyAlignment="1"/>
    <xf numFmtId="3" fontId="4" fillId="3" borderId="0" xfId="347" applyNumberFormat="1" applyFont="1" applyFill="1" applyBorder="1" applyAlignment="1">
      <alignment horizontal="right"/>
    </xf>
    <xf numFmtId="3" fontId="6" fillId="3" borderId="0" xfId="347" applyNumberFormat="1" applyFont="1" applyFill="1" applyBorder="1" applyAlignment="1">
      <alignment horizontal="right"/>
    </xf>
    <xf numFmtId="0" fontId="7" fillId="3" borderId="0" xfId="0" applyFont="1" applyFill="1"/>
    <xf numFmtId="0" fontId="4" fillId="3" borderId="5" xfId="0" applyFont="1" applyFill="1" applyBorder="1" applyAlignment="1">
      <alignment horizontal="right" vertical="center"/>
    </xf>
    <xf numFmtId="0" fontId="4" fillId="3" borderId="5" xfId="0" applyFont="1" applyFill="1" applyBorder="1"/>
    <xf numFmtId="41" fontId="4" fillId="3" borderId="0" xfId="48" applyFont="1" applyFill="1"/>
    <xf numFmtId="41" fontId="4" fillId="3" borderId="0" xfId="48" applyFont="1" applyFill="1" applyAlignment="1">
      <alignment horizontal="right"/>
    </xf>
    <xf numFmtId="41" fontId="4" fillId="3" borderId="0" xfId="0" applyNumberFormat="1" applyFont="1" applyFill="1"/>
    <xf numFmtId="0" fontId="4" fillId="3" borderId="0" xfId="0" applyFont="1" applyFill="1" applyAlignment="1">
      <alignment horizontal="left"/>
    </xf>
    <xf numFmtId="0" fontId="6" fillId="3" borderId="0" xfId="0" applyFont="1" applyFill="1"/>
    <xf numFmtId="0" fontId="12" fillId="3" borderId="0" xfId="0" applyFont="1" applyFill="1" applyAlignment="1"/>
    <xf numFmtId="41" fontId="12" fillId="3" borderId="0" xfId="48" applyFont="1" applyFill="1" applyAlignment="1">
      <alignment horizontal="right"/>
    </xf>
    <xf numFmtId="0" fontId="12" fillId="3" borderId="0" xfId="0" applyFont="1" applyFill="1"/>
    <xf numFmtId="165" fontId="4" fillId="3" borderId="0" xfId="0" applyNumberFormat="1" applyFont="1" applyFill="1" applyAlignment="1">
      <alignment horizontal="right"/>
    </xf>
    <xf numFmtId="165" fontId="4" fillId="3" borderId="0" xfId="0" applyNumberFormat="1" applyFont="1" applyFill="1"/>
    <xf numFmtId="165" fontId="6" fillId="3" borderId="0" xfId="0" applyNumberFormat="1" applyFont="1" applyFill="1" applyAlignment="1">
      <alignment horizontal="right"/>
    </xf>
    <xf numFmtId="165" fontId="12" fillId="3" borderId="0" xfId="0" applyNumberFormat="1" applyFont="1" applyFill="1"/>
    <xf numFmtId="0" fontId="4" fillId="3" borderId="4" xfId="0" applyFont="1" applyFill="1" applyBorder="1"/>
    <xf numFmtId="0" fontId="4" fillId="3" borderId="0" xfId="0" applyFont="1" applyFill="1" applyBorder="1" applyAlignment="1">
      <alignment horizontal="left"/>
    </xf>
    <xf numFmtId="0" fontId="3" fillId="3" borderId="0" xfId="543" applyFont="1" applyFill="1" applyBorder="1" applyAlignment="1">
      <alignment horizontal="left"/>
    </xf>
    <xf numFmtId="0" fontId="4" fillId="3" borderId="0" xfId="547" applyFont="1" applyFill="1" applyBorder="1" applyAlignment="1">
      <alignment horizontal="right"/>
    </xf>
    <xf numFmtId="0" fontId="4" fillId="3" borderId="0" xfId="547" applyFont="1" applyFill="1" applyBorder="1"/>
    <xf numFmtId="0" fontId="4" fillId="3" borderId="0" xfId="543" applyFont="1" applyFill="1"/>
    <xf numFmtId="0" fontId="4" fillId="3" borderId="6" xfId="543" applyFont="1" applyFill="1" applyBorder="1" applyAlignment="1">
      <alignment horizontal="right" vertical="center"/>
    </xf>
    <xf numFmtId="0" fontId="4" fillId="3" borderId="0" xfId="543" applyFont="1" applyFill="1" applyBorder="1"/>
    <xf numFmtId="0" fontId="4" fillId="3" borderId="0" xfId="543" applyFont="1" applyFill="1" applyBorder="1" applyAlignment="1">
      <alignment horizontal="right"/>
    </xf>
    <xf numFmtId="0" fontId="4" fillId="3" borderId="0" xfId="547" applyFont="1" applyFill="1" applyBorder="1" applyAlignment="1">
      <alignment horizontal="right" wrapText="1"/>
    </xf>
    <xf numFmtId="3" fontId="4" fillId="3" borderId="5" xfId="0" applyNumberFormat="1" applyFont="1" applyFill="1" applyBorder="1" applyAlignment="1">
      <alignment horizontal="right" vertical="center" wrapText="1"/>
    </xf>
    <xf numFmtId="0" fontId="4" fillId="3" borderId="0" xfId="547" applyFont="1" applyFill="1"/>
    <xf numFmtId="168" fontId="4" fillId="3" borderId="0" xfId="48" applyNumberFormat="1" applyFont="1" applyFill="1" applyAlignment="1">
      <alignment horizontal="right"/>
    </xf>
    <xf numFmtId="168" fontId="4" fillId="3" borderId="0" xfId="547" applyNumberFormat="1" applyFont="1" applyFill="1" applyBorder="1" applyAlignment="1">
      <alignment horizontal="right"/>
    </xf>
    <xf numFmtId="0" fontId="4" fillId="3" borderId="0" xfId="547" applyFont="1" applyFill="1" applyAlignment="1">
      <alignment wrapText="1"/>
    </xf>
    <xf numFmtId="0" fontId="4" fillId="3" borderId="0" xfId="545" applyNumberFormat="1" applyFont="1" applyFill="1" applyBorder="1" applyAlignment="1">
      <alignment vertical="center" wrapText="1"/>
    </xf>
    <xf numFmtId="0" fontId="6" fillId="3" borderId="0" xfId="542" applyNumberFormat="1" applyFont="1" applyFill="1" applyBorder="1" applyAlignment="1">
      <alignment horizontal="left" vertical="center" wrapText="1"/>
    </xf>
    <xf numFmtId="168" fontId="6" fillId="3" borderId="0" xfId="48" applyNumberFormat="1" applyFont="1" applyFill="1" applyAlignment="1">
      <alignment horizontal="right"/>
    </xf>
    <xf numFmtId="0" fontId="12" fillId="3" borderId="0" xfId="547" applyFont="1" applyFill="1"/>
    <xf numFmtId="168" fontId="12" fillId="3" borderId="0" xfId="48" applyNumberFormat="1" applyFont="1" applyFill="1" applyAlignment="1">
      <alignment horizontal="right"/>
    </xf>
    <xf numFmtId="0" fontId="4" fillId="3" borderId="4" xfId="547" applyFont="1" applyFill="1" applyBorder="1"/>
    <xf numFmtId="0" fontId="4" fillId="3" borderId="4" xfId="547" applyFont="1" applyFill="1" applyBorder="1" applyAlignment="1">
      <alignment horizontal="right"/>
    </xf>
    <xf numFmtId="0" fontId="4" fillId="3" borderId="0" xfId="547" applyFont="1" applyFill="1" applyAlignment="1">
      <alignment horizontal="right"/>
    </xf>
    <xf numFmtId="0" fontId="25" fillId="3" borderId="0" xfId="547" applyFont="1" applyFill="1" applyAlignment="1">
      <alignment horizontal="right"/>
    </xf>
    <xf numFmtId="0" fontId="25" fillId="3" borderId="0" xfId="547" applyFont="1" applyFill="1"/>
    <xf numFmtId="3" fontId="4" fillId="3" borderId="0" xfId="45" applyNumberFormat="1" applyFont="1" applyFill="1"/>
    <xf numFmtId="0" fontId="4" fillId="3" borderId="0" xfId="553" applyFont="1" applyFill="1"/>
    <xf numFmtId="3" fontId="12" fillId="3" borderId="0" xfId="45" applyNumberFormat="1" applyFont="1" applyFill="1"/>
    <xf numFmtId="171" fontId="6" fillId="3" borderId="0" xfId="45" applyNumberFormat="1" applyFont="1" applyFill="1"/>
    <xf numFmtId="0" fontId="24" fillId="3" borderId="0" xfId="543" applyFont="1" applyFill="1" applyBorder="1" applyAlignment="1">
      <alignment horizontal="left"/>
    </xf>
    <xf numFmtId="0" fontId="4" fillId="3" borderId="0" xfId="553" applyFont="1" applyFill="1" applyBorder="1" applyAlignment="1">
      <alignment horizontal="right"/>
    </xf>
    <xf numFmtId="0" fontId="2" fillId="3" borderId="0" xfId="553" applyFill="1" applyBorder="1"/>
    <xf numFmtId="0" fontId="4" fillId="3" borderId="0" xfId="553" applyFont="1" applyFill="1" applyBorder="1" applyAlignment="1">
      <alignment horizontal="right" wrapText="1"/>
    </xf>
    <xf numFmtId="41" fontId="4" fillId="3" borderId="0" xfId="553" applyNumberFormat="1" applyFont="1" applyFill="1" applyBorder="1" applyAlignment="1">
      <alignment horizontal="right"/>
    </xf>
    <xf numFmtId="0" fontId="4" fillId="3" borderId="0" xfId="553" applyFont="1" applyFill="1" applyAlignment="1">
      <alignment vertical="justify"/>
    </xf>
    <xf numFmtId="0" fontId="12" fillId="3" borderId="0" xfId="553" applyFont="1" applyFill="1"/>
    <xf numFmtId="0" fontId="2" fillId="3" borderId="4" xfId="553" applyFill="1" applyBorder="1"/>
    <xf numFmtId="0" fontId="4" fillId="3" borderId="4" xfId="553" applyFont="1" applyFill="1" applyBorder="1" applyAlignment="1">
      <alignment horizontal="right"/>
    </xf>
    <xf numFmtId="0" fontId="4" fillId="3" borderId="0" xfId="553" applyFont="1" applyFill="1" applyAlignment="1">
      <alignment horizontal="right"/>
    </xf>
    <xf numFmtId="0" fontId="2" fillId="3" borderId="0" xfId="553" applyFill="1"/>
    <xf numFmtId="0" fontId="25" fillId="3" borderId="0" xfId="553" applyFont="1" applyFill="1" applyAlignment="1">
      <alignment horizontal="right"/>
    </xf>
    <xf numFmtId="0" fontId="3" fillId="3" borderId="0" xfId="543" applyNumberFormat="1" applyFont="1" applyFill="1" applyAlignment="1">
      <alignment vertical="center"/>
    </xf>
    <xf numFmtId="171" fontId="4" fillId="3" borderId="0" xfId="45" applyNumberFormat="1" applyFont="1" applyFill="1"/>
    <xf numFmtId="171" fontId="4" fillId="3" borderId="0" xfId="543" applyNumberFormat="1" applyFont="1" applyFill="1"/>
    <xf numFmtId="171" fontId="12" fillId="3" borderId="0" xfId="45" applyNumberFormat="1" applyFont="1" applyFill="1"/>
    <xf numFmtId="171" fontId="4" fillId="3" borderId="0" xfId="45" applyNumberFormat="1" applyFont="1" applyFill="1" applyAlignment="1">
      <alignment horizontal="center"/>
    </xf>
    <xf numFmtId="0" fontId="4" fillId="3" borderId="4" xfId="543" applyFont="1" applyFill="1" applyBorder="1"/>
    <xf numFmtId="0" fontId="3" fillId="3" borderId="0" xfId="544" applyFont="1" applyFill="1" applyBorder="1" applyAlignment="1">
      <alignment horizontal="left" vertical="center"/>
    </xf>
    <xf numFmtId="0" fontId="14" fillId="3" borderId="0" xfId="544" applyFill="1"/>
    <xf numFmtId="0" fontId="14" fillId="3" borderId="4" xfId="544" applyFill="1" applyBorder="1" applyAlignment="1">
      <alignment horizontal="left" vertical="center"/>
    </xf>
    <xf numFmtId="0" fontId="9" fillId="3" borderId="5" xfId="544" applyFont="1" applyFill="1" applyBorder="1" applyAlignment="1">
      <alignment horizontal="center" vertical="center"/>
    </xf>
    <xf numFmtId="0" fontId="4" fillId="3" borderId="0" xfId="0" applyFont="1" applyFill="1" applyBorder="1" applyAlignment="1">
      <alignment horizontal="center"/>
    </xf>
    <xf numFmtId="0" fontId="4" fillId="3" borderId="5" xfId="544" applyFont="1" applyFill="1" applyBorder="1" applyAlignment="1">
      <alignment horizontal="right" vertical="center" wrapText="1"/>
    </xf>
    <xf numFmtId="0" fontId="4" fillId="3" borderId="4" xfId="544" applyFont="1" applyFill="1" applyBorder="1" applyAlignment="1">
      <alignment horizontal="right" vertical="center" wrapText="1"/>
    </xf>
    <xf numFmtId="0" fontId="4" fillId="3" borderId="0" xfId="544" applyFont="1" applyFill="1" applyBorder="1" applyAlignment="1">
      <alignment wrapText="1"/>
    </xf>
    <xf numFmtId="0" fontId="4" fillId="3" borderId="0" xfId="544" applyFont="1" applyFill="1" applyBorder="1" applyAlignment="1">
      <alignment horizontal="right"/>
    </xf>
    <xf numFmtId="0" fontId="4" fillId="3" borderId="0" xfId="544" applyFont="1" applyFill="1"/>
    <xf numFmtId="167" fontId="4" fillId="3" borderId="0" xfId="45" applyNumberFormat="1" applyFont="1" applyFill="1"/>
    <xf numFmtId="165" fontId="4" fillId="3" borderId="0" xfId="544" applyNumberFormat="1" applyFont="1" applyFill="1"/>
    <xf numFmtId="167" fontId="9" fillId="3" borderId="0" xfId="544" applyNumberFormat="1" applyFont="1" applyFill="1"/>
    <xf numFmtId="3" fontId="9" fillId="3" borderId="0" xfId="544" applyNumberFormat="1" applyFont="1" applyFill="1"/>
    <xf numFmtId="0" fontId="12" fillId="3" borderId="0" xfId="544" applyFont="1" applyFill="1"/>
    <xf numFmtId="3" fontId="12" fillId="3" borderId="0" xfId="544" applyNumberFormat="1" applyFont="1" applyFill="1"/>
    <xf numFmtId="167" fontId="12" fillId="3" borderId="0" xfId="544" applyNumberFormat="1" applyFont="1" applyFill="1"/>
    <xf numFmtId="0" fontId="4" fillId="3" borderId="4" xfId="544" applyFont="1" applyFill="1" applyBorder="1"/>
    <xf numFmtId="3" fontId="4" fillId="3" borderId="4" xfId="544" applyNumberFormat="1" applyFont="1" applyFill="1" applyBorder="1"/>
    <xf numFmtId="0" fontId="14" fillId="3" borderId="4" xfId="544" applyFill="1" applyBorder="1"/>
    <xf numFmtId="3" fontId="4" fillId="3" borderId="4" xfId="544" applyNumberFormat="1" applyFont="1" applyFill="1" applyBorder="1" applyAlignment="1">
      <alignment horizontal="right"/>
    </xf>
    <xf numFmtId="3" fontId="4" fillId="3" borderId="0" xfId="544" applyNumberFormat="1" applyFont="1" applyFill="1" applyAlignment="1">
      <alignment horizontal="right"/>
    </xf>
    <xf numFmtId="0" fontId="11" fillId="3" borderId="0" xfId="543" applyFont="1" applyFill="1"/>
    <xf numFmtId="3" fontId="12" fillId="3" borderId="0" xfId="48" applyNumberFormat="1" applyFont="1" applyFill="1" applyAlignment="1">
      <alignment horizontal="right"/>
    </xf>
    <xf numFmtId="0" fontId="17" fillId="3" borderId="0" xfId="544" applyFont="1" applyFill="1"/>
    <xf numFmtId="173" fontId="4" fillId="3" borderId="0" xfId="544" applyNumberFormat="1" applyFont="1" applyFill="1"/>
    <xf numFmtId="171" fontId="4" fillId="3" borderId="0" xfId="544" applyNumberFormat="1" applyFont="1" applyFill="1"/>
    <xf numFmtId="173" fontId="12" fillId="3" borderId="0" xfId="45" applyNumberFormat="1" applyFont="1" applyFill="1"/>
    <xf numFmtId="41" fontId="12" fillId="3" borderId="0" xfId="48" applyFont="1" applyFill="1"/>
    <xf numFmtId="3" fontId="3" fillId="3" borderId="0" xfId="544" applyNumberFormat="1" applyFont="1" applyFill="1" applyBorder="1" applyAlignment="1">
      <alignment horizontal="left" vertical="center"/>
    </xf>
    <xf numFmtId="3" fontId="14" fillId="3" borderId="0" xfId="544" applyNumberFormat="1" applyFill="1" applyAlignment="1">
      <alignment horizontal="left"/>
    </xf>
    <xf numFmtId="3" fontId="14" fillId="3" borderId="0" xfId="544" applyNumberFormat="1" applyFill="1"/>
    <xf numFmtId="3" fontId="9" fillId="3" borderId="5" xfId="544" applyNumberFormat="1" applyFont="1" applyFill="1" applyBorder="1" applyAlignment="1">
      <alignment horizontal="right" vertical="center"/>
    </xf>
    <xf numFmtId="3" fontId="9" fillId="3" borderId="4" xfId="544" applyNumberFormat="1" applyFont="1" applyFill="1" applyBorder="1" applyAlignment="1">
      <alignment horizontal="right" vertical="center" wrapText="1"/>
    </xf>
    <xf numFmtId="3" fontId="9" fillId="3" borderId="4" xfId="544" applyNumberFormat="1" applyFont="1" applyFill="1" applyBorder="1" applyAlignment="1">
      <alignment horizontal="right" vertical="center"/>
    </xf>
    <xf numFmtId="0" fontId="9" fillId="3" borderId="0" xfId="544" applyFont="1" applyFill="1" applyBorder="1" applyAlignment="1">
      <alignment horizontal="left" vertical="center"/>
    </xf>
    <xf numFmtId="0" fontId="0" fillId="3" borderId="0" xfId="0" applyFill="1" applyBorder="1" applyAlignment="1">
      <alignment vertical="center" wrapText="1"/>
    </xf>
    <xf numFmtId="0" fontId="9" fillId="3" borderId="0" xfId="544" applyFont="1" applyFill="1" applyBorder="1" applyAlignment="1">
      <alignment horizontal="right" vertical="center"/>
    </xf>
    <xf numFmtId="49" fontId="9" fillId="3" borderId="0" xfId="544" applyNumberFormat="1" applyFont="1" applyFill="1" applyBorder="1" applyAlignment="1">
      <alignment horizontal="right" vertical="center" wrapText="1"/>
    </xf>
    <xf numFmtId="0" fontId="0" fillId="3" borderId="0" xfId="0" applyFill="1" applyBorder="1" applyAlignment="1">
      <alignment horizontal="right" vertical="center" wrapText="1"/>
    </xf>
    <xf numFmtId="0" fontId="4" fillId="3" borderId="0" xfId="544" applyNumberFormat="1" applyFont="1" applyFill="1" applyAlignment="1"/>
    <xf numFmtId="0" fontId="14" fillId="3" borderId="0" xfId="544" applyFill="1" applyAlignment="1"/>
    <xf numFmtId="0" fontId="4" fillId="3" borderId="0" xfId="545" applyNumberFormat="1" applyFont="1" applyFill="1" applyBorder="1"/>
    <xf numFmtId="0" fontId="4" fillId="3" borderId="0" xfId="545" applyFont="1" applyFill="1" applyBorder="1"/>
    <xf numFmtId="0" fontId="12" fillId="3" borderId="0" xfId="544" applyNumberFormat="1" applyFont="1" applyFill="1" applyAlignment="1"/>
    <xf numFmtId="3" fontId="12" fillId="3" borderId="0" xfId="544" applyNumberFormat="1" applyFont="1" applyFill="1" applyAlignment="1">
      <alignment horizontal="right"/>
    </xf>
    <xf numFmtId="3" fontId="12" fillId="3" borderId="0" xfId="45" applyNumberFormat="1" applyFont="1" applyFill="1" applyAlignment="1">
      <alignment horizontal="right"/>
    </xf>
    <xf numFmtId="0" fontId="4" fillId="3" borderId="0" xfId="544" applyFont="1" applyFill="1" applyBorder="1"/>
    <xf numFmtId="0" fontId="4" fillId="3" borderId="0" xfId="544" applyFont="1" applyFill="1" applyAlignment="1">
      <alignment horizontal="left"/>
    </xf>
    <xf numFmtId="0" fontId="8" fillId="3" borderId="0" xfId="0" applyFont="1" applyFill="1" applyAlignment="1">
      <alignment horizontal="left"/>
    </xf>
    <xf numFmtId="0" fontId="12" fillId="3" borderId="0" xfId="0" applyFont="1" applyFill="1" applyAlignment="1">
      <alignment horizontal="left"/>
    </xf>
    <xf numFmtId="0" fontId="14" fillId="3" borderId="0" xfId="544" applyFill="1" applyBorder="1"/>
    <xf numFmtId="0" fontId="4" fillId="3" borderId="0" xfId="542" applyFont="1" applyFill="1" applyBorder="1" applyAlignment="1">
      <alignment horizontal="center"/>
    </xf>
    <xf numFmtId="0" fontId="12" fillId="3" borderId="4" xfId="0" applyFont="1" applyFill="1" applyBorder="1" applyAlignment="1">
      <alignment horizontal="left"/>
    </xf>
    <xf numFmtId="3" fontId="12" fillId="3" borderId="4" xfId="45" applyNumberFormat="1" applyFont="1" applyFill="1" applyBorder="1" applyAlignment="1">
      <alignment horizontal="right"/>
    </xf>
    <xf numFmtId="3" fontId="4" fillId="3" borderId="0" xfId="544" applyNumberFormat="1" applyFont="1" applyFill="1"/>
    <xf numFmtId="1" fontId="4" fillId="3" borderId="0" xfId="544" applyNumberFormat="1" applyFont="1" applyFill="1"/>
    <xf numFmtId="0" fontId="16" fillId="3" borderId="0" xfId="544" applyFont="1" applyFill="1"/>
    <xf numFmtId="3" fontId="3" fillId="3" borderId="0" xfId="544" applyNumberFormat="1" applyFont="1" applyFill="1" applyBorder="1" applyAlignment="1">
      <alignment horizontal="right" vertical="center"/>
    </xf>
    <xf numFmtId="3" fontId="14" fillId="3" borderId="0" xfId="544" applyNumberFormat="1" applyFill="1" applyAlignment="1">
      <alignment horizontal="right"/>
    </xf>
    <xf numFmtId="3" fontId="4" fillId="3" borderId="0" xfId="544" applyNumberFormat="1" applyFont="1" applyFill="1" applyBorder="1" applyAlignment="1">
      <alignment horizontal="right" wrapText="1"/>
    </xf>
    <xf numFmtId="3" fontId="4" fillId="3" borderId="0" xfId="544" applyNumberFormat="1" applyFont="1" applyFill="1" applyBorder="1" applyAlignment="1">
      <alignment horizontal="right"/>
    </xf>
    <xf numFmtId="3" fontId="16" fillId="3" borderId="0" xfId="544" applyNumberFormat="1" applyFont="1" applyFill="1" applyAlignment="1">
      <alignment horizontal="right"/>
    </xf>
    <xf numFmtId="171" fontId="4" fillId="3" borderId="0" xfId="45" applyNumberFormat="1" applyFont="1" applyFill="1" applyBorder="1" applyAlignment="1">
      <alignment horizontal="right"/>
    </xf>
    <xf numFmtId="0" fontId="17" fillId="3" borderId="0" xfId="544" applyFont="1" applyFill="1" applyAlignment="1"/>
    <xf numFmtId="0" fontId="6" fillId="3" borderId="0" xfId="544" applyNumberFormat="1" applyFont="1" applyFill="1" applyAlignment="1"/>
    <xf numFmtId="171" fontId="6" fillId="3" borderId="0" xfId="45" applyNumberFormat="1" applyFont="1" applyFill="1" applyBorder="1" applyAlignment="1">
      <alignment horizontal="right"/>
    </xf>
    <xf numFmtId="0" fontId="12" fillId="3" borderId="0" xfId="545" applyNumberFormat="1" applyFont="1" applyFill="1" applyBorder="1"/>
    <xf numFmtId="0" fontId="14" fillId="3" borderId="0" xfId="544" applyFont="1" applyFill="1" applyAlignment="1"/>
    <xf numFmtId="0" fontId="12" fillId="3" borderId="4" xfId="544" applyNumberFormat="1" applyFont="1" applyFill="1" applyBorder="1" applyAlignment="1"/>
    <xf numFmtId="0" fontId="4" fillId="3" borderId="5" xfId="546" applyFont="1" applyFill="1" applyBorder="1" applyAlignment="1">
      <alignment horizontal="center" vertical="center" wrapText="1"/>
    </xf>
    <xf numFmtId="0" fontId="4" fillId="3" borderId="6" xfId="546" applyFont="1" applyFill="1" applyBorder="1" applyAlignment="1">
      <alignment horizontal="right" vertical="center"/>
    </xf>
    <xf numFmtId="166" fontId="6" fillId="3" borderId="0" xfId="546" applyNumberFormat="1" applyFont="1" applyFill="1"/>
    <xf numFmtId="166" fontId="4" fillId="3" borderId="0" xfId="0" applyNumberFormat="1" applyFont="1" applyFill="1"/>
    <xf numFmtId="166" fontId="6" fillId="3" borderId="0" xfId="48" applyNumberFormat="1" applyFont="1" applyFill="1" applyAlignment="1">
      <alignment horizontal="right"/>
    </xf>
    <xf numFmtId="170" fontId="6" fillId="3" borderId="0" xfId="48" applyNumberFormat="1" applyFont="1" applyFill="1" applyAlignment="1">
      <alignment horizontal="right"/>
    </xf>
    <xf numFmtId="41" fontId="4" fillId="3" borderId="0" xfId="347" applyFont="1" applyFill="1" applyBorder="1" applyAlignment="1">
      <alignment horizontal="right"/>
    </xf>
    <xf numFmtId="41" fontId="12" fillId="3" borderId="0" xfId="347" applyFont="1" applyFill="1" applyBorder="1" applyAlignment="1">
      <alignment horizontal="right"/>
    </xf>
    <xf numFmtId="0" fontId="11" fillId="3" borderId="0" xfId="545" applyFont="1" applyFill="1" applyBorder="1"/>
    <xf numFmtId="3" fontId="4" fillId="3" borderId="0" xfId="545" applyNumberFormat="1" applyFont="1" applyFill="1" applyBorder="1"/>
    <xf numFmtId="3" fontId="4" fillId="3" borderId="0" xfId="545" applyNumberFormat="1" applyFont="1" applyFill="1" applyBorder="1" applyAlignment="1">
      <alignment horizontal="right"/>
    </xf>
    <xf numFmtId="0" fontId="6" fillId="3" borderId="0" xfId="545" applyNumberFormat="1" applyFont="1" applyFill="1" applyBorder="1"/>
    <xf numFmtId="0" fontId="12" fillId="3" borderId="0" xfId="545" applyFont="1" applyFill="1" applyBorder="1"/>
    <xf numFmtId="0" fontId="12" fillId="3" borderId="4" xfId="545" applyFont="1" applyFill="1" applyBorder="1"/>
    <xf numFmtId="0" fontId="12" fillId="3" borderId="4" xfId="545" applyNumberFormat="1" applyFont="1" applyFill="1" applyBorder="1"/>
    <xf numFmtId="0" fontId="4" fillId="3" borderId="4" xfId="0" applyFont="1" applyFill="1" applyBorder="1" applyAlignment="1">
      <alignment horizontal="right" vertical="center"/>
    </xf>
    <xf numFmtId="0" fontId="4" fillId="3" borderId="0" xfId="0" applyFont="1" applyFill="1" applyBorder="1" applyAlignment="1">
      <alignment horizontal="left" vertical="center"/>
    </xf>
    <xf numFmtId="41" fontId="0" fillId="3" borderId="0" xfId="0" applyNumberFormat="1" applyFill="1"/>
    <xf numFmtId="41" fontId="4" fillId="3" borderId="4" xfId="48" applyFont="1" applyFill="1" applyBorder="1"/>
    <xf numFmtId="0" fontId="12" fillId="3" borderId="0" xfId="545" applyNumberFormat="1" applyFont="1" applyFill="1" applyBorder="1" applyAlignment="1">
      <alignment vertical="center" wrapText="1"/>
    </xf>
    <xf numFmtId="0" fontId="4" fillId="3" borderId="4" xfId="545" applyNumberFormat="1" applyFont="1" applyFill="1" applyBorder="1"/>
    <xf numFmtId="0" fontId="4" fillId="3" borderId="4" xfId="545" applyFont="1" applyFill="1" applyBorder="1"/>
    <xf numFmtId="171" fontId="4" fillId="3" borderId="0" xfId="45" applyNumberFormat="1" applyFont="1" applyFill="1" applyBorder="1"/>
    <xf numFmtId="0" fontId="19" fillId="3" borderId="0" xfId="0" applyFont="1" applyFill="1"/>
    <xf numFmtId="3" fontId="4" fillId="3" borderId="0" xfId="48" applyNumberFormat="1" applyFont="1" applyFill="1" applyAlignment="1">
      <alignment horizontal="right"/>
    </xf>
    <xf numFmtId="3" fontId="4" fillId="3" borderId="0" xfId="0" applyNumberFormat="1" applyFont="1" applyFill="1"/>
    <xf numFmtId="3" fontId="4" fillId="3" borderId="0" xfId="0" applyNumberFormat="1" applyFont="1" applyFill="1" applyBorder="1"/>
    <xf numFmtId="3" fontId="4" fillId="3" borderId="4" xfId="0" applyNumberFormat="1" applyFont="1" applyFill="1" applyBorder="1"/>
    <xf numFmtId="0" fontId="4" fillId="3" borderId="0" xfId="545" applyNumberFormat="1" applyFont="1" applyFill="1" applyBorder="1" applyAlignment="1">
      <alignment vertical="center"/>
    </xf>
    <xf numFmtId="0" fontId="11" fillId="3" borderId="0" xfId="552" applyFont="1" applyFill="1" applyBorder="1" applyAlignment="1">
      <alignment horizontal="right" vertical="center"/>
    </xf>
    <xf numFmtId="0" fontId="11" fillId="3" borderId="0" xfId="552" applyFont="1" applyFill="1" applyBorder="1" applyAlignment="1">
      <alignment horizontal="right"/>
    </xf>
    <xf numFmtId="169" fontId="4" fillId="3" borderId="0" xfId="349" applyNumberFormat="1" applyFont="1" applyFill="1" applyBorder="1" applyAlignment="1" applyProtection="1">
      <alignment horizontal="right"/>
    </xf>
    <xf numFmtId="169" fontId="4" fillId="3" borderId="0" xfId="545" applyNumberFormat="1" applyFont="1" applyFill="1" applyBorder="1"/>
    <xf numFmtId="0" fontId="6" fillId="3" borderId="0" xfId="545" applyFont="1" applyFill="1" applyBorder="1"/>
    <xf numFmtId="169" fontId="4" fillId="3" borderId="0" xfId="349" applyNumberFormat="1" applyFont="1" applyFill="1" applyBorder="1" applyAlignment="1">
      <alignment horizontal="right"/>
    </xf>
    <xf numFmtId="169" fontId="12" fillId="3" borderId="0" xfId="349" applyNumberFormat="1" applyFont="1" applyFill="1" applyBorder="1" applyAlignment="1" applyProtection="1">
      <alignment horizontal="right"/>
    </xf>
    <xf numFmtId="168" fontId="12" fillId="3" borderId="0" xfId="48" applyNumberFormat="1" applyFont="1" applyFill="1" applyBorder="1"/>
    <xf numFmtId="3" fontId="4" fillId="3" borderId="4" xfId="545" applyNumberFormat="1" applyFont="1" applyFill="1" applyBorder="1"/>
    <xf numFmtId="3" fontId="3" fillId="3" borderId="0" xfId="0" applyNumberFormat="1" applyFont="1" applyFill="1"/>
    <xf numFmtId="3" fontId="3" fillId="3" borderId="0" xfId="0" applyNumberFormat="1" applyFont="1" applyFill="1" applyBorder="1"/>
    <xf numFmtId="0" fontId="4" fillId="3" borderId="0" xfId="0" applyFont="1" applyFill="1" applyBorder="1" applyAlignment="1">
      <alignment horizontal="left" vertical="center" wrapText="1"/>
    </xf>
    <xf numFmtId="3" fontId="4" fillId="3" borderId="0" xfId="0" applyNumberFormat="1" applyFont="1" applyFill="1" applyBorder="1" applyAlignment="1">
      <alignment horizontal="right" vertical="center" wrapText="1"/>
    </xf>
    <xf numFmtId="3" fontId="4" fillId="3" borderId="0" xfId="0" applyNumberFormat="1" applyFont="1" applyFill="1" applyBorder="1" applyAlignment="1">
      <alignment horizontal="center"/>
    </xf>
    <xf numFmtId="167" fontId="4" fillId="3" borderId="0" xfId="0" applyNumberFormat="1" applyFont="1" applyFill="1"/>
    <xf numFmtId="3" fontId="4" fillId="3" borderId="0" xfId="0" applyNumberFormat="1" applyFont="1" applyFill="1" applyAlignment="1">
      <alignment horizontal="right"/>
    </xf>
    <xf numFmtId="3" fontId="12" fillId="3" borderId="0" xfId="48" applyNumberFormat="1" applyFont="1" applyFill="1" applyAlignment="1"/>
    <xf numFmtId="3" fontId="4" fillId="3" borderId="0" xfId="48" applyNumberFormat="1" applyFont="1" applyFill="1" applyAlignment="1"/>
    <xf numFmtId="167" fontId="4" fillId="3" borderId="0" xfId="0" applyNumberFormat="1" applyFont="1" applyFill="1" applyBorder="1"/>
    <xf numFmtId="0" fontId="16" fillId="3" borderId="0" xfId="542" applyFont="1" applyFill="1" applyBorder="1" applyAlignment="1">
      <alignment vertical="top"/>
    </xf>
    <xf numFmtId="0" fontId="16" fillId="3" borderId="0" xfId="542" applyFont="1" applyFill="1" applyBorder="1"/>
    <xf numFmtId="0" fontId="4" fillId="3" borderId="0" xfId="542" applyFont="1" applyFill="1" applyBorder="1"/>
    <xf numFmtId="0" fontId="0" fillId="3" borderId="0" xfId="0" applyFill="1" applyAlignment="1">
      <alignment horizontal="right"/>
    </xf>
    <xf numFmtId="0" fontId="17" fillId="3" borderId="0" xfId="542" applyFont="1" applyFill="1" applyBorder="1"/>
    <xf numFmtId="3" fontId="12" fillId="3" borderId="0" xfId="542" applyNumberFormat="1" applyFont="1" applyFill="1" applyBorder="1" applyAlignment="1">
      <alignment horizontal="left"/>
    </xf>
    <xf numFmtId="0" fontId="4" fillId="3" borderId="0" xfId="542" applyFont="1" applyFill="1" applyBorder="1" applyAlignment="1">
      <alignment horizontal="centerContinuous"/>
    </xf>
    <xf numFmtId="0" fontId="4" fillId="3" borderId="4" xfId="542" applyFont="1" applyFill="1" applyBorder="1"/>
    <xf numFmtId="41" fontId="16" fillId="3" borderId="4" xfId="542" applyNumberFormat="1" applyFont="1" applyFill="1" applyBorder="1"/>
    <xf numFmtId="0" fontId="16" fillId="3" borderId="0" xfId="542" applyFont="1" applyFill="1" applyBorder="1" applyAlignment="1">
      <alignment vertical="center"/>
    </xf>
    <xf numFmtId="0" fontId="16" fillId="3" borderId="4" xfId="542" applyFont="1" applyFill="1" applyBorder="1"/>
    <xf numFmtId="3" fontId="4" fillId="3" borderId="4" xfId="542" applyNumberFormat="1" applyFont="1" applyFill="1" applyBorder="1"/>
    <xf numFmtId="3" fontId="4" fillId="3" borderId="5" xfId="542" applyNumberFormat="1" applyFont="1" applyFill="1" applyBorder="1" applyAlignment="1">
      <alignment horizontal="left"/>
    </xf>
    <xf numFmtId="0" fontId="16" fillId="3" borderId="7" xfId="542" applyFont="1" applyFill="1" applyBorder="1"/>
    <xf numFmtId="0" fontId="0" fillId="3" borderId="5" xfId="0" applyFill="1" applyBorder="1" applyAlignment="1"/>
    <xf numFmtId="0" fontId="0" fillId="3" borderId="0" xfId="0" applyFill="1" applyAlignment="1"/>
    <xf numFmtId="3" fontId="4" fillId="3" borderId="0" xfId="47" applyNumberFormat="1" applyFont="1" applyFill="1" applyBorder="1" applyAlignment="1">
      <alignment horizontal="right"/>
    </xf>
    <xf numFmtId="3" fontId="6" fillId="3" borderId="0" xfId="542" applyNumberFormat="1" applyFont="1" applyFill="1" applyBorder="1"/>
    <xf numFmtId="3" fontId="6" fillId="3" borderId="0" xfId="47" applyNumberFormat="1" applyFont="1" applyFill="1" applyBorder="1" applyAlignment="1">
      <alignment horizontal="right"/>
    </xf>
    <xf numFmtId="3" fontId="12" fillId="3" borderId="0" xfId="47" applyNumberFormat="1" applyFont="1" applyFill="1" applyBorder="1" applyAlignment="1">
      <alignment horizontal="right"/>
    </xf>
    <xf numFmtId="3" fontId="12" fillId="3" borderId="0" xfId="542" applyNumberFormat="1" applyFont="1" applyFill="1" applyBorder="1"/>
    <xf numFmtId="0" fontId="12" fillId="3" borderId="0" xfId="542" applyFont="1" applyFill="1" applyBorder="1"/>
    <xf numFmtId="3" fontId="4" fillId="3" borderId="0" xfId="542" applyNumberFormat="1" applyFont="1" applyFill="1" applyBorder="1" applyAlignment="1">
      <alignment horizontal="left"/>
    </xf>
    <xf numFmtId="169" fontId="16" fillId="3" borderId="4" xfId="542" applyNumberFormat="1" applyFont="1" applyFill="1" applyBorder="1"/>
    <xf numFmtId="169" fontId="4" fillId="3" borderId="0" xfId="47" applyNumberFormat="1" applyFont="1" applyFill="1" applyBorder="1" applyAlignment="1"/>
    <xf numFmtId="0" fontId="22" fillId="3" borderId="0" xfId="542" applyFont="1" applyFill="1" applyBorder="1"/>
    <xf numFmtId="169" fontId="11" fillId="3" borderId="4" xfId="542" applyNumberFormat="1" applyFont="1" applyFill="1" applyBorder="1"/>
    <xf numFmtId="169" fontId="4" fillId="3" borderId="0" xfId="47" applyNumberFormat="1" applyFont="1" applyFill="1" applyBorder="1" applyAlignment="1">
      <alignment horizontal="right"/>
    </xf>
    <xf numFmtId="169" fontId="4" fillId="3" borderId="0" xfId="542" applyNumberFormat="1" applyFont="1" applyFill="1" applyBorder="1"/>
    <xf numFmtId="169" fontId="6" fillId="3" borderId="0" xfId="47" applyNumberFormat="1" applyFont="1" applyFill="1" applyBorder="1" applyAlignment="1">
      <alignment horizontal="right"/>
    </xf>
    <xf numFmtId="1" fontId="6" fillId="3" borderId="0" xfId="45" applyNumberFormat="1" applyFont="1" applyFill="1" applyAlignment="1">
      <alignment horizontal="right"/>
    </xf>
    <xf numFmtId="169" fontId="12" fillId="3" borderId="0" xfId="47" applyNumberFormat="1" applyFont="1" applyFill="1" applyBorder="1" applyAlignment="1">
      <alignment horizontal="right"/>
    </xf>
    <xf numFmtId="169" fontId="16" fillId="3" borderId="0" xfId="542" applyNumberFormat="1" applyFont="1" applyFill="1" applyBorder="1"/>
    <xf numFmtId="3" fontId="7" fillId="3" borderId="0" xfId="542" applyNumberFormat="1" applyFont="1" applyFill="1" applyBorder="1" applyAlignment="1"/>
    <xf numFmtId="3" fontId="0" fillId="3" borderId="0" xfId="0" applyNumberFormat="1" applyFill="1"/>
    <xf numFmtId="3" fontId="4" fillId="3" borderId="0" xfId="47" applyNumberFormat="1" applyFont="1" applyFill="1" applyBorder="1" applyAlignment="1">
      <alignment horizontal="left"/>
    </xf>
    <xf numFmtId="0" fontId="2" fillId="3" borderId="0" xfId="0" applyFont="1" applyFill="1"/>
    <xf numFmtId="3" fontId="20" fillId="3" borderId="0" xfId="542" applyNumberFormat="1" applyFont="1" applyFill="1" applyBorder="1" applyAlignment="1">
      <alignment horizontal="right"/>
    </xf>
    <xf numFmtId="0" fontId="21" fillId="3" borderId="0" xfId="542" applyFont="1" applyFill="1" applyBorder="1"/>
    <xf numFmtId="0" fontId="27" fillId="3" borderId="0" xfId="0" applyFont="1" applyFill="1"/>
    <xf numFmtId="0" fontId="29" fillId="3" borderId="0" xfId="0" applyFont="1" applyFill="1"/>
    <xf numFmtId="0" fontId="28" fillId="3" borderId="0" xfId="0" applyFont="1" applyFill="1"/>
    <xf numFmtId="0" fontId="30" fillId="3" borderId="0" xfId="0" applyFont="1" applyFill="1"/>
    <xf numFmtId="171" fontId="0" fillId="3" borderId="0" xfId="0" applyNumberFormat="1" applyFill="1"/>
    <xf numFmtId="171" fontId="6" fillId="3" borderId="0" xfId="45" applyNumberFormat="1" applyFont="1" applyFill="1" applyBorder="1"/>
    <xf numFmtId="171" fontId="16" fillId="3" borderId="0" xfId="542" applyNumberFormat="1" applyFont="1" applyFill="1" applyBorder="1"/>
    <xf numFmtId="0" fontId="3" fillId="3" borderId="0" xfId="0" applyFont="1" applyFill="1" applyAlignment="1">
      <alignment horizontal="left"/>
    </xf>
    <xf numFmtId="0" fontId="4" fillId="3" borderId="0" xfId="0" applyFont="1" applyFill="1" applyBorder="1" applyAlignment="1">
      <alignment horizontal="left" vertical="top"/>
    </xf>
    <xf numFmtId="0" fontId="4" fillId="3" borderId="6" xfId="0" applyFont="1" applyFill="1" applyBorder="1" applyAlignment="1">
      <alignment horizontal="left" vertical="center" wrapText="1"/>
    </xf>
    <xf numFmtId="49" fontId="4" fillId="3" borderId="6" xfId="0" applyNumberFormat="1" applyFont="1" applyFill="1" applyBorder="1" applyAlignment="1">
      <alignment horizontal="right" vertical="center" wrapText="1"/>
    </xf>
    <xf numFmtId="171" fontId="4" fillId="3" borderId="0" xfId="45" applyNumberFormat="1" applyFont="1" applyFill="1" applyAlignment="1">
      <alignment horizontal="right"/>
    </xf>
    <xf numFmtId="171" fontId="6" fillId="3" borderId="0" xfId="45" applyNumberFormat="1" applyFont="1" applyFill="1" applyAlignment="1">
      <alignment horizontal="right"/>
    </xf>
    <xf numFmtId="0" fontId="12" fillId="3" borderId="0" xfId="0" applyFont="1" applyFill="1" applyBorder="1" applyAlignment="1">
      <alignment horizontal="left" vertical="center" wrapText="1"/>
    </xf>
    <xf numFmtId="171" fontId="4" fillId="3" borderId="4" xfId="45" applyNumberFormat="1" applyFont="1" applyFill="1" applyBorder="1" applyAlignment="1">
      <alignment horizontal="right"/>
    </xf>
    <xf numFmtId="0" fontId="3" fillId="3" borderId="0" xfId="0" applyFont="1" applyFill="1" applyAlignment="1">
      <alignment vertical="top"/>
    </xf>
    <xf numFmtId="0" fontId="4" fillId="3" borderId="0" xfId="0" applyFont="1" applyFill="1" applyAlignment="1">
      <alignment horizontal="left" wrapText="1"/>
    </xf>
    <xf numFmtId="173" fontId="0" fillId="3" borderId="0" xfId="0" applyNumberFormat="1" applyFill="1"/>
    <xf numFmtId="171" fontId="4" fillId="3" borderId="0" xfId="0" applyNumberFormat="1" applyFont="1" applyFill="1"/>
    <xf numFmtId="3" fontId="6" fillId="3" borderId="0" xfId="45" applyNumberFormat="1" applyFont="1" applyFill="1" applyAlignment="1">
      <alignment horizontal="right"/>
    </xf>
    <xf numFmtId="171" fontId="12" fillId="3" borderId="0" xfId="0" applyNumberFormat="1" applyFont="1" applyFill="1"/>
    <xf numFmtId="171" fontId="6" fillId="3" borderId="0" xfId="0" applyNumberFormat="1" applyFont="1" applyFill="1"/>
    <xf numFmtId="165" fontId="12" fillId="3" borderId="0" xfId="0" applyNumberFormat="1" applyFont="1" applyFill="1" applyAlignment="1">
      <alignment horizontal="right"/>
    </xf>
    <xf numFmtId="0" fontId="4" fillId="3" borderId="0" xfId="0" applyFont="1" applyFill="1" applyBorder="1" applyAlignment="1">
      <alignment vertical="center"/>
    </xf>
    <xf numFmtId="0" fontId="4" fillId="3" borderId="0" xfId="545" applyNumberFormat="1" applyFont="1" applyFill="1" applyBorder="1" applyAlignment="1">
      <alignment wrapText="1"/>
    </xf>
    <xf numFmtId="0" fontId="12" fillId="3" borderId="0" xfId="545" applyNumberFormat="1" applyFont="1" applyFill="1" applyBorder="1" applyAlignment="1">
      <alignment wrapText="1"/>
    </xf>
    <xf numFmtId="0" fontId="12" fillId="3" borderId="0" xfId="545" applyNumberFormat="1" applyFont="1" applyFill="1" applyBorder="1" applyAlignment="1">
      <alignment vertical="center"/>
    </xf>
    <xf numFmtId="169" fontId="0" fillId="3" borderId="0" xfId="0" applyNumberFormat="1" applyFill="1"/>
    <xf numFmtId="0" fontId="4" fillId="3" borderId="0" xfId="545" applyNumberFormat="1" applyFont="1" applyFill="1" applyBorder="1" applyAlignment="1">
      <alignment vertical="top" wrapText="1"/>
    </xf>
    <xf numFmtId="0" fontId="12" fillId="3" borderId="0" xfId="545" applyNumberFormat="1" applyFont="1" applyFill="1" applyBorder="1" applyAlignment="1">
      <alignment vertical="top" wrapText="1"/>
    </xf>
    <xf numFmtId="3" fontId="12" fillId="3" borderId="4" xfId="542" applyNumberFormat="1" applyFont="1" applyFill="1" applyBorder="1"/>
    <xf numFmtId="3" fontId="6" fillId="3" borderId="0" xfId="48" applyNumberFormat="1" applyFont="1" applyFill="1" applyAlignment="1">
      <alignment horizontal="right"/>
    </xf>
    <xf numFmtId="41" fontId="4" fillId="3" borderId="4" xfId="0" applyNumberFormat="1" applyFont="1" applyFill="1" applyBorder="1"/>
    <xf numFmtId="0" fontId="4" fillId="3" borderId="5" xfId="0" applyFont="1" applyFill="1" applyBorder="1" applyAlignment="1">
      <alignment vertical="center"/>
    </xf>
    <xf numFmtId="0" fontId="4" fillId="3" borderId="4" xfId="0" applyFont="1" applyFill="1" applyBorder="1" applyAlignment="1">
      <alignment vertical="center"/>
    </xf>
    <xf numFmtId="0" fontId="4" fillId="3" borderId="0" xfId="0" applyFont="1" applyFill="1" applyAlignment="1"/>
    <xf numFmtId="41" fontId="4" fillId="3" borderId="0" xfId="48" applyFont="1" applyFill="1" applyAlignment="1"/>
    <xf numFmtId="0" fontId="4" fillId="3" borderId="0" xfId="0" applyFont="1" applyFill="1" applyBorder="1" applyAlignment="1">
      <alignment horizontal="centerContinuous" vertical="center"/>
    </xf>
    <xf numFmtId="0" fontId="14" fillId="3" borderId="0" xfId="549" applyFill="1"/>
    <xf numFmtId="166" fontId="4" fillId="3" borderId="0" xfId="48" applyNumberFormat="1" applyFont="1" applyFill="1"/>
    <xf numFmtId="165" fontId="14" fillId="3" borderId="0" xfId="549" applyNumberFormat="1" applyFill="1"/>
    <xf numFmtId="41" fontId="4" fillId="3" borderId="0" xfId="48" applyNumberFormat="1" applyFont="1" applyFill="1"/>
    <xf numFmtId="165" fontId="9" fillId="3" borderId="0" xfId="549" applyNumberFormat="1" applyFont="1" applyFill="1"/>
    <xf numFmtId="165" fontId="12" fillId="3" borderId="4" xfId="0" applyNumberFormat="1" applyFont="1" applyFill="1" applyBorder="1"/>
    <xf numFmtId="0" fontId="6" fillId="3" borderId="4" xfId="0" applyFont="1" applyFill="1" applyBorder="1"/>
    <xf numFmtId="0" fontId="4" fillId="3" borderId="0" xfId="0" applyFont="1" applyFill="1" applyBorder="1" applyAlignment="1"/>
    <xf numFmtId="1" fontId="4" fillId="3" borderId="0" xfId="45" applyNumberFormat="1" applyFont="1" applyFill="1" applyAlignment="1">
      <alignment horizontal="right"/>
    </xf>
    <xf numFmtId="41" fontId="4" fillId="3" borderId="0" xfId="45" applyNumberFormat="1" applyFont="1" applyFill="1" applyBorder="1" applyAlignment="1">
      <alignment horizontal="right"/>
    </xf>
    <xf numFmtId="0" fontId="3" fillId="3" borderId="0" xfId="544" applyFont="1" applyFill="1" applyBorder="1" applyAlignment="1">
      <alignment horizontal="left"/>
    </xf>
    <xf numFmtId="169" fontId="6" fillId="3" borderId="0" xfId="349" applyNumberFormat="1" applyFont="1" applyFill="1" applyBorder="1" applyAlignment="1" applyProtection="1">
      <alignment horizontal="right"/>
    </xf>
    <xf numFmtId="0" fontId="3" fillId="3" borderId="0" xfId="543" applyFont="1" applyFill="1" applyBorder="1" applyAlignment="1"/>
    <xf numFmtId="171" fontId="14" fillId="3" borderId="0" xfId="554" applyNumberFormat="1" applyFill="1"/>
    <xf numFmtId="0" fontId="31" fillId="3" borderId="0" xfId="0" applyFont="1" applyFill="1" applyAlignment="1"/>
    <xf numFmtId="3" fontId="4" fillId="3" borderId="6" xfId="542" applyNumberFormat="1" applyFont="1" applyFill="1" applyBorder="1" applyAlignment="1">
      <alignment horizontal="center" vertical="center"/>
    </xf>
    <xf numFmtId="0" fontId="16" fillId="3" borderId="5" xfId="542" applyFont="1" applyFill="1" applyBorder="1"/>
    <xf numFmtId="0" fontId="4" fillId="3" borderId="0" xfId="542" applyNumberFormat="1" applyFont="1" applyFill="1" applyBorder="1" applyAlignment="1">
      <alignment horizontal="right"/>
    </xf>
    <xf numFmtId="0" fontId="16" fillId="3" borderId="0" xfId="542" applyFont="1" applyFill="1" applyBorder="1" applyAlignment="1">
      <alignment horizontal="right"/>
    </xf>
    <xf numFmtId="3" fontId="4" fillId="3" borderId="0" xfId="544" applyNumberFormat="1" applyFont="1" applyFill="1" applyAlignment="1"/>
    <xf numFmtId="3" fontId="4" fillId="3" borderId="0" xfId="48" applyNumberFormat="1" applyFont="1" applyFill="1"/>
    <xf numFmtId="167" fontId="12" fillId="3" borderId="0" xfId="0" applyNumberFormat="1" applyFont="1" applyFill="1" applyAlignment="1">
      <alignment horizontal="right"/>
    </xf>
    <xf numFmtId="167" fontId="4" fillId="3" borderId="0" xfId="0" applyNumberFormat="1" applyFont="1" applyFill="1" applyAlignment="1">
      <alignment horizontal="right"/>
    </xf>
    <xf numFmtId="168" fontId="4" fillId="3" borderId="0" xfId="48" applyNumberFormat="1" applyFont="1" applyFill="1"/>
    <xf numFmtId="168" fontId="12" fillId="3" borderId="0" xfId="48" applyNumberFormat="1" applyFont="1" applyFill="1"/>
    <xf numFmtId="0" fontId="6" fillId="3" borderId="0" xfId="545" applyNumberFormat="1" applyFont="1" applyFill="1" applyBorder="1" applyAlignment="1">
      <alignment vertical="center" wrapText="1"/>
    </xf>
    <xf numFmtId="0" fontId="6" fillId="3" borderId="0" xfId="545" applyNumberFormat="1" applyFont="1" applyFill="1" applyBorder="1" applyAlignment="1">
      <alignment vertical="top" wrapText="1"/>
    </xf>
    <xf numFmtId="0" fontId="6" fillId="3" borderId="0" xfId="545" applyNumberFormat="1" applyFont="1" applyFill="1" applyBorder="1" applyAlignment="1">
      <alignment vertical="center"/>
    </xf>
    <xf numFmtId="0" fontId="6" fillId="3" borderId="0" xfId="545" applyNumberFormat="1" applyFont="1" applyFill="1" applyBorder="1" applyAlignment="1">
      <alignment wrapText="1"/>
    </xf>
    <xf numFmtId="41" fontId="6" fillId="3" borderId="0" xfId="45" applyNumberFormat="1" applyFont="1" applyFill="1" applyBorder="1" applyAlignment="1">
      <alignment horizontal="right"/>
    </xf>
    <xf numFmtId="0" fontId="6" fillId="3" borderId="0" xfId="542" applyNumberFormat="1" applyFont="1" applyFill="1" applyBorder="1" applyAlignment="1">
      <alignment horizontal="right"/>
    </xf>
    <xf numFmtId="4" fontId="4" fillId="3" borderId="0" xfId="349" applyNumberFormat="1" applyFont="1" applyFill="1" applyBorder="1" applyAlignment="1" applyProtection="1">
      <alignment horizontal="right"/>
    </xf>
    <xf numFmtId="4" fontId="4" fillId="3" borderId="0" xfId="349" applyNumberFormat="1" applyFont="1" applyFill="1" applyBorder="1" applyAlignment="1">
      <alignment horizontal="right"/>
    </xf>
    <xf numFmtId="4" fontId="6" fillId="3" borderId="0" xfId="349" applyNumberFormat="1" applyFont="1" applyFill="1" applyBorder="1" applyAlignment="1" applyProtection="1">
      <alignment horizontal="right"/>
    </xf>
    <xf numFmtId="4" fontId="12" fillId="3" borderId="0" xfId="349" applyNumberFormat="1" applyFont="1" applyFill="1" applyBorder="1" applyAlignment="1" applyProtection="1">
      <alignment horizontal="right"/>
    </xf>
    <xf numFmtId="169" fontId="6" fillId="3" borderId="0" xfId="349" applyNumberFormat="1" applyFont="1" applyFill="1" applyBorder="1" applyAlignment="1">
      <alignment horizontal="right"/>
    </xf>
    <xf numFmtId="0" fontId="6" fillId="3" borderId="0" xfId="553" applyFont="1" applyFill="1"/>
    <xf numFmtId="0" fontId="6" fillId="3" borderId="0" xfId="547" applyFont="1" applyFill="1"/>
    <xf numFmtId="3" fontId="9" fillId="3" borderId="0" xfId="45" applyNumberFormat="1" applyFont="1" applyFill="1" applyAlignment="1">
      <alignment vertical="center"/>
    </xf>
    <xf numFmtId="4" fontId="4" fillId="3" borderId="0" xfId="0" applyNumberFormat="1" applyFont="1" applyFill="1" applyAlignment="1">
      <alignment horizontal="right"/>
    </xf>
    <xf numFmtId="172" fontId="4" fillId="3" borderId="0" xfId="45" applyNumberFormat="1" applyFont="1" applyFill="1" applyAlignment="1">
      <alignment horizontal="right"/>
    </xf>
    <xf numFmtId="0" fontId="4" fillId="3" borderId="0" xfId="0" applyFont="1" applyFill="1" applyBorder="1" applyAlignment="1">
      <alignment horizontal="right" vertical="center" wrapText="1"/>
    </xf>
    <xf numFmtId="0" fontId="4" fillId="3" borderId="0" xfId="0" applyFont="1" applyFill="1" applyAlignment="1">
      <alignment wrapText="1"/>
    </xf>
    <xf numFmtId="165" fontId="12" fillId="3" borderId="0" xfId="48" applyNumberFormat="1" applyFont="1" applyFill="1"/>
    <xf numFmtId="166" fontId="12" fillId="3" borderId="0" xfId="48" applyNumberFormat="1" applyFont="1" applyFill="1"/>
    <xf numFmtId="0" fontId="16" fillId="3" borderId="0" xfId="549" applyFont="1" applyFill="1"/>
    <xf numFmtId="0" fontId="4" fillId="3" borderId="0" xfId="0" applyFont="1" applyFill="1" applyBorder="1" applyAlignment="1">
      <alignment vertical="top"/>
    </xf>
    <xf numFmtId="0" fontId="4" fillId="3" borderId="0" xfId="0" applyFont="1" applyFill="1" applyAlignment="1">
      <alignment vertical="top"/>
    </xf>
    <xf numFmtId="165" fontId="4" fillId="3" borderId="0" xfId="48" applyNumberFormat="1" applyFont="1" applyFill="1" applyAlignment="1">
      <alignment horizontal="right"/>
    </xf>
    <xf numFmtId="0" fontId="4" fillId="3" borderId="4" xfId="0" applyFont="1" applyFill="1" applyBorder="1" applyAlignment="1">
      <alignment horizontal="left"/>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3" fontId="16" fillId="3" borderId="4" xfId="542" applyNumberFormat="1" applyFont="1" applyFill="1" applyBorder="1" applyAlignment="1"/>
    <xf numFmtId="167" fontId="0" fillId="3" borderId="0" xfId="0" applyNumberFormat="1" applyFill="1"/>
    <xf numFmtId="165" fontId="0" fillId="3" borderId="0" xfId="0" applyNumberFormat="1" applyFill="1"/>
    <xf numFmtId="165" fontId="4" fillId="3" borderId="4" xfId="0" applyNumberFormat="1" applyFont="1" applyFill="1" applyBorder="1"/>
    <xf numFmtId="167" fontId="6" fillId="3" borderId="0" xfId="0" applyNumberFormat="1" applyFont="1" applyFill="1" applyAlignment="1">
      <alignment horizontal="right"/>
    </xf>
    <xf numFmtId="0" fontId="4" fillId="3" borderId="0" xfId="0" applyNumberFormat="1" applyFont="1" applyFill="1" applyAlignment="1">
      <alignment wrapText="1"/>
    </xf>
    <xf numFmtId="0" fontId="12" fillId="3" borderId="4" xfId="0" applyFont="1" applyFill="1" applyBorder="1"/>
    <xf numFmtId="3" fontId="4" fillId="3" borderId="4" xfId="48" applyNumberFormat="1" applyFont="1" applyFill="1" applyBorder="1" applyAlignment="1">
      <alignment horizontal="right"/>
    </xf>
    <xf numFmtId="0" fontId="6" fillId="3" borderId="6" xfId="546" applyFont="1" applyFill="1" applyBorder="1" applyAlignment="1">
      <alignment horizontal="right" vertical="center" wrapText="1"/>
    </xf>
    <xf numFmtId="174" fontId="0" fillId="3" borderId="0" xfId="0" applyNumberFormat="1" applyFill="1"/>
    <xf numFmtId="0" fontId="4" fillId="0" borderId="0" xfId="0" applyFont="1" applyFill="1"/>
    <xf numFmtId="0" fontId="3" fillId="3" borderId="0" xfId="0" applyFont="1" applyFill="1" applyAlignment="1">
      <alignment horizontal="left" vertical="top"/>
    </xf>
    <xf numFmtId="0" fontId="8" fillId="3" borderId="0" xfId="0" applyFont="1" applyFill="1" applyBorder="1" applyAlignment="1">
      <alignment vertical="center"/>
    </xf>
    <xf numFmtId="0" fontId="4" fillId="3" borderId="0" xfId="0" applyFont="1" applyFill="1" applyBorder="1" applyAlignment="1">
      <alignment wrapText="1"/>
    </xf>
    <xf numFmtId="172" fontId="4" fillId="3" borderId="0" xfId="48" applyNumberFormat="1" applyFont="1" applyFill="1"/>
    <xf numFmtId="166" fontId="4" fillId="3" borderId="0" xfId="48" applyNumberFormat="1" applyFont="1" applyFill="1" applyAlignment="1">
      <alignment horizontal="right"/>
    </xf>
    <xf numFmtId="165" fontId="8" fillId="3" borderId="0" xfId="0" applyNumberFormat="1" applyFont="1" applyFill="1" applyAlignment="1">
      <alignment horizontal="right"/>
    </xf>
    <xf numFmtId="165" fontId="8" fillId="3" borderId="0" xfId="0" applyNumberFormat="1" applyFont="1" applyFill="1"/>
    <xf numFmtId="0" fontId="8" fillId="3" borderId="0" xfId="0" applyFont="1" applyFill="1"/>
    <xf numFmtId="167" fontId="8" fillId="3" borderId="0" xfId="0" applyNumberFormat="1" applyFont="1" applyFill="1"/>
    <xf numFmtId="167" fontId="8" fillId="3" borderId="0" xfId="0" applyNumberFormat="1" applyFont="1" applyFill="1" applyBorder="1"/>
    <xf numFmtId="175" fontId="0" fillId="3" borderId="0" xfId="29" applyFont="1" applyFill="1"/>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4" xfId="0" applyFont="1" applyFill="1" applyBorder="1" applyAlignment="1">
      <alignment horizontal="left" vertical="center"/>
    </xf>
    <xf numFmtId="3" fontId="8" fillId="3" borderId="0" xfId="347" applyNumberFormat="1" applyFont="1" applyFill="1" applyBorder="1" applyAlignment="1">
      <alignment horizontal="right"/>
    </xf>
    <xf numFmtId="167" fontId="8" fillId="3" borderId="0" xfId="45" applyNumberFormat="1" applyFont="1" applyFill="1"/>
    <xf numFmtId="172" fontId="8" fillId="3" borderId="0" xfId="45" applyNumberFormat="1" applyFont="1" applyFill="1" applyAlignment="1">
      <alignment horizontal="right"/>
    </xf>
    <xf numFmtId="167" fontId="8" fillId="3" borderId="0" xfId="0" applyNumberFormat="1" applyFont="1" applyFill="1" applyAlignment="1">
      <alignment horizontal="right"/>
    </xf>
    <xf numFmtId="0" fontId="8" fillId="3" borderId="4" xfId="0" applyFont="1" applyFill="1" applyBorder="1" applyAlignment="1">
      <alignment horizontal="left"/>
    </xf>
    <xf numFmtId="165" fontId="8" fillId="3" borderId="4" xfId="0" applyNumberFormat="1" applyFont="1" applyFill="1" applyBorder="1"/>
    <xf numFmtId="0" fontId="8" fillId="3" borderId="4" xfId="0" applyFont="1" applyFill="1" applyBorder="1"/>
    <xf numFmtId="165" fontId="4" fillId="3" borderId="0" xfId="48" applyNumberFormat="1" applyFont="1" applyFill="1" applyBorder="1" applyAlignment="1">
      <alignment horizontal="right"/>
    </xf>
    <xf numFmtId="3" fontId="8" fillId="3" borderId="0" xfId="542" applyNumberFormat="1" applyFont="1" applyFill="1" applyBorder="1"/>
    <xf numFmtId="167" fontId="4" fillId="3" borderId="0" xfId="542" applyNumberFormat="1" applyFont="1" applyFill="1" applyBorder="1" applyAlignment="1">
      <alignment horizontal="right"/>
    </xf>
    <xf numFmtId="167" fontId="4" fillId="3" borderId="0" xfId="542" applyNumberFormat="1" applyFont="1" applyFill="1" applyBorder="1" applyAlignment="1">
      <alignment vertical="center" wrapText="1"/>
    </xf>
    <xf numFmtId="165" fontId="8" fillId="3" borderId="0" xfId="48" applyNumberFormat="1" applyFont="1" applyFill="1" applyBorder="1" applyAlignment="1">
      <alignment horizontal="right"/>
    </xf>
    <xf numFmtId="0" fontId="8" fillId="3" borderId="0" xfId="0" applyFont="1" applyFill="1" applyBorder="1"/>
    <xf numFmtId="165" fontId="4" fillId="3" borderId="0" xfId="542" applyNumberFormat="1" applyFont="1" applyFill="1" applyBorder="1"/>
    <xf numFmtId="0" fontId="14" fillId="3" borderId="0" xfId="542" applyFont="1" applyFill="1" applyBorder="1"/>
    <xf numFmtId="0" fontId="14" fillId="3" borderId="4" xfId="542" applyFont="1" applyFill="1" applyBorder="1"/>
    <xf numFmtId="0" fontId="4" fillId="3" borderId="0" xfId="0" applyFont="1" applyFill="1" applyAlignment="1">
      <alignment vertical="center" wrapText="1"/>
    </xf>
    <xf numFmtId="165" fontId="8" fillId="3" borderId="0" xfId="48" applyNumberFormat="1" applyFont="1" applyFill="1" applyAlignment="1">
      <alignment horizontal="right"/>
    </xf>
    <xf numFmtId="3" fontId="14" fillId="3" borderId="4" xfId="554" applyNumberFormat="1" applyFill="1" applyBorder="1"/>
    <xf numFmtId="0" fontId="3" fillId="3" borderId="0" xfId="48" applyNumberFormat="1" applyFont="1" applyFill="1"/>
    <xf numFmtId="41" fontId="4" fillId="3" borderId="0" xfId="48" applyFont="1" applyFill="1" applyBorder="1"/>
    <xf numFmtId="0" fontId="8" fillId="3" borderId="0" xfId="0" applyFont="1" applyFill="1" applyBorder="1" applyAlignment="1">
      <alignment horizontal="left"/>
    </xf>
    <xf numFmtId="165" fontId="8" fillId="3" borderId="0" xfId="0" applyNumberFormat="1" applyFont="1" applyFill="1" applyBorder="1"/>
    <xf numFmtId="0" fontId="4" fillId="3" borderId="0" xfId="0" applyFont="1" applyFill="1" applyBorder="1" applyAlignment="1">
      <alignment horizontal="left" wrapText="1"/>
    </xf>
    <xf numFmtId="0" fontId="8" fillId="3" borderId="0" xfId="0" applyFont="1" applyFill="1" applyAlignment="1">
      <alignment wrapText="1"/>
    </xf>
    <xf numFmtId="0" fontId="8" fillId="3" borderId="0" xfId="0" applyFont="1" applyFill="1" applyAlignment="1">
      <alignment horizontal="right"/>
    </xf>
    <xf numFmtId="3" fontId="16" fillId="3" borderId="0" xfId="542" applyNumberFormat="1" applyFont="1" applyFill="1" applyBorder="1" applyAlignment="1">
      <alignment vertical="center"/>
    </xf>
    <xf numFmtId="167" fontId="4" fillId="3" borderId="0" xfId="0" applyNumberFormat="1" applyFont="1" applyFill="1" applyAlignment="1">
      <alignment vertical="center"/>
    </xf>
    <xf numFmtId="165" fontId="4" fillId="3" borderId="0" xfId="0" applyNumberFormat="1" applyFont="1" applyFill="1" applyAlignment="1"/>
    <xf numFmtId="167" fontId="4" fillId="3" borderId="0" xfId="542" applyNumberFormat="1" applyFont="1" applyFill="1" applyBorder="1" applyAlignment="1"/>
    <xf numFmtId="0" fontId="8" fillId="3" borderId="0" xfId="0" applyFont="1" applyFill="1" applyBorder="1" applyAlignment="1">
      <alignment vertical="center" wrapText="1"/>
    </xf>
    <xf numFmtId="171" fontId="8" fillId="3" borderId="0" xfId="45" applyNumberFormat="1" applyFont="1" applyFill="1"/>
    <xf numFmtId="41" fontId="8" fillId="3" borderId="0" xfId="48" applyFont="1" applyFill="1" applyAlignment="1">
      <alignment horizontal="right"/>
    </xf>
    <xf numFmtId="171" fontId="8" fillId="3" borderId="0" xfId="45" applyNumberFormat="1" applyFont="1" applyFill="1" applyAlignment="1">
      <alignment horizontal="right"/>
    </xf>
    <xf numFmtId="171" fontId="8" fillId="3" borderId="0" xfId="45" applyNumberFormat="1" applyFont="1" applyFill="1" applyBorder="1"/>
    <xf numFmtId="0" fontId="36" fillId="3" borderId="0" xfId="0" applyFont="1" applyFill="1"/>
    <xf numFmtId="3" fontId="18" fillId="3" borderId="0" xfId="542" applyNumberFormat="1" applyFont="1" applyFill="1" applyBorder="1"/>
    <xf numFmtId="3" fontId="8" fillId="3" borderId="0" xfId="544" applyNumberFormat="1" applyFont="1" applyFill="1"/>
    <xf numFmtId="3" fontId="8" fillId="3" borderId="0" xfId="45" applyNumberFormat="1" applyFont="1" applyFill="1"/>
    <xf numFmtId="173" fontId="4" fillId="3" borderId="0" xfId="0" applyNumberFormat="1" applyFont="1" applyFill="1"/>
    <xf numFmtId="167" fontId="16" fillId="3" borderId="0" xfId="542" applyNumberFormat="1" applyFont="1" applyFill="1" applyBorder="1" applyAlignment="1">
      <alignment vertical="center"/>
    </xf>
    <xf numFmtId="167" fontId="4" fillId="3" borderId="0" xfId="542" applyNumberFormat="1" applyFont="1" applyFill="1" applyBorder="1"/>
    <xf numFmtId="175" fontId="16" fillId="3" borderId="0" xfId="29" applyFont="1" applyFill="1" applyBorder="1"/>
    <xf numFmtId="0" fontId="5" fillId="3" borderId="0" xfId="0" applyFont="1" applyFill="1"/>
    <xf numFmtId="165" fontId="6" fillId="3" borderId="0" xfId="0" applyNumberFormat="1" applyFont="1" applyFill="1"/>
    <xf numFmtId="165" fontId="4" fillId="3" borderId="0" xfId="45" applyNumberFormat="1" applyFont="1" applyFill="1" applyAlignment="1">
      <alignment horizontal="right"/>
    </xf>
    <xf numFmtId="165" fontId="4" fillId="3" borderId="0" xfId="45" applyNumberFormat="1" applyFont="1" applyFill="1" applyBorder="1"/>
    <xf numFmtId="165" fontId="4" fillId="3" borderId="0" xfId="0" applyNumberFormat="1" applyFont="1" applyFill="1" applyBorder="1"/>
    <xf numFmtId="165" fontId="8" fillId="3" borderId="0" xfId="45" applyNumberFormat="1" applyFont="1" applyFill="1" applyBorder="1"/>
    <xf numFmtId="0" fontId="6" fillId="3" borderId="0" xfId="0" applyFont="1" applyFill="1" applyAlignment="1">
      <alignment horizontal="left"/>
    </xf>
    <xf numFmtId="41" fontId="8" fillId="3" borderId="0" xfId="48" applyFont="1" applyFill="1"/>
    <xf numFmtId="0" fontId="4" fillId="3" borderId="0" xfId="551" applyFont="1" applyFill="1"/>
    <xf numFmtId="0" fontId="4" fillId="3" borderId="0" xfId="551" applyFont="1" applyFill="1" applyAlignment="1">
      <alignment wrapText="1"/>
    </xf>
    <xf numFmtId="0" fontId="4" fillId="3" borderId="0" xfId="0" applyFont="1" applyFill="1" applyBorder="1" applyAlignment="1">
      <alignment horizontal="right"/>
    </xf>
    <xf numFmtId="0" fontId="4" fillId="3" borderId="0" xfId="0" applyFont="1" applyFill="1" applyBorder="1" applyAlignment="1">
      <alignment horizontal="right" vertical="center"/>
    </xf>
    <xf numFmtId="0" fontId="4" fillId="3" borderId="4" xfId="0" applyFont="1" applyFill="1" applyBorder="1" applyAlignment="1">
      <alignment horizontal="centerContinuous" vertical="top"/>
    </xf>
    <xf numFmtId="0" fontId="6" fillId="3" borderId="0" xfId="551" applyFont="1" applyFill="1"/>
    <xf numFmtId="0" fontId="4" fillId="3" borderId="4" xfId="0" applyFont="1" applyFill="1" applyBorder="1" applyAlignment="1">
      <alignment vertical="center" wrapText="1"/>
    </xf>
    <xf numFmtId="167" fontId="4" fillId="3" borderId="4" xfId="542" applyNumberFormat="1" applyFont="1" applyFill="1" applyBorder="1" applyAlignment="1">
      <alignment vertical="center" wrapText="1"/>
    </xf>
    <xf numFmtId="3" fontId="4" fillId="4" borderId="0" xfId="48" applyNumberFormat="1" applyFont="1" applyFill="1"/>
    <xf numFmtId="41" fontId="4" fillId="4" borderId="0" xfId="48" applyFont="1" applyFill="1"/>
    <xf numFmtId="167" fontId="4" fillId="4" borderId="0" xfId="0" applyNumberFormat="1" applyFont="1" applyFill="1"/>
    <xf numFmtId="3" fontId="8" fillId="4" borderId="0" xfId="48" applyNumberFormat="1" applyFont="1" applyFill="1"/>
    <xf numFmtId="3" fontId="4" fillId="4" borderId="0" xfId="0" applyNumberFormat="1" applyFont="1" applyFill="1"/>
    <xf numFmtId="41" fontId="8" fillId="4" borderId="0" xfId="48" applyFont="1" applyFill="1"/>
    <xf numFmtId="0" fontId="4" fillId="4" borderId="0" xfId="0" applyFont="1" applyFill="1"/>
    <xf numFmtId="41" fontId="4" fillId="4" borderId="0" xfId="48" applyFont="1" applyFill="1" applyAlignment="1">
      <alignment horizontal="right"/>
    </xf>
    <xf numFmtId="41" fontId="8" fillId="4" borderId="0" xfId="48" applyFont="1" applyFill="1" applyAlignment="1">
      <alignment horizontal="right"/>
    </xf>
    <xf numFmtId="0" fontId="4" fillId="4" borderId="0" xfId="0" applyFont="1" applyFill="1" applyAlignment="1">
      <alignment horizontal="right"/>
    </xf>
    <xf numFmtId="167" fontId="4" fillId="4" borderId="0" xfId="551" applyNumberFormat="1" applyFont="1" applyFill="1"/>
    <xf numFmtId="3" fontId="6" fillId="4" borderId="0" xfId="48" applyNumberFormat="1" applyFont="1" applyFill="1"/>
    <xf numFmtId="41" fontId="6" fillId="4" borderId="0" xfId="48" applyFont="1" applyFill="1" applyAlignment="1">
      <alignment horizontal="right"/>
    </xf>
    <xf numFmtId="0" fontId="8" fillId="4" borderId="0" xfId="0" applyFont="1" applyFill="1" applyAlignment="1">
      <alignment horizontal="right"/>
    </xf>
    <xf numFmtId="0" fontId="4" fillId="4" borderId="0" xfId="0" applyFont="1" applyFill="1" applyBorder="1"/>
    <xf numFmtId="167" fontId="8" fillId="4" borderId="0" xfId="0" applyNumberFormat="1" applyFont="1" applyFill="1"/>
    <xf numFmtId="167" fontId="8" fillId="4" borderId="0" xfId="551" applyNumberFormat="1" applyFont="1" applyFill="1"/>
    <xf numFmtId="172" fontId="8" fillId="3" borderId="0" xfId="48" applyNumberFormat="1" applyFont="1" applyFill="1"/>
    <xf numFmtId="168" fontId="8" fillId="3" borderId="0" xfId="48" applyNumberFormat="1" applyFont="1" applyFill="1"/>
    <xf numFmtId="0" fontId="8" fillId="3" borderId="0" xfId="545" applyNumberFormat="1" applyFont="1" applyFill="1" applyBorder="1" applyAlignment="1">
      <alignment vertical="center" wrapText="1"/>
    </xf>
    <xf numFmtId="0" fontId="3" fillId="3" borderId="0" xfId="552" applyFont="1" applyFill="1" applyBorder="1" applyAlignment="1">
      <alignment vertical="top"/>
    </xf>
    <xf numFmtId="0" fontId="3" fillId="3" borderId="0" xfId="552" applyFont="1" applyFill="1" applyBorder="1" applyAlignment="1">
      <alignment horizontal="right" vertical="top"/>
    </xf>
    <xf numFmtId="0" fontId="11" fillId="3" borderId="0" xfId="548" applyFont="1" applyFill="1" applyBorder="1" applyAlignment="1">
      <alignment vertical="top"/>
    </xf>
    <xf numFmtId="0" fontId="11" fillId="3" borderId="0" xfId="548" applyFont="1" applyFill="1" applyBorder="1" applyAlignment="1">
      <alignment horizontal="right" vertical="center"/>
    </xf>
    <xf numFmtId="0" fontId="11" fillId="3" borderId="0" xfId="548" applyFont="1" applyFill="1" applyBorder="1" applyAlignment="1">
      <alignment horizontal="right" vertical="justify"/>
    </xf>
    <xf numFmtId="0" fontId="4" fillId="3" borderId="0" xfId="545" applyNumberFormat="1" applyFont="1" applyFill="1" applyBorder="1" applyAlignment="1">
      <alignment horizontal="justify" wrapText="1"/>
    </xf>
    <xf numFmtId="0" fontId="4" fillId="3" borderId="0" xfId="545" applyFont="1" applyFill="1" applyBorder="1" applyAlignment="1">
      <alignment vertical="center"/>
    </xf>
    <xf numFmtId="171" fontId="4" fillId="0" borderId="0" xfId="45" applyNumberFormat="1" applyFont="1" applyFill="1"/>
    <xf numFmtId="0" fontId="8" fillId="3" borderId="0" xfId="544" applyFont="1" applyFill="1"/>
    <xf numFmtId="0" fontId="8" fillId="3" borderId="0" xfId="544" applyNumberFormat="1" applyFont="1" applyFill="1" applyAlignment="1"/>
    <xf numFmtId="3" fontId="8" fillId="3" borderId="0" xfId="544" applyNumberFormat="1" applyFont="1" applyFill="1" applyAlignment="1"/>
    <xf numFmtId="41" fontId="14" fillId="3" borderId="0" xfId="544" applyNumberFormat="1" applyFill="1"/>
    <xf numFmtId="3" fontId="8" fillId="3" borderId="0" xfId="45" applyNumberFormat="1" applyFont="1" applyFill="1" applyAlignment="1">
      <alignment vertical="center"/>
    </xf>
    <xf numFmtId="0" fontId="54" fillId="0" borderId="0" xfId="450"/>
    <xf numFmtId="0" fontId="54" fillId="0" borderId="0" xfId="450"/>
    <xf numFmtId="173" fontId="4" fillId="3" borderId="0" xfId="45" applyNumberFormat="1" applyFont="1" applyFill="1" applyBorder="1"/>
    <xf numFmtId="173" fontId="8" fillId="3" borderId="0" xfId="45" applyNumberFormat="1" applyFont="1" applyFill="1" applyBorder="1"/>
    <xf numFmtId="0" fontId="54" fillId="0" borderId="0" xfId="450"/>
    <xf numFmtId="165" fontId="8" fillId="3" borderId="0" xfId="45" applyNumberFormat="1" applyFont="1" applyFill="1" applyAlignment="1">
      <alignment horizontal="right"/>
    </xf>
    <xf numFmtId="165" fontId="0" fillId="3" borderId="0" xfId="0" applyNumberFormat="1" applyFill="1" applyAlignment="1">
      <alignment wrapText="1"/>
    </xf>
    <xf numFmtId="3" fontId="6" fillId="4" borderId="0" xfId="48" applyNumberFormat="1" applyFont="1" applyFill="1" applyAlignment="1">
      <alignment horizontal="right"/>
    </xf>
    <xf numFmtId="166" fontId="8" fillId="3" borderId="0" xfId="48" applyNumberFormat="1" applyFont="1" applyFill="1" applyAlignment="1">
      <alignment horizontal="right"/>
    </xf>
    <xf numFmtId="165" fontId="54" fillId="0" borderId="0" xfId="450" applyNumberFormat="1"/>
    <xf numFmtId="167" fontId="4" fillId="3" borderId="0" xfId="0" applyNumberFormat="1" applyFont="1" applyFill="1" applyBorder="1" applyAlignment="1">
      <alignment vertical="center" wrapText="1"/>
    </xf>
    <xf numFmtId="176" fontId="4" fillId="3" borderId="0" xfId="348" applyNumberFormat="1" applyFont="1" applyFill="1" applyBorder="1" applyAlignment="1">
      <alignment horizontal="right"/>
    </xf>
    <xf numFmtId="41" fontId="4" fillId="3" borderId="0" xfId="48" applyFont="1" applyFill="1" applyAlignment="1">
      <alignment horizontal="center"/>
    </xf>
    <xf numFmtId="0" fontId="4" fillId="3" borderId="4" xfId="48" applyNumberFormat="1" applyFont="1" applyFill="1" applyBorder="1" applyAlignment="1">
      <alignment horizontal="right" vertical="center"/>
    </xf>
    <xf numFmtId="41" fontId="8" fillId="3" borderId="0" xfId="48" applyFont="1" applyFill="1" applyBorder="1"/>
    <xf numFmtId="0" fontId="7" fillId="0" borderId="0" xfId="0" applyFont="1" applyFill="1"/>
    <xf numFmtId="41" fontId="4" fillId="3" borderId="0" xfId="48" applyFont="1" applyFill="1" applyBorder="1" applyAlignment="1">
      <alignment horizontal="centerContinuous"/>
    </xf>
    <xf numFmtId="0" fontId="3" fillId="3" borderId="0" xfId="497" applyFont="1" applyFill="1"/>
    <xf numFmtId="0" fontId="4" fillId="3" borderId="0" xfId="497" applyFont="1" applyFill="1"/>
    <xf numFmtId="0" fontId="4" fillId="3" borderId="0" xfId="497" applyFont="1" applyFill="1" applyAlignment="1">
      <alignment vertical="center"/>
    </xf>
    <xf numFmtId="0" fontId="4" fillId="3" borderId="5" xfId="497" applyFont="1" applyFill="1" applyBorder="1" applyAlignment="1">
      <alignment horizontal="center" vertical="center"/>
    </xf>
    <xf numFmtId="0" fontId="4" fillId="3" borderId="4" xfId="497" applyFont="1" applyFill="1" applyBorder="1" applyAlignment="1">
      <alignment horizontal="right" vertical="center"/>
    </xf>
    <xf numFmtId="0" fontId="4" fillId="3" borderId="4" xfId="497" applyFont="1" applyFill="1" applyBorder="1" applyAlignment="1">
      <alignment vertical="center"/>
    </xf>
    <xf numFmtId="165" fontId="4" fillId="3" borderId="0" xfId="497" applyNumberFormat="1" applyFont="1" applyFill="1"/>
    <xf numFmtId="41" fontId="4" fillId="3" borderId="0" xfId="497" applyNumberFormat="1" applyFont="1" applyFill="1"/>
    <xf numFmtId="0" fontId="6" fillId="3" borderId="0" xfId="497" applyFont="1" applyFill="1"/>
    <xf numFmtId="0" fontId="8" fillId="3" borderId="0" xfId="497" applyFont="1" applyFill="1"/>
    <xf numFmtId="0" fontId="4" fillId="3" borderId="4" xfId="497" applyFont="1" applyFill="1" applyBorder="1"/>
    <xf numFmtId="0" fontId="2" fillId="3" borderId="0" xfId="497" applyFill="1"/>
    <xf numFmtId="0" fontId="4" fillId="3" borderId="0" xfId="497" applyFont="1" applyFill="1" applyBorder="1" applyAlignment="1"/>
    <xf numFmtId="0" fontId="4" fillId="3" borderId="0" xfId="497" applyFont="1" applyFill="1" applyBorder="1"/>
    <xf numFmtId="0" fontId="4" fillId="3" borderId="0" xfId="497" applyFont="1" applyFill="1" applyAlignment="1"/>
    <xf numFmtId="0" fontId="4" fillId="3" borderId="0" xfId="497" applyFont="1" applyFill="1" applyAlignment="1">
      <alignment horizontal="right"/>
    </xf>
    <xf numFmtId="0" fontId="4" fillId="3" borderId="5" xfId="497" applyFont="1" applyFill="1" applyBorder="1" applyAlignment="1">
      <alignment vertical="center"/>
    </xf>
    <xf numFmtId="165" fontId="4" fillId="3" borderId="0" xfId="497" applyNumberFormat="1" applyFont="1" applyFill="1" applyAlignment="1">
      <alignment horizontal="right"/>
    </xf>
    <xf numFmtId="0" fontId="6" fillId="3" borderId="0" xfId="497" applyFont="1" applyFill="1" applyAlignment="1">
      <alignment horizontal="right"/>
    </xf>
    <xf numFmtId="165" fontId="8" fillId="3" borderId="0" xfId="497" applyNumberFormat="1" applyFont="1" applyFill="1" applyAlignment="1">
      <alignment horizontal="right"/>
    </xf>
    <xf numFmtId="0" fontId="8" fillId="3" borderId="0" xfId="497" applyFont="1" applyFill="1" applyAlignment="1">
      <alignment horizontal="right"/>
    </xf>
    <xf numFmtId="41" fontId="4" fillId="3" borderId="4" xfId="497" applyNumberFormat="1" applyFont="1" applyFill="1" applyBorder="1"/>
    <xf numFmtId="41" fontId="4" fillId="3" borderId="4" xfId="497" applyNumberFormat="1" applyFont="1" applyFill="1" applyBorder="1" applyAlignment="1">
      <alignment horizontal="right"/>
    </xf>
    <xf numFmtId="0" fontId="10" fillId="3" borderId="0" xfId="497" applyFont="1" applyFill="1"/>
    <xf numFmtId="0" fontId="13" fillId="3" borderId="0" xfId="497" applyFont="1" applyFill="1"/>
    <xf numFmtId="165" fontId="6" fillId="3" borderId="0" xfId="497" applyNumberFormat="1" applyFont="1" applyFill="1" applyAlignment="1">
      <alignment horizontal="right"/>
    </xf>
    <xf numFmtId="2" fontId="4" fillId="3" borderId="0" xfId="545" applyNumberFormat="1" applyFont="1" applyFill="1" applyBorder="1"/>
    <xf numFmtId="176" fontId="4" fillId="36" borderId="0" xfId="348" applyNumberFormat="1" applyFont="1" applyFill="1" applyBorder="1" applyAlignment="1">
      <alignment horizontal="right"/>
    </xf>
    <xf numFmtId="176" fontId="4" fillId="36" borderId="0" xfId="348" applyNumberFormat="1" applyFont="1" applyFill="1" applyBorder="1" applyAlignment="1" applyProtection="1">
      <alignment horizontal="right"/>
    </xf>
    <xf numFmtId="0" fontId="4" fillId="36" borderId="4" xfId="545" applyFont="1" applyFill="1" applyBorder="1"/>
    <xf numFmtId="0" fontId="7" fillId="36" borderId="0" xfId="417" applyFont="1" applyFill="1"/>
    <xf numFmtId="0" fontId="14" fillId="36" borderId="4" xfId="417" applyFill="1" applyBorder="1"/>
    <xf numFmtId="0" fontId="14" fillId="36" borderId="0" xfId="417" applyFill="1"/>
    <xf numFmtId="0" fontId="38" fillId="36" borderId="0" xfId="417" applyFont="1" applyFill="1" applyAlignment="1">
      <alignment vertical="center"/>
    </xf>
    <xf numFmtId="0" fontId="7" fillId="36" borderId="4" xfId="417" applyFont="1" applyFill="1" applyBorder="1"/>
    <xf numFmtId="0" fontId="38" fillId="36" borderId="0" xfId="417" applyFont="1" applyFill="1" applyAlignment="1">
      <alignment horizontal="center" vertical="center"/>
    </xf>
    <xf numFmtId="171" fontId="14" fillId="36" borderId="0" xfId="417" applyNumberFormat="1" applyFill="1"/>
    <xf numFmtId="0" fontId="70" fillId="36" borderId="0" xfId="525" applyFont="1" applyFill="1" applyBorder="1" applyAlignment="1">
      <alignment horizontal="right" vertical="top" wrapText="1"/>
    </xf>
    <xf numFmtId="0" fontId="71" fillId="36" borderId="4" xfId="525" applyFont="1" applyFill="1" applyBorder="1" applyAlignment="1">
      <alignment horizontal="right" vertical="top" wrapText="1"/>
    </xf>
    <xf numFmtId="0" fontId="4" fillId="36" borderId="0" xfId="417" applyFont="1" applyFill="1" applyAlignment="1">
      <alignment vertical="center" wrapText="1"/>
    </xf>
    <xf numFmtId="0" fontId="4" fillId="36" borderId="0" xfId="417" applyFont="1" applyFill="1"/>
    <xf numFmtId="0" fontId="8" fillId="36" borderId="4" xfId="417" applyFont="1" applyFill="1" applyBorder="1" applyAlignment="1">
      <alignment vertical="center" wrapText="1"/>
    </xf>
    <xf numFmtId="167" fontId="8" fillId="36" borderId="4" xfId="417" applyNumberFormat="1" applyFont="1" applyFill="1" applyBorder="1" applyAlignment="1">
      <alignment horizontal="center"/>
    </xf>
    <xf numFmtId="0" fontId="8" fillId="36" borderId="0" xfId="417" applyFont="1" applyFill="1" applyBorder="1" applyAlignment="1">
      <alignment vertical="center" wrapText="1"/>
    </xf>
    <xf numFmtId="167" fontId="4" fillId="36" borderId="0" xfId="417" applyNumberFormat="1" applyFont="1" applyFill="1" applyAlignment="1">
      <alignment horizontal="right"/>
    </xf>
    <xf numFmtId="0" fontId="3" fillId="36" borderId="0" xfId="417" applyFont="1" applyFill="1"/>
    <xf numFmtId="0" fontId="4" fillId="3" borderId="6" xfId="0" applyFont="1" applyFill="1" applyBorder="1" applyAlignment="1">
      <alignment vertical="center" wrapText="1"/>
    </xf>
    <xf numFmtId="3" fontId="4" fillId="36" borderId="0" xfId="417" applyNumberFormat="1" applyFont="1" applyFill="1" applyAlignment="1">
      <alignment horizontal="right" vertical="center"/>
    </xf>
    <xf numFmtId="167" fontId="4" fillId="36" borderId="0" xfId="417" applyNumberFormat="1" applyFont="1" applyFill="1" applyAlignment="1">
      <alignment horizontal="right" vertical="center"/>
    </xf>
    <xf numFmtId="3" fontId="8" fillId="36" borderId="0" xfId="417" applyNumberFormat="1" applyFont="1" applyFill="1" applyBorder="1" applyAlignment="1">
      <alignment horizontal="right" vertical="center"/>
    </xf>
    <xf numFmtId="167" fontId="8" fillId="36" borderId="0" xfId="417" applyNumberFormat="1" applyFont="1" applyFill="1" applyBorder="1" applyAlignment="1">
      <alignment horizontal="right" vertical="center"/>
    </xf>
    <xf numFmtId="3" fontId="14" fillId="36" borderId="4" xfId="417" applyNumberFormat="1" applyFill="1" applyBorder="1"/>
    <xf numFmtId="0" fontId="4" fillId="3" borderId="6" xfId="497" applyFont="1" applyFill="1" applyBorder="1" applyAlignment="1">
      <alignment horizontal="center" vertical="center"/>
    </xf>
    <xf numFmtId="0" fontId="4" fillId="0" borderId="0" xfId="497" applyFont="1" applyFill="1" applyBorder="1" applyAlignment="1"/>
    <xf numFmtId="0" fontId="4" fillId="3" borderId="4" xfId="497" applyFont="1" applyFill="1" applyBorder="1" applyAlignment="1">
      <alignment horizontal="right" vertical="center" wrapText="1"/>
    </xf>
    <xf numFmtId="0" fontId="4" fillId="0" borderId="6" xfId="0" applyFont="1" applyFill="1" applyBorder="1" applyAlignment="1">
      <alignment horizontal="right" vertical="center" wrapText="1"/>
    </xf>
    <xf numFmtId="167" fontId="6" fillId="4" borderId="0" xfId="0" applyNumberFormat="1" applyFont="1" applyFill="1"/>
    <xf numFmtId="167" fontId="8" fillId="0" borderId="0" xfId="0" applyNumberFormat="1" applyFont="1" applyFill="1"/>
    <xf numFmtId="167" fontId="6" fillId="4" borderId="0" xfId="0" applyNumberFormat="1" applyFont="1" applyFill="1" applyAlignment="1">
      <alignment horizontal="right"/>
    </xf>
    <xf numFmtId="3" fontId="8" fillId="4" borderId="0" xfId="0" applyNumberFormat="1" applyFont="1" applyFill="1"/>
    <xf numFmtId="0" fontId="4" fillId="0" borderId="0" xfId="0" applyFont="1" applyFill="1" applyBorder="1" applyAlignment="1"/>
    <xf numFmtId="0" fontId="4" fillId="0" borderId="0" xfId="0" applyFont="1" applyFill="1" applyBorder="1"/>
    <xf numFmtId="0" fontId="4" fillId="0" borderId="0" xfId="0" applyFont="1" applyFill="1" applyBorder="1" applyAlignment="1">
      <alignment horizontal="left"/>
    </xf>
    <xf numFmtId="0" fontId="6" fillId="0" borderId="0" xfId="0" applyFont="1" applyFill="1"/>
    <xf numFmtId="168" fontId="4" fillId="3" borderId="0" xfId="0" applyNumberFormat="1" applyFont="1" applyFill="1"/>
    <xf numFmtId="0" fontId="72" fillId="37" borderId="0" xfId="0" applyFont="1" applyFill="1" applyAlignment="1">
      <alignment vertical="top" wrapText="1"/>
    </xf>
    <xf numFmtId="0" fontId="73" fillId="37" borderId="0" xfId="0" applyFont="1" applyFill="1" applyAlignment="1">
      <alignment horizontal="left" vertical="top" wrapText="1"/>
    </xf>
    <xf numFmtId="1" fontId="4" fillId="3" borderId="0" xfId="549" applyNumberFormat="1" applyFont="1" applyFill="1"/>
    <xf numFmtId="0" fontId="72" fillId="37" borderId="0" xfId="0" applyFont="1" applyFill="1"/>
    <xf numFmtId="0" fontId="73" fillId="37" borderId="0" xfId="0" applyFont="1" applyFill="1" applyAlignment="1">
      <alignment horizontal="center" vertical="top" wrapText="1"/>
    </xf>
    <xf numFmtId="0" fontId="74" fillId="37" borderId="0" xfId="0" applyFont="1" applyFill="1" applyAlignment="1">
      <alignment vertical="top" wrapText="1"/>
    </xf>
    <xf numFmtId="165" fontId="4" fillId="3" borderId="0" xfId="549" applyNumberFormat="1" applyFont="1" applyFill="1"/>
    <xf numFmtId="1" fontId="4" fillId="3" borderId="0" xfId="497" applyNumberFormat="1" applyFont="1" applyFill="1" applyAlignment="1">
      <alignment horizontal="right"/>
    </xf>
    <xf numFmtId="1" fontId="4" fillId="3" borderId="0" xfId="545" applyNumberFormat="1" applyFont="1" applyFill="1" applyBorder="1"/>
    <xf numFmtId="1" fontId="4" fillId="3" borderId="0" xfId="545" applyNumberFormat="1" applyFont="1" applyFill="1" applyBorder="1" applyAlignment="1">
      <alignment vertical="center" wrapText="1"/>
    </xf>
    <xf numFmtId="1" fontId="4" fillId="3" borderId="0" xfId="497" applyNumberFormat="1" applyFont="1" applyFill="1"/>
    <xf numFmtId="1" fontId="6" fillId="3" borderId="0" xfId="497" applyNumberFormat="1" applyFont="1" applyFill="1"/>
    <xf numFmtId="1" fontId="6" fillId="3" borderId="0" xfId="497" applyNumberFormat="1" applyFont="1" applyFill="1" applyAlignment="1">
      <alignment horizontal="right"/>
    </xf>
    <xf numFmtId="3" fontId="8" fillId="3" borderId="0" xfId="48" applyNumberFormat="1" applyFont="1" applyFill="1" applyAlignment="1">
      <alignment horizontal="right"/>
    </xf>
    <xf numFmtId="3" fontId="2" fillId="3" borderId="0" xfId="0" applyNumberFormat="1" applyFont="1" applyFill="1"/>
    <xf numFmtId="0" fontId="0" fillId="0" borderId="0" xfId="0" applyFill="1" applyAlignment="1">
      <alignment horizontal="right"/>
    </xf>
    <xf numFmtId="3" fontId="4" fillId="0" borderId="0" xfId="542" applyNumberFormat="1" applyFont="1" applyFill="1" applyBorder="1" applyAlignment="1">
      <alignment horizontal="right"/>
    </xf>
    <xf numFmtId="3" fontId="6" fillId="0" borderId="0" xfId="542" applyNumberFormat="1" applyFont="1" applyFill="1" applyBorder="1" applyAlignment="1">
      <alignment horizontal="right"/>
    </xf>
    <xf numFmtId="0" fontId="39" fillId="0" borderId="0" xfId="0" applyFont="1" applyFill="1" applyAlignment="1">
      <alignment horizontal="right"/>
    </xf>
    <xf numFmtId="0" fontId="19" fillId="0" borderId="0" xfId="0" applyFont="1" applyFill="1" applyAlignment="1">
      <alignment horizontal="right"/>
    </xf>
    <xf numFmtId="169" fontId="0" fillId="3" borderId="0" xfId="0" applyNumberFormat="1" applyFill="1" applyAlignment="1">
      <alignment horizontal="right"/>
    </xf>
    <xf numFmtId="169" fontId="4" fillId="0" borderId="0" xfId="542" applyNumberFormat="1" applyFont="1" applyFill="1" applyBorder="1" applyAlignment="1">
      <alignment horizontal="right"/>
    </xf>
    <xf numFmtId="169" fontId="0" fillId="0" borderId="0" xfId="0" applyNumberFormat="1" applyFill="1" applyAlignment="1">
      <alignment horizontal="right"/>
    </xf>
    <xf numFmtId="0" fontId="4" fillId="0" borderId="0" xfId="542" applyFont="1" applyFill="1" applyBorder="1" applyAlignment="1">
      <alignment horizontal="right"/>
    </xf>
    <xf numFmtId="0" fontId="6" fillId="0" borderId="0" xfId="542" applyFont="1" applyFill="1" applyBorder="1" applyAlignment="1">
      <alignment horizontal="right"/>
    </xf>
    <xf numFmtId="169" fontId="6" fillId="0" borderId="0" xfId="542" applyNumberFormat="1" applyFont="1" applyFill="1" applyBorder="1" applyAlignment="1">
      <alignment horizontal="right"/>
    </xf>
    <xf numFmtId="169" fontId="39" fillId="0" borderId="0" xfId="0" applyNumberFormat="1" applyFont="1" applyFill="1" applyAlignment="1">
      <alignment horizontal="right"/>
    </xf>
    <xf numFmtId="3" fontId="12" fillId="0" borderId="0" xfId="347" applyNumberFormat="1" applyFont="1" applyFill="1" applyBorder="1" applyAlignment="1">
      <alignment horizontal="right"/>
    </xf>
    <xf numFmtId="3" fontId="12" fillId="0" borderId="0" xfId="542" applyNumberFormat="1" applyFont="1" applyFill="1" applyBorder="1" applyAlignment="1">
      <alignment horizontal="right"/>
    </xf>
    <xf numFmtId="0" fontId="12" fillId="0" borderId="0" xfId="542" applyFont="1" applyFill="1" applyBorder="1" applyAlignment="1">
      <alignment horizontal="right"/>
    </xf>
    <xf numFmtId="169" fontId="19" fillId="0" borderId="0" xfId="0" applyNumberFormat="1" applyFont="1" applyFill="1" applyAlignment="1">
      <alignment horizontal="right"/>
    </xf>
    <xf numFmtId="169" fontId="4" fillId="0" borderId="0" xfId="347" applyNumberFormat="1" applyFont="1" applyFill="1" applyBorder="1" applyAlignment="1">
      <alignment horizontal="right"/>
    </xf>
    <xf numFmtId="3" fontId="4" fillId="0" borderId="0" xfId="542" applyNumberFormat="1" applyFont="1" applyFill="1" applyBorder="1" applyAlignment="1"/>
    <xf numFmtId="165" fontId="4" fillId="3" borderId="4" xfId="0" applyNumberFormat="1" applyFont="1" applyFill="1" applyBorder="1" applyAlignment="1">
      <alignment horizontal="right"/>
    </xf>
    <xf numFmtId="171" fontId="4" fillId="0" borderId="0" xfId="45" applyNumberFormat="1" applyFont="1" applyFill="1" applyAlignment="1">
      <alignment horizontal="right"/>
    </xf>
    <xf numFmtId="3" fontId="6" fillId="0" borderId="0" xfId="45" applyNumberFormat="1" applyFont="1" applyFill="1" applyAlignment="1">
      <alignment horizontal="right"/>
    </xf>
    <xf numFmtId="171" fontId="6" fillId="0" borderId="0" xfId="45" applyNumberFormat="1" applyFont="1" applyFill="1" applyAlignment="1">
      <alignment horizontal="right"/>
    </xf>
    <xf numFmtId="1" fontId="6" fillId="0" borderId="0" xfId="45" applyNumberFormat="1" applyFont="1" applyFill="1" applyAlignment="1">
      <alignment horizontal="right"/>
    </xf>
    <xf numFmtId="3" fontId="4" fillId="0" borderId="0" xfId="0" applyNumberFormat="1" applyFont="1" applyFill="1" applyAlignment="1">
      <alignment horizontal="right"/>
    </xf>
    <xf numFmtId="171" fontId="8" fillId="0" borderId="0" xfId="45" applyNumberFormat="1" applyFont="1" applyFill="1" applyAlignment="1">
      <alignment horizontal="right"/>
    </xf>
    <xf numFmtId="165" fontId="4" fillId="0" borderId="0" xfId="0" applyNumberFormat="1" applyFont="1" applyFill="1" applyAlignment="1">
      <alignment horizontal="right"/>
    </xf>
    <xf numFmtId="165" fontId="4" fillId="0" borderId="0" xfId="0" applyNumberFormat="1" applyFont="1" applyFill="1" applyAlignment="1"/>
    <xf numFmtId="165" fontId="6" fillId="0" borderId="0" xfId="0" applyNumberFormat="1" applyFont="1" applyFill="1" applyAlignment="1">
      <alignment horizontal="right"/>
    </xf>
    <xf numFmtId="165" fontId="8" fillId="0" borderId="0" xfId="0" applyNumberFormat="1" applyFont="1" applyFill="1" applyAlignment="1">
      <alignment horizontal="right"/>
    </xf>
    <xf numFmtId="1" fontId="4" fillId="3" borderId="0" xfId="0" applyNumberFormat="1" applyFont="1" applyFill="1"/>
    <xf numFmtId="1" fontId="0" fillId="3" borderId="0" xfId="0" applyNumberFormat="1" applyFill="1"/>
    <xf numFmtId="1" fontId="31" fillId="3" borderId="0" xfId="0" applyNumberFormat="1" applyFont="1" applyFill="1" applyAlignment="1"/>
    <xf numFmtId="171" fontId="4" fillId="3" borderId="0" xfId="542" applyNumberFormat="1" applyFont="1" applyFill="1" applyBorder="1"/>
    <xf numFmtId="171" fontId="4" fillId="0" borderId="0" xfId="45" applyNumberFormat="1" applyFont="1" applyFill="1" applyBorder="1" applyAlignment="1">
      <alignment horizontal="right"/>
    </xf>
    <xf numFmtId="171" fontId="4" fillId="0" borderId="0" xfId="45" applyNumberFormat="1" applyFont="1" applyFill="1" applyBorder="1"/>
    <xf numFmtId="171" fontId="6" fillId="0" borderId="0" xfId="45" applyNumberFormat="1" applyFont="1" applyFill="1" applyBorder="1" applyAlignment="1">
      <alignment horizontal="right"/>
    </xf>
    <xf numFmtId="171" fontId="6" fillId="0" borderId="0" xfId="45" applyNumberFormat="1" applyFont="1" applyFill="1" applyBorder="1"/>
    <xf numFmtId="171" fontId="8" fillId="0" borderId="0" xfId="45" applyNumberFormat="1" applyFont="1" applyFill="1" applyBorder="1" applyAlignment="1">
      <alignment horizontal="right"/>
    </xf>
    <xf numFmtId="171" fontId="8" fillId="0" borderId="0" xfId="45" applyNumberFormat="1" applyFont="1" applyFill="1" applyBorder="1"/>
    <xf numFmtId="171" fontId="12" fillId="0" borderId="0" xfId="45" applyNumberFormat="1" applyFont="1" applyFill="1" applyBorder="1" applyAlignment="1">
      <alignment horizontal="right"/>
    </xf>
    <xf numFmtId="3" fontId="4" fillId="0" borderId="0" xfId="47" applyNumberFormat="1" applyFont="1" applyFill="1" applyBorder="1" applyAlignment="1">
      <alignment horizontal="right"/>
    </xf>
    <xf numFmtId="3" fontId="4" fillId="0" borderId="0" xfId="542" applyNumberFormat="1" applyFont="1" applyFill="1" applyBorder="1"/>
    <xf numFmtId="3" fontId="6" fillId="0" borderId="0" xfId="47" applyNumberFormat="1" applyFont="1" applyFill="1" applyBorder="1" applyAlignment="1">
      <alignment horizontal="right"/>
    </xf>
    <xf numFmtId="3" fontId="8" fillId="0" borderId="0" xfId="47" applyNumberFormat="1" applyFont="1" applyFill="1" applyBorder="1" applyAlignment="1">
      <alignment horizontal="right"/>
    </xf>
    <xf numFmtId="3" fontId="12" fillId="0" borderId="0" xfId="47" applyNumberFormat="1" applyFont="1" applyFill="1" applyBorder="1" applyAlignment="1">
      <alignment horizontal="right"/>
    </xf>
    <xf numFmtId="3" fontId="4" fillId="0" borderId="0" xfId="45" applyNumberFormat="1" applyFont="1" applyFill="1" applyAlignment="1">
      <alignment horizontal="right"/>
    </xf>
    <xf numFmtId="3" fontId="4" fillId="0" borderId="0" xfId="347" applyNumberFormat="1" applyFont="1" applyFill="1" applyBorder="1" applyAlignment="1">
      <alignment horizontal="right"/>
    </xf>
    <xf numFmtId="0" fontId="16" fillId="0" borderId="0" xfId="542" applyFont="1" applyFill="1" applyBorder="1"/>
    <xf numFmtId="3" fontId="6" fillId="0" borderId="0" xfId="347" applyNumberFormat="1" applyFont="1" applyFill="1" applyBorder="1" applyAlignment="1">
      <alignment horizontal="right"/>
    </xf>
    <xf numFmtId="3" fontId="8" fillId="0" borderId="0" xfId="347" applyNumberFormat="1" applyFont="1" applyFill="1" applyBorder="1" applyAlignment="1">
      <alignment horizontal="right"/>
    </xf>
    <xf numFmtId="3" fontId="8" fillId="0" borderId="0" xfId="542" applyNumberFormat="1" applyFont="1" applyFill="1" applyBorder="1" applyAlignment="1">
      <alignment horizontal="right"/>
    </xf>
    <xf numFmtId="0" fontId="17" fillId="0" borderId="0" xfId="542" applyFont="1" applyFill="1" applyBorder="1"/>
    <xf numFmtId="3" fontId="16" fillId="0" borderId="4" xfId="542" applyNumberFormat="1" applyFont="1" applyFill="1" applyBorder="1"/>
    <xf numFmtId="0" fontId="16" fillId="0" borderId="4" xfId="542" applyFont="1" applyFill="1" applyBorder="1"/>
    <xf numFmtId="3" fontId="4" fillId="0" borderId="4" xfId="542" applyNumberFormat="1" applyFont="1" applyFill="1" applyBorder="1"/>
    <xf numFmtId="0" fontId="4" fillId="0" borderId="0" xfId="545" applyNumberFormat="1" applyFont="1" applyFill="1" applyBorder="1" applyAlignment="1">
      <alignment horizontal="right" vertical="center" wrapText="1"/>
    </xf>
    <xf numFmtId="3" fontId="6" fillId="0" borderId="0" xfId="0" applyNumberFormat="1" applyFont="1" applyFill="1" applyAlignment="1">
      <alignment horizontal="right"/>
    </xf>
    <xf numFmtId="0" fontId="6" fillId="0" borderId="0" xfId="545" applyNumberFormat="1" applyFont="1" applyFill="1" applyBorder="1" applyAlignment="1">
      <alignment horizontal="right" vertical="center" wrapText="1"/>
    </xf>
    <xf numFmtId="3" fontId="8" fillId="0" borderId="0" xfId="0" applyNumberFormat="1" applyFont="1" applyFill="1" applyAlignment="1">
      <alignment horizontal="right"/>
    </xf>
    <xf numFmtId="0" fontId="8" fillId="0" borderId="0" xfId="545" applyNumberFormat="1" applyFont="1" applyFill="1" applyBorder="1" applyAlignment="1">
      <alignment horizontal="right" vertical="center" wrapText="1"/>
    </xf>
    <xf numFmtId="0" fontId="4" fillId="0" borderId="0" xfId="0" applyFont="1" applyFill="1" applyAlignment="1">
      <alignment horizontal="right"/>
    </xf>
    <xf numFmtId="0" fontId="6" fillId="0" borderId="0" xfId="0" applyFont="1" applyFill="1" applyAlignment="1">
      <alignment horizontal="right"/>
    </xf>
    <xf numFmtId="3" fontId="9" fillId="0" borderId="0" xfId="347" applyNumberFormat="1" applyFont="1" applyFill="1" applyBorder="1" applyAlignment="1">
      <alignment horizontal="right"/>
    </xf>
    <xf numFmtId="3" fontId="8" fillId="0" borderId="0" xfId="542" applyNumberFormat="1" applyFont="1" applyFill="1" applyBorder="1"/>
    <xf numFmtId="0" fontId="8" fillId="0" borderId="0" xfId="0" applyFont="1" applyFill="1" applyAlignment="1">
      <alignment horizontal="right"/>
    </xf>
    <xf numFmtId="167" fontId="37" fillId="4" borderId="0" xfId="0" applyNumberFormat="1" applyFont="1" applyFill="1"/>
    <xf numFmtId="167" fontId="8" fillId="36" borderId="0" xfId="417" applyNumberFormat="1" applyFont="1" applyFill="1" applyAlignment="1">
      <alignment horizontal="right"/>
    </xf>
    <xf numFmtId="0" fontId="75" fillId="0" borderId="0" xfId="0" applyFont="1"/>
    <xf numFmtId="0" fontId="75" fillId="0" borderId="0" xfId="0" applyFont="1" applyAlignment="1">
      <alignment horizontal="justify" vertical="center" readingOrder="1"/>
    </xf>
    <xf numFmtId="0" fontId="2" fillId="0" borderId="0" xfId="0" applyFont="1" applyFill="1"/>
    <xf numFmtId="41" fontId="2" fillId="0" borderId="0" xfId="0" applyNumberFormat="1" applyFont="1" applyFill="1"/>
    <xf numFmtId="165" fontId="4" fillId="3" borderId="0" xfId="545" applyNumberFormat="1" applyFont="1" applyFill="1" applyBorder="1"/>
    <xf numFmtId="41" fontId="4" fillId="0" borderId="0" xfId="48" applyFont="1" applyFill="1" applyAlignment="1">
      <alignment horizontal="right"/>
    </xf>
    <xf numFmtId="2" fontId="4" fillId="36" borderId="0" xfId="545" applyNumberFormat="1" applyFont="1" applyFill="1" applyBorder="1" applyAlignment="1">
      <alignment horizontal="right"/>
    </xf>
    <xf numFmtId="2" fontId="8" fillId="36" borderId="0" xfId="545" applyNumberFormat="1" applyFont="1" applyFill="1" applyBorder="1" applyAlignment="1">
      <alignment horizontal="right"/>
    </xf>
    <xf numFmtId="165" fontId="4" fillId="3" borderId="4" xfId="542" applyNumberFormat="1" applyFont="1" applyFill="1" applyBorder="1"/>
    <xf numFmtId="165" fontId="4" fillId="3" borderId="0" xfId="0" applyNumberFormat="1" applyFont="1" applyFill="1" applyAlignment="1">
      <alignment wrapText="1"/>
    </xf>
    <xf numFmtId="167" fontId="4" fillId="0" borderId="0" xfId="542" applyNumberFormat="1" applyFont="1" applyFill="1" applyBorder="1" applyAlignment="1">
      <alignment horizontal="right"/>
    </xf>
    <xf numFmtId="0" fontId="4" fillId="0" borderId="0" xfId="0" applyFont="1" applyFill="1" applyAlignment="1">
      <alignment wrapText="1"/>
    </xf>
    <xf numFmtId="165" fontId="0" fillId="0" borderId="0" xfId="0" applyNumberFormat="1"/>
    <xf numFmtId="167" fontId="8" fillId="0" borderId="0" xfId="542" applyNumberFormat="1" applyFont="1" applyFill="1" applyBorder="1" applyAlignment="1">
      <alignment horizontal="right"/>
    </xf>
    <xf numFmtId="0" fontId="53" fillId="0" borderId="0" xfId="498"/>
    <xf numFmtId="0" fontId="50" fillId="3" borderId="0" xfId="417" applyFont="1" applyFill="1" applyBorder="1" applyAlignment="1"/>
    <xf numFmtId="0" fontId="4" fillId="3" borderId="4" xfId="498" applyFont="1" applyFill="1" applyBorder="1" applyAlignment="1">
      <alignment horizontal="right" vertical="center" wrapText="1"/>
    </xf>
    <xf numFmtId="0" fontId="4" fillId="3" borderId="0" xfId="498" applyFont="1" applyFill="1" applyBorder="1" applyAlignment="1">
      <alignment horizontal="left" vertical="center" wrapText="1"/>
    </xf>
    <xf numFmtId="0" fontId="4" fillId="3" borderId="0" xfId="498" applyFont="1" applyFill="1" applyBorder="1" applyAlignment="1">
      <alignment horizontal="right" vertical="center" wrapText="1"/>
    </xf>
    <xf numFmtId="167" fontId="4" fillId="3" borderId="0" xfId="307" applyNumberFormat="1" applyFont="1" applyFill="1" applyAlignment="1"/>
    <xf numFmtId="167" fontId="6" fillId="3" borderId="0" xfId="307" applyNumberFormat="1" applyFont="1" applyFill="1" applyAlignment="1"/>
    <xf numFmtId="167" fontId="6" fillId="3" borderId="4" xfId="307" applyNumberFormat="1" applyFont="1" applyFill="1" applyBorder="1" applyAlignment="1"/>
    <xf numFmtId="167" fontId="53" fillId="0" borderId="0" xfId="498" applyNumberFormat="1"/>
    <xf numFmtId="0" fontId="6" fillId="3" borderId="0" xfId="0" applyFont="1" applyFill="1" applyAlignment="1">
      <alignment wrapText="1"/>
    </xf>
    <xf numFmtId="0" fontId="6" fillId="3" borderId="4" xfId="0" applyFont="1" applyFill="1" applyBorder="1" applyAlignment="1">
      <alignment wrapText="1"/>
    </xf>
    <xf numFmtId="0" fontId="72" fillId="37" borderId="0" xfId="0" applyFont="1" applyFill="1" applyAlignment="1">
      <alignment horizontal="right" vertical="top" wrapText="1"/>
    </xf>
    <xf numFmtId="0" fontId="8" fillId="3" borderId="0" xfId="0" applyFont="1" applyFill="1" applyAlignment="1">
      <alignment horizontal="center"/>
    </xf>
    <xf numFmtId="168" fontId="4" fillId="3" borderId="0" xfId="553" applyNumberFormat="1" applyFont="1" applyFill="1" applyBorder="1" applyAlignment="1">
      <alignment horizontal="right"/>
    </xf>
    <xf numFmtId="169" fontId="11" fillId="3" borderId="0" xfId="554" applyNumberFormat="1" applyFont="1" applyFill="1"/>
    <xf numFmtId="3" fontId="14" fillId="3" borderId="0" xfId="554" applyNumberFormat="1" applyFill="1"/>
    <xf numFmtId="3" fontId="4" fillId="3" borderId="0" xfId="554" applyNumberFormat="1" applyFont="1" applyFill="1"/>
    <xf numFmtId="0" fontId="76" fillId="0" borderId="0" xfId="450" applyFont="1"/>
    <xf numFmtId="1" fontId="76" fillId="0" borderId="0" xfId="450" applyNumberFormat="1" applyFont="1"/>
    <xf numFmtId="167" fontId="4" fillId="4" borderId="0" xfId="48" applyNumberFormat="1" applyFont="1" applyFill="1"/>
    <xf numFmtId="41" fontId="72" fillId="37" borderId="0" xfId="0" applyNumberFormat="1" applyFont="1" applyFill="1" applyAlignment="1">
      <alignment vertical="top" wrapText="1"/>
    </xf>
    <xf numFmtId="165" fontId="4" fillId="3" borderId="0" xfId="45" quotePrefix="1" applyNumberFormat="1" applyFont="1" applyFill="1" applyAlignment="1">
      <alignment horizontal="right"/>
    </xf>
    <xf numFmtId="43" fontId="4" fillId="3" borderId="0" xfId="45" applyFont="1" applyFill="1" applyAlignment="1">
      <alignment horizontal="right"/>
    </xf>
    <xf numFmtId="43" fontId="8" fillId="3" borderId="0" xfId="45" applyFont="1" applyFill="1" applyAlignment="1">
      <alignment horizontal="right"/>
    </xf>
    <xf numFmtId="4" fontId="4" fillId="0" borderId="0" xfId="0" applyNumberFormat="1" applyFont="1" applyFill="1" applyAlignment="1">
      <alignment horizontal="right"/>
    </xf>
    <xf numFmtId="4" fontId="12" fillId="0" borderId="0" xfId="48" applyNumberFormat="1" applyFont="1" applyFill="1" applyBorder="1" applyAlignment="1">
      <alignment horizontal="right"/>
    </xf>
    <xf numFmtId="169" fontId="4" fillId="0" borderId="0" xfId="48" applyNumberFormat="1" applyFont="1" applyFill="1" applyAlignment="1">
      <alignment horizontal="right"/>
    </xf>
    <xf numFmtId="41" fontId="4" fillId="0" borderId="0" xfId="48" applyFont="1" applyFill="1" applyBorder="1"/>
    <xf numFmtId="169" fontId="8" fillId="0" borderId="0" xfId="48" applyNumberFormat="1" applyFont="1" applyFill="1" applyAlignment="1">
      <alignment horizontal="right"/>
    </xf>
    <xf numFmtId="169" fontId="4" fillId="0" borderId="0" xfId="48" applyNumberFormat="1" applyFont="1" applyFill="1" applyBorder="1" applyAlignment="1">
      <alignment horizontal="right"/>
    </xf>
    <xf numFmtId="41" fontId="4" fillId="0" borderId="4" xfId="48" applyFont="1" applyFill="1" applyBorder="1"/>
    <xf numFmtId="3" fontId="3" fillId="0" borderId="0" xfId="542" applyNumberFormat="1" applyFont="1" applyFill="1" applyBorder="1" applyAlignment="1"/>
    <xf numFmtId="3" fontId="7" fillId="0" borderId="0" xfId="542" applyNumberFormat="1" applyFont="1" applyFill="1" applyBorder="1" applyAlignment="1">
      <alignment horizontal="right" vertical="top"/>
    </xf>
    <xf numFmtId="0" fontId="8" fillId="3" borderId="0" xfId="545" applyFont="1" applyFill="1" applyBorder="1"/>
    <xf numFmtId="0" fontId="3" fillId="3" borderId="0" xfId="545" applyNumberFormat="1" applyFont="1" applyFill="1" applyBorder="1"/>
    <xf numFmtId="0" fontId="4" fillId="0" borderId="0" xfId="545" applyFont="1" applyFill="1" applyBorder="1" applyAlignment="1">
      <alignment horizontal="right"/>
    </xf>
    <xf numFmtId="0" fontId="8" fillId="0" borderId="0" xfId="545" applyFont="1" applyFill="1" applyBorder="1" applyAlignment="1">
      <alignment horizontal="right"/>
    </xf>
    <xf numFmtId="0" fontId="8" fillId="0" borderId="0" xfId="545" applyFont="1" applyFill="1" applyBorder="1"/>
    <xf numFmtId="0" fontId="4" fillId="0" borderId="0" xfId="545" applyFont="1" applyFill="1" applyBorder="1"/>
    <xf numFmtId="0" fontId="18" fillId="0" borderId="0" xfId="545" applyFont="1" applyFill="1" applyBorder="1"/>
    <xf numFmtId="3" fontId="8" fillId="0" borderId="0" xfId="545" applyNumberFormat="1" applyFont="1" applyFill="1" applyBorder="1" applyAlignment="1">
      <alignment horizontal="right"/>
    </xf>
    <xf numFmtId="0" fontId="8" fillId="0" borderId="4" xfId="545" applyFont="1" applyFill="1" applyBorder="1"/>
    <xf numFmtId="3" fontId="8" fillId="0" borderId="4" xfId="347" applyNumberFormat="1" applyFont="1" applyFill="1" applyBorder="1" applyAlignment="1">
      <alignment horizontal="right"/>
    </xf>
    <xf numFmtId="0" fontId="12" fillId="0" borderId="0" xfId="545" applyFont="1" applyFill="1" applyBorder="1" applyAlignment="1">
      <alignment horizontal="right"/>
    </xf>
    <xf numFmtId="0" fontId="8" fillId="0" borderId="4" xfId="545" applyFont="1" applyFill="1" applyBorder="1" applyAlignment="1">
      <alignment horizontal="right"/>
    </xf>
    <xf numFmtId="0" fontId="17" fillId="0" borderId="0" xfId="0" applyFont="1" applyFill="1"/>
    <xf numFmtId="0" fontId="4" fillId="3" borderId="0" xfId="544" applyFont="1" applyFill="1" applyAlignment="1"/>
    <xf numFmtId="0" fontId="4" fillId="0" borderId="0" xfId="544" applyFont="1" applyFill="1" applyAlignment="1"/>
    <xf numFmtId="0" fontId="77" fillId="38" borderId="0" xfId="0" applyFont="1" applyFill="1" applyAlignment="1">
      <alignment vertical="top" wrapText="1"/>
    </xf>
    <xf numFmtId="0" fontId="78" fillId="38" borderId="17" xfId="0" applyFont="1" applyFill="1" applyBorder="1" applyAlignment="1">
      <alignment horizontal="center" vertical="top" wrapText="1"/>
    </xf>
    <xf numFmtId="0" fontId="4" fillId="0" borderId="0" xfId="550" applyFont="1" applyFill="1" applyBorder="1"/>
    <xf numFmtId="0" fontId="4" fillId="0" borderId="0" xfId="544" applyFont="1" applyFill="1" applyBorder="1" applyAlignment="1"/>
    <xf numFmtId="3" fontId="4" fillId="0" borderId="0" xfId="45" applyNumberFormat="1" applyFont="1" applyFill="1" applyBorder="1" applyAlignment="1">
      <alignment horizontal="right"/>
    </xf>
    <xf numFmtId="3" fontId="4" fillId="0" borderId="0" xfId="544" applyNumberFormat="1" applyFont="1" applyFill="1" applyAlignment="1">
      <alignment horizontal="right"/>
    </xf>
    <xf numFmtId="0" fontId="79" fillId="0" borderId="0" xfId="0" applyFont="1" applyFill="1" applyAlignment="1">
      <alignment vertical="top" wrapText="1"/>
    </xf>
    <xf numFmtId="3" fontId="8" fillId="0" borderId="0" xfId="45" applyNumberFormat="1" applyFont="1" applyFill="1" applyBorder="1" applyAlignment="1">
      <alignment horizontal="right"/>
    </xf>
    <xf numFmtId="0" fontId="8" fillId="0" borderId="0" xfId="550" applyFont="1" applyFill="1" applyBorder="1"/>
    <xf numFmtId="0" fontId="8" fillId="0" borderId="0" xfId="544" applyFont="1" applyFill="1" applyBorder="1" applyAlignment="1"/>
    <xf numFmtId="3" fontId="8" fillId="0" borderId="0" xfId="45" applyNumberFormat="1" applyFont="1" applyFill="1" applyAlignment="1">
      <alignment horizontal="right"/>
    </xf>
    <xf numFmtId="3" fontId="6" fillId="0" borderId="0" xfId="544" applyNumberFormat="1" applyFont="1" applyFill="1" applyAlignment="1">
      <alignment horizontal="right"/>
    </xf>
    <xf numFmtId="0" fontId="9" fillId="0" borderId="0" xfId="550" applyFont="1" applyFill="1" applyBorder="1"/>
    <xf numFmtId="3" fontId="8" fillId="0" borderId="4" xfId="45" applyNumberFormat="1" applyFont="1" applyFill="1" applyBorder="1" applyAlignment="1">
      <alignment horizontal="right"/>
    </xf>
    <xf numFmtId="3" fontId="4" fillId="0" borderId="0" xfId="544" applyNumberFormat="1" applyFont="1" applyFill="1" applyAlignment="1"/>
    <xf numFmtId="0" fontId="77" fillId="0" borderId="0" xfId="0" applyFont="1" applyFill="1" applyAlignment="1">
      <alignment vertical="top" wrapText="1"/>
    </xf>
    <xf numFmtId="0" fontId="4" fillId="0" borderId="0" xfId="544" applyFont="1" applyFill="1"/>
    <xf numFmtId="0" fontId="14" fillId="0" borderId="0" xfId="544" applyFill="1"/>
    <xf numFmtId="3" fontId="12" fillId="0" borderId="0" xfId="544" applyNumberFormat="1" applyFont="1" applyFill="1" applyAlignment="1">
      <alignment horizontal="right"/>
    </xf>
    <xf numFmtId="0" fontId="81" fillId="0" borderId="0" xfId="0" applyFont="1" applyFill="1" applyAlignment="1">
      <alignment wrapText="1"/>
    </xf>
    <xf numFmtId="0" fontId="81" fillId="0" borderId="0" xfId="0" applyFont="1" applyFill="1" applyAlignment="1">
      <alignment vertical="top" wrapText="1"/>
    </xf>
    <xf numFmtId="0" fontId="81" fillId="0" borderId="0" xfId="0" applyFont="1" applyFill="1"/>
    <xf numFmtId="0" fontId="7" fillId="0" borderId="0" xfId="0" applyFont="1" applyFill="1" applyAlignment="1">
      <alignment vertical="top"/>
    </xf>
    <xf numFmtId="49" fontId="3" fillId="0" borderId="0" xfId="595" applyNumberFormat="1" applyFont="1"/>
    <xf numFmtId="0" fontId="3" fillId="3" borderId="0" xfId="417" applyFont="1" applyFill="1" applyAlignment="1">
      <alignment vertical="center"/>
    </xf>
    <xf numFmtId="0" fontId="84" fillId="3" borderId="0" xfId="417" applyFont="1" applyFill="1" applyAlignment="1">
      <alignment vertical="center"/>
    </xf>
    <xf numFmtId="0" fontId="38" fillId="3" borderId="0" xfId="417" applyFont="1" applyFill="1" applyAlignment="1">
      <alignment vertical="center"/>
    </xf>
    <xf numFmtId="0" fontId="1" fillId="0" borderId="0" xfId="595"/>
    <xf numFmtId="0" fontId="82" fillId="0" borderId="0" xfId="595" applyFont="1"/>
    <xf numFmtId="49" fontId="5" fillId="0" borderId="0" xfId="595" applyNumberFormat="1" applyFont="1"/>
    <xf numFmtId="0" fontId="1" fillId="3" borderId="0" xfId="595" applyFill="1"/>
    <xf numFmtId="0" fontId="1" fillId="0" borderId="0" xfId="595" applyFill="1" applyBorder="1"/>
    <xf numFmtId="0" fontId="85" fillId="0" borderId="7" xfId="595" applyFont="1" applyFill="1" applyBorder="1" applyAlignment="1">
      <alignment vertical="center" wrapText="1"/>
    </xf>
    <xf numFmtId="0" fontId="7" fillId="0" borderId="7" xfId="595" applyFont="1" applyFill="1" applyBorder="1" applyAlignment="1">
      <alignment horizontal="center" vertical="center"/>
    </xf>
    <xf numFmtId="0" fontId="87" fillId="0" borderId="0" xfId="595" applyFont="1" applyFill="1" applyBorder="1" applyAlignment="1">
      <alignment vertical="top" wrapText="1"/>
    </xf>
    <xf numFmtId="0" fontId="88" fillId="0" borderId="0" xfId="595" applyFont="1" applyFill="1" applyBorder="1" applyAlignment="1">
      <alignment horizontal="center"/>
    </xf>
    <xf numFmtId="0" fontId="11" fillId="0" borderId="0" xfId="595" applyNumberFormat="1" applyFont="1" applyFill="1" applyBorder="1" applyAlignment="1">
      <alignment horizontal="right"/>
    </xf>
    <xf numFmtId="0" fontId="1" fillId="0" borderId="0" xfId="595" applyFill="1" applyBorder="1" applyAlignment="1">
      <alignment vertical="center" wrapText="1"/>
    </xf>
    <xf numFmtId="0" fontId="86" fillId="0" borderId="7" xfId="595" applyFont="1" applyFill="1" applyBorder="1" applyAlignment="1">
      <alignment vertical="center" wrapText="1"/>
    </xf>
    <xf numFmtId="0" fontId="3" fillId="0" borderId="7" xfId="595" applyFont="1" applyFill="1" applyBorder="1" applyAlignment="1">
      <alignment vertical="center"/>
    </xf>
    <xf numFmtId="0" fontId="3" fillId="0" borderId="7" xfId="595" applyFont="1" applyFill="1" applyBorder="1" applyAlignment="1">
      <alignment horizontal="center" vertical="center"/>
    </xf>
    <xf numFmtId="0" fontId="7" fillId="3" borderId="0" xfId="417" applyFont="1" applyFill="1" applyAlignment="1">
      <alignment vertical="center"/>
    </xf>
    <xf numFmtId="0" fontId="89" fillId="0" borderId="0" xfId="595" applyFont="1"/>
    <xf numFmtId="0" fontId="90" fillId="0" borderId="0" xfId="595" applyFont="1"/>
    <xf numFmtId="0" fontId="70" fillId="0" borderId="6" xfId="595" applyNumberFormat="1" applyFont="1" applyBorder="1" applyAlignment="1">
      <alignment horizontal="center" vertical="center" wrapText="1"/>
    </xf>
    <xf numFmtId="0" fontId="7" fillId="0" borderId="5" xfId="595" applyFont="1" applyBorder="1" applyAlignment="1">
      <alignment horizontal="left" vertical="center" wrapText="1"/>
    </xf>
    <xf numFmtId="0" fontId="7" fillId="0" borderId="21" xfId="417" applyFont="1" applyFill="1" applyBorder="1" applyAlignment="1">
      <alignment vertical="top" wrapText="1"/>
    </xf>
    <xf numFmtId="0" fontId="7" fillId="0" borderId="22" xfId="417" applyNumberFormat="1" applyFont="1" applyFill="1" applyBorder="1" applyAlignment="1">
      <alignment horizontal="center"/>
    </xf>
    <xf numFmtId="0" fontId="71" fillId="0" borderId="0" xfId="595" applyFont="1" applyBorder="1" applyAlignment="1">
      <alignment vertical="center"/>
    </xf>
    <xf numFmtId="0" fontId="7" fillId="0" borderId="23" xfId="417" applyFont="1" applyFill="1" applyBorder="1" applyAlignment="1">
      <alignment vertical="top" wrapText="1"/>
    </xf>
    <xf numFmtId="0" fontId="7" fillId="0" borderId="24" xfId="417" applyNumberFormat="1" applyFont="1" applyFill="1" applyBorder="1" applyAlignment="1">
      <alignment horizontal="center"/>
    </xf>
    <xf numFmtId="0" fontId="1" fillId="0" borderId="0" xfId="595" applyAlignment="1">
      <alignment horizontal="left"/>
    </xf>
    <xf numFmtId="0" fontId="7" fillId="0" borderId="25" xfId="417" applyFont="1" applyFill="1" applyBorder="1" applyAlignment="1">
      <alignment vertical="top" wrapText="1"/>
    </xf>
    <xf numFmtId="0" fontId="7" fillId="0" borderId="26" xfId="417" applyNumberFormat="1" applyFont="1" applyFill="1" applyBorder="1" applyAlignment="1">
      <alignment horizontal="center"/>
    </xf>
    <xf numFmtId="0" fontId="7" fillId="0" borderId="21" xfId="417" applyFont="1" applyFill="1" applyBorder="1" applyAlignment="1">
      <alignment horizontal="center" vertical="top" wrapText="1"/>
    </xf>
    <xf numFmtId="0" fontId="91" fillId="0" borderId="0" xfId="595" applyFont="1"/>
    <xf numFmtId="0" fontId="91" fillId="0" borderId="4" xfId="595" applyFont="1" applyBorder="1"/>
    <xf numFmtId="0" fontId="7" fillId="0" borderId="27" xfId="417" applyFont="1" applyFill="1" applyBorder="1" applyAlignment="1">
      <alignment vertical="top" wrapText="1"/>
    </xf>
    <xf numFmtId="0" fontId="7" fillId="0" borderId="27" xfId="417" applyFont="1" applyFill="1" applyBorder="1" applyAlignment="1">
      <alignment horizontal="center" vertical="top" wrapText="1"/>
    </xf>
    <xf numFmtId="0" fontId="3" fillId="0" borderId="0" xfId="595" applyFont="1"/>
    <xf numFmtId="0" fontId="92" fillId="0" borderId="0" xfId="595" applyFont="1"/>
    <xf numFmtId="0" fontId="7" fillId="0" borderId="0" xfId="595" applyFont="1"/>
    <xf numFmtId="0" fontId="5" fillId="0" borderId="0" xfId="595" applyFont="1"/>
    <xf numFmtId="0" fontId="4" fillId="0" borderId="0" xfId="595" applyFont="1" applyBorder="1"/>
    <xf numFmtId="0" fontId="6" fillId="0" borderId="0" xfId="595" applyFont="1" applyBorder="1"/>
    <xf numFmtId="0" fontId="4" fillId="0" borderId="0" xfId="595" applyFont="1"/>
    <xf numFmtId="0" fontId="85" fillId="0" borderId="28" xfId="595" applyFont="1" applyFill="1" applyBorder="1" applyAlignment="1">
      <alignment vertical="center" wrapText="1"/>
    </xf>
    <xf numFmtId="0" fontId="7" fillId="0" borderId="6" xfId="595" applyFont="1" applyBorder="1" applyAlignment="1">
      <alignment horizontal="right" vertical="center" wrapText="1"/>
    </xf>
    <xf numFmtId="0" fontId="5" fillId="0" borderId="6" xfId="595" applyFont="1" applyBorder="1" applyAlignment="1">
      <alignment horizontal="right" vertical="center" wrapText="1"/>
    </xf>
    <xf numFmtId="0" fontId="4" fillId="0" borderId="0" xfId="595" applyFont="1" applyAlignment="1">
      <alignment vertical="center"/>
    </xf>
    <xf numFmtId="0" fontId="11" fillId="0" borderId="0" xfId="595" applyFont="1" applyAlignment="1">
      <alignment horizontal="center" vertical="center"/>
    </xf>
    <xf numFmtId="0" fontId="11" fillId="0" borderId="0" xfId="595" applyFont="1"/>
    <xf numFmtId="0" fontId="44" fillId="0" borderId="0" xfId="595" applyFont="1"/>
    <xf numFmtId="49" fontId="11" fillId="0" borderId="0" xfId="595" applyNumberFormat="1" applyFont="1" applyAlignment="1">
      <alignment horizontal="left"/>
    </xf>
    <xf numFmtId="49" fontId="11" fillId="0" borderId="0" xfId="595" applyNumberFormat="1" applyFont="1" applyFill="1" applyAlignment="1">
      <alignment horizontal="right"/>
    </xf>
    <xf numFmtId="49" fontId="18" fillId="0" borderId="0" xfId="595" applyNumberFormat="1" applyFont="1" applyAlignment="1">
      <alignment horizontal="right"/>
    </xf>
    <xf numFmtId="0" fontId="8" fillId="0" borderId="0" xfId="595" applyFont="1"/>
    <xf numFmtId="49" fontId="18" fillId="0" borderId="0" xfId="595" applyNumberFormat="1" applyFont="1" applyAlignment="1">
      <alignment horizontal="left"/>
    </xf>
    <xf numFmtId="0" fontId="11" fillId="0" borderId="0" xfId="595" applyNumberFormat="1" applyFont="1" applyFill="1" applyAlignment="1">
      <alignment horizontal="right"/>
    </xf>
    <xf numFmtId="49" fontId="11" fillId="0" borderId="0" xfId="595" applyNumberFormat="1" applyFont="1" applyFill="1" applyBorder="1" applyAlignment="1">
      <alignment horizontal="right"/>
    </xf>
    <xf numFmtId="0" fontId="18" fillId="0" borderId="4" xfId="595" applyFont="1" applyBorder="1" applyAlignment="1">
      <alignment vertical="top"/>
    </xf>
    <xf numFmtId="49" fontId="11" fillId="0" borderId="4" xfId="595" applyNumberFormat="1" applyFont="1" applyFill="1" applyBorder="1" applyAlignment="1">
      <alignment horizontal="right"/>
    </xf>
    <xf numFmtId="0" fontId="8" fillId="0" borderId="0" xfId="595" applyFont="1" applyBorder="1" applyAlignment="1">
      <alignment vertical="top"/>
    </xf>
    <xf numFmtId="0" fontId="18" fillId="0" borderId="0" xfId="595" applyFont="1" applyBorder="1" applyAlignment="1">
      <alignment vertical="top"/>
    </xf>
    <xf numFmtId="165" fontId="18" fillId="0" borderId="0" xfId="595" applyNumberFormat="1" applyFont="1" applyBorder="1" applyAlignment="1">
      <alignment horizontal="right" vertical="top"/>
    </xf>
    <xf numFmtId="0" fontId="11" fillId="0" borderId="0" xfId="595" applyFont="1" applyBorder="1"/>
    <xf numFmtId="0" fontId="18" fillId="0" borderId="0" xfId="595" applyFont="1"/>
    <xf numFmtId="0" fontId="93" fillId="0" borderId="0" xfId="595" applyFont="1"/>
    <xf numFmtId="0" fontId="7" fillId="0" borderId="0" xfId="595" applyFont="1" applyBorder="1"/>
    <xf numFmtId="0" fontId="6" fillId="0" borderId="0" xfId="595" applyFont="1"/>
    <xf numFmtId="0" fontId="3" fillId="0" borderId="5" xfId="595" applyFont="1" applyBorder="1"/>
    <xf numFmtId="0" fontId="92" fillId="0" borderId="5" xfId="595" applyFont="1" applyBorder="1"/>
    <xf numFmtId="0" fontId="7" fillId="0" borderId="5" xfId="595" applyFont="1" applyBorder="1"/>
    <xf numFmtId="0" fontId="4" fillId="0" borderId="5" xfId="595" applyFont="1" applyBorder="1"/>
    <xf numFmtId="0" fontId="4" fillId="0" borderId="4" xfId="595" applyFont="1" applyBorder="1"/>
    <xf numFmtId="0" fontId="92" fillId="0" borderId="4" xfId="595" applyFont="1" applyBorder="1"/>
    <xf numFmtId="0" fontId="7" fillId="0" borderId="4" xfId="595" applyFont="1" applyBorder="1"/>
    <xf numFmtId="0" fontId="85" fillId="0" borderId="4" xfId="595" applyFont="1" applyFill="1" applyBorder="1" applyAlignment="1">
      <alignment vertical="center" wrapText="1"/>
    </xf>
    <xf numFmtId="0" fontId="7" fillId="0" borderId="4" xfId="595" applyFont="1" applyBorder="1" applyAlignment="1">
      <alignment horizontal="center" vertical="center" wrapText="1"/>
    </xf>
    <xf numFmtId="0" fontId="5" fillId="0" borderId="4" xfId="595" applyFont="1" applyBorder="1" applyAlignment="1">
      <alignment horizontal="center" vertical="center" wrapText="1"/>
    </xf>
    <xf numFmtId="165" fontId="7" fillId="0" borderId="0" xfId="595" applyNumberFormat="1" applyFont="1" applyBorder="1"/>
    <xf numFmtId="0" fontId="3" fillId="0" borderId="0" xfId="595" applyFont="1" applyBorder="1"/>
    <xf numFmtId="165" fontId="3" fillId="0" borderId="0" xfId="595" applyNumberFormat="1" applyFont="1" applyBorder="1"/>
    <xf numFmtId="0" fontId="5" fillId="0" borderId="4" xfId="595" applyFont="1" applyBorder="1"/>
    <xf numFmtId="0" fontId="3" fillId="0" borderId="0" xfId="595" applyFont="1" applyBorder="1" applyAlignment="1">
      <alignment horizontal="left" vertical="top" wrapText="1"/>
    </xf>
    <xf numFmtId="0" fontId="74" fillId="37" borderId="6" xfId="595" applyFont="1" applyFill="1" applyBorder="1" applyAlignment="1">
      <alignment vertical="top" wrapText="1"/>
    </xf>
    <xf numFmtId="0" fontId="73" fillId="37" borderId="4" xfId="595" applyFont="1" applyFill="1" applyBorder="1" applyAlignment="1">
      <alignment horizontal="left" vertical="top" wrapText="1"/>
    </xf>
    <xf numFmtId="0" fontId="73" fillId="37" borderId="4" xfId="595" applyFont="1" applyFill="1" applyBorder="1" applyAlignment="1">
      <alignment horizontal="center"/>
    </xf>
    <xf numFmtId="0" fontId="94" fillId="37" borderId="6" xfId="595" applyFont="1" applyFill="1" applyBorder="1" applyAlignment="1">
      <alignment horizontal="left" vertical="top" wrapText="1"/>
    </xf>
    <xf numFmtId="0" fontId="85" fillId="0" borderId="6" xfId="595" applyFont="1" applyBorder="1" applyAlignment="1">
      <alignment horizontal="center" vertical="center"/>
    </xf>
    <xf numFmtId="0" fontId="85" fillId="0" borderId="4" xfId="595" applyFont="1" applyBorder="1" applyAlignment="1">
      <alignment horizontal="center" vertical="center"/>
    </xf>
    <xf numFmtId="0" fontId="1" fillId="0" borderId="0" xfId="595" applyBorder="1"/>
    <xf numFmtId="165" fontId="73" fillId="37" borderId="4" xfId="595" applyNumberFormat="1" applyFont="1" applyFill="1" applyBorder="1" applyAlignment="1">
      <alignment vertical="top" wrapText="1"/>
    </xf>
    <xf numFmtId="0" fontId="72" fillId="37" borderId="0" xfId="595" applyFont="1" applyFill="1"/>
    <xf numFmtId="0" fontId="3" fillId="0" borderId="0" xfId="595" applyFont="1" applyBorder="1" applyAlignment="1">
      <alignment wrapText="1"/>
    </xf>
    <xf numFmtId="0" fontId="72" fillId="37" borderId="0" xfId="595" applyFont="1" applyFill="1" applyBorder="1"/>
    <xf numFmtId="0" fontId="73" fillId="37" borderId="0" xfId="595" applyFont="1" applyFill="1" applyAlignment="1">
      <alignment horizontal="center" vertical="top" wrapText="1"/>
    </xf>
    <xf numFmtId="0" fontId="72" fillId="37" borderId="0" xfId="595" applyFont="1" applyFill="1" applyAlignment="1">
      <alignment horizontal="left" vertical="top" wrapText="1"/>
    </xf>
    <xf numFmtId="0" fontId="72" fillId="37" borderId="0" xfId="595" applyFont="1" applyFill="1" applyAlignment="1">
      <alignment vertical="top" wrapText="1"/>
    </xf>
    <xf numFmtId="0" fontId="95" fillId="37" borderId="0" xfId="595" applyFont="1" applyFill="1" applyAlignment="1">
      <alignment horizontal="left" vertical="top" wrapText="1"/>
    </xf>
    <xf numFmtId="0" fontId="95" fillId="37" borderId="0" xfId="595" applyFont="1" applyFill="1" applyAlignment="1">
      <alignment vertical="top" wrapText="1"/>
    </xf>
    <xf numFmtId="0" fontId="73" fillId="37" borderId="4" xfId="595" applyFont="1" applyFill="1" applyBorder="1" applyAlignment="1">
      <alignment vertical="top" wrapText="1"/>
    </xf>
    <xf numFmtId="0" fontId="72" fillId="37" borderId="0" xfId="595" applyFont="1" applyFill="1" applyAlignment="1">
      <alignment horizontal="left"/>
    </xf>
    <xf numFmtId="0" fontId="73" fillId="37" borderId="0" xfId="595" applyFont="1" applyFill="1" applyAlignment="1">
      <alignment horizontal="left" vertical="top" wrapText="1"/>
    </xf>
    <xf numFmtId="165" fontId="81" fillId="37" borderId="0" xfId="595" applyNumberFormat="1" applyFont="1" applyFill="1" applyAlignment="1">
      <alignment vertical="top" wrapText="1"/>
    </xf>
    <xf numFmtId="0" fontId="3" fillId="0" borderId="4" xfId="595" applyFont="1" applyBorder="1"/>
    <xf numFmtId="165" fontId="94" fillId="37" borderId="4" xfId="595" applyNumberFormat="1" applyFont="1" applyFill="1" applyBorder="1" applyAlignment="1">
      <alignment vertical="top" wrapText="1"/>
    </xf>
    <xf numFmtId="0" fontId="1" fillId="3" borderId="4" xfId="595" applyFill="1" applyBorder="1" applyAlignment="1">
      <alignment horizontal="left" vertical="top" wrapText="1"/>
    </xf>
    <xf numFmtId="0" fontId="52" fillId="3" borderId="6" xfId="595" applyFont="1" applyFill="1" applyBorder="1" applyAlignment="1">
      <alignment vertical="center" wrapText="1"/>
    </xf>
    <xf numFmtId="0" fontId="52" fillId="3" borderId="6" xfId="595" applyFont="1" applyFill="1" applyBorder="1" applyAlignment="1">
      <alignment horizontal="center" vertical="center" wrapText="1"/>
    </xf>
    <xf numFmtId="0" fontId="3" fillId="3" borderId="0" xfId="595" applyFont="1" applyFill="1" applyBorder="1" applyAlignment="1">
      <alignment vertical="center"/>
    </xf>
    <xf numFmtId="0" fontId="3" fillId="3" borderId="0" xfId="595" applyFont="1" applyFill="1" applyBorder="1" applyAlignment="1">
      <alignment horizontal="center" vertical="center"/>
    </xf>
    <xf numFmtId="0" fontId="7" fillId="3" borderId="0" xfId="595" applyFont="1" applyFill="1" applyBorder="1" applyAlignment="1">
      <alignment vertical="center"/>
    </xf>
    <xf numFmtId="0" fontId="7" fillId="3" borderId="0" xfId="595" applyFont="1" applyFill="1" applyBorder="1" applyAlignment="1">
      <alignment horizontal="center" vertical="center"/>
    </xf>
    <xf numFmtId="0" fontId="3" fillId="3" borderId="4" xfId="595" applyFont="1" applyFill="1" applyBorder="1" applyAlignment="1">
      <alignment vertical="center"/>
    </xf>
    <xf numFmtId="0" fontId="3" fillId="3" borderId="4" xfId="595" applyFont="1" applyFill="1" applyBorder="1" applyAlignment="1">
      <alignment horizontal="center" vertical="center"/>
    </xf>
    <xf numFmtId="0" fontId="17" fillId="3" borderId="0" xfId="425" applyFont="1" applyFill="1"/>
    <xf numFmtId="0" fontId="3" fillId="3" borderId="0" xfId="425" applyFont="1" applyFill="1"/>
    <xf numFmtId="165" fontId="7" fillId="3" borderId="6" xfId="425" applyNumberFormat="1" applyFont="1" applyFill="1" applyBorder="1" applyAlignment="1">
      <alignment horizontal="left" vertical="center" wrapText="1"/>
    </xf>
    <xf numFmtId="165" fontId="7" fillId="3" borderId="6" xfId="425" applyNumberFormat="1" applyFont="1" applyFill="1" applyBorder="1" applyAlignment="1">
      <alignment horizontal="right" vertical="center" wrapText="1"/>
    </xf>
    <xf numFmtId="0" fontId="14" fillId="3" borderId="0" xfId="425" applyFill="1"/>
    <xf numFmtId="0" fontId="17" fillId="3" borderId="0" xfId="425" applyFont="1" applyFill="1" applyAlignment="1">
      <alignment vertical="center"/>
    </xf>
    <xf numFmtId="0" fontId="84" fillId="3" borderId="0" xfId="425" applyFont="1" applyFill="1"/>
    <xf numFmtId="0" fontId="49" fillId="3" borderId="0" xfId="425" applyFont="1" applyFill="1"/>
    <xf numFmtId="165" fontId="3" fillId="3" borderId="0" xfId="425" applyNumberFormat="1" applyFont="1" applyFill="1"/>
    <xf numFmtId="165" fontId="97" fillId="3" borderId="0" xfId="595" applyNumberFormat="1" applyFont="1" applyFill="1"/>
    <xf numFmtId="165" fontId="14" fillId="3" borderId="0" xfId="425" applyNumberFormat="1" applyFill="1"/>
    <xf numFmtId="165" fontId="7" fillId="3" borderId="0" xfId="425" applyNumberFormat="1" applyFont="1" applyFill="1"/>
    <xf numFmtId="165" fontId="52" fillId="3" borderId="0" xfId="595" applyNumberFormat="1" applyFont="1" applyFill="1"/>
    <xf numFmtId="0" fontId="38" fillId="3" borderId="0" xfId="425" applyFont="1" applyFill="1"/>
    <xf numFmtId="0" fontId="98" fillId="3" borderId="0" xfId="425" applyFont="1" applyFill="1"/>
    <xf numFmtId="49" fontId="7" fillId="3" borderId="0" xfId="425" applyNumberFormat="1" applyFont="1" applyFill="1"/>
    <xf numFmtId="0" fontId="81" fillId="37" borderId="0" xfId="595" applyFont="1" applyFill="1" applyAlignment="1">
      <alignment vertical="top" wrapText="1"/>
    </xf>
    <xf numFmtId="165" fontId="3" fillId="3" borderId="4" xfId="425" applyNumberFormat="1" applyFont="1" applyFill="1" applyBorder="1"/>
    <xf numFmtId="0" fontId="99" fillId="3" borderId="0" xfId="425" applyFont="1" applyFill="1"/>
    <xf numFmtId="165" fontId="100" fillId="3" borderId="0" xfId="595" applyNumberFormat="1" applyFont="1" applyFill="1"/>
    <xf numFmtId="165" fontId="101" fillId="3" borderId="0" xfId="595" applyNumberFormat="1" applyFont="1" applyFill="1"/>
    <xf numFmtId="165" fontId="102" fillId="3" borderId="4" xfId="425" applyNumberFormat="1" applyFont="1" applyFill="1" applyBorder="1"/>
    <xf numFmtId="0" fontId="1" fillId="0" borderId="4" xfId="595" applyBorder="1"/>
    <xf numFmtId="0" fontId="52" fillId="3" borderId="4" xfId="595" applyFont="1" applyFill="1" applyBorder="1" applyAlignment="1">
      <alignment vertical="center" wrapText="1"/>
    </xf>
    <xf numFmtId="165" fontId="7" fillId="3" borderId="4" xfId="425" applyNumberFormat="1" applyFont="1" applyFill="1" applyBorder="1" applyAlignment="1">
      <alignment horizontal="right" vertical="center" wrapText="1"/>
    </xf>
    <xf numFmtId="0" fontId="85" fillId="0" borderId="0" xfId="595" applyFont="1"/>
    <xf numFmtId="165" fontId="7" fillId="3" borderId="4" xfId="425" applyNumberFormat="1" applyFont="1" applyFill="1" applyBorder="1" applyAlignment="1">
      <alignment horizontal="center" vertical="center" wrapText="1"/>
    </xf>
    <xf numFmtId="0" fontId="83" fillId="0" borderId="4" xfId="595" applyFont="1" applyBorder="1"/>
    <xf numFmtId="0" fontId="4" fillId="3" borderId="0" xfId="0" applyFont="1" applyFill="1" applyBorder="1" applyAlignment="1">
      <alignment horizontal="left" wrapText="1"/>
    </xf>
    <xf numFmtId="0" fontId="4" fillId="3" borderId="0" xfId="0" applyFont="1" applyFill="1" applyAlignment="1">
      <alignment horizontal="left"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3" borderId="5"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wrapText="1"/>
    </xf>
    <xf numFmtId="0" fontId="4" fillId="3" borderId="0" xfId="0" applyFont="1" applyFill="1" applyAlignment="1">
      <alignment horizontal="center"/>
    </xf>
    <xf numFmtId="0" fontId="74" fillId="37" borderId="0" xfId="0" applyFont="1" applyFill="1" applyAlignment="1">
      <alignment vertical="top" wrapText="1"/>
    </xf>
    <xf numFmtId="0" fontId="73" fillId="37" borderId="0" xfId="0" applyFont="1" applyFill="1" applyAlignment="1">
      <alignment horizontal="left" vertical="top" wrapText="1"/>
    </xf>
    <xf numFmtId="0" fontId="4" fillId="3" borderId="6" xfId="542" applyFont="1" applyFill="1" applyBorder="1" applyAlignment="1">
      <alignment horizontal="center" vertical="center"/>
    </xf>
    <xf numFmtId="0" fontId="4" fillId="3" borderId="5" xfId="542" applyFont="1" applyFill="1" applyBorder="1" applyAlignment="1">
      <alignment horizontal="left" vertical="center"/>
    </xf>
    <xf numFmtId="0" fontId="0" fillId="3" borderId="4" xfId="0" applyFill="1" applyBorder="1" applyAlignment="1">
      <alignment horizontal="left" vertical="center"/>
    </xf>
    <xf numFmtId="0" fontId="4" fillId="3" borderId="5" xfId="497" applyFont="1" applyFill="1" applyBorder="1" applyAlignment="1">
      <alignment horizontal="left" vertical="center"/>
    </xf>
    <xf numFmtId="0" fontId="4" fillId="3" borderId="4" xfId="497" applyFont="1" applyFill="1" applyBorder="1" applyAlignment="1">
      <alignment horizontal="left" vertical="center"/>
    </xf>
    <xf numFmtId="0" fontId="4" fillId="3" borderId="6" xfId="497" applyFont="1" applyFill="1" applyBorder="1" applyAlignment="1">
      <alignment horizontal="center" vertical="center"/>
    </xf>
    <xf numFmtId="0" fontId="4" fillId="3" borderId="5" xfId="497" applyFont="1" applyFill="1" applyBorder="1" applyAlignment="1">
      <alignment horizontal="center" vertical="center"/>
    </xf>
    <xf numFmtId="0" fontId="4" fillId="3" borderId="4" xfId="497" applyFont="1" applyFill="1" applyBorder="1" applyAlignment="1">
      <alignment horizontal="center" vertical="center"/>
    </xf>
    <xf numFmtId="3" fontId="4" fillId="3" borderId="6" xfId="542" applyNumberFormat="1" applyFont="1" applyFill="1" applyBorder="1" applyAlignment="1">
      <alignment horizontal="center" vertical="center"/>
    </xf>
    <xf numFmtId="3" fontId="4" fillId="3" borderId="5" xfId="542" applyNumberFormat="1" applyFont="1" applyFill="1" applyBorder="1" applyAlignment="1">
      <alignment vertical="center"/>
    </xf>
    <xf numFmtId="3" fontId="4" fillId="3" borderId="4" xfId="542" applyNumberFormat="1" applyFont="1" applyFill="1" applyBorder="1" applyAlignment="1">
      <alignment vertical="center"/>
    </xf>
    <xf numFmtId="0" fontId="4" fillId="3" borderId="5" xfId="542" applyFont="1" applyFill="1" applyBorder="1" applyAlignment="1">
      <alignment vertical="center"/>
    </xf>
    <xf numFmtId="0" fontId="4" fillId="3" borderId="4" xfId="542" applyFont="1" applyFill="1" applyBorder="1" applyAlignment="1">
      <alignment vertical="center"/>
    </xf>
    <xf numFmtId="0" fontId="4" fillId="3" borderId="0" xfId="0" applyFont="1" applyFill="1" applyBorder="1" applyAlignment="1">
      <alignment horizontal="left"/>
    </xf>
    <xf numFmtId="0" fontId="0" fillId="3" borderId="4" xfId="0" applyFill="1" applyBorder="1" applyAlignment="1">
      <alignment vertical="center"/>
    </xf>
    <xf numFmtId="3" fontId="4" fillId="3" borderId="6" xfId="542" applyNumberFormat="1" applyFont="1" applyFill="1" applyBorder="1" applyAlignment="1">
      <alignment horizontal="center" vertical="center" wrapText="1"/>
    </xf>
    <xf numFmtId="3" fontId="4" fillId="3" borderId="5" xfId="542" applyNumberFormat="1" applyFont="1" applyFill="1" applyBorder="1" applyAlignment="1">
      <alignment horizontal="right" vertical="center"/>
    </xf>
    <xf numFmtId="3" fontId="4" fillId="3" borderId="4" xfId="542" applyNumberFormat="1" applyFont="1" applyFill="1" applyBorder="1" applyAlignment="1">
      <alignment horizontal="right" vertical="center"/>
    </xf>
    <xf numFmtId="3" fontId="4" fillId="3" borderId="0" xfId="542" applyNumberFormat="1" applyFont="1" applyFill="1" applyBorder="1" applyAlignment="1">
      <alignment horizontal="center"/>
    </xf>
    <xf numFmtId="3" fontId="4" fillId="3" borderId="5" xfId="542" applyNumberFormat="1" applyFont="1" applyFill="1" applyBorder="1" applyAlignment="1">
      <alignment horizontal="left" vertical="center" wrapText="1"/>
    </xf>
    <xf numFmtId="3" fontId="4" fillId="3" borderId="4" xfId="542" applyNumberFormat="1" applyFont="1" applyFill="1" applyBorder="1" applyAlignment="1">
      <alignment horizontal="left" vertical="center" wrapText="1"/>
    </xf>
    <xf numFmtId="3" fontId="4" fillId="3" borderId="0" xfId="542" applyNumberFormat="1" applyFont="1" applyFill="1" applyBorder="1" applyAlignment="1">
      <alignment horizontal="center" vertical="center"/>
    </xf>
    <xf numFmtId="0" fontId="4" fillId="3" borderId="0" xfId="542" applyFont="1" applyFill="1" applyBorder="1" applyAlignment="1">
      <alignment horizontal="center"/>
    </xf>
    <xf numFmtId="0" fontId="4" fillId="3" borderId="0" xfId="0" applyFont="1" applyFill="1" applyBorder="1" applyAlignment="1">
      <alignment horizontal="center"/>
    </xf>
    <xf numFmtId="3" fontId="4" fillId="3" borderId="6" xfId="0" applyNumberFormat="1" applyFont="1" applyFill="1" applyBorder="1" applyAlignment="1">
      <alignment horizontal="center" vertical="center" wrapText="1"/>
    </xf>
    <xf numFmtId="3" fontId="4" fillId="3" borderId="5" xfId="0" applyNumberFormat="1" applyFont="1" applyFill="1" applyBorder="1" applyAlignment="1">
      <alignment horizontal="right" vertical="center" wrapText="1"/>
    </xf>
    <xf numFmtId="3" fontId="4" fillId="3" borderId="4" xfId="0" applyNumberFormat="1" applyFont="1" applyFill="1" applyBorder="1" applyAlignment="1">
      <alignment horizontal="right" vertical="center" wrapText="1"/>
    </xf>
    <xf numFmtId="0" fontId="4" fillId="3" borderId="5" xfId="552" applyNumberFormat="1" applyFont="1" applyFill="1" applyBorder="1" applyAlignment="1">
      <alignment horizontal="left" vertical="center"/>
    </xf>
    <xf numFmtId="0" fontId="4" fillId="3" borderId="4" xfId="552" applyNumberFormat="1" applyFont="1" applyFill="1" applyBorder="1" applyAlignment="1">
      <alignment horizontal="left" vertical="center"/>
    </xf>
    <xf numFmtId="0" fontId="4" fillId="3" borderId="6" xfId="552" applyFont="1" applyFill="1" applyBorder="1" applyAlignment="1">
      <alignment horizontal="center" vertical="center"/>
    </xf>
    <xf numFmtId="0" fontId="4" fillId="3" borderId="5" xfId="548" applyFont="1" applyFill="1" applyBorder="1" applyAlignment="1">
      <alignment horizontal="left" vertical="center"/>
    </xf>
    <xf numFmtId="0" fontId="4" fillId="3" borderId="4" xfId="548" applyFont="1" applyFill="1" applyBorder="1" applyAlignment="1">
      <alignment horizontal="left" vertical="center"/>
    </xf>
    <xf numFmtId="0" fontId="4" fillId="3" borderId="6" xfId="548" applyFont="1" applyFill="1" applyBorder="1" applyAlignment="1">
      <alignment horizontal="center" vertical="center"/>
    </xf>
    <xf numFmtId="0" fontId="4" fillId="3" borderId="0" xfId="545" applyNumberFormat="1" applyFont="1" applyFill="1" applyBorder="1" applyAlignment="1">
      <alignment horizontal="justify" vertical="center" wrapText="1"/>
    </xf>
    <xf numFmtId="41" fontId="4" fillId="3" borderId="0" xfId="48" applyFont="1" applyFill="1" applyAlignment="1">
      <alignment horizontal="center"/>
    </xf>
    <xf numFmtId="0" fontId="4" fillId="3" borderId="6" xfId="48" applyNumberFormat="1" applyFont="1" applyFill="1" applyBorder="1" applyAlignment="1">
      <alignment horizontal="center" vertical="center"/>
    </xf>
    <xf numFmtId="0" fontId="4" fillId="3" borderId="5" xfId="48" applyNumberFormat="1" applyFont="1" applyFill="1" applyBorder="1" applyAlignment="1">
      <alignment horizontal="right" vertical="center"/>
    </xf>
    <xf numFmtId="0" fontId="4" fillId="3" borderId="4" xfId="48" applyNumberFormat="1" applyFont="1" applyFill="1" applyBorder="1" applyAlignment="1">
      <alignment horizontal="right" vertical="center"/>
    </xf>
    <xf numFmtId="41" fontId="4" fillId="3" borderId="5" xfId="48" applyFont="1" applyFill="1" applyBorder="1" applyAlignment="1">
      <alignment horizontal="left" vertical="center" wrapText="1"/>
    </xf>
    <xf numFmtId="41" fontId="4" fillId="3" borderId="4" xfId="48" applyFont="1" applyFill="1" applyBorder="1" applyAlignment="1">
      <alignment horizontal="left" vertical="center"/>
    </xf>
    <xf numFmtId="0" fontId="4" fillId="3" borderId="6" xfId="546" applyFont="1" applyFill="1" applyBorder="1" applyAlignment="1">
      <alignment horizontal="center" vertical="center" wrapText="1"/>
    </xf>
    <xf numFmtId="0" fontId="4" fillId="3" borderId="5" xfId="546" applyFont="1" applyFill="1" applyBorder="1" applyAlignment="1">
      <alignment horizontal="right" vertical="center" wrapText="1"/>
    </xf>
    <xf numFmtId="0" fontId="4" fillId="3" borderId="4" xfId="546" applyFont="1" applyFill="1" applyBorder="1" applyAlignment="1">
      <alignment horizontal="right" vertical="center" wrapText="1"/>
    </xf>
    <xf numFmtId="0" fontId="4" fillId="3" borderId="5" xfId="546" applyFont="1" applyFill="1" applyBorder="1" applyAlignment="1">
      <alignment horizontal="left" vertical="center"/>
    </xf>
    <xf numFmtId="0" fontId="4" fillId="3" borderId="4" xfId="546" applyFont="1" applyFill="1" applyBorder="1" applyAlignment="1">
      <alignment horizontal="left" vertical="center"/>
    </xf>
    <xf numFmtId="0" fontId="4" fillId="3" borderId="0" xfId="546" applyFont="1" applyFill="1" applyAlignment="1">
      <alignment horizontal="justify" vertical="top" wrapText="1"/>
    </xf>
    <xf numFmtId="0" fontId="12" fillId="3" borderId="0" xfId="546" applyFont="1" applyFill="1" applyAlignment="1">
      <alignment horizontal="justify" vertical="top" wrapText="1"/>
    </xf>
    <xf numFmtId="0" fontId="4" fillId="3" borderId="5" xfId="546" applyFont="1" applyFill="1" applyBorder="1" applyAlignment="1">
      <alignment horizontal="center" vertical="center" wrapText="1"/>
    </xf>
    <xf numFmtId="0" fontId="4" fillId="3" borderId="4" xfId="546" applyFont="1" applyFill="1" applyBorder="1" applyAlignment="1">
      <alignment horizontal="center" vertical="center" wrapText="1"/>
    </xf>
    <xf numFmtId="0" fontId="4" fillId="3" borderId="6" xfId="546" applyFont="1" applyFill="1" applyBorder="1" applyAlignment="1">
      <alignment horizontal="center" vertical="center"/>
    </xf>
    <xf numFmtId="3" fontId="9" fillId="3" borderId="6" xfId="544" applyNumberFormat="1" applyFont="1" applyFill="1" applyBorder="1" applyAlignment="1">
      <alignment horizontal="center" vertical="center"/>
    </xf>
    <xf numFmtId="0" fontId="9" fillId="3" borderId="5" xfId="544" applyFont="1" applyFill="1" applyBorder="1" applyAlignment="1">
      <alignment horizontal="left" vertical="center" wrapText="1"/>
    </xf>
    <xf numFmtId="0" fontId="9" fillId="3" borderId="4" xfId="544" applyFont="1" applyFill="1" applyBorder="1" applyAlignment="1">
      <alignment horizontal="left" vertical="center" wrapText="1"/>
    </xf>
    <xf numFmtId="3" fontId="9" fillId="3" borderId="5" xfId="544" applyNumberFormat="1" applyFont="1" applyFill="1" applyBorder="1" applyAlignment="1">
      <alignment horizontal="right" vertical="center"/>
    </xf>
    <xf numFmtId="3" fontId="0" fillId="3" borderId="4" xfId="0" applyNumberFormat="1" applyFill="1" applyBorder="1" applyAlignment="1">
      <alignment horizontal="right" vertical="center"/>
    </xf>
    <xf numFmtId="3" fontId="9" fillId="3" borderId="5" xfId="544" applyNumberFormat="1" applyFont="1" applyFill="1" applyBorder="1" applyAlignment="1">
      <alignment horizontal="right" vertical="center" wrapText="1"/>
    </xf>
    <xf numFmtId="3" fontId="9" fillId="3" borderId="4" xfId="544" applyNumberFormat="1" applyFont="1" applyFill="1" applyBorder="1" applyAlignment="1">
      <alignment horizontal="right" vertical="center" wrapText="1"/>
    </xf>
    <xf numFmtId="0" fontId="4" fillId="3" borderId="5" xfId="544" applyFont="1" applyFill="1" applyBorder="1" applyAlignment="1">
      <alignment horizontal="right" vertical="center" wrapText="1"/>
    </xf>
    <xf numFmtId="0" fontId="4" fillId="3" borderId="4" xfId="547" applyFont="1" applyFill="1" applyBorder="1" applyAlignment="1">
      <alignment horizontal="right" vertical="center" wrapText="1"/>
    </xf>
    <xf numFmtId="0" fontId="4" fillId="3" borderId="4" xfId="544" applyFont="1" applyFill="1" applyBorder="1" applyAlignment="1">
      <alignment horizontal="right" vertical="center" wrapText="1"/>
    </xf>
    <xf numFmtId="0" fontId="4" fillId="3" borderId="5" xfId="544" applyFont="1" applyFill="1" applyBorder="1" applyAlignment="1">
      <alignment horizontal="left" vertical="center" wrapText="1"/>
    </xf>
    <xf numFmtId="0" fontId="4" fillId="3" borderId="4" xfId="544" applyFont="1" applyFill="1" applyBorder="1" applyAlignment="1">
      <alignment horizontal="left" vertical="center" wrapText="1"/>
    </xf>
    <xf numFmtId="0" fontId="9" fillId="3" borderId="6" xfId="544" applyFont="1" applyFill="1" applyBorder="1" applyAlignment="1">
      <alignment horizontal="center" vertical="center"/>
    </xf>
    <xf numFmtId="171" fontId="4" fillId="3" borderId="0" xfId="45" applyNumberFormat="1" applyFont="1" applyFill="1" applyAlignment="1">
      <alignment horizontal="center"/>
    </xf>
    <xf numFmtId="0" fontId="4" fillId="3" borderId="5" xfId="543" applyFont="1" applyFill="1" applyBorder="1" applyAlignment="1">
      <alignment horizontal="left" vertical="center"/>
    </xf>
    <xf numFmtId="0" fontId="4" fillId="3" borderId="4" xfId="543" applyFont="1" applyFill="1" applyBorder="1" applyAlignment="1">
      <alignment horizontal="left" vertical="center"/>
    </xf>
    <xf numFmtId="0" fontId="4" fillId="3" borderId="6" xfId="543" applyFont="1" applyFill="1" applyBorder="1" applyAlignment="1">
      <alignment horizontal="center" vertical="center"/>
    </xf>
    <xf numFmtId="0" fontId="4" fillId="3" borderId="0" xfId="543" applyFont="1" applyFill="1" applyAlignment="1">
      <alignment horizontal="center"/>
    </xf>
    <xf numFmtId="0" fontId="26" fillId="3" borderId="6" xfId="543" applyNumberFormat="1" applyFont="1" applyFill="1" applyBorder="1" applyAlignment="1">
      <alignment horizontal="center" vertical="center"/>
    </xf>
    <xf numFmtId="0" fontId="9" fillId="3" borderId="5" xfId="554" applyFont="1" applyFill="1" applyBorder="1" applyAlignment="1">
      <alignment horizontal="left" vertical="center"/>
    </xf>
    <xf numFmtId="0" fontId="9" fillId="3" borderId="4" xfId="554" applyFont="1" applyFill="1" applyBorder="1" applyAlignment="1">
      <alignment horizontal="left" vertical="center"/>
    </xf>
    <xf numFmtId="0" fontId="4" fillId="3" borderId="0" xfId="0" applyFont="1" applyFill="1" applyAlignment="1">
      <alignment horizontal="justify"/>
    </xf>
    <xf numFmtId="0" fontId="4" fillId="3" borderId="6" xfId="0" applyFont="1" applyFill="1" applyBorder="1" applyAlignment="1">
      <alignment horizontal="center" vertical="center" wrapText="1"/>
    </xf>
    <xf numFmtId="0" fontId="4" fillId="3" borderId="4" xfId="0" applyFont="1" applyFill="1" applyBorder="1" applyAlignment="1">
      <alignment horizontal="right" vertical="center" wrapText="1"/>
    </xf>
    <xf numFmtId="0" fontId="8" fillId="3" borderId="5" xfId="0" applyFont="1" applyFill="1" applyBorder="1" applyAlignment="1">
      <alignment horizontal="right" vertical="center"/>
    </xf>
    <xf numFmtId="0" fontId="8" fillId="3" borderId="4" xfId="0" applyFont="1" applyFill="1" applyBorder="1" applyAlignment="1">
      <alignment horizontal="right" vertical="center"/>
    </xf>
    <xf numFmtId="0" fontId="75" fillId="0" borderId="0" xfId="0" applyFont="1" applyAlignment="1">
      <alignment horizontal="left" wrapText="1" readingOrder="1"/>
    </xf>
    <xf numFmtId="0" fontId="76" fillId="36" borderId="6" xfId="525" applyFont="1" applyFill="1" applyBorder="1" applyAlignment="1">
      <alignment horizontal="center" vertical="top" wrapText="1"/>
    </xf>
    <xf numFmtId="0" fontId="4" fillId="36" borderId="5" xfId="417" applyFont="1" applyFill="1" applyBorder="1" applyAlignment="1">
      <alignment horizontal="right" vertical="center" wrapText="1"/>
    </xf>
    <xf numFmtId="0" fontId="4" fillId="36" borderId="4" xfId="417" applyFont="1" applyFill="1" applyBorder="1" applyAlignment="1">
      <alignment horizontal="right" vertical="center" wrapText="1"/>
    </xf>
    <xf numFmtId="0" fontId="49" fillId="36" borderId="0" xfId="417" applyFont="1" applyFill="1" applyAlignment="1">
      <alignment horizontal="left"/>
    </xf>
    <xf numFmtId="0" fontId="4" fillId="3" borderId="5" xfId="498" applyFont="1" applyFill="1" applyBorder="1" applyAlignment="1">
      <alignment horizontal="left" vertical="center" wrapText="1"/>
    </xf>
    <xf numFmtId="0" fontId="4" fillId="3" borderId="4" xfId="498" applyFont="1" applyFill="1" applyBorder="1" applyAlignment="1">
      <alignment horizontal="left" vertical="center" wrapText="1"/>
    </xf>
    <xf numFmtId="0" fontId="4" fillId="3" borderId="6" xfId="498" applyFont="1" applyFill="1" applyBorder="1" applyAlignment="1">
      <alignment horizontal="center" vertical="center"/>
    </xf>
    <xf numFmtId="0" fontId="4" fillId="3" borderId="5" xfId="498" applyFont="1" applyFill="1" applyBorder="1" applyAlignment="1">
      <alignment horizontal="right" vertical="center" wrapText="1"/>
    </xf>
    <xf numFmtId="0" fontId="4" fillId="3" borderId="4" xfId="498" applyFont="1" applyFill="1" applyBorder="1" applyAlignment="1">
      <alignment horizontal="right" vertical="center" wrapText="1"/>
    </xf>
    <xf numFmtId="0" fontId="80" fillId="0" borderId="0" xfId="498" applyFont="1" applyAlignment="1">
      <alignment horizontal="left" vertical="center" wrapText="1" readingOrder="1"/>
    </xf>
    <xf numFmtId="0" fontId="86" fillId="0" borderId="18" xfId="595" applyFont="1" applyFill="1" applyBorder="1" applyAlignment="1">
      <alignment horizontal="center" vertical="center" wrapText="1"/>
    </xf>
    <xf numFmtId="0" fontId="86" fillId="0" borderId="7" xfId="595" applyFont="1" applyFill="1" applyBorder="1" applyAlignment="1">
      <alignment horizontal="center" vertical="center" wrapText="1"/>
    </xf>
    <xf numFmtId="0" fontId="85" fillId="0" borderId="18" xfId="595" applyFont="1" applyFill="1" applyBorder="1" applyAlignment="1">
      <alignment horizontal="center" vertical="center" wrapText="1"/>
    </xf>
    <xf numFmtId="0" fontId="85" fillId="0" borderId="7" xfId="595" applyFont="1" applyFill="1" applyBorder="1" applyAlignment="1">
      <alignment horizontal="center" vertical="center" wrapText="1"/>
    </xf>
    <xf numFmtId="0" fontId="86" fillId="0" borderId="18" xfId="595" applyFont="1" applyFill="1" applyBorder="1" applyAlignment="1">
      <alignment horizontal="center" vertical="center"/>
    </xf>
    <xf numFmtId="0" fontId="86" fillId="0" borderId="7" xfId="595" applyFont="1" applyFill="1" applyBorder="1" applyAlignment="1">
      <alignment horizontal="center" vertical="center"/>
    </xf>
    <xf numFmtId="0" fontId="7" fillId="0" borderId="19" xfId="417" applyFont="1" applyFill="1" applyBorder="1" applyAlignment="1">
      <alignment horizontal="left" vertical="top" wrapText="1"/>
    </xf>
    <xf numFmtId="0" fontId="7" fillId="0" borderId="20" xfId="417" applyFont="1" applyFill="1" applyBorder="1" applyAlignment="1">
      <alignment horizontal="left" vertical="top" wrapText="1"/>
    </xf>
    <xf numFmtId="0" fontId="11" fillId="0" borderId="0" xfId="595" applyFont="1" applyAlignment="1">
      <alignment horizontal="center" vertical="center"/>
    </xf>
    <xf numFmtId="0" fontId="11" fillId="0" borderId="0" xfId="595" applyFont="1" applyAlignment="1">
      <alignment horizontal="center"/>
    </xf>
    <xf numFmtId="0" fontId="3" fillId="0" borderId="5" xfId="595" applyFont="1" applyBorder="1" applyAlignment="1">
      <alignment horizontal="left" vertical="top" wrapText="1"/>
    </xf>
    <xf numFmtId="0" fontId="94" fillId="37" borderId="6" xfId="595" applyFont="1" applyFill="1" applyBorder="1" applyAlignment="1">
      <alignment horizontal="center" vertical="top" wrapText="1"/>
    </xf>
    <xf numFmtId="0" fontId="73" fillId="37" borderId="0" xfId="595" applyFont="1" applyFill="1" applyAlignment="1">
      <alignment horizontal="left" vertical="top" wrapText="1"/>
    </xf>
    <xf numFmtId="0" fontId="3" fillId="0" borderId="0" xfId="595" applyFont="1" applyBorder="1" applyAlignment="1">
      <alignment horizontal="left"/>
    </xf>
    <xf numFmtId="0" fontId="3" fillId="0" borderId="0" xfId="595" applyFont="1" applyBorder="1" applyAlignment="1">
      <alignment horizontal="left" wrapText="1"/>
    </xf>
    <xf numFmtId="0" fontId="81" fillId="37" borderId="29" xfId="595" applyFont="1" applyFill="1" applyBorder="1" applyAlignment="1">
      <alignment horizontal="left" vertical="center" wrapText="1"/>
    </xf>
    <xf numFmtId="0" fontId="81" fillId="37" borderId="30" xfId="595" applyFont="1" applyFill="1" applyBorder="1" applyAlignment="1">
      <alignment horizontal="left" vertical="center" wrapText="1"/>
    </xf>
    <xf numFmtId="0" fontId="74" fillId="37" borderId="5" xfId="595" applyFont="1" applyFill="1" applyBorder="1" applyAlignment="1">
      <alignment horizontal="center" vertical="top" wrapText="1"/>
    </xf>
    <xf numFmtId="0" fontId="81" fillId="37" borderId="5" xfId="595" applyFont="1" applyFill="1" applyBorder="1" applyAlignment="1">
      <alignment horizontal="center" vertical="top" wrapText="1"/>
    </xf>
    <xf numFmtId="0" fontId="81" fillId="37" borderId="4" xfId="595" applyFont="1" applyFill="1" applyBorder="1" applyAlignment="1">
      <alignment horizontal="center" vertical="top" wrapText="1"/>
    </xf>
    <xf numFmtId="0" fontId="96" fillId="3" borderId="4" xfId="595" applyFont="1" applyFill="1" applyBorder="1" applyAlignment="1">
      <alignment horizontal="left" vertical="center" wrapText="1"/>
    </xf>
    <xf numFmtId="0" fontId="81" fillId="37" borderId="5" xfId="595" applyFont="1" applyFill="1" applyBorder="1" applyAlignment="1">
      <alignment horizontal="left" vertical="top" wrapText="1"/>
    </xf>
    <xf numFmtId="0" fontId="81" fillId="37" borderId="4" xfId="595" applyFont="1" applyFill="1" applyBorder="1" applyAlignment="1">
      <alignment horizontal="left" vertical="top" wrapText="1"/>
    </xf>
    <xf numFmtId="0" fontId="3" fillId="0" borderId="0" xfId="595" applyFont="1" applyBorder="1" applyAlignment="1">
      <alignment horizontal="left" vertical="top" wrapText="1"/>
    </xf>
    <xf numFmtId="0" fontId="51" fillId="3" borderId="4" xfId="595" applyFont="1" applyFill="1" applyBorder="1" applyAlignment="1">
      <alignment horizontal="left" vertical="center" wrapText="1"/>
    </xf>
  </cellXfs>
  <cellStyles count="596">
    <cellStyle name="20% - Colore 1 2" xfId="1"/>
    <cellStyle name="20% - Colore 2 2" xfId="2"/>
    <cellStyle name="20% - Colore 3 2" xfId="3"/>
    <cellStyle name="20% - Colore 4 2" xfId="4"/>
    <cellStyle name="20% - Colore 5 2" xfId="5"/>
    <cellStyle name="20% - Colore 6 2" xfId="6"/>
    <cellStyle name="40% - Colore 1 2" xfId="7"/>
    <cellStyle name="40% - Colore 2 2" xfId="8"/>
    <cellStyle name="40% - Colore 3 2" xfId="9"/>
    <cellStyle name="40% - Colore 4 2" xfId="10"/>
    <cellStyle name="40% - Colore 5 2" xfId="11"/>
    <cellStyle name="40% - Colore 6 2" xfId="12"/>
    <cellStyle name="60% - Colore 1 2" xfId="13"/>
    <cellStyle name="60% - Colore 2 2" xfId="14"/>
    <cellStyle name="60% - Colore 3 2" xfId="15"/>
    <cellStyle name="60% - Colore 4 2" xfId="16"/>
    <cellStyle name="60% - Colore 5 2" xfId="17"/>
    <cellStyle name="60% - Colore 6 2" xfId="18"/>
    <cellStyle name="Calcolo 2" xfId="19"/>
    <cellStyle name="Cella collegata 2" xfId="20"/>
    <cellStyle name="Cella da controllare 2" xfId="21"/>
    <cellStyle name="Collegamento ipertestuale 2" xfId="22"/>
    <cellStyle name="Colore 1 2" xfId="23"/>
    <cellStyle name="Colore 2 2" xfId="24"/>
    <cellStyle name="Colore 3 2" xfId="25"/>
    <cellStyle name="Colore 4 2" xfId="26"/>
    <cellStyle name="Colore 5 2" xfId="27"/>
    <cellStyle name="Colore 6 2" xfId="28"/>
    <cellStyle name="Euro" xfId="29"/>
    <cellStyle name="Euro 10" xfId="30"/>
    <cellStyle name="Euro 11" xfId="31"/>
    <cellStyle name="Euro 12" xfId="32"/>
    <cellStyle name="Euro 13" xfId="33"/>
    <cellStyle name="Euro 14" xfId="34"/>
    <cellStyle name="Euro 15" xfId="35"/>
    <cellStyle name="Euro 2" xfId="36"/>
    <cellStyle name="Euro 3" xfId="37"/>
    <cellStyle name="Euro 4" xfId="38"/>
    <cellStyle name="Euro 5" xfId="39"/>
    <cellStyle name="Euro 6" xfId="40"/>
    <cellStyle name="Euro 7" xfId="41"/>
    <cellStyle name="Euro 8" xfId="42"/>
    <cellStyle name="Euro 9" xfId="43"/>
    <cellStyle name="Input 2" xfId="44"/>
    <cellStyle name="Migliaia" xfId="45" builtinId="3"/>
    <cellStyle name="Migliaia (0)_020020vINC" xfId="46"/>
    <cellStyle name="Migliaia (0)_CAPITOLO 3 2001" xfId="47"/>
    <cellStyle name="Migliaia [0]" xfId="48" builtinId="6"/>
    <cellStyle name="Migliaia [0] 10 10" xfId="49"/>
    <cellStyle name="Migliaia [0] 10 11" xfId="50"/>
    <cellStyle name="Migliaia [0] 10 12" xfId="51"/>
    <cellStyle name="Migliaia [0] 10 13" xfId="52"/>
    <cellStyle name="Migliaia [0] 10 14" xfId="53"/>
    <cellStyle name="Migliaia [0] 10 2" xfId="54"/>
    <cellStyle name="Migliaia [0] 10 3" xfId="55"/>
    <cellStyle name="Migliaia [0] 10 4" xfId="56"/>
    <cellStyle name="Migliaia [0] 10 5" xfId="57"/>
    <cellStyle name="Migliaia [0] 10 6" xfId="58"/>
    <cellStyle name="Migliaia [0] 10 7" xfId="59"/>
    <cellStyle name="Migliaia [0] 10 8" xfId="60"/>
    <cellStyle name="Migliaia [0] 10 9" xfId="61"/>
    <cellStyle name="Migliaia [0] 11 10" xfId="62"/>
    <cellStyle name="Migliaia [0] 11 11" xfId="63"/>
    <cellStyle name="Migliaia [0] 11 12" xfId="64"/>
    <cellStyle name="Migliaia [0] 11 13" xfId="65"/>
    <cellStyle name="Migliaia [0] 11 14" xfId="66"/>
    <cellStyle name="Migliaia [0] 11 2" xfId="67"/>
    <cellStyle name="Migliaia [0] 11 3" xfId="68"/>
    <cellStyle name="Migliaia [0] 11 4" xfId="69"/>
    <cellStyle name="Migliaia [0] 11 5" xfId="70"/>
    <cellStyle name="Migliaia [0] 11 6" xfId="71"/>
    <cellStyle name="Migliaia [0] 11 7" xfId="72"/>
    <cellStyle name="Migliaia [0] 11 8" xfId="73"/>
    <cellStyle name="Migliaia [0] 11 9" xfId="74"/>
    <cellStyle name="Migliaia [0] 13 10" xfId="75"/>
    <cellStyle name="Migliaia [0] 13 11" xfId="76"/>
    <cellStyle name="Migliaia [0] 13 12" xfId="77"/>
    <cellStyle name="Migliaia [0] 13 13" xfId="78"/>
    <cellStyle name="Migliaia [0] 13 14" xfId="79"/>
    <cellStyle name="Migliaia [0] 13 2" xfId="80"/>
    <cellStyle name="Migliaia [0] 13 3" xfId="81"/>
    <cellStyle name="Migliaia [0] 13 4" xfId="82"/>
    <cellStyle name="Migliaia [0] 13 5" xfId="83"/>
    <cellStyle name="Migliaia [0] 13 6" xfId="84"/>
    <cellStyle name="Migliaia [0] 13 7" xfId="85"/>
    <cellStyle name="Migliaia [0] 13 8" xfId="86"/>
    <cellStyle name="Migliaia [0] 13 9" xfId="87"/>
    <cellStyle name="Migliaia [0] 14 10" xfId="88"/>
    <cellStyle name="Migliaia [0] 14 11" xfId="89"/>
    <cellStyle name="Migliaia [0] 14 12" xfId="90"/>
    <cellStyle name="Migliaia [0] 14 13" xfId="91"/>
    <cellStyle name="Migliaia [0] 14 14" xfId="92"/>
    <cellStyle name="Migliaia [0] 14 2" xfId="93"/>
    <cellStyle name="Migliaia [0] 14 3" xfId="94"/>
    <cellStyle name="Migliaia [0] 14 4" xfId="95"/>
    <cellStyle name="Migliaia [0] 14 5" xfId="96"/>
    <cellStyle name="Migliaia [0] 14 6" xfId="97"/>
    <cellStyle name="Migliaia [0] 14 7" xfId="98"/>
    <cellStyle name="Migliaia [0] 14 8" xfId="99"/>
    <cellStyle name="Migliaia [0] 14 9" xfId="100"/>
    <cellStyle name="Migliaia [0] 15 10" xfId="101"/>
    <cellStyle name="Migliaia [0] 15 11" xfId="102"/>
    <cellStyle name="Migliaia [0] 15 12" xfId="103"/>
    <cellStyle name="Migliaia [0] 15 13" xfId="104"/>
    <cellStyle name="Migliaia [0] 15 14" xfId="105"/>
    <cellStyle name="Migliaia [0] 15 2" xfId="106"/>
    <cellStyle name="Migliaia [0] 15 3" xfId="107"/>
    <cellStyle name="Migliaia [0] 15 4" xfId="108"/>
    <cellStyle name="Migliaia [0] 15 5" xfId="109"/>
    <cellStyle name="Migliaia [0] 15 6" xfId="110"/>
    <cellStyle name="Migliaia [0] 15 7" xfId="111"/>
    <cellStyle name="Migliaia [0] 15 8" xfId="112"/>
    <cellStyle name="Migliaia [0] 15 9" xfId="113"/>
    <cellStyle name="Migliaia [0] 16 10" xfId="114"/>
    <cellStyle name="Migliaia [0] 16 11" xfId="115"/>
    <cellStyle name="Migliaia [0] 16 12" xfId="116"/>
    <cellStyle name="Migliaia [0] 16 13" xfId="117"/>
    <cellStyle name="Migliaia [0] 16 14" xfId="118"/>
    <cellStyle name="Migliaia [0] 16 2" xfId="119"/>
    <cellStyle name="Migliaia [0] 16 3" xfId="120"/>
    <cellStyle name="Migliaia [0] 16 4" xfId="121"/>
    <cellStyle name="Migliaia [0] 16 5" xfId="122"/>
    <cellStyle name="Migliaia [0] 16 6" xfId="123"/>
    <cellStyle name="Migliaia [0] 16 7" xfId="124"/>
    <cellStyle name="Migliaia [0] 16 8" xfId="125"/>
    <cellStyle name="Migliaia [0] 16 9" xfId="126"/>
    <cellStyle name="Migliaia [0] 17 10" xfId="127"/>
    <cellStyle name="Migliaia [0] 17 11" xfId="128"/>
    <cellStyle name="Migliaia [0] 17 12" xfId="129"/>
    <cellStyle name="Migliaia [0] 17 13" xfId="130"/>
    <cellStyle name="Migliaia [0] 17 14" xfId="131"/>
    <cellStyle name="Migliaia [0] 17 2" xfId="132"/>
    <cellStyle name="Migliaia [0] 17 3" xfId="133"/>
    <cellStyle name="Migliaia [0] 17 4" xfId="134"/>
    <cellStyle name="Migliaia [0] 17 5" xfId="135"/>
    <cellStyle name="Migliaia [0] 17 6" xfId="136"/>
    <cellStyle name="Migliaia [0] 17 7" xfId="137"/>
    <cellStyle name="Migliaia [0] 17 8" xfId="138"/>
    <cellStyle name="Migliaia [0] 17 9" xfId="139"/>
    <cellStyle name="Migliaia [0] 18 10" xfId="140"/>
    <cellStyle name="Migliaia [0] 18 11" xfId="141"/>
    <cellStyle name="Migliaia [0] 18 12" xfId="142"/>
    <cellStyle name="Migliaia [0] 18 13" xfId="143"/>
    <cellStyle name="Migliaia [0] 18 14" xfId="144"/>
    <cellStyle name="Migliaia [0] 18 2" xfId="145"/>
    <cellStyle name="Migliaia [0] 18 3" xfId="146"/>
    <cellStyle name="Migliaia [0] 18 4" xfId="147"/>
    <cellStyle name="Migliaia [0] 18 5" xfId="148"/>
    <cellStyle name="Migliaia [0] 18 6" xfId="149"/>
    <cellStyle name="Migliaia [0] 18 7" xfId="150"/>
    <cellStyle name="Migliaia [0] 18 8" xfId="151"/>
    <cellStyle name="Migliaia [0] 18 9" xfId="152"/>
    <cellStyle name="Migliaia [0] 19 10" xfId="153"/>
    <cellStyle name="Migliaia [0] 19 11" xfId="154"/>
    <cellStyle name="Migliaia [0] 19 12" xfId="155"/>
    <cellStyle name="Migliaia [0] 19 13" xfId="156"/>
    <cellStyle name="Migliaia [0] 19 14" xfId="157"/>
    <cellStyle name="Migliaia [0] 19 2" xfId="158"/>
    <cellStyle name="Migliaia [0] 19 3" xfId="159"/>
    <cellStyle name="Migliaia [0] 19 4" xfId="160"/>
    <cellStyle name="Migliaia [0] 19 5" xfId="161"/>
    <cellStyle name="Migliaia [0] 19 6" xfId="162"/>
    <cellStyle name="Migliaia [0] 19 7" xfId="163"/>
    <cellStyle name="Migliaia [0] 19 8" xfId="164"/>
    <cellStyle name="Migliaia [0] 19 9" xfId="165"/>
    <cellStyle name="Migliaia [0] 2" xfId="166"/>
    <cellStyle name="Migliaia [0] 2 2" xfId="167"/>
    <cellStyle name="Migliaia [0] 2 2 2" xfId="168"/>
    <cellStyle name="Migliaia [0] 2 2 2 2" xfId="169"/>
    <cellStyle name="Migliaia [0] 2 2 2 2 2" xfId="170"/>
    <cellStyle name="Migliaia [0] 2 2 2 2 2 2" xfId="171"/>
    <cellStyle name="Migliaia [0] 2 2 2 2 2 2 2" xfId="172"/>
    <cellStyle name="Migliaia [0] 2 2 2 2 2 2 2 2" xfId="173"/>
    <cellStyle name="Migliaia [0] 2 2 2 2 2 2 2 3" xfId="174"/>
    <cellStyle name="Migliaia [0] 2 2 2 2 2 2 2 4" xfId="175"/>
    <cellStyle name="Migliaia [0] 2 2 2 2 2 2 3" xfId="176"/>
    <cellStyle name="Migliaia [0] 2 2 2 2 2 2 4" xfId="177"/>
    <cellStyle name="Migliaia [0] 2 2 2 2 2 2 5" xfId="178"/>
    <cellStyle name="Migliaia [0] 2 2 2 2 2 3" xfId="179"/>
    <cellStyle name="Migliaia [0] 2 2 2 2 2 3 2" xfId="180"/>
    <cellStyle name="Migliaia [0] 2 2 2 2 2 3 3" xfId="181"/>
    <cellStyle name="Migliaia [0] 2 2 2 2 2 3 4" xfId="182"/>
    <cellStyle name="Migliaia [0] 2 2 2 2 2 4" xfId="183"/>
    <cellStyle name="Migliaia [0] 2 2 2 2 2 5" xfId="184"/>
    <cellStyle name="Migliaia [0] 2 2 2 2 3" xfId="185"/>
    <cellStyle name="Migliaia [0] 2 2 2 2 3 2" xfId="186"/>
    <cellStyle name="Migliaia [0] 2 2 2 2 3 3" xfId="187"/>
    <cellStyle name="Migliaia [0] 2 2 2 2 3 4" xfId="188"/>
    <cellStyle name="Migliaia [0] 2 2 2 2 4" xfId="189"/>
    <cellStyle name="Migliaia [0] 2 2 2 2 5" xfId="190"/>
    <cellStyle name="Migliaia [0] 2 2 2 2 6" xfId="191"/>
    <cellStyle name="Migliaia [0] 2 2 2 3" xfId="192"/>
    <cellStyle name="Migliaia [0] 2 2 2 3 2" xfId="193"/>
    <cellStyle name="Migliaia [0] 2 2 2 3 2 2" xfId="194"/>
    <cellStyle name="Migliaia [0] 2 2 2 3 2 3" xfId="195"/>
    <cellStyle name="Migliaia [0] 2 2 2 3 2 4" xfId="196"/>
    <cellStyle name="Migliaia [0] 2 2 2 3 3" xfId="197"/>
    <cellStyle name="Migliaia [0] 2 2 2 3 4" xfId="198"/>
    <cellStyle name="Migliaia [0] 2 2 2 3 5" xfId="199"/>
    <cellStyle name="Migliaia [0] 2 2 2 4" xfId="200"/>
    <cellStyle name="Migliaia [0] 2 2 2 4 2" xfId="201"/>
    <cellStyle name="Migliaia [0] 2 2 2 4 3" xfId="202"/>
    <cellStyle name="Migliaia [0] 2 2 2 4 4" xfId="203"/>
    <cellStyle name="Migliaia [0] 2 2 2 5" xfId="204"/>
    <cellStyle name="Migliaia [0] 2 2 2 6" xfId="205"/>
    <cellStyle name="Migliaia [0] 2 2 3" xfId="206"/>
    <cellStyle name="Migliaia [0] 2 2 4" xfId="207"/>
    <cellStyle name="Migliaia [0] 2 2 4 2" xfId="208"/>
    <cellStyle name="Migliaia [0] 2 2 4 2 2" xfId="209"/>
    <cellStyle name="Migliaia [0] 2 2 4 2 2 2" xfId="210"/>
    <cellStyle name="Migliaia [0] 2 2 4 2 2 3" xfId="211"/>
    <cellStyle name="Migliaia [0] 2 2 4 2 2 4" xfId="212"/>
    <cellStyle name="Migliaia [0] 2 2 4 2 3" xfId="213"/>
    <cellStyle name="Migliaia [0] 2 2 4 2 4" xfId="214"/>
    <cellStyle name="Migliaia [0] 2 2 4 2 5" xfId="215"/>
    <cellStyle name="Migliaia [0] 2 2 4 3" xfId="216"/>
    <cellStyle name="Migliaia [0] 2 2 4 3 2" xfId="217"/>
    <cellStyle name="Migliaia [0] 2 2 4 3 3" xfId="218"/>
    <cellStyle name="Migliaia [0] 2 2 4 3 4" xfId="219"/>
    <cellStyle name="Migliaia [0] 2 2 4 4" xfId="220"/>
    <cellStyle name="Migliaia [0] 2 2 4 5" xfId="221"/>
    <cellStyle name="Migliaia [0] 2 2 5" xfId="222"/>
    <cellStyle name="Migliaia [0] 2 2 5 2" xfId="223"/>
    <cellStyle name="Migliaia [0] 2 2 5 3" xfId="224"/>
    <cellStyle name="Migliaia [0] 2 2 5 4" xfId="225"/>
    <cellStyle name="Migliaia [0] 2 2 6" xfId="226"/>
    <cellStyle name="Migliaia [0] 2 2 7" xfId="227"/>
    <cellStyle name="Migliaia [0] 2 2 8" xfId="228"/>
    <cellStyle name="Migliaia [0] 2 3" xfId="229"/>
    <cellStyle name="Migliaia [0] 2 4" xfId="230"/>
    <cellStyle name="Migliaia [0] 2 5" xfId="231"/>
    <cellStyle name="Migliaia [0] 2 6" xfId="232"/>
    <cellStyle name="Migliaia [0] 2 7" xfId="233"/>
    <cellStyle name="Migliaia [0] 2 8" xfId="234"/>
    <cellStyle name="Migliaia [0] 20 10" xfId="235"/>
    <cellStyle name="Migliaia [0] 20 11" xfId="236"/>
    <cellStyle name="Migliaia [0] 20 12" xfId="237"/>
    <cellStyle name="Migliaia [0] 20 13" xfId="238"/>
    <cellStyle name="Migliaia [0] 20 14" xfId="239"/>
    <cellStyle name="Migliaia [0] 20 2" xfId="240"/>
    <cellStyle name="Migliaia [0] 20 3" xfId="241"/>
    <cellStyle name="Migliaia [0] 20 4" xfId="242"/>
    <cellStyle name="Migliaia [0] 20 5" xfId="243"/>
    <cellStyle name="Migliaia [0] 20 6" xfId="244"/>
    <cellStyle name="Migliaia [0] 20 7" xfId="245"/>
    <cellStyle name="Migliaia [0] 20 8" xfId="246"/>
    <cellStyle name="Migliaia [0] 20 9" xfId="247"/>
    <cellStyle name="Migliaia [0] 21 10" xfId="248"/>
    <cellStyle name="Migliaia [0] 21 11" xfId="249"/>
    <cellStyle name="Migliaia [0] 21 12" xfId="250"/>
    <cellStyle name="Migliaia [0] 21 13" xfId="251"/>
    <cellStyle name="Migliaia [0] 21 14" xfId="252"/>
    <cellStyle name="Migliaia [0] 21 2" xfId="253"/>
    <cellStyle name="Migliaia [0] 21 3" xfId="254"/>
    <cellStyle name="Migliaia [0] 21 4" xfId="255"/>
    <cellStyle name="Migliaia [0] 21 5" xfId="256"/>
    <cellStyle name="Migliaia [0] 21 6" xfId="257"/>
    <cellStyle name="Migliaia [0] 21 7" xfId="258"/>
    <cellStyle name="Migliaia [0] 21 8" xfId="259"/>
    <cellStyle name="Migliaia [0] 21 9" xfId="260"/>
    <cellStyle name="Migliaia [0] 22 10" xfId="261"/>
    <cellStyle name="Migliaia [0] 22 11" xfId="262"/>
    <cellStyle name="Migliaia [0] 22 12" xfId="263"/>
    <cellStyle name="Migliaia [0] 22 13" xfId="264"/>
    <cellStyle name="Migliaia [0] 22 14" xfId="265"/>
    <cellStyle name="Migliaia [0] 22 2" xfId="266"/>
    <cellStyle name="Migliaia [0] 22 3" xfId="267"/>
    <cellStyle name="Migliaia [0] 22 4" xfId="268"/>
    <cellStyle name="Migliaia [0] 22 5" xfId="269"/>
    <cellStyle name="Migliaia [0] 22 6" xfId="270"/>
    <cellStyle name="Migliaia [0] 22 7" xfId="271"/>
    <cellStyle name="Migliaia [0] 22 8" xfId="272"/>
    <cellStyle name="Migliaia [0] 22 9" xfId="273"/>
    <cellStyle name="Migliaia [0] 3" xfId="274"/>
    <cellStyle name="Migliaia [0] 3 10" xfId="275"/>
    <cellStyle name="Migliaia [0] 3 11" xfId="276"/>
    <cellStyle name="Migliaia [0] 3 12" xfId="277"/>
    <cellStyle name="Migliaia [0] 3 13" xfId="278"/>
    <cellStyle name="Migliaia [0] 3 14" xfId="279"/>
    <cellStyle name="Migliaia [0] 3 2" xfId="280"/>
    <cellStyle name="Migliaia [0] 3 3" xfId="281"/>
    <cellStyle name="Migliaia [0] 3 4" xfId="282"/>
    <cellStyle name="Migliaia [0] 3 5" xfId="283"/>
    <cellStyle name="Migliaia [0] 3 6" xfId="284"/>
    <cellStyle name="Migliaia [0] 3 7" xfId="285"/>
    <cellStyle name="Migliaia [0] 3 8" xfId="286"/>
    <cellStyle name="Migliaia [0] 3 9" xfId="287"/>
    <cellStyle name="Migliaia [0] 4" xfId="288"/>
    <cellStyle name="Migliaia [0] 4 10" xfId="289"/>
    <cellStyle name="Migliaia [0] 4 11" xfId="290"/>
    <cellStyle name="Migliaia [0] 4 12" xfId="291"/>
    <cellStyle name="Migliaia [0] 4 13" xfId="292"/>
    <cellStyle name="Migliaia [0] 4 14" xfId="293"/>
    <cellStyle name="Migliaia [0] 4 15" xfId="294"/>
    <cellStyle name="Migliaia [0] 4 16" xfId="295"/>
    <cellStyle name="Migliaia [0] 4 17" xfId="296"/>
    <cellStyle name="Migliaia [0] 4 18" xfId="297"/>
    <cellStyle name="Migliaia [0] 4 19" xfId="298"/>
    <cellStyle name="Migliaia [0] 4 2" xfId="299"/>
    <cellStyle name="Migliaia [0] 4 3" xfId="300"/>
    <cellStyle name="Migliaia [0] 4 4" xfId="301"/>
    <cellStyle name="Migliaia [0] 4 5" xfId="302"/>
    <cellStyle name="Migliaia [0] 4 6" xfId="303"/>
    <cellStyle name="Migliaia [0] 4 7" xfId="304"/>
    <cellStyle name="Migliaia [0] 4 8" xfId="305"/>
    <cellStyle name="Migliaia [0] 4 9" xfId="306"/>
    <cellStyle name="Migliaia [0] 5" xfId="307"/>
    <cellStyle name="Migliaia [0] 5 10" xfId="308"/>
    <cellStyle name="Migliaia [0] 5 11" xfId="309"/>
    <cellStyle name="Migliaia [0] 5 12" xfId="310"/>
    <cellStyle name="Migliaia [0] 5 13" xfId="311"/>
    <cellStyle name="Migliaia [0] 5 14" xfId="312"/>
    <cellStyle name="Migliaia [0] 5 2" xfId="313"/>
    <cellStyle name="Migliaia [0] 5 3" xfId="314"/>
    <cellStyle name="Migliaia [0] 5 4" xfId="315"/>
    <cellStyle name="Migliaia [0] 5 5" xfId="316"/>
    <cellStyle name="Migliaia [0] 5 6" xfId="317"/>
    <cellStyle name="Migliaia [0] 5 7" xfId="318"/>
    <cellStyle name="Migliaia [0] 5 8" xfId="319"/>
    <cellStyle name="Migliaia [0] 5 9" xfId="320"/>
    <cellStyle name="Migliaia [0] 6 10" xfId="321"/>
    <cellStyle name="Migliaia [0] 6 11" xfId="322"/>
    <cellStyle name="Migliaia [0] 6 12" xfId="323"/>
    <cellStyle name="Migliaia [0] 6 13" xfId="324"/>
    <cellStyle name="Migliaia [0] 6 14" xfId="325"/>
    <cellStyle name="Migliaia [0] 6 2" xfId="326"/>
    <cellStyle name="Migliaia [0] 6 3" xfId="327"/>
    <cellStyle name="Migliaia [0] 6 4" xfId="328"/>
    <cellStyle name="Migliaia [0] 6 5" xfId="329"/>
    <cellStyle name="Migliaia [0] 6 6" xfId="330"/>
    <cellStyle name="Migliaia [0] 6 7" xfId="331"/>
    <cellStyle name="Migliaia [0] 6 8" xfId="332"/>
    <cellStyle name="Migliaia [0] 6 9" xfId="333"/>
    <cellStyle name="Migliaia [0] 8 10" xfId="334"/>
    <cellStyle name="Migliaia [0] 8 11" xfId="335"/>
    <cellStyle name="Migliaia [0] 8 12" xfId="336"/>
    <cellStyle name="Migliaia [0] 8 13" xfId="337"/>
    <cellStyle name="Migliaia [0] 8 14" xfId="338"/>
    <cellStyle name="Migliaia [0] 8 2" xfId="339"/>
    <cellStyle name="Migliaia [0] 8 3" xfId="340"/>
    <cellStyle name="Migliaia [0] 8 4" xfId="341"/>
    <cellStyle name="Migliaia [0] 8 5" xfId="342"/>
    <cellStyle name="Migliaia [0] 8 6" xfId="343"/>
    <cellStyle name="Migliaia [0] 8 7" xfId="344"/>
    <cellStyle name="Migliaia [0] 8 8" xfId="345"/>
    <cellStyle name="Migliaia [0] 8 9" xfId="346"/>
    <cellStyle name="Migliaia [0]_CAPITOLO 3 2001" xfId="347"/>
    <cellStyle name="Migliaia [0]_Tabella 8" xfId="348"/>
    <cellStyle name="Migliaia [0]_tavole prezzi medi" xfId="349"/>
    <cellStyle name="Migliaia 10" xfId="350"/>
    <cellStyle name="Migliaia 11" xfId="351"/>
    <cellStyle name="Migliaia 12" xfId="352"/>
    <cellStyle name="Migliaia 13" xfId="353"/>
    <cellStyle name="Migliaia 14" xfId="354"/>
    <cellStyle name="Migliaia 15" xfId="355"/>
    <cellStyle name="Migliaia 16" xfId="356"/>
    <cellStyle name="Migliaia 17" xfId="357"/>
    <cellStyle name="Migliaia 18" xfId="358"/>
    <cellStyle name="Migliaia 19" xfId="359"/>
    <cellStyle name="Migliaia 2" xfId="360"/>
    <cellStyle name="Migliaia 2 2" xfId="361"/>
    <cellStyle name="Migliaia 2 2 2" xfId="362"/>
    <cellStyle name="Migliaia 2 3" xfId="363"/>
    <cellStyle name="Migliaia 2 4" xfId="364"/>
    <cellStyle name="Migliaia 2 5" xfId="365"/>
    <cellStyle name="Migliaia 2 6" xfId="366"/>
    <cellStyle name="Migliaia 20" xfId="367"/>
    <cellStyle name="Migliaia 21" xfId="368"/>
    <cellStyle name="Migliaia 22" xfId="369"/>
    <cellStyle name="Migliaia 23" xfId="370"/>
    <cellStyle name="Migliaia 24" xfId="371"/>
    <cellStyle name="Migliaia 25" xfId="372"/>
    <cellStyle name="Migliaia 26" xfId="373"/>
    <cellStyle name="Migliaia 27" xfId="374"/>
    <cellStyle name="Migliaia 28" xfId="375"/>
    <cellStyle name="Migliaia 29" xfId="376"/>
    <cellStyle name="Migliaia 3" xfId="377"/>
    <cellStyle name="Migliaia 3 2" xfId="378"/>
    <cellStyle name="Migliaia 30" xfId="379"/>
    <cellStyle name="Migliaia 31" xfId="380"/>
    <cellStyle name="Migliaia 32" xfId="381"/>
    <cellStyle name="Migliaia 33" xfId="382"/>
    <cellStyle name="Migliaia 34" xfId="383"/>
    <cellStyle name="Migliaia 35" xfId="384"/>
    <cellStyle name="Migliaia 36" xfId="385"/>
    <cellStyle name="Migliaia 37" xfId="386"/>
    <cellStyle name="Migliaia 38" xfId="387"/>
    <cellStyle name="Migliaia 39" xfId="388"/>
    <cellStyle name="Migliaia 4" xfId="389"/>
    <cellStyle name="Migliaia 40" xfId="390"/>
    <cellStyle name="Migliaia 41" xfId="391"/>
    <cellStyle name="Migliaia 42" xfId="392"/>
    <cellStyle name="Migliaia 43" xfId="393"/>
    <cellStyle name="Migliaia 44" xfId="394"/>
    <cellStyle name="Migliaia 5" xfId="395"/>
    <cellStyle name="Migliaia 6" xfId="396"/>
    <cellStyle name="Migliaia 7" xfId="397"/>
    <cellStyle name="Migliaia 8" xfId="398"/>
    <cellStyle name="Migliaia 9" xfId="399"/>
    <cellStyle name="Neutrale 2" xfId="400"/>
    <cellStyle name="NewStyle" xfId="401"/>
    <cellStyle name="Normal_IT" xfId="402"/>
    <cellStyle name="Normale" xfId="0" builtinId="0"/>
    <cellStyle name="Normale 10" xfId="403"/>
    <cellStyle name="Normale 10 2" xfId="404"/>
    <cellStyle name="Normale 10 3" xfId="405"/>
    <cellStyle name="Normale 10 4" xfId="406"/>
    <cellStyle name="Normale 11" xfId="407"/>
    <cellStyle name="Normale 12" xfId="408"/>
    <cellStyle name="Normale 13" xfId="409"/>
    <cellStyle name="Normale 14" xfId="410"/>
    <cellStyle name="Normale 15" xfId="411"/>
    <cellStyle name="Normale 16" xfId="412"/>
    <cellStyle name="Normale 17" xfId="413"/>
    <cellStyle name="Normale 18" xfId="414"/>
    <cellStyle name="Normale 19" xfId="415"/>
    <cellStyle name="Normale 2" xfId="416"/>
    <cellStyle name="Normale 2 2" xfId="417"/>
    <cellStyle name="Normale 2 3" xfId="418"/>
    <cellStyle name="Normale 2 4" xfId="419"/>
    <cellStyle name="Normale 20" xfId="420"/>
    <cellStyle name="Normale 21" xfId="421"/>
    <cellStyle name="Normale 22" xfId="422"/>
    <cellStyle name="Normale 22 2" xfId="423"/>
    <cellStyle name="Normale 23" xfId="424"/>
    <cellStyle name="Normale 24" xfId="595"/>
    <cellStyle name="Normale 3" xfId="425"/>
    <cellStyle name="Normale 3 10" xfId="426"/>
    <cellStyle name="Normale 3 11" xfId="427"/>
    <cellStyle name="Normale 3 12" xfId="428"/>
    <cellStyle name="Normale 3 13" xfId="429"/>
    <cellStyle name="Normale 3 14" xfId="430"/>
    <cellStyle name="Normale 3 15" xfId="431"/>
    <cellStyle name="Normale 3 16" xfId="432"/>
    <cellStyle name="Normale 3 17" xfId="433"/>
    <cellStyle name="Normale 3 18" xfId="434"/>
    <cellStyle name="Normale 3 19" xfId="435"/>
    <cellStyle name="Normale 3 2" xfId="436"/>
    <cellStyle name="Normale 3 20" xfId="437"/>
    <cellStyle name="Normale 3 21" xfId="438"/>
    <cellStyle name="Normale 3 22" xfId="439"/>
    <cellStyle name="Normale 3 23" xfId="440"/>
    <cellStyle name="Normale 3 24" xfId="441"/>
    <cellStyle name="Normale 3 3" xfId="442"/>
    <cellStyle name="Normale 3 4" xfId="443"/>
    <cellStyle name="Normale 3 5" xfId="444"/>
    <cellStyle name="Normale 3 6" xfId="445"/>
    <cellStyle name="Normale 3 7" xfId="446"/>
    <cellStyle name="Normale 3 8" xfId="447"/>
    <cellStyle name="Normale 3 9" xfId="448"/>
    <cellStyle name="Normale 3_Capitolo_3_Editoria" xfId="449"/>
    <cellStyle name="Normale 4" xfId="450"/>
    <cellStyle name="Normale 4 2" xfId="451"/>
    <cellStyle name="Normale 41 2" xfId="452"/>
    <cellStyle name="Normale 41 3" xfId="453"/>
    <cellStyle name="Normale 41 4" xfId="454"/>
    <cellStyle name="Normale 41 5" xfId="455"/>
    <cellStyle name="Normale 41 6" xfId="456"/>
    <cellStyle name="Normale 42 2" xfId="457"/>
    <cellStyle name="Normale 42 3" xfId="458"/>
    <cellStyle name="Normale 42 4" xfId="459"/>
    <cellStyle name="Normale 42 5" xfId="460"/>
    <cellStyle name="Normale 42 6" xfId="461"/>
    <cellStyle name="Normale 43 2" xfId="462"/>
    <cellStyle name="Normale 43 3" xfId="463"/>
    <cellStyle name="Normale 43 4" xfId="464"/>
    <cellStyle name="Normale 43 5" xfId="465"/>
    <cellStyle name="Normale 43 6" xfId="466"/>
    <cellStyle name="Normale 44 2" xfId="467"/>
    <cellStyle name="Normale 44 3" xfId="468"/>
    <cellStyle name="Normale 44 4" xfId="469"/>
    <cellStyle name="Normale 44 5" xfId="470"/>
    <cellStyle name="Normale 44 6" xfId="471"/>
    <cellStyle name="Normale 45 2" xfId="472"/>
    <cellStyle name="Normale 45 3" xfId="473"/>
    <cellStyle name="Normale 45 4" xfId="474"/>
    <cellStyle name="Normale 45 5" xfId="475"/>
    <cellStyle name="Normale 45 6" xfId="476"/>
    <cellStyle name="Normale 46 2" xfId="477"/>
    <cellStyle name="Normale 46 3" xfId="478"/>
    <cellStyle name="Normale 46 4" xfId="479"/>
    <cellStyle name="Normale 46 5" xfId="480"/>
    <cellStyle name="Normale 46 6" xfId="481"/>
    <cellStyle name="Normale 47 2" xfId="482"/>
    <cellStyle name="Normale 47 3" xfId="483"/>
    <cellStyle name="Normale 47 4" xfId="484"/>
    <cellStyle name="Normale 47 5" xfId="485"/>
    <cellStyle name="Normale 47 6" xfId="486"/>
    <cellStyle name="Normale 48 2" xfId="487"/>
    <cellStyle name="Normale 48 3" xfId="488"/>
    <cellStyle name="Normale 48 4" xfId="489"/>
    <cellStyle name="Normale 48 5" xfId="490"/>
    <cellStyle name="Normale 48 6" xfId="491"/>
    <cellStyle name="Normale 49 2" xfId="492"/>
    <cellStyle name="Normale 49 3" xfId="493"/>
    <cellStyle name="Normale 49 4" xfId="494"/>
    <cellStyle name="Normale 49 5" xfId="495"/>
    <cellStyle name="Normale 49 6" xfId="496"/>
    <cellStyle name="Normale 5" xfId="497"/>
    <cellStyle name="Normale 5 2" xfId="498"/>
    <cellStyle name="Normale 50 2" xfId="499"/>
    <cellStyle name="Normale 50 3" xfId="500"/>
    <cellStyle name="Normale 50 4" xfId="501"/>
    <cellStyle name="Normale 50 5" xfId="502"/>
    <cellStyle name="Normale 50 6" xfId="503"/>
    <cellStyle name="Normale 51 2" xfId="504"/>
    <cellStyle name="Normale 51 3" xfId="505"/>
    <cellStyle name="Normale 51 4" xfId="506"/>
    <cellStyle name="Normale 51 5" xfId="507"/>
    <cellStyle name="Normale 51 6" xfId="508"/>
    <cellStyle name="Normale 52 2" xfId="509"/>
    <cellStyle name="Normale 52 3" xfId="510"/>
    <cellStyle name="Normale 52 4" xfId="511"/>
    <cellStyle name="Normale 52 5" xfId="512"/>
    <cellStyle name="Normale 52 6" xfId="513"/>
    <cellStyle name="Normale 53 2" xfId="514"/>
    <cellStyle name="Normale 53 3" xfId="515"/>
    <cellStyle name="Normale 53 4" xfId="516"/>
    <cellStyle name="Normale 53 5" xfId="517"/>
    <cellStyle name="Normale 53 6" xfId="518"/>
    <cellStyle name="Normale 54 2" xfId="519"/>
    <cellStyle name="Normale 54 3" xfId="520"/>
    <cellStyle name="Normale 54 4" xfId="521"/>
    <cellStyle name="Normale 54 5" xfId="522"/>
    <cellStyle name="Normale 54 6" xfId="523"/>
    <cellStyle name="Normale 56" xfId="524"/>
    <cellStyle name="Normale 6" xfId="525"/>
    <cellStyle name="Normale 6 2" xfId="526"/>
    <cellStyle name="Normale 6 3" xfId="527"/>
    <cellStyle name="Normale 6 4" xfId="528"/>
    <cellStyle name="Normale 6 5" xfId="529"/>
    <cellStyle name="Normale 7" xfId="530"/>
    <cellStyle name="Normale 7 2" xfId="531"/>
    <cellStyle name="Normale 7 3" xfId="532"/>
    <cellStyle name="Normale 8" xfId="533"/>
    <cellStyle name="Normale 8 2" xfId="534"/>
    <cellStyle name="Normale 8 3" xfId="535"/>
    <cellStyle name="Normale 8 4" xfId="536"/>
    <cellStyle name="Normale 9" xfId="537"/>
    <cellStyle name="Normale 9 2" xfId="538"/>
    <cellStyle name="Normale 9 3" xfId="539"/>
    <cellStyle name="Normale 9 4" xfId="540"/>
    <cellStyle name="Normale 9 5" xfId="541"/>
    <cellStyle name="Normale_CAPITOLO 3 2001" xfId="542"/>
    <cellStyle name="Normale_data_set_classi 2002" xfId="543"/>
    <cellStyle name="Normale_distribuzione terr.editori2002" xfId="544"/>
    <cellStyle name="Normale_Foglio1" xfId="545"/>
    <cellStyle name="Normale_Foglio1_1" xfId="546"/>
    <cellStyle name="Normale_Nuovo Foglioproduzione libraria 2007l" xfId="547"/>
    <cellStyle name="Normale_Tabella 8" xfId="548"/>
    <cellStyle name="Normale_Tav 2" xfId="549"/>
    <cellStyle name="Normale_Tav 31" xfId="550"/>
    <cellStyle name="Normale_Tavole editori 2011_TAVOLE_Allegato B_La produzione libraria - Anno 2013 (11 novembre 2014)rev arosio" xfId="551"/>
    <cellStyle name="Normale_tavole prezzi medi" xfId="552"/>
    <cellStyle name="Normale_Tavole statistiche_Produzione libraria 2007" xfId="553"/>
    <cellStyle name="Normale_x tipo e classi" xfId="554"/>
    <cellStyle name="Nota 2" xfId="555"/>
    <cellStyle name="Nota 2 2" xfId="556"/>
    <cellStyle name="Nota 2 3" xfId="557"/>
    <cellStyle name="Nota 2 4" xfId="558"/>
    <cellStyle name="Nota 2 5" xfId="559"/>
    <cellStyle name="Nota 2 6" xfId="560"/>
    <cellStyle name="Nota 3" xfId="561"/>
    <cellStyle name="Nuovo" xfId="562"/>
    <cellStyle name="Output 2" xfId="563"/>
    <cellStyle name="Percentuale 2" xfId="564"/>
    <cellStyle name="Percentuale 2 10" xfId="565"/>
    <cellStyle name="Percentuale 2 11" xfId="566"/>
    <cellStyle name="Percentuale 2 12" xfId="567"/>
    <cellStyle name="Percentuale 2 13" xfId="568"/>
    <cellStyle name="Percentuale 2 14" xfId="569"/>
    <cellStyle name="Percentuale 2 2" xfId="570"/>
    <cellStyle name="Percentuale 2 3" xfId="571"/>
    <cellStyle name="Percentuale 2 4" xfId="572"/>
    <cellStyle name="Percentuale 2 5" xfId="573"/>
    <cellStyle name="Percentuale 2 6" xfId="574"/>
    <cellStyle name="Percentuale 2 7" xfId="575"/>
    <cellStyle name="Percentuale 2 8" xfId="576"/>
    <cellStyle name="Percentuale 2 9" xfId="577"/>
    <cellStyle name="Standard" xfId="578"/>
    <cellStyle name="T_fiancata" xfId="579"/>
    <cellStyle name="T_fiancata_pop_2012" xfId="580"/>
    <cellStyle name="T_fiancata_S01I03T12p0_2013" xfId="581"/>
    <cellStyle name="T_intero" xfId="582"/>
    <cellStyle name="T_intestazione bassa" xfId="583"/>
    <cellStyle name="T_intestazione bassa_S01I03T12p0_2013" xfId="584"/>
    <cellStyle name="Testo avviso 2" xfId="585"/>
    <cellStyle name="Testo descrittivo 2" xfId="586"/>
    <cellStyle name="Titolo 1 2" xfId="587"/>
    <cellStyle name="Titolo 2 2" xfId="588"/>
    <cellStyle name="Titolo 3 2" xfId="589"/>
    <cellStyle name="Titolo 4 2" xfId="590"/>
    <cellStyle name="Totale 2" xfId="591"/>
    <cellStyle name="Valore non valido 2" xfId="592"/>
    <cellStyle name="Valore valido 2" xfId="593"/>
    <cellStyle name="Valuta (0)_020020vINC" xfId="59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0</xdr:col>
      <xdr:colOff>605790</xdr:colOff>
      <xdr:row>0</xdr:row>
      <xdr:rowOff>0</xdr:rowOff>
    </xdr:from>
    <xdr:to>
      <xdr:col>14</xdr:col>
      <xdr:colOff>0</xdr:colOff>
      <xdr:row>2</xdr:row>
      <xdr:rowOff>0</xdr:rowOff>
    </xdr:to>
    <xdr:sp macro="" textlink="">
      <xdr:nvSpPr>
        <xdr:cNvPr id="2" name="Text Box 1"/>
        <xdr:cNvSpPr txBox="1">
          <a:spLocks noChangeArrowheads="1"/>
        </xdr:cNvSpPr>
      </xdr:nvSpPr>
      <xdr:spPr bwMode="auto">
        <a:xfrm>
          <a:off x="605790" y="0"/>
          <a:ext cx="6128385" cy="304800"/>
        </a:xfrm>
        <a:prstGeom prst="rect">
          <a:avLst/>
        </a:prstGeom>
        <a:noFill/>
        <a:ln>
          <a:noFill/>
        </a:ln>
        <a:ex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tiratura totale e tiratura media per tipo di edizione, genere, classe di prezzo e tipo di editore </a:t>
          </a:r>
          <a:r>
            <a:rPr lang="it-IT" sz="900" b="0" i="0" u="none" strike="noStrike" baseline="0">
              <a:solidFill>
                <a:srgbClr val="000000"/>
              </a:solidFill>
              <a:latin typeface="Arial"/>
              <a:cs typeface="Arial"/>
            </a:rPr>
            <a:t>(a)</a:t>
          </a:r>
          <a:r>
            <a:rPr lang="it-IT" sz="900" b="1" i="0" u="none" strike="noStrike" baseline="0">
              <a:solidFill>
                <a:srgbClr val="000000"/>
              </a:solidFill>
              <a:latin typeface="Arial"/>
              <a:cs typeface="Arial"/>
            </a:rPr>
            <a:t> - Anni 2015 e 2016 </a:t>
          </a:r>
          <a:r>
            <a:rPr lang="it-IT" sz="900" b="0" i="1" u="none" strike="noStrike" baseline="0">
              <a:solidFill>
                <a:srgbClr val="000000"/>
              </a:solidFill>
              <a:latin typeface="Arial"/>
              <a:cs typeface="Arial"/>
            </a:rPr>
            <a:t>(tiratura totale in migliaia di copie, valori assoluti, composizione percentuale e variazione percentuale)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674370</xdr:colOff>
      <xdr:row>0</xdr:row>
      <xdr:rowOff>0</xdr:rowOff>
    </xdr:from>
    <xdr:to>
      <xdr:col>11</xdr:col>
      <xdr:colOff>422906</xdr:colOff>
      <xdr:row>1</xdr:row>
      <xdr:rowOff>0</xdr:rowOff>
    </xdr:to>
    <xdr:sp macro="" textlink="">
      <xdr:nvSpPr>
        <xdr:cNvPr id="139265" name="Text Box 1"/>
        <xdr:cNvSpPr txBox="1">
          <a:spLocks noChangeArrowheads="1"/>
        </xdr:cNvSpPr>
      </xdr:nvSpPr>
      <xdr:spPr bwMode="auto">
        <a:xfrm>
          <a:off x="714375" y="0"/>
          <a:ext cx="5895975" cy="1524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2016 </a:t>
          </a:r>
          <a:r>
            <a:rPr lang="it-IT" sz="900" b="0" i="1" u="none" strike="noStrike" baseline="0">
              <a:solidFill>
                <a:srgbClr val="000000"/>
              </a:solidFill>
              <a:latin typeface="Arial"/>
              <a:cs typeface="Arial"/>
            </a:rPr>
            <a:t>(tiratura in migliaia)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664845</xdr:colOff>
      <xdr:row>0</xdr:row>
      <xdr:rowOff>0</xdr:rowOff>
    </xdr:from>
    <xdr:to>
      <xdr:col>11</xdr:col>
      <xdr:colOff>472443</xdr:colOff>
      <xdr:row>1</xdr:row>
      <xdr:rowOff>28575</xdr:rowOff>
    </xdr:to>
    <xdr:sp macro="" textlink="">
      <xdr:nvSpPr>
        <xdr:cNvPr id="140289" name="Text Box 1"/>
        <xdr:cNvSpPr txBox="1">
          <a:spLocks noChangeArrowheads="1"/>
        </xdr:cNvSpPr>
      </xdr:nvSpPr>
      <xdr:spPr bwMode="auto">
        <a:xfrm>
          <a:off x="676275" y="0"/>
          <a:ext cx="5972175" cy="1809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di varia adulti e tiratura per tipo di edizione e materia trattata - Anno 2016 </a:t>
          </a:r>
          <a:r>
            <a:rPr lang="it-IT" sz="900" b="0" i="1" u="none" strike="noStrike" baseline="0">
              <a:solidFill>
                <a:srgbClr val="000000"/>
              </a:solidFill>
              <a:latin typeface="Arial"/>
              <a:cs typeface="Arial"/>
            </a:rPr>
            <a:t>(tiratura in migliaia)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664845</xdr:colOff>
      <xdr:row>0</xdr:row>
      <xdr:rowOff>0</xdr:rowOff>
    </xdr:from>
    <xdr:to>
      <xdr:col>12</xdr:col>
      <xdr:colOff>280857</xdr:colOff>
      <xdr:row>1</xdr:row>
      <xdr:rowOff>66675</xdr:rowOff>
    </xdr:to>
    <xdr:sp macro="" textlink="">
      <xdr:nvSpPr>
        <xdr:cNvPr id="141313" name="Text Box 1"/>
        <xdr:cNvSpPr txBox="1">
          <a:spLocks noChangeArrowheads="1"/>
        </xdr:cNvSpPr>
      </xdr:nvSpPr>
      <xdr:spPr bwMode="auto">
        <a:xfrm>
          <a:off x="657225" y="9525"/>
          <a:ext cx="6391275" cy="2190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lingua originale - Anno 2016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 </a:t>
          </a:r>
        </a:p>
      </xdr:txBody>
    </xdr:sp>
    <xdr:clientData/>
  </xdr:twoCellAnchor>
  <xdr:twoCellAnchor>
    <xdr:from>
      <xdr:col>0</xdr:col>
      <xdr:colOff>144780</xdr:colOff>
      <xdr:row>56</xdr:row>
      <xdr:rowOff>1</xdr:rowOff>
    </xdr:from>
    <xdr:to>
      <xdr:col>12</xdr:col>
      <xdr:colOff>795</xdr:colOff>
      <xdr:row>58</xdr:row>
      <xdr:rowOff>38101</xdr:rowOff>
    </xdr:to>
    <xdr:sp macro="" textlink="">
      <xdr:nvSpPr>
        <xdr:cNvPr id="164866" name="Text Box 2"/>
        <xdr:cNvSpPr txBox="1">
          <a:spLocks noChangeArrowheads="1"/>
        </xdr:cNvSpPr>
      </xdr:nvSpPr>
      <xdr:spPr bwMode="auto">
        <a:xfrm>
          <a:off x="142875" y="6972301"/>
          <a:ext cx="6629400" cy="266700"/>
        </a:xfrm>
        <a:prstGeom prst="rect">
          <a:avLst/>
        </a:prstGeom>
        <a:noFill/>
        <a:ln>
          <a:noFill/>
        </a:ln>
        <a:extLst/>
      </xdr:spPr>
      <xdr:txBody>
        <a:bodyPr vertOverflow="clip" wrap="square" lIns="27432" tIns="18288" rIns="27432" bIns="0" anchor="t"/>
        <a:lstStyle/>
        <a:p>
          <a:pPr algn="l"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900"/>
            </a:lnSpc>
            <a:defRPr sz="1000"/>
          </a:pPr>
          <a:endParaRPr lang="it-IT"/>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626745</xdr:colOff>
      <xdr:row>0</xdr:row>
      <xdr:rowOff>0</xdr:rowOff>
    </xdr:from>
    <xdr:to>
      <xdr:col>5</xdr:col>
      <xdr:colOff>11</xdr:colOff>
      <xdr:row>1</xdr:row>
      <xdr:rowOff>49666</xdr:rowOff>
    </xdr:to>
    <xdr:sp macro="" textlink="">
      <xdr:nvSpPr>
        <xdr:cNvPr id="142337" name="Text Box 1"/>
        <xdr:cNvSpPr txBox="1">
          <a:spLocks noChangeArrowheads="1"/>
        </xdr:cNvSpPr>
      </xdr:nvSpPr>
      <xdr:spPr bwMode="auto">
        <a:xfrm>
          <a:off x="628650" y="0"/>
          <a:ext cx="6105525" cy="2095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 Tiratura media delle opere pubblicate per genere e lingua originale - Anno 2016</a:t>
          </a:r>
        </a:p>
      </xdr:txBody>
    </xdr:sp>
    <xdr:clientData/>
  </xdr:twoCellAnchor>
  <xdr:twoCellAnchor>
    <xdr:from>
      <xdr:col>0</xdr:col>
      <xdr:colOff>192405</xdr:colOff>
      <xdr:row>27</xdr:row>
      <xdr:rowOff>0</xdr:rowOff>
    </xdr:from>
    <xdr:to>
      <xdr:col>4</xdr:col>
      <xdr:colOff>866776</xdr:colOff>
      <xdr:row>27</xdr:row>
      <xdr:rowOff>0</xdr:rowOff>
    </xdr:to>
    <xdr:sp macro="" textlink="">
      <xdr:nvSpPr>
        <xdr:cNvPr id="142350" name="Text Box 2"/>
        <xdr:cNvSpPr txBox="1">
          <a:spLocks noChangeArrowheads="1"/>
        </xdr:cNvSpPr>
      </xdr:nvSpPr>
      <xdr:spPr bwMode="auto">
        <a:xfrm>
          <a:off x="190500" y="3390900"/>
          <a:ext cx="6238875" cy="0"/>
        </a:xfrm>
        <a:prstGeom prst="rect">
          <a:avLst/>
        </a:prstGeom>
        <a:noFill/>
        <a:ln>
          <a:noFill/>
        </a:ln>
        <a:extLst/>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anche le opere tradotte in una lingua diversa dall'italiano.</a:t>
          </a:r>
          <a:endParaRPr lang="it-IT"/>
        </a:p>
      </xdr:txBody>
    </xdr:sp>
    <xdr:clientData/>
  </xdr:twoCellAnchor>
  <xdr:twoCellAnchor>
    <xdr:from>
      <xdr:col>0</xdr:col>
      <xdr:colOff>144780</xdr:colOff>
      <xdr:row>28</xdr:row>
      <xdr:rowOff>0</xdr:rowOff>
    </xdr:from>
    <xdr:to>
      <xdr:col>5</xdr:col>
      <xdr:colOff>306705</xdr:colOff>
      <xdr:row>31</xdr:row>
      <xdr:rowOff>87699</xdr:rowOff>
    </xdr:to>
    <xdr:sp macro="" textlink="">
      <xdr:nvSpPr>
        <xdr:cNvPr id="142504" name="Text Box 2"/>
        <xdr:cNvSpPr txBox="1">
          <a:spLocks noChangeArrowheads="1"/>
        </xdr:cNvSpPr>
      </xdr:nvSpPr>
      <xdr:spPr bwMode="auto">
        <a:xfrm>
          <a:off x="142875" y="3505200"/>
          <a:ext cx="6772275" cy="438150"/>
        </a:xfrm>
        <a:prstGeom prst="rect">
          <a:avLst/>
        </a:prstGeom>
        <a:noFill/>
        <a:ln>
          <a:noFill/>
        </a:ln>
        <a:extLst/>
      </xdr:spPr>
      <xdr:txBody>
        <a:bodyPr vertOverflow="clip" wrap="square" lIns="27432" tIns="18288" rIns="27432" bIns="0" anchor="t" upright="1"/>
        <a:lstStyle/>
        <a:p>
          <a:pPr algn="l" rtl="0">
            <a:lnSpc>
              <a:spcPts val="700"/>
            </a:lnSpc>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1000"/>
            </a:lnSpc>
            <a:defRPr sz="1000"/>
          </a:pPr>
          <a:endParaRPr lang="it-IT"/>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643890</xdr:colOff>
      <xdr:row>0</xdr:row>
      <xdr:rowOff>0</xdr:rowOff>
    </xdr:from>
    <xdr:to>
      <xdr:col>7</xdr:col>
      <xdr:colOff>626753</xdr:colOff>
      <xdr:row>1</xdr:row>
      <xdr:rowOff>19050</xdr:rowOff>
    </xdr:to>
    <xdr:sp macro="" textlink="">
      <xdr:nvSpPr>
        <xdr:cNvPr id="143361" name="Text Box 1"/>
        <xdr:cNvSpPr txBox="1">
          <a:spLocks noChangeArrowheads="1"/>
        </xdr:cNvSpPr>
      </xdr:nvSpPr>
      <xdr:spPr bwMode="auto">
        <a:xfrm>
          <a:off x="647700" y="0"/>
          <a:ext cx="6000750" cy="171450"/>
        </a:xfrm>
        <a:prstGeom prst="rect">
          <a:avLst/>
        </a:prstGeom>
        <a:noFill/>
        <a:ln w="9525">
          <a:noFill/>
          <a:miter lim="800000"/>
          <a:headEnd/>
          <a:tailEnd/>
        </a:ln>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 Opere pubblicate in lingua originale e tradotte per materia trattata - Anno 2016</a:t>
          </a:r>
        </a:p>
        <a:p>
          <a:pPr algn="l" rtl="0">
            <a:defRPr sz="1000"/>
          </a:pPr>
          <a:endParaRPr lang="it-IT" sz="900" b="1" i="0" u="none" strike="noStrike" baseline="0">
            <a:solidFill>
              <a:srgbClr val="000000"/>
            </a:solidFill>
            <a:latin typeface="Arial"/>
            <a:cs typeface="Arial"/>
          </a:endParaRPr>
        </a:p>
        <a:p>
          <a:pPr algn="l" rtl="0">
            <a:defRPr sz="1000"/>
          </a:pPr>
          <a:endParaRPr lang="it-IT" sz="900" b="1" i="0" u="none" strike="noStrike" baseline="0">
            <a:solidFill>
              <a:srgbClr val="000000"/>
            </a:solidFill>
            <a:latin typeface="Arial"/>
            <a:cs typeface="Arial"/>
          </a:endParaRPr>
        </a:p>
      </xdr:txBody>
    </xdr:sp>
    <xdr:clientData/>
  </xdr:twoCellAnchor>
  <xdr:twoCellAnchor editAs="oneCell">
    <xdr:from>
      <xdr:col>0</xdr:col>
      <xdr:colOff>1</xdr:colOff>
      <xdr:row>48</xdr:row>
      <xdr:rowOff>38100</xdr:rowOff>
    </xdr:from>
    <xdr:to>
      <xdr:col>7</xdr:col>
      <xdr:colOff>664856</xdr:colOff>
      <xdr:row>58</xdr:row>
      <xdr:rowOff>104775</xdr:rowOff>
    </xdr:to>
    <xdr:sp macro="" textlink="">
      <xdr:nvSpPr>
        <xdr:cNvPr id="143364" name="Text Box 2"/>
        <xdr:cNvSpPr txBox="1">
          <a:spLocks noChangeArrowheads="1"/>
        </xdr:cNvSpPr>
      </xdr:nvSpPr>
      <xdr:spPr bwMode="auto">
        <a:xfrm>
          <a:off x="1" y="5981700"/>
          <a:ext cx="6667500" cy="1123950"/>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quelle in piu' lingue straniere e quelle parlate da minoranze linguistiche.</a:t>
          </a:r>
        </a:p>
        <a:p>
          <a:pPr algn="l" rtl="0">
            <a:defRPr sz="1000"/>
          </a:pPr>
          <a:r>
            <a:rPr lang="it-IT" sz="700" b="0" i="0" u="none" strike="noStrike" baseline="0">
              <a:solidFill>
                <a:srgbClr val="000000"/>
              </a:solidFill>
              <a:latin typeface="Arial"/>
              <a:cs typeface="Arial"/>
            </a:rPr>
            <a:t>(b) Sono comprese le opere tradotte da una lingua dialettale o da lingua minoritaria e quelle con testo a fronte in italiano.</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701040</xdr:colOff>
      <xdr:row>0</xdr:row>
      <xdr:rowOff>0</xdr:rowOff>
    </xdr:from>
    <xdr:to>
      <xdr:col>7</xdr:col>
      <xdr:colOff>760087</xdr:colOff>
      <xdr:row>3</xdr:row>
      <xdr:rowOff>0</xdr:rowOff>
    </xdr:to>
    <xdr:sp macro="" textlink="">
      <xdr:nvSpPr>
        <xdr:cNvPr id="144385" name="Text Box 1"/>
        <xdr:cNvSpPr txBox="1">
          <a:spLocks noChangeArrowheads="1"/>
        </xdr:cNvSpPr>
      </xdr:nvSpPr>
      <xdr:spPr bwMode="auto">
        <a:xfrm>
          <a:off x="695325" y="0"/>
          <a:ext cx="597217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2016 </a:t>
          </a:r>
          <a:r>
            <a:rPr lang="it-IT" sz="900" b="0" i="1" u="none" strike="noStrike" baseline="0">
              <a:solidFill>
                <a:srgbClr val="000000"/>
              </a:solidFill>
              <a:latin typeface="Arial"/>
              <a:cs typeface="Arial"/>
            </a:rPr>
            <a:t>(valori in migliaia)</a:t>
          </a:r>
        </a:p>
      </xdr:txBody>
    </xdr:sp>
    <xdr:clientData/>
  </xdr:twoCellAnchor>
  <xdr:twoCellAnchor editAs="oneCell">
    <xdr:from>
      <xdr:col>0</xdr:col>
      <xdr:colOff>457200</xdr:colOff>
      <xdr:row>51</xdr:row>
      <xdr:rowOff>19050</xdr:rowOff>
    </xdr:from>
    <xdr:to>
      <xdr:col>0</xdr:col>
      <xdr:colOff>533400</xdr:colOff>
      <xdr:row>52</xdr:row>
      <xdr:rowOff>57150</xdr:rowOff>
    </xdr:to>
    <xdr:sp macro="" textlink="">
      <xdr:nvSpPr>
        <xdr:cNvPr id="568669" name="Text Box 2"/>
        <xdr:cNvSpPr txBox="1">
          <a:spLocks noChangeArrowheads="1"/>
        </xdr:cNvSpPr>
      </xdr:nvSpPr>
      <xdr:spPr bwMode="auto">
        <a:xfrm>
          <a:off x="457200" y="631507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49</xdr:row>
      <xdr:rowOff>109904</xdr:rowOff>
    </xdr:from>
    <xdr:to>
      <xdr:col>7</xdr:col>
      <xdr:colOff>745744</xdr:colOff>
      <xdr:row>59</xdr:row>
      <xdr:rowOff>87923</xdr:rowOff>
    </xdr:to>
    <xdr:sp macro="" textlink="">
      <xdr:nvSpPr>
        <xdr:cNvPr id="5" name="Text Box 2"/>
        <xdr:cNvSpPr txBox="1">
          <a:spLocks noChangeArrowheads="1"/>
        </xdr:cNvSpPr>
      </xdr:nvSpPr>
      <xdr:spPr bwMode="auto">
        <a:xfrm>
          <a:off x="0" y="6308481"/>
          <a:ext cx="6652846" cy="1150327"/>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quelle in piu' lingue straniere e quelle parlate da minoranze linguistiche.</a:t>
          </a:r>
        </a:p>
        <a:p>
          <a:pPr algn="l" rtl="0">
            <a:defRPr sz="1000"/>
          </a:pPr>
          <a:r>
            <a:rPr lang="it-IT" sz="700" b="0" i="0" u="none" strike="noStrike" baseline="0">
              <a:solidFill>
                <a:srgbClr val="000000"/>
              </a:solidFill>
              <a:latin typeface="Arial"/>
              <a:cs typeface="Arial"/>
            </a:rPr>
            <a:t>(b) Sono comprese le opere tradotte da una lingua dialettale o da lingua minoritaria e quelle con testo a fronte in italiano.</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674370</xdr:colOff>
      <xdr:row>0</xdr:row>
      <xdr:rowOff>0</xdr:rowOff>
    </xdr:from>
    <xdr:to>
      <xdr:col>11</xdr:col>
      <xdr:colOff>520068</xdr:colOff>
      <xdr:row>2</xdr:row>
      <xdr:rowOff>28575</xdr:rowOff>
    </xdr:to>
    <xdr:sp macro="" textlink="">
      <xdr:nvSpPr>
        <xdr:cNvPr id="106512" name="Text Box 1"/>
        <xdr:cNvSpPr txBox="1">
          <a:spLocks noChangeArrowheads="1"/>
        </xdr:cNvSpPr>
      </xdr:nvSpPr>
      <xdr:spPr bwMode="auto">
        <a:xfrm>
          <a:off x="676275" y="0"/>
          <a:ext cx="6038850" cy="333375"/>
        </a:xfrm>
        <a:prstGeom prst="rect">
          <a:avLst/>
        </a:prstGeom>
        <a:noFill/>
        <a:ln>
          <a:noFill/>
        </a:ln>
        <a:ex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e tiratura per lingua di pubblicazione, materia trattata e genere - Anno 2016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58</xdr:row>
      <xdr:rowOff>9525</xdr:rowOff>
    </xdr:from>
    <xdr:to>
      <xdr:col>11</xdr:col>
      <xdr:colOff>432436</xdr:colOff>
      <xdr:row>67</xdr:row>
      <xdr:rowOff>57150</xdr:rowOff>
    </xdr:to>
    <xdr:sp macro="" textlink="">
      <xdr:nvSpPr>
        <xdr:cNvPr id="4" name="Text Box 2"/>
        <xdr:cNvSpPr txBox="1">
          <a:spLocks noChangeArrowheads="1"/>
        </xdr:cNvSpPr>
      </xdr:nvSpPr>
      <xdr:spPr bwMode="auto">
        <a:xfrm>
          <a:off x="0" y="7239000"/>
          <a:ext cx="6629400" cy="1123950"/>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e quelle in dialetto con testo a fronte in italiano.</a:t>
          </a:r>
        </a:p>
        <a:p>
          <a:pPr algn="l" rtl="0">
            <a:defRPr sz="1000"/>
          </a:pPr>
          <a:r>
            <a:rPr lang="it-IT" sz="700" b="0" i="0" u="none" strike="noStrike" baseline="0">
              <a:solidFill>
                <a:srgbClr val="000000"/>
              </a:solidFill>
              <a:latin typeface="Arial"/>
              <a:cs typeface="Arial"/>
            </a:rPr>
            <a:t>(b) Comprende: bibliografie, enciclopedie, eccetera; sono esclusi i dizionari.</a:t>
          </a:r>
        </a:p>
        <a:p>
          <a:pPr algn="l" rtl="0">
            <a:defRPr sz="1000"/>
          </a:pPr>
          <a:r>
            <a:rPr lang="it-IT" sz="700" b="0" i="0" u="none" strike="noStrike" baseline="0">
              <a:solidFill>
                <a:srgbClr val="000000"/>
              </a:solidFill>
              <a:latin typeface="Arial"/>
              <a:cs typeface="Arial"/>
            </a:rPr>
            <a:t>(c)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(d) Solo con riguardo al carattere economico.</a:t>
          </a:r>
        </a:p>
        <a:p>
          <a:pPr algn="l" rtl="0">
            <a:defRPr sz="1000"/>
          </a:pPr>
          <a:r>
            <a:rPr lang="it-IT" sz="700" b="0" i="0" u="none" strike="noStrike" baseline="0">
              <a:solidFill>
                <a:srgbClr val="000000"/>
              </a:solidFill>
              <a:latin typeface="Arial"/>
              <a:cs typeface="Arial"/>
            </a:rPr>
            <a:t>(e Compresi i testi di steno-dattilografia.</a:t>
          </a:r>
        </a:p>
        <a:p>
          <a:pPr algn="l" rtl="0">
            <a:defRPr sz="1000"/>
          </a:pPr>
          <a:r>
            <a:rPr lang="it-IT" sz="700" b="0" i="0" u="none" strike="noStrike" baseline="0">
              <a:solidFill>
                <a:srgbClr val="000000"/>
              </a:solidFill>
              <a:latin typeface="Arial"/>
              <a:cs typeface="Arial"/>
            </a:rPr>
            <a:t>(f) Con riguardo a organizzazione, amministrazione e tecnica.</a:t>
          </a:r>
        </a:p>
        <a:p>
          <a:pPr algn="l" rtl="0">
            <a:defRPr sz="1000"/>
          </a:pPr>
          <a:r>
            <a:rPr lang="it-IT" sz="700" b="0" i="0" u="none" strike="noStrike" baseline="0">
              <a:solidFill>
                <a:srgbClr val="000000"/>
              </a:solidFill>
              <a:latin typeface="Arial"/>
              <a:cs typeface="Arial"/>
            </a:rPr>
            <a:t>(g) Comprende: teatro, cinematografo, radio, Tv, manifestazioni varie.</a:t>
          </a:r>
        </a:p>
        <a:p>
          <a:pPr algn="l" rtl="0">
            <a:defRPr sz="1000"/>
          </a:pPr>
          <a:r>
            <a:rPr lang="it-IT" sz="700" b="0" i="0" u="none" strike="noStrike" baseline="0">
              <a:solidFill>
                <a:srgbClr val="000000"/>
              </a:solidFill>
              <a:latin typeface="Arial"/>
              <a:cs typeface="Arial"/>
            </a:rPr>
            <a:t>(h) Compresa archeologia e preistoria.</a:t>
          </a:r>
        </a:p>
        <a:p>
          <a:pPr algn="l" rtl="0">
            <a:defRPr sz="1000"/>
          </a:pPr>
          <a:r>
            <a:rPr lang="it-IT" sz="700" b="0" i="0" u="none" strike="noStrike" baseline="0">
              <a:solidFill>
                <a:srgbClr val="000000"/>
              </a:solidFill>
              <a:latin typeface="Arial"/>
              <a:cs typeface="Arial"/>
            </a:rPr>
            <a:t>(i) Escluse biografie.</a:t>
          </a:r>
          <a:endParaRPr lang="it-IT"/>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1038225</xdr:colOff>
      <xdr:row>0</xdr:row>
      <xdr:rowOff>0</xdr:rowOff>
    </xdr:from>
    <xdr:to>
      <xdr:col>12</xdr:col>
      <xdr:colOff>0</xdr:colOff>
      <xdr:row>2</xdr:row>
      <xdr:rowOff>57150</xdr:rowOff>
    </xdr:to>
    <xdr:sp macro="" textlink="">
      <xdr:nvSpPr>
        <xdr:cNvPr id="107610" name="Text Box 1"/>
        <xdr:cNvSpPr txBox="1">
          <a:spLocks noChangeArrowheads="1"/>
        </xdr:cNvSpPr>
      </xdr:nvSpPr>
      <xdr:spPr bwMode="auto">
        <a:xfrm>
          <a:off x="1038225" y="0"/>
          <a:ext cx="5829300" cy="361950"/>
        </a:xfrm>
        <a:prstGeom prst="rect">
          <a:avLst/>
        </a:prstGeom>
        <a:noFill/>
        <a:ln>
          <a:noFill/>
        </a:ln>
        <a:extLst/>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e tiratura per lingua di pubblicazione, materia trattata e genere - Anno 2016 </a:t>
          </a:r>
          <a:r>
            <a:rPr lang="it-IT" sz="900" b="0" i="1" u="none" strike="noStrike" baseline="0">
              <a:solidFill>
                <a:srgbClr val="000000"/>
              </a:solidFill>
              <a:latin typeface="Arial"/>
              <a:cs typeface="Arial"/>
            </a:rPr>
            <a:t>(tiratura in  migliaia) </a:t>
          </a:r>
        </a:p>
      </xdr:txBody>
    </xdr:sp>
    <xdr:clientData/>
  </xdr:twoCellAnchor>
  <xdr:twoCellAnchor editAs="oneCell">
    <xdr:from>
      <xdr:col>0</xdr:col>
      <xdr:colOff>0</xdr:colOff>
      <xdr:row>59</xdr:row>
      <xdr:rowOff>76200</xdr:rowOff>
    </xdr:from>
    <xdr:to>
      <xdr:col>11</xdr:col>
      <xdr:colOff>441957</xdr:colOff>
      <xdr:row>69</xdr:row>
      <xdr:rowOff>9525</xdr:rowOff>
    </xdr:to>
    <xdr:sp macro="" textlink="">
      <xdr:nvSpPr>
        <xdr:cNvPr id="4" name="Text Box 2"/>
        <xdr:cNvSpPr txBox="1">
          <a:spLocks noChangeArrowheads="1"/>
        </xdr:cNvSpPr>
      </xdr:nvSpPr>
      <xdr:spPr bwMode="auto">
        <a:xfrm>
          <a:off x="0" y="7239000"/>
          <a:ext cx="6629400" cy="1123950"/>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Vedi Legge n. 482/99 intitolata «Norme in materia di tutela delle minoranze linguistiche storiche» che regola la materia. </a:t>
          </a:r>
        </a:p>
        <a:p>
          <a:pPr algn="l" rtl="0">
            <a:defRPr sz="1000"/>
          </a:pPr>
          <a:r>
            <a:rPr lang="it-IT" sz="700" b="0" i="0" u="none" strike="noStrike" baseline="0">
              <a:solidFill>
                <a:srgbClr val="000000"/>
              </a:solidFill>
              <a:latin typeface="Arial"/>
              <a:cs typeface="Arial"/>
            </a:rPr>
            <a:t>(b) Comprende: bibliografie, enciclopedie, eccetera; sono esclusi i dizionari.</a:t>
          </a:r>
        </a:p>
        <a:p>
          <a:pPr algn="l" rtl="0">
            <a:defRPr sz="1000"/>
          </a:pPr>
          <a:r>
            <a:rPr lang="it-IT" sz="700" b="0" i="0" u="none" strike="noStrike" baseline="0">
              <a:solidFill>
                <a:srgbClr val="000000"/>
              </a:solidFill>
              <a:latin typeface="Arial"/>
              <a:cs typeface="Arial"/>
            </a:rPr>
            <a:t>(c)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(d) Solo con riguardo al carattere economico.</a:t>
          </a:r>
        </a:p>
        <a:p>
          <a:pPr algn="l" rtl="0">
            <a:defRPr sz="1000"/>
          </a:pPr>
          <a:r>
            <a:rPr lang="it-IT" sz="700" b="0" i="0" u="none" strike="noStrike" baseline="0">
              <a:solidFill>
                <a:srgbClr val="000000"/>
              </a:solidFill>
              <a:latin typeface="Arial"/>
              <a:cs typeface="Arial"/>
            </a:rPr>
            <a:t>(e) Compresi i testi di steno-dattilografia.</a:t>
          </a:r>
        </a:p>
        <a:p>
          <a:pPr algn="l" rtl="0">
            <a:defRPr sz="1000"/>
          </a:pPr>
          <a:r>
            <a:rPr lang="it-IT" sz="700" b="0" i="0" u="none" strike="noStrike" baseline="0">
              <a:solidFill>
                <a:srgbClr val="000000"/>
              </a:solidFill>
              <a:latin typeface="Arial"/>
              <a:cs typeface="Arial"/>
            </a:rPr>
            <a:t>(f) Con riguardo a organizzazione, amministrazione e tecnica.</a:t>
          </a:r>
        </a:p>
        <a:p>
          <a:pPr algn="l" rtl="0">
            <a:defRPr sz="1000"/>
          </a:pPr>
          <a:r>
            <a:rPr lang="it-IT" sz="700" b="0" i="0" u="none" strike="noStrike" baseline="0">
              <a:solidFill>
                <a:srgbClr val="000000"/>
              </a:solidFill>
              <a:latin typeface="Arial"/>
              <a:cs typeface="Arial"/>
            </a:rPr>
            <a:t>(g) Comprende: teatro, cinematografo, radio, Tv, manifestazioni varie.</a:t>
          </a:r>
        </a:p>
        <a:p>
          <a:pPr algn="l" rtl="0">
            <a:defRPr sz="1000"/>
          </a:pPr>
          <a:r>
            <a:rPr lang="it-IT" sz="700" b="0" i="0" u="none" strike="noStrike" baseline="0">
              <a:solidFill>
                <a:srgbClr val="000000"/>
              </a:solidFill>
              <a:latin typeface="Arial"/>
              <a:cs typeface="Arial"/>
            </a:rPr>
            <a:t>(h) Compresa archeologia e preistoria.</a:t>
          </a:r>
        </a:p>
        <a:p>
          <a:pPr algn="l" rtl="0">
            <a:defRPr sz="1000"/>
          </a:pPr>
          <a:r>
            <a:rPr lang="it-IT" sz="700" b="0" i="0" u="none" strike="noStrike" baseline="0">
              <a:solidFill>
                <a:srgbClr val="000000"/>
              </a:solidFill>
              <a:latin typeface="Arial"/>
              <a:cs typeface="Arial"/>
            </a:rPr>
            <a:t>(i) Escluse biografie.</a:t>
          </a:r>
          <a:endParaRPr lang="it-IT"/>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1040130</xdr:colOff>
      <xdr:row>0</xdr:row>
      <xdr:rowOff>0</xdr:rowOff>
    </xdr:from>
    <xdr:to>
      <xdr:col>8</xdr:col>
      <xdr:colOff>520060</xdr:colOff>
      <xdr:row>2</xdr:row>
      <xdr:rowOff>85725</xdr:rowOff>
    </xdr:to>
    <xdr:sp macro="" textlink="">
      <xdr:nvSpPr>
        <xdr:cNvPr id="108659" name="Text Box 1"/>
        <xdr:cNvSpPr txBox="1">
          <a:spLocks noChangeArrowheads="1"/>
        </xdr:cNvSpPr>
      </xdr:nvSpPr>
      <xdr:spPr bwMode="auto">
        <a:xfrm>
          <a:off x="1047750" y="0"/>
          <a:ext cx="5534025" cy="390525"/>
        </a:xfrm>
        <a:prstGeom prst="rect">
          <a:avLst/>
        </a:prstGeom>
        <a:noFill/>
        <a:ln>
          <a:noFill/>
        </a:ln>
        <a:ex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e tiratura per lingua di pubblicazione, materia trattata e genere - Anno 2016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58</xdr:row>
      <xdr:rowOff>66675</xdr:rowOff>
    </xdr:from>
    <xdr:to>
      <xdr:col>9</xdr:col>
      <xdr:colOff>28575</xdr:colOff>
      <xdr:row>68</xdr:row>
      <xdr:rowOff>47625</xdr:rowOff>
    </xdr:to>
    <xdr:sp macro="" textlink="">
      <xdr:nvSpPr>
        <xdr:cNvPr id="4" name="Text Box 2"/>
        <xdr:cNvSpPr txBox="1">
          <a:spLocks noChangeArrowheads="1"/>
        </xdr:cNvSpPr>
      </xdr:nvSpPr>
      <xdr:spPr bwMode="auto">
        <a:xfrm>
          <a:off x="0" y="7239000"/>
          <a:ext cx="6629400" cy="1123950"/>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674370</xdr:colOff>
      <xdr:row>0</xdr:row>
      <xdr:rowOff>0</xdr:rowOff>
    </xdr:from>
    <xdr:to>
      <xdr:col>13</xdr:col>
      <xdr:colOff>365772</xdr:colOff>
      <xdr:row>2</xdr:row>
      <xdr:rowOff>47625</xdr:rowOff>
    </xdr:to>
    <xdr:sp macro="" textlink="">
      <xdr:nvSpPr>
        <xdr:cNvPr id="109581" name="Text Box 1"/>
        <xdr:cNvSpPr txBox="1">
          <a:spLocks noChangeArrowheads="1"/>
        </xdr:cNvSpPr>
      </xdr:nvSpPr>
      <xdr:spPr bwMode="auto">
        <a:xfrm>
          <a:off x="676275" y="0"/>
          <a:ext cx="5953125" cy="314325"/>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2016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38100</xdr:rowOff>
    </xdr:from>
    <xdr:to>
      <xdr:col>13</xdr:col>
      <xdr:colOff>508644</xdr:colOff>
      <xdr:row>68</xdr:row>
      <xdr:rowOff>0</xdr:rowOff>
    </xdr:to>
    <xdr:sp macro="" textlink="">
      <xdr:nvSpPr>
        <xdr:cNvPr id="109664" name="Text Box 2"/>
        <xdr:cNvSpPr txBox="1">
          <a:spLocks noChangeArrowheads="1"/>
        </xdr:cNvSpPr>
      </xdr:nvSpPr>
      <xdr:spPr bwMode="auto">
        <a:xfrm>
          <a:off x="0" y="6924675"/>
          <a:ext cx="6762750" cy="933450"/>
        </a:xfrm>
        <a:prstGeom prst="rect">
          <a:avLst/>
        </a:prstGeom>
        <a:noFill/>
        <a:ln>
          <a:noFill/>
        </a:ln>
        <a:extLst/>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681990</xdr:colOff>
      <xdr:row>0</xdr:row>
      <xdr:rowOff>19050</xdr:rowOff>
    </xdr:from>
    <xdr:to>
      <xdr:col>8</xdr:col>
      <xdr:colOff>25081</xdr:colOff>
      <xdr:row>1</xdr:row>
      <xdr:rowOff>104775</xdr:rowOff>
    </xdr:to>
    <xdr:sp macro="" textlink="">
      <xdr:nvSpPr>
        <xdr:cNvPr id="2" name="Text Box 1"/>
        <xdr:cNvSpPr txBox="1">
          <a:spLocks noChangeArrowheads="1"/>
        </xdr:cNvSpPr>
      </xdr:nvSpPr>
      <xdr:spPr bwMode="auto">
        <a:xfrm>
          <a:off x="681990" y="19050"/>
          <a:ext cx="5962966" cy="236538"/>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tipo di edizione - Anno 2016 </a:t>
          </a:r>
          <a:r>
            <a:rPr lang="it-IT" sz="900" b="0" i="1" u="none" strike="noStrike" baseline="0">
              <a:solidFill>
                <a:srgbClr val="000000"/>
              </a:solidFill>
              <a:latin typeface="Arial"/>
              <a:cs typeface="Arial"/>
            </a:rPr>
            <a:t>(tiratura complessiva in migliaia) </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1059180</xdr:colOff>
      <xdr:row>0</xdr:row>
      <xdr:rowOff>9525</xdr:rowOff>
    </xdr:from>
    <xdr:to>
      <xdr:col>12</xdr:col>
      <xdr:colOff>9573</xdr:colOff>
      <xdr:row>2</xdr:row>
      <xdr:rowOff>85725</xdr:rowOff>
    </xdr:to>
    <xdr:sp macro="" textlink="">
      <xdr:nvSpPr>
        <xdr:cNvPr id="110595" name="Text Box 1"/>
        <xdr:cNvSpPr txBox="1">
          <a:spLocks noChangeArrowheads="1"/>
        </xdr:cNvSpPr>
      </xdr:nvSpPr>
      <xdr:spPr bwMode="auto">
        <a:xfrm>
          <a:off x="1057275" y="9525"/>
          <a:ext cx="5638800" cy="381000"/>
        </a:xfrm>
        <a:prstGeom prst="rect">
          <a:avLst/>
        </a:prstGeom>
        <a:noFill/>
        <a:ln>
          <a:noFill/>
        </a:ln>
        <a:extLst/>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2016</a:t>
          </a:r>
        </a:p>
        <a:p>
          <a:pPr algn="just" rtl="0">
            <a:defRPr sz="1000"/>
          </a:pP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0</xdr:rowOff>
    </xdr:from>
    <xdr:to>
      <xdr:col>11</xdr:col>
      <xdr:colOff>144785</xdr:colOff>
      <xdr:row>69</xdr:row>
      <xdr:rowOff>0</xdr:rowOff>
    </xdr:to>
    <xdr:sp macro="" textlink="">
      <xdr:nvSpPr>
        <xdr:cNvPr id="110686" name="Text Box 2"/>
        <xdr:cNvSpPr txBox="1">
          <a:spLocks noChangeArrowheads="1"/>
        </xdr:cNvSpPr>
      </xdr:nvSpPr>
      <xdr:spPr bwMode="auto">
        <a:xfrm>
          <a:off x="0" y="6991350"/>
          <a:ext cx="6315075" cy="1171575"/>
        </a:xfrm>
        <a:prstGeom prst="rect">
          <a:avLst/>
        </a:prstGeom>
        <a:noFill/>
        <a:ln>
          <a:noFill/>
        </a:ln>
        <a:extLst/>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Sono comprese le opere in lingua dialettale e quelle in dialetto con testo a fronte in italiano.</a:t>
          </a:r>
        </a:p>
        <a:p>
          <a:pPr algn="l" rtl="0">
            <a:defRPr sz="1000"/>
          </a:pPr>
          <a:r>
            <a:rPr lang="it-IT" sz="700" b="0" i="0" u="none" strike="noStrike" baseline="0">
              <a:solidFill>
                <a:srgbClr val="000000"/>
              </a:solidFill>
              <a:latin typeface="Arial"/>
              <a:cs typeface="Arial"/>
            </a:rPr>
            <a:t>(b) Vedi Legge n. 482/99 intitolata «Norme in materia di tutela delle minoranze linguistiche storiche» che regola la materia. </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1038225</xdr:colOff>
      <xdr:row>0</xdr:row>
      <xdr:rowOff>0</xdr:rowOff>
    </xdr:from>
    <xdr:to>
      <xdr:col>8</xdr:col>
      <xdr:colOff>634361</xdr:colOff>
      <xdr:row>2</xdr:row>
      <xdr:rowOff>47625</xdr:rowOff>
    </xdr:to>
    <xdr:sp macro="" textlink="">
      <xdr:nvSpPr>
        <xdr:cNvPr id="111629" name="Text Box 1"/>
        <xdr:cNvSpPr txBox="1">
          <a:spLocks noChangeArrowheads="1"/>
        </xdr:cNvSpPr>
      </xdr:nvSpPr>
      <xdr:spPr bwMode="auto">
        <a:xfrm>
          <a:off x="1038225" y="0"/>
          <a:ext cx="5286375" cy="352425"/>
        </a:xfrm>
        <a:prstGeom prst="rect">
          <a:avLst/>
        </a:prstGeom>
        <a:noFill/>
        <a:ln>
          <a:noFill/>
        </a:ln>
        <a:ex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2016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0</xdr:rowOff>
    </xdr:from>
    <xdr:to>
      <xdr:col>9</xdr:col>
      <xdr:colOff>189232</xdr:colOff>
      <xdr:row>68</xdr:row>
      <xdr:rowOff>19050</xdr:rowOff>
    </xdr:to>
    <xdr:sp macro="" textlink="">
      <xdr:nvSpPr>
        <xdr:cNvPr id="111732" name="Text Box 2"/>
        <xdr:cNvSpPr txBox="1">
          <a:spLocks noChangeArrowheads="1"/>
        </xdr:cNvSpPr>
      </xdr:nvSpPr>
      <xdr:spPr bwMode="auto">
        <a:xfrm>
          <a:off x="0" y="7210425"/>
          <a:ext cx="6705600" cy="1019175"/>
        </a:xfrm>
        <a:prstGeom prst="rect">
          <a:avLst/>
        </a:prstGeom>
        <a:noFill/>
        <a:ln>
          <a:noFill/>
        </a:ln>
        <a:extLst/>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674370</xdr:colOff>
      <xdr:row>0</xdr:row>
      <xdr:rowOff>0</xdr:rowOff>
    </xdr:from>
    <xdr:to>
      <xdr:col>8</xdr:col>
      <xdr:colOff>781056</xdr:colOff>
      <xdr:row>2</xdr:row>
      <xdr:rowOff>0</xdr:rowOff>
    </xdr:to>
    <xdr:sp macro="" textlink="">
      <xdr:nvSpPr>
        <xdr:cNvPr id="81922" name="Text Box 1"/>
        <xdr:cNvSpPr txBox="1">
          <a:spLocks noChangeArrowheads="1"/>
        </xdr:cNvSpPr>
      </xdr:nvSpPr>
      <xdr:spPr bwMode="auto">
        <a:xfrm>
          <a:off x="676275" y="0"/>
          <a:ext cx="5895975" cy="266700"/>
        </a:xfrm>
        <a:prstGeom prst="rect">
          <a:avLst/>
        </a:prstGeom>
        <a:noFill/>
        <a:ln>
          <a:noFill/>
        </a:ln>
        <a:extLst/>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pubblicate e tiratura per genere e classi di prezzo - Anno 2016 </a:t>
          </a:r>
          <a:r>
            <a:rPr lang="it-IT" sz="900" b="0" i="1" u="none" strike="noStrike" baseline="0">
              <a:solidFill>
                <a:srgbClr val="000000"/>
              </a:solidFill>
              <a:latin typeface="Arial"/>
              <a:cs typeface="Arial"/>
            </a:rPr>
            <a:t>(tiratura in migliaia)</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710565</xdr:colOff>
      <xdr:row>0</xdr:row>
      <xdr:rowOff>0</xdr:rowOff>
    </xdr:from>
    <xdr:to>
      <xdr:col>9</xdr:col>
      <xdr:colOff>567720</xdr:colOff>
      <xdr:row>2</xdr:row>
      <xdr:rowOff>76200</xdr:rowOff>
    </xdr:to>
    <xdr:sp macro="" textlink="">
      <xdr:nvSpPr>
        <xdr:cNvPr id="82945" name="Text Box 1"/>
        <xdr:cNvSpPr txBox="1">
          <a:spLocks noChangeArrowheads="1"/>
        </xdr:cNvSpPr>
      </xdr:nvSpPr>
      <xdr:spPr bwMode="auto">
        <a:xfrm>
          <a:off x="695325" y="0"/>
          <a:ext cx="6019800" cy="3810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Valore totale della produzione e prezzo medio delle opere pubblicate per genere e materia trattata - Anno 2016 </a:t>
          </a:r>
          <a:r>
            <a:rPr lang="it-IT" sz="900" b="0" i="1" u="none" strike="noStrike" baseline="0">
              <a:solidFill>
                <a:srgbClr val="000000"/>
              </a:solidFill>
              <a:latin typeface="Arial"/>
              <a:cs typeface="Arial"/>
            </a:rPr>
            <a:t>(valore totale in milioni di euro; prezzi medi in euro)</a:t>
          </a:r>
          <a:r>
            <a:rPr lang="it-IT" sz="900" b="1" i="0" u="none" strike="noStrike" baseline="0">
              <a:solidFill>
                <a:srgbClr val="000000"/>
              </a:solidFill>
              <a:latin typeface="Arial"/>
              <a:cs typeface="Arial"/>
            </a:rPr>
            <a:t>    </a:t>
          </a:r>
        </a:p>
      </xdr:txBody>
    </xdr:sp>
    <xdr:clientData/>
  </xdr:twoCellAnchor>
  <xdr:twoCellAnchor editAs="oneCell">
    <xdr:from>
      <xdr:col>0</xdr:col>
      <xdr:colOff>0</xdr:colOff>
      <xdr:row>50</xdr:row>
      <xdr:rowOff>0</xdr:rowOff>
    </xdr:from>
    <xdr:to>
      <xdr:col>9</xdr:col>
      <xdr:colOff>558161</xdr:colOff>
      <xdr:row>59</xdr:row>
      <xdr:rowOff>87657</xdr:rowOff>
    </xdr:to>
    <xdr:sp macro="" textlink="">
      <xdr:nvSpPr>
        <xdr:cNvPr id="4" name="Text Box 2"/>
        <xdr:cNvSpPr txBox="1">
          <a:spLocks noChangeArrowheads="1"/>
        </xdr:cNvSpPr>
      </xdr:nvSpPr>
      <xdr:spPr bwMode="auto">
        <a:xfrm>
          <a:off x="0" y="6162675"/>
          <a:ext cx="6724650" cy="1123950"/>
        </a:xfrm>
        <a:prstGeom prst="rect">
          <a:avLst/>
        </a:prstGeom>
        <a:noFill/>
        <a:ln>
          <a:noFill/>
        </a:ln>
        <a:extLst/>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Il valore totale è ottenuto moltiplicando il prezzo di ciascuna opera per la rispettiva tiratura. </a:t>
          </a:r>
        </a:p>
        <a:p>
          <a:pPr marL="0" marR="0" indent="0" algn="l" defTabSz="914400" rtl="0" eaLnBrk="1" fontAlgn="auto" latinLnBrk="0" hangingPunct="1">
            <a:lnSpc>
              <a:spcPct val="100000"/>
            </a:lnSpc>
            <a:spcBef>
              <a:spcPts val="0"/>
            </a:spcBef>
            <a:spcAft>
              <a:spcPts val="0"/>
            </a:spcAft>
            <a:buClrTx/>
            <a:buSzTx/>
            <a:buFontTx/>
            <a:buNone/>
            <a:tabLst/>
            <a:defRPr sz="1000"/>
          </a:pPr>
          <a:r>
            <a:rPr lang="it-IT" sz="700" b="0" i="0" baseline="0">
              <a:effectLst/>
              <a:latin typeface="Arial" pitchFamily="34" charset="0"/>
              <a:ea typeface="+mn-ea"/>
              <a:cs typeface="Arial" pitchFamily="34" charset="0"/>
            </a:rPr>
            <a:t>(b) Il prezzo medio per opera è ottenuto come media aritmetica semplice dei prezzi di ciascuna opera, comprese quelle gratuite. </a:t>
          </a:r>
          <a:endParaRPr lang="it-IT" sz="700">
            <a:effectLst/>
            <a:latin typeface="Arial" pitchFamily="34" charset="0"/>
            <a:cs typeface="Arial" pitchFamily="34" charset="0"/>
          </a:endParaRP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664845</xdr:colOff>
      <xdr:row>0</xdr:row>
      <xdr:rowOff>0</xdr:rowOff>
    </xdr:from>
    <xdr:to>
      <xdr:col>5</xdr:col>
      <xdr:colOff>12</xdr:colOff>
      <xdr:row>2</xdr:row>
      <xdr:rowOff>19050</xdr:rowOff>
    </xdr:to>
    <xdr:sp macro="" textlink="">
      <xdr:nvSpPr>
        <xdr:cNvPr id="2" name="Text Box 1"/>
        <xdr:cNvSpPr txBox="1">
          <a:spLocks noChangeArrowheads="1"/>
        </xdr:cNvSpPr>
      </xdr:nvSpPr>
      <xdr:spPr bwMode="auto">
        <a:xfrm>
          <a:off x="666750" y="0"/>
          <a:ext cx="6086475" cy="323850"/>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per pagina delle opere pubblicate  per genere e materia trattata - Anno 2016 </a:t>
          </a:r>
          <a:r>
            <a:rPr lang="it-IT" sz="900" b="0" i="1" u="none" strike="noStrike" baseline="0">
              <a:solidFill>
                <a:srgbClr val="000000"/>
              </a:solidFill>
              <a:latin typeface="Arial"/>
              <a:cs typeface="Arial"/>
            </a:rPr>
            <a:t>(prezzo medio in euro)  </a:t>
          </a:r>
        </a:p>
      </xdr:txBody>
    </xdr:sp>
    <xdr:clientData/>
  </xdr:twoCellAnchor>
  <xdr:twoCellAnchor editAs="oneCell">
    <xdr:from>
      <xdr:col>0</xdr:col>
      <xdr:colOff>182881</xdr:colOff>
      <xdr:row>50</xdr:row>
      <xdr:rowOff>19049</xdr:rowOff>
    </xdr:from>
    <xdr:to>
      <xdr:col>5</xdr:col>
      <xdr:colOff>201930</xdr:colOff>
      <xdr:row>59</xdr:row>
      <xdr:rowOff>104774</xdr:rowOff>
    </xdr:to>
    <xdr:sp macro="" textlink="">
      <xdr:nvSpPr>
        <xdr:cNvPr id="3" name="Text Box 2"/>
        <xdr:cNvSpPr txBox="1">
          <a:spLocks noChangeArrowheads="1"/>
        </xdr:cNvSpPr>
      </xdr:nvSpPr>
      <xdr:spPr bwMode="auto">
        <a:xfrm>
          <a:off x="180976" y="5991224"/>
          <a:ext cx="6543674" cy="1114425"/>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Il prezzo medio per pagina è calcolato come media aritmetica semplice del prezzo per pagina di ciascuna opera, comprese quelle gratuite.</a:t>
          </a:r>
        </a:p>
        <a:p>
          <a:pPr algn="l" rtl="1">
            <a:defRPr sz="1000"/>
          </a:pPr>
          <a:r>
            <a:rPr lang="it-IT" sz="700" b="0" i="0" strike="noStrike">
              <a:solidFill>
                <a:srgbClr val="000000"/>
              </a:solidFill>
              <a:latin typeface="Arial"/>
              <a:cs typeface="Arial"/>
            </a:rPr>
            <a:t>Comprende: bibliografie, enciclopedie, eccetera, esclusi i dizionari. Si noti che le enciclopedie e le opere in più volumi sono considerate come un'opera unica, </a:t>
          </a:r>
        </a:p>
        <a:p>
          <a:pPr algn="l" rtl="1">
            <a:defRPr sz="1000"/>
          </a:pPr>
          <a:r>
            <a:rPr lang="it-IT" sz="700" b="0" i="0" strike="noStrike">
              <a:solidFill>
                <a:srgbClr val="000000"/>
              </a:solidFill>
              <a:latin typeface="Arial"/>
              <a:cs typeface="Arial"/>
            </a:rPr>
            <a:t>il cui prezzo e tiratura sono dati dalla somma dei rispettivi valori relativi ai volumi pubblicati nell'arco dell'anno.</a:t>
          </a:r>
        </a:p>
        <a:p>
          <a:pPr algn="l" rtl="1">
            <a:defRPr sz="1000"/>
          </a:pPr>
          <a:r>
            <a:rPr lang="it-IT" sz="700" b="0" i="0" strike="noStrike">
              <a:solidFill>
                <a:srgbClr val="000000"/>
              </a:solidFill>
              <a:latin typeface="Arial"/>
              <a:cs typeface="Arial"/>
            </a:rPr>
            <a:t>Esclusi i libri di testo per le scuole primarie e secondarie, parascolastici ed universitari.</a:t>
          </a:r>
        </a:p>
        <a:p>
          <a:pPr algn="l" rtl="1">
            <a:defRPr sz="1000"/>
          </a:pPr>
          <a:r>
            <a:rPr lang="it-IT" sz="700" b="0" i="0" strike="noStrike">
              <a:solidFill>
                <a:srgbClr val="000000"/>
              </a:solidFill>
              <a:latin typeface="Arial"/>
              <a:cs typeface="Arial"/>
            </a:rPr>
            <a:t>Solo con riguardo al carattere economico.</a:t>
          </a:r>
        </a:p>
        <a:p>
          <a:pPr algn="l" rtl="1">
            <a:defRPr sz="1000"/>
          </a:pPr>
          <a:r>
            <a:rPr lang="it-IT" sz="700" b="0" i="0" strike="noStrike">
              <a:solidFill>
                <a:srgbClr val="000000"/>
              </a:solidFill>
              <a:latin typeface="Arial"/>
              <a:cs typeface="Arial"/>
            </a:rPr>
            <a:t>Compresi i testi di steno-dattilografia.</a:t>
          </a:r>
        </a:p>
        <a:p>
          <a:pPr algn="l" rtl="1">
            <a:spcAft>
              <a:spcPts val="10"/>
            </a:spcAft>
            <a:defRPr sz="1000"/>
          </a:pPr>
          <a:r>
            <a:rPr lang="it-IT" sz="700" b="0" i="0" strike="noStrike">
              <a:solidFill>
                <a:srgbClr val="000000"/>
              </a:solidFill>
              <a:latin typeface="Arial"/>
              <a:cs typeface="Arial"/>
            </a:rPr>
            <a:t>Con riguardo a organizzazione, amministrazione e tecnica.</a:t>
          </a:r>
        </a:p>
        <a:p>
          <a:pPr algn="l" rtl="1">
            <a:defRPr sz="1000"/>
          </a:pPr>
          <a:r>
            <a:rPr lang="it-IT" sz="700" b="0" i="0" strike="noStrike">
              <a:solidFill>
                <a:srgbClr val="000000"/>
              </a:solidFill>
              <a:latin typeface="Arial"/>
              <a:cs typeface="Arial"/>
            </a:rPr>
            <a:t>Comprende: teatro, cinematografo, radio, Tv, manifestazioni varie.</a:t>
          </a:r>
        </a:p>
        <a:p>
          <a:pPr algn="l" rtl="1">
            <a:defRPr sz="1000"/>
          </a:pPr>
          <a:r>
            <a:rPr lang="it-IT" sz="700" b="0" i="0" strike="noStrike">
              <a:solidFill>
                <a:srgbClr val="000000"/>
              </a:solidFill>
              <a:latin typeface="Arial"/>
              <a:cs typeface="Arial"/>
            </a:rPr>
            <a:t>Compresa archeologia e preistoria.</a:t>
          </a:r>
        </a:p>
        <a:p>
          <a:pPr algn="l" rtl="1">
            <a:defRPr sz="1000"/>
          </a:pPr>
          <a:r>
            <a:rPr lang="it-IT" sz="700" b="0" i="0" strike="noStrike">
              <a:solidFill>
                <a:srgbClr val="000000"/>
              </a:solidFill>
              <a:latin typeface="Arial"/>
              <a:cs typeface="Arial"/>
            </a:rPr>
            <a:t>Escluse biografie.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643891</xdr:colOff>
      <xdr:row>0</xdr:row>
      <xdr:rowOff>0</xdr:rowOff>
    </xdr:from>
    <xdr:to>
      <xdr:col>8</xdr:col>
      <xdr:colOff>49501</xdr:colOff>
      <xdr:row>3</xdr:row>
      <xdr:rowOff>28574</xdr:rowOff>
    </xdr:to>
    <xdr:sp macro="" textlink="">
      <xdr:nvSpPr>
        <xdr:cNvPr id="3" name="Text Box 3"/>
        <xdr:cNvSpPr txBox="1">
          <a:spLocks noChangeArrowheads="1"/>
        </xdr:cNvSpPr>
      </xdr:nvSpPr>
      <xdr:spPr bwMode="auto">
        <a:xfrm>
          <a:off x="647701" y="0"/>
          <a:ext cx="5772150" cy="447674"/>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ea typeface="+mn-ea"/>
              <a:cs typeface="Arial"/>
            </a:rPr>
            <a:t>Opere pubblicate e </a:t>
          </a:r>
          <a:r>
            <a:rPr lang="it-IT" sz="900" b="1" i="0" u="none" strike="noStrike" baseline="0">
              <a:solidFill>
                <a:srgbClr val="000000"/>
              </a:solidFill>
              <a:latin typeface="Arial"/>
              <a:cs typeface="Arial"/>
            </a:rPr>
            <a:t>tiratura per numero di volumi di cui si compone la pubblicazione, tipo di edizione e genere - Anno 2016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a:t>
          </a:r>
          <a:r>
            <a:rPr lang="it-IT" sz="900" b="0" i="0" u="none" strike="noStrike" baseline="0">
              <a:solidFill>
                <a:srgbClr val="000000"/>
              </a:solidFill>
              <a:latin typeface="Arial"/>
              <a:cs typeface="Arial"/>
            </a:rPr>
            <a: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674370</xdr:colOff>
      <xdr:row>0</xdr:row>
      <xdr:rowOff>0</xdr:rowOff>
    </xdr:from>
    <xdr:to>
      <xdr:col>11</xdr:col>
      <xdr:colOff>529595</xdr:colOff>
      <xdr:row>1</xdr:row>
      <xdr:rowOff>0</xdr:rowOff>
    </xdr:to>
    <xdr:sp macro="" textlink="">
      <xdr:nvSpPr>
        <xdr:cNvPr id="117779" name="Text Box 1"/>
        <xdr:cNvSpPr txBox="1">
          <a:spLocks noChangeArrowheads="1"/>
        </xdr:cNvSpPr>
      </xdr:nvSpPr>
      <xdr:spPr bwMode="auto">
        <a:xfrm>
          <a:off x="676275" y="0"/>
          <a:ext cx="5838825" cy="15240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e tiratura per genere e provincia di pubblicazione - Anno 2016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a:t>
          </a:r>
          <a:r>
            <a:rPr lang="it-IT" sz="900" b="0" i="0" u="none" strike="noStrike" baseline="0">
              <a:solidFill>
                <a:srgbClr val="000000"/>
              </a:solidFill>
              <a:latin typeface="Arial"/>
              <a:cs typeface="Arial"/>
            </a:rPr>
            <a:t>)</a:t>
          </a:r>
          <a:endParaRPr lang="it-IT" sz="900" b="1" i="0" u="none" strike="noStrike" baseline="0">
            <a:solidFill>
              <a:srgbClr val="000000"/>
            </a:solidFill>
            <a:latin typeface="Arial"/>
            <a:cs typeface="Arial"/>
          </a:endParaRPr>
        </a:p>
        <a:p>
          <a:pPr algn="just" rtl="0">
            <a:defRPr sz="1000"/>
          </a:pPr>
          <a:r>
            <a:rPr lang="it-IT" sz="900" b="1" i="0" u="none" strike="noStrike" baseline="0">
              <a:solidFill>
                <a:srgbClr val="000000"/>
              </a:solidFill>
              <a:latin typeface="Arial"/>
              <a:cs typeface="Arial"/>
            </a:rPr>
            <a:t>10 </a:t>
          </a:r>
          <a:r>
            <a:rPr lang="it-IT" sz="900" b="0" i="1" u="none" strike="noStrike" baseline="0">
              <a:solidFill>
                <a:srgbClr val="000000"/>
              </a:solidFill>
              <a:latin typeface="Arial"/>
              <a:cs typeface="Arial"/>
            </a:rPr>
            <a:t>(tiratura in migliaia)</a:t>
          </a:r>
        </a:p>
        <a:p>
          <a:pPr algn="just" rtl="0">
            <a:defRPr sz="1000"/>
          </a:pPr>
          <a:endParaRPr lang="it-IT" sz="900" b="0" i="1" u="none" strike="noStrike" baseline="0">
            <a:solidFill>
              <a:srgbClr val="000000"/>
            </a:solidFill>
            <a:latin typeface="Arial"/>
            <a:cs typeface="Arial"/>
          </a:endParaRPr>
        </a:p>
        <a:p>
          <a:pPr algn="just" rtl="0">
            <a:defRPr sz="1000"/>
          </a:pPr>
          <a:endParaRPr lang="it-IT" sz="900" b="0" i="1" u="none" strike="noStrike" baseline="0">
            <a:solidFill>
              <a:srgbClr val="000000"/>
            </a:solidFill>
            <a:latin typeface="Arial"/>
            <a:cs typeface="Arial"/>
          </a:endParaRPr>
        </a:p>
      </xdr:txBody>
    </xdr:sp>
    <xdr:clientData/>
  </xdr:twoCellAnchor>
  <xdr:twoCellAnchor>
    <xdr:from>
      <xdr:col>0</xdr:col>
      <xdr:colOff>1078230</xdr:colOff>
      <xdr:row>73</xdr:row>
      <xdr:rowOff>0</xdr:rowOff>
    </xdr:from>
    <xdr:to>
      <xdr:col>11</xdr:col>
      <xdr:colOff>596266</xdr:colOff>
      <xdr:row>73</xdr:row>
      <xdr:rowOff>0</xdr:rowOff>
    </xdr:to>
    <xdr:sp macro="" textlink="">
      <xdr:nvSpPr>
        <xdr:cNvPr id="117762" name="Text Box 2"/>
        <xdr:cNvSpPr txBox="1">
          <a:spLocks noChangeArrowheads="1"/>
        </xdr:cNvSpPr>
      </xdr:nvSpPr>
      <xdr:spPr bwMode="auto">
        <a:xfrm>
          <a:off x="1085850" y="8458200"/>
          <a:ext cx="5495925"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strike="noStrike">
              <a:solidFill>
                <a:srgbClr val="000000"/>
              </a:solidFill>
              <a:latin typeface="Arial"/>
              <a:cs typeface="Arial"/>
            </a:rPr>
            <a:t>Opere pubblicate e tiratura per genere e provincia di pubblicazione - Anno 2002 </a:t>
          </a:r>
          <a:r>
            <a:rPr lang="it-IT" sz="900" b="0" i="1" strike="noStrike">
              <a:solidFill>
                <a:srgbClr val="000000"/>
              </a:solidFill>
              <a:latin typeface="Arial"/>
              <a:cs typeface="Arial"/>
            </a:rPr>
            <a:t>(tiratura in migliaia)</a:t>
          </a:r>
        </a:p>
      </xdr:txBody>
    </xdr:sp>
    <xdr:clientData/>
  </xdr:twoCellAnchor>
  <xdr:twoCellAnchor>
    <xdr:from>
      <xdr:col>0</xdr:col>
      <xdr:colOff>1154430</xdr:colOff>
      <xdr:row>73</xdr:row>
      <xdr:rowOff>0</xdr:rowOff>
    </xdr:from>
    <xdr:to>
      <xdr:col>6</xdr:col>
      <xdr:colOff>3771</xdr:colOff>
      <xdr:row>73</xdr:row>
      <xdr:rowOff>0</xdr:rowOff>
    </xdr:to>
    <xdr:sp macro="" textlink="">
      <xdr:nvSpPr>
        <xdr:cNvPr id="117763" name="Text Box 3"/>
        <xdr:cNvSpPr txBox="1">
          <a:spLocks noChangeArrowheads="1"/>
        </xdr:cNvSpPr>
      </xdr:nvSpPr>
      <xdr:spPr bwMode="auto">
        <a:xfrm>
          <a:off x="1152525" y="8458200"/>
          <a:ext cx="287655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50" b="1" i="0" strike="noStrike">
              <a:solidFill>
                <a:srgbClr val="000000"/>
              </a:solidFill>
              <a:latin typeface="Arial"/>
              <a:cs typeface="Arial"/>
            </a:rPr>
            <a:t>Opere pubblicate per genere e provincia di pubblicazione - Anno 2001 </a:t>
          </a:r>
          <a:r>
            <a:rPr lang="it-IT" sz="950" b="0" i="1" strike="noStrike">
              <a:solidFill>
                <a:srgbClr val="000000"/>
              </a:solidFill>
              <a:latin typeface="Arial"/>
              <a:cs typeface="Arial"/>
            </a:rPr>
            <a:t> (pagine e tiratura in migliaia)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750570</xdr:colOff>
      <xdr:row>0</xdr:row>
      <xdr:rowOff>0</xdr:rowOff>
    </xdr:from>
    <xdr:to>
      <xdr:col>11</xdr:col>
      <xdr:colOff>605801</xdr:colOff>
      <xdr:row>0</xdr:row>
      <xdr:rowOff>0</xdr:rowOff>
    </xdr:to>
    <xdr:sp macro="" textlink="">
      <xdr:nvSpPr>
        <xdr:cNvPr id="118785" name="Text Box 1"/>
        <xdr:cNvSpPr txBox="1">
          <a:spLocks noChangeArrowheads="1"/>
        </xdr:cNvSpPr>
      </xdr:nvSpPr>
      <xdr:spPr bwMode="auto">
        <a:xfrm>
          <a:off x="752475" y="0"/>
          <a:ext cx="600075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strike="noStrike">
              <a:solidFill>
                <a:srgbClr val="000000"/>
              </a:solidFill>
              <a:latin typeface="Arial"/>
              <a:cs typeface="Arial"/>
            </a:rPr>
            <a:t>Opere pubblicate e tiratura per genere e provincia di pubblicazione - Anno 2002</a:t>
          </a:r>
          <a:r>
            <a:rPr lang="it-IT" sz="900" b="0" i="1" strike="noStrike">
              <a:solidFill>
                <a:srgbClr val="000000"/>
              </a:solidFill>
              <a:latin typeface="Arial"/>
              <a:cs typeface="Arial"/>
            </a:rPr>
            <a:t> (tiratura in migliaia)</a:t>
          </a:r>
        </a:p>
        <a:p>
          <a:pPr algn="just" rtl="0">
            <a:defRPr sz="1000"/>
          </a:pPr>
          <a:endParaRPr lang="it-IT" sz="900" b="0" i="1" strike="noStrike">
            <a:solidFill>
              <a:srgbClr val="000000"/>
            </a:solidFill>
            <a:latin typeface="Arial"/>
            <a:cs typeface="Arial"/>
          </a:endParaRPr>
        </a:p>
        <a:p>
          <a:pPr algn="just" rtl="0">
            <a:defRPr sz="1000"/>
          </a:pPr>
          <a:endParaRPr lang="it-IT" sz="900" b="0" i="1" strike="noStrike">
            <a:solidFill>
              <a:srgbClr val="000000"/>
            </a:solidFill>
            <a:latin typeface="Arial"/>
            <a:cs typeface="Arial"/>
          </a:endParaRPr>
        </a:p>
      </xdr:txBody>
    </xdr:sp>
    <xdr:clientData/>
  </xdr:twoCellAnchor>
  <xdr:twoCellAnchor>
    <xdr:from>
      <xdr:col>0</xdr:col>
      <xdr:colOff>1028700</xdr:colOff>
      <xdr:row>0</xdr:row>
      <xdr:rowOff>0</xdr:rowOff>
    </xdr:from>
    <xdr:to>
      <xdr:col>12</xdr:col>
      <xdr:colOff>0</xdr:colOff>
      <xdr:row>3</xdr:row>
      <xdr:rowOff>0</xdr:rowOff>
    </xdr:to>
    <xdr:sp macro="" textlink="">
      <xdr:nvSpPr>
        <xdr:cNvPr id="118786" name="Text Box 2"/>
        <xdr:cNvSpPr txBox="1">
          <a:spLocks noChangeArrowheads="1"/>
        </xdr:cNvSpPr>
      </xdr:nvSpPr>
      <xdr:spPr bwMode="auto">
        <a:xfrm>
          <a:off x="1019175" y="0"/>
          <a:ext cx="5886450" cy="2667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provincia di pubblicazione - Anno 2016 </a:t>
          </a:r>
          <a:r>
            <a:rPr lang="it-IT" sz="900" b="0" i="1" u="none" strike="noStrike" baseline="0">
              <a:solidFill>
                <a:srgbClr val="000000"/>
              </a:solidFill>
              <a:latin typeface="Arial"/>
              <a:cs typeface="Arial"/>
            </a:rPr>
            <a:t>(tiratura in migliaia)</a:t>
          </a:r>
        </a:p>
      </xdr:txBody>
    </xdr:sp>
    <xdr:clientData/>
  </xdr:twoCellAnchor>
  <xdr:twoCellAnchor>
    <xdr:from>
      <xdr:col>0</xdr:col>
      <xdr:colOff>1154430</xdr:colOff>
      <xdr:row>73</xdr:row>
      <xdr:rowOff>0</xdr:rowOff>
    </xdr:from>
    <xdr:to>
      <xdr:col>6</xdr:col>
      <xdr:colOff>1874</xdr:colOff>
      <xdr:row>73</xdr:row>
      <xdr:rowOff>0</xdr:rowOff>
    </xdr:to>
    <xdr:sp macro="" textlink="">
      <xdr:nvSpPr>
        <xdr:cNvPr id="118787" name="Text Box 3"/>
        <xdr:cNvSpPr txBox="1">
          <a:spLocks noChangeArrowheads="1"/>
        </xdr:cNvSpPr>
      </xdr:nvSpPr>
      <xdr:spPr bwMode="auto">
        <a:xfrm>
          <a:off x="1152525" y="8077200"/>
          <a:ext cx="3019425"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50" b="1" i="0" strike="noStrike">
              <a:solidFill>
                <a:srgbClr val="000000"/>
              </a:solidFill>
              <a:latin typeface="Arial"/>
              <a:cs typeface="Arial"/>
            </a:rPr>
            <a:t>Opere pubblicate per genere e provincia di pubblicazione - Anno 2001 </a:t>
          </a:r>
          <a:r>
            <a:rPr lang="it-IT" sz="950" b="0" i="1" strike="noStrike">
              <a:solidFill>
                <a:srgbClr val="000000"/>
              </a:solidFill>
              <a:latin typeface="Arial"/>
              <a:cs typeface="Arial"/>
            </a:rPr>
            <a:t> (pagine e tiratura in migliaia)</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123825</xdr:colOff>
      <xdr:row>35</xdr:row>
      <xdr:rowOff>0</xdr:rowOff>
    </xdr:from>
    <xdr:to>
      <xdr:col>10</xdr:col>
      <xdr:colOff>702965</xdr:colOff>
      <xdr:row>36</xdr:row>
      <xdr:rowOff>0</xdr:rowOff>
    </xdr:to>
    <xdr:sp macro="" textlink="">
      <xdr:nvSpPr>
        <xdr:cNvPr id="148483" name="Text Box 3"/>
        <xdr:cNvSpPr txBox="1">
          <a:spLocks noChangeArrowheads="1"/>
        </xdr:cNvSpPr>
      </xdr:nvSpPr>
      <xdr:spPr bwMode="auto">
        <a:xfrm>
          <a:off x="123825" y="3400425"/>
          <a:ext cx="6248400" cy="247650"/>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Editori che hanno pubblicato almeno un'opera libraria nell'anno considerato; in particolare si definiscono "piccoli" quelli che hanno pubblicato da 1 a 10 opere; "medi" da 11 a 50 opere; "grandi" oltre 50 opere.</a:t>
          </a:r>
        </a:p>
      </xdr:txBody>
    </xdr:sp>
    <xdr:clientData/>
  </xdr:twoCellAnchor>
  <xdr:twoCellAnchor>
    <xdr:from>
      <xdr:col>0</xdr:col>
      <xdr:colOff>672465</xdr:colOff>
      <xdr:row>0</xdr:row>
      <xdr:rowOff>0</xdr:rowOff>
    </xdr:from>
    <xdr:to>
      <xdr:col>10</xdr:col>
      <xdr:colOff>809621</xdr:colOff>
      <xdr:row>2</xdr:row>
      <xdr:rowOff>9525</xdr:rowOff>
    </xdr:to>
    <xdr:sp macro="" textlink="">
      <xdr:nvSpPr>
        <xdr:cNvPr id="148599" name="Text Box 4"/>
        <xdr:cNvSpPr txBox="1">
          <a:spLocks noChangeArrowheads="1"/>
        </xdr:cNvSpPr>
      </xdr:nvSpPr>
      <xdr:spPr bwMode="auto">
        <a:xfrm>
          <a:off x="676275" y="0"/>
          <a:ext cx="5743575" cy="314325"/>
        </a:xfrm>
        <a:prstGeom prst="rect">
          <a:avLst/>
        </a:prstGeom>
        <a:noFill/>
        <a:ln>
          <a:noFill/>
        </a:ln>
        <a:extLst/>
      </xdr:spPr>
      <xdr:txBody>
        <a:bodyPr vertOverflow="clip" wrap="square" lIns="27432" tIns="22860" rIns="27432" bIns="0" anchor="t" upright="1"/>
        <a:lstStyle/>
        <a:p>
          <a:pPr algn="l" rtl="0">
            <a:defRPr sz="1000"/>
          </a:pPr>
          <a:r>
            <a:rPr lang="it-IT" sz="900" b="1" i="0" u="none" strike="noStrike" baseline="0">
              <a:solidFill>
                <a:srgbClr val="000000"/>
              </a:solidFill>
              <a:latin typeface="Arial"/>
              <a:cs typeface="Arial"/>
            </a:rPr>
            <a:t>Editori attivi per tipo editore, editori con produzione nulla e totale rispondenti per anno - Anni 1990-2016</a:t>
          </a:r>
        </a:p>
        <a:p>
          <a:pPr algn="l" rtl="0">
            <a:defRPr sz="1000"/>
          </a:pPr>
          <a:endParaRPr lang="it-IT" sz="900" b="1" i="0" u="none" strike="noStrike" baseline="0">
            <a:solidFill>
              <a:srgbClr val="000000"/>
            </a:solidFill>
            <a:latin typeface="Arial"/>
            <a:cs typeface="Aria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664845</xdr:colOff>
      <xdr:row>0</xdr:row>
      <xdr:rowOff>0</xdr:rowOff>
    </xdr:from>
    <xdr:to>
      <xdr:col>9</xdr:col>
      <xdr:colOff>0</xdr:colOff>
      <xdr:row>1</xdr:row>
      <xdr:rowOff>47625</xdr:rowOff>
    </xdr:to>
    <xdr:sp macro="" textlink="">
      <xdr:nvSpPr>
        <xdr:cNvPr id="150530" name="Text Box 2"/>
        <xdr:cNvSpPr txBox="1">
          <a:spLocks noChangeArrowheads="1"/>
        </xdr:cNvSpPr>
      </xdr:nvSpPr>
      <xdr:spPr bwMode="auto">
        <a:xfrm>
          <a:off x="666750" y="9525"/>
          <a:ext cx="6438900" cy="200025"/>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 editori con produzione nulla,  per provincia e regione </a:t>
          </a:r>
          <a:r>
            <a:rPr lang="it-IT" sz="900" b="0" i="0" u="none" strike="noStrike" baseline="0">
              <a:solidFill>
                <a:srgbClr val="000000"/>
              </a:solidFill>
              <a:latin typeface="Arial"/>
              <a:cs typeface="Arial"/>
            </a:rPr>
            <a:t>-</a:t>
          </a:r>
          <a:r>
            <a:rPr lang="it-IT" sz="900" b="1" i="0" u="none" strike="noStrike" baseline="0">
              <a:solidFill>
                <a:srgbClr val="000000"/>
              </a:solidFill>
              <a:latin typeface="Arial"/>
              <a:cs typeface="Arial"/>
            </a:rPr>
            <a:t> Anno 2016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624840</xdr:colOff>
      <xdr:row>0</xdr:row>
      <xdr:rowOff>0</xdr:rowOff>
    </xdr:from>
    <xdr:to>
      <xdr:col>5</xdr:col>
      <xdr:colOff>1891</xdr:colOff>
      <xdr:row>1</xdr:row>
      <xdr:rowOff>66675</xdr:rowOff>
    </xdr:to>
    <xdr:sp macro="" textlink="">
      <xdr:nvSpPr>
        <xdr:cNvPr id="132097" name="Text Box 1"/>
        <xdr:cNvSpPr txBox="1">
          <a:spLocks noChangeArrowheads="1"/>
        </xdr:cNvSpPr>
      </xdr:nvSpPr>
      <xdr:spPr bwMode="auto">
        <a:xfrm>
          <a:off x="619125" y="0"/>
          <a:ext cx="6143625" cy="2190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media delle opere pubblicate per genere e materia trattata - Anno 2016</a:t>
          </a:r>
        </a:p>
      </xdr:txBody>
    </xdr:sp>
    <xdr:clientData/>
  </xdr:twoCellAnchor>
  <xdr:twoCellAnchor editAs="oneCell">
    <xdr:from>
      <xdr:col>0</xdr:col>
      <xdr:colOff>11430</xdr:colOff>
      <xdr:row>48</xdr:row>
      <xdr:rowOff>104775</xdr:rowOff>
    </xdr:from>
    <xdr:to>
      <xdr:col>4</xdr:col>
      <xdr:colOff>857296</xdr:colOff>
      <xdr:row>58</xdr:row>
      <xdr:rowOff>28575</xdr:rowOff>
    </xdr:to>
    <xdr:sp macro="" textlink="">
      <xdr:nvSpPr>
        <xdr:cNvPr id="132098" name="Text Box 2"/>
        <xdr:cNvSpPr txBox="1">
          <a:spLocks noChangeArrowheads="1"/>
        </xdr:cNvSpPr>
      </xdr:nvSpPr>
      <xdr:spPr bwMode="auto">
        <a:xfrm>
          <a:off x="19050" y="5819775"/>
          <a:ext cx="6315075" cy="1066800"/>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(a) La tiratura media è calcolata come numero medio di copie stampate per ciascun opera pubblicata nel corso dell'anno.</a:t>
          </a:r>
        </a:p>
        <a:p>
          <a:pPr algn="l" rtl="1">
            <a:defRPr sz="1000"/>
          </a:pPr>
          <a:r>
            <a:rPr lang="it-IT" sz="700" b="0" i="0" strike="noStrike">
              <a:solidFill>
                <a:srgbClr val="000000"/>
              </a:solidFill>
              <a:latin typeface="Arial"/>
              <a:cs typeface="Arial"/>
            </a:rPr>
            <a:t>(b) Comprende: bibliografie, enciclopedie, eccetera esclusi i dizionari.</a:t>
          </a:r>
        </a:p>
        <a:p>
          <a:pPr algn="l" rtl="1">
            <a:defRPr sz="1000"/>
          </a:pPr>
          <a:r>
            <a:rPr lang="it-IT" sz="700" b="0" i="0" strike="noStrike">
              <a:solidFill>
                <a:srgbClr val="000000"/>
              </a:solidFill>
              <a:latin typeface="Arial"/>
              <a:cs typeface="Arial"/>
            </a:rPr>
            <a:t>(c) Esclusi i libri di testo per le scuole primarie e secondarie, parascolastici ed universitari.</a:t>
          </a:r>
        </a:p>
        <a:p>
          <a:pPr algn="l" rtl="1">
            <a:defRPr sz="1000"/>
          </a:pPr>
          <a:r>
            <a:rPr lang="it-IT" sz="700" b="0" i="0" strike="noStrike">
              <a:solidFill>
                <a:srgbClr val="000000"/>
              </a:solidFill>
              <a:latin typeface="Arial"/>
              <a:cs typeface="Arial"/>
            </a:rPr>
            <a:t>(d) Solo con riguardo al carattere economico.</a:t>
          </a:r>
        </a:p>
        <a:p>
          <a:pPr algn="l" rtl="1">
            <a:defRPr sz="1000"/>
          </a:pPr>
          <a:r>
            <a:rPr lang="it-IT" sz="700" b="0" i="0" strike="noStrike">
              <a:solidFill>
                <a:srgbClr val="000000"/>
              </a:solidFill>
              <a:latin typeface="Arial"/>
              <a:cs typeface="Arial"/>
            </a:rPr>
            <a:t>(e) Compresi i testi di steno-dattilografia.</a:t>
          </a:r>
        </a:p>
        <a:p>
          <a:pPr algn="l" rtl="1">
            <a:defRPr sz="1000"/>
          </a:pPr>
          <a:r>
            <a:rPr lang="it-IT" sz="700" b="0" i="0" strike="noStrike">
              <a:solidFill>
                <a:srgbClr val="000000"/>
              </a:solidFill>
              <a:latin typeface="Arial"/>
              <a:cs typeface="Arial"/>
            </a:rPr>
            <a:t>(f)  Con riguardo all'aspetto organizzativo, amministrativo e tecnico.</a:t>
          </a:r>
        </a:p>
        <a:p>
          <a:pPr algn="l" rtl="1">
            <a:defRPr sz="1000"/>
          </a:pPr>
          <a:r>
            <a:rPr lang="it-IT" sz="700" b="0" i="0" strike="noStrike">
              <a:solidFill>
                <a:srgbClr val="000000"/>
              </a:solidFill>
              <a:latin typeface="Arial"/>
              <a:cs typeface="Arial"/>
            </a:rPr>
            <a:t>(g) Comprende: teatro, cinematografo, radio, Tv, manifestazioni varie.</a:t>
          </a:r>
        </a:p>
        <a:p>
          <a:pPr algn="l" rtl="1">
            <a:defRPr sz="1000"/>
          </a:pPr>
          <a:r>
            <a:rPr lang="it-IT" sz="700" b="0" i="0" strike="noStrike">
              <a:solidFill>
                <a:srgbClr val="000000"/>
              </a:solidFill>
              <a:latin typeface="Arial"/>
              <a:cs typeface="Arial"/>
            </a:rPr>
            <a:t>(h) Compresa archeologia e preistoria.</a:t>
          </a:r>
        </a:p>
        <a:p>
          <a:pPr algn="l" rtl="1">
            <a:defRPr sz="1000"/>
          </a:pPr>
          <a:r>
            <a:rPr lang="it-IT" sz="700" b="0" i="0" strike="noStrike">
              <a:solidFill>
                <a:srgbClr val="000000"/>
              </a:solidFill>
              <a:latin typeface="Arial"/>
              <a:cs typeface="Arial"/>
            </a:rPr>
            <a:t>(i) Escluse biografie.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1057275</xdr:colOff>
      <xdr:row>0</xdr:row>
      <xdr:rowOff>0</xdr:rowOff>
    </xdr:from>
    <xdr:to>
      <xdr:col>9</xdr:col>
      <xdr:colOff>0</xdr:colOff>
      <xdr:row>0</xdr:row>
      <xdr:rowOff>0</xdr:rowOff>
    </xdr:to>
    <xdr:sp macro="" textlink="">
      <xdr:nvSpPr>
        <xdr:cNvPr id="579816" name="Text Box 1"/>
        <xdr:cNvSpPr txBox="1">
          <a:spLocks noChangeArrowheads="1"/>
        </xdr:cNvSpPr>
      </xdr:nvSpPr>
      <xdr:spPr bwMode="auto">
        <a:xfrm>
          <a:off x="1057275" y="0"/>
          <a:ext cx="5676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1059180</xdr:colOff>
      <xdr:row>0</xdr:row>
      <xdr:rowOff>9525</xdr:rowOff>
    </xdr:from>
    <xdr:to>
      <xdr:col>9</xdr:col>
      <xdr:colOff>0</xdr:colOff>
      <xdr:row>2</xdr:row>
      <xdr:rowOff>57150</xdr:rowOff>
    </xdr:to>
    <xdr:sp macro="" textlink="">
      <xdr:nvSpPr>
        <xdr:cNvPr id="151554" name="Text Box 2"/>
        <xdr:cNvSpPr txBox="1">
          <a:spLocks noChangeArrowheads="1"/>
        </xdr:cNvSpPr>
      </xdr:nvSpPr>
      <xdr:spPr bwMode="auto">
        <a:xfrm>
          <a:off x="1057275" y="9525"/>
          <a:ext cx="5676900" cy="352425"/>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 editori con produzione nulla,  per provincia e regione - Anno 2016</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674370</xdr:colOff>
      <xdr:row>0</xdr:row>
      <xdr:rowOff>0</xdr:rowOff>
    </xdr:from>
    <xdr:to>
      <xdr:col>12</xdr:col>
      <xdr:colOff>636270</xdr:colOff>
      <xdr:row>1</xdr:row>
      <xdr:rowOff>57150</xdr:rowOff>
    </xdr:to>
    <xdr:sp macro="" textlink="">
      <xdr:nvSpPr>
        <xdr:cNvPr id="153604" name="Text Box 1"/>
        <xdr:cNvSpPr txBox="1">
          <a:spLocks noChangeArrowheads="1"/>
        </xdr:cNvSpPr>
      </xdr:nvSpPr>
      <xdr:spPr bwMode="auto">
        <a:xfrm>
          <a:off x="676275" y="0"/>
          <a:ext cx="5648325" cy="209550"/>
        </a:xfrm>
        <a:prstGeom prst="rect">
          <a:avLst/>
        </a:prstGeom>
        <a:noFill/>
        <a:ln>
          <a:noFill/>
        </a:ln>
        <a:extLst/>
      </xdr:spPr>
      <xdr:txBody>
        <a:bodyPr vertOverflow="clip" wrap="square" lIns="27432" tIns="22860" rIns="0" bIns="0" anchor="t"/>
        <a:lstStyle/>
        <a:p>
          <a:pPr algn="l" rtl="0">
            <a:defRPr sz="1000"/>
          </a:pPr>
          <a:r>
            <a:rPr lang="it-IT" sz="900" b="1" i="0" u="none" strike="noStrike" baseline="0">
              <a:solidFill>
                <a:srgbClr val="000000"/>
              </a:solidFill>
              <a:latin typeface="Arial"/>
              <a:cs typeface="Arial"/>
            </a:rPr>
            <a:t>Editori, opere e tiratura per tipo di editore - Anno 2016</a:t>
          </a:r>
          <a:r>
            <a:rPr lang="it-IT" sz="900" b="0" i="0" u="none" strike="noStrike" baseline="0">
              <a:solidFill>
                <a:srgbClr val="000000"/>
              </a:solidFill>
              <a:latin typeface="Arial"/>
              <a:cs typeface="Arial"/>
            </a:rPr>
            <a:t> (a)</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(tiratura in migliaia)</a:t>
          </a:r>
        </a:p>
      </xdr:txBody>
    </xdr:sp>
    <xdr:clientData/>
  </xdr:twoCellAnchor>
  <xdr:twoCellAnchor>
    <xdr:from>
      <xdr:col>0</xdr:col>
      <xdr:colOff>662940</xdr:colOff>
      <xdr:row>14</xdr:row>
      <xdr:rowOff>0</xdr:rowOff>
    </xdr:from>
    <xdr:to>
      <xdr:col>12</xdr:col>
      <xdr:colOff>714367</xdr:colOff>
      <xdr:row>14</xdr:row>
      <xdr:rowOff>0</xdr:rowOff>
    </xdr:to>
    <xdr:sp macro="" textlink="">
      <xdr:nvSpPr>
        <xdr:cNvPr id="153602" name="Text Box 2"/>
        <xdr:cNvSpPr txBox="1">
          <a:spLocks noChangeArrowheads="1"/>
        </xdr:cNvSpPr>
      </xdr:nvSpPr>
      <xdr:spPr bwMode="auto">
        <a:xfrm>
          <a:off x="657225" y="1866900"/>
          <a:ext cx="5743575"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it-IT" sz="900" b="1" i="0" strike="noStrike">
              <a:solidFill>
                <a:srgbClr val="000000"/>
              </a:solidFill>
              <a:latin typeface="Arial"/>
              <a:cs typeface="Arial"/>
            </a:rPr>
            <a:t>Editori e opere pubblicate - Anno 2002</a:t>
          </a:r>
        </a:p>
      </xdr:txBody>
    </xdr:sp>
    <xdr:clientData/>
  </xdr:twoCellAnchor>
  <xdr:twoCellAnchor>
    <xdr:from>
      <xdr:col>0</xdr:col>
      <xdr:colOff>163830</xdr:colOff>
      <xdr:row>10</xdr:row>
      <xdr:rowOff>104775</xdr:rowOff>
    </xdr:from>
    <xdr:to>
      <xdr:col>13</xdr:col>
      <xdr:colOff>9528</xdr:colOff>
      <xdr:row>13</xdr:row>
      <xdr:rowOff>85725</xdr:rowOff>
    </xdr:to>
    <xdr:sp macro="" textlink="">
      <xdr:nvSpPr>
        <xdr:cNvPr id="153603" name="Text Box 3"/>
        <xdr:cNvSpPr txBox="1">
          <a:spLocks noChangeArrowheads="1"/>
        </xdr:cNvSpPr>
      </xdr:nvSpPr>
      <xdr:spPr bwMode="auto">
        <a:xfrm>
          <a:off x="161925" y="1514475"/>
          <a:ext cx="6248400" cy="323850"/>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I valori si riferiscono agli editori "attivi" cioè quelli che hanno pubblicato almeno un'opera libraria nell'anno considerato, e in particolare si definiscono "piccoli" quelli che hanno pubblicato da 1 a 10 opere; "medi" da 11 a 50 opere; "grandi" oltre 50 opere.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674370</xdr:colOff>
      <xdr:row>0</xdr:row>
      <xdr:rowOff>0</xdr:rowOff>
    </xdr:from>
    <xdr:to>
      <xdr:col>4</xdr:col>
      <xdr:colOff>1068713</xdr:colOff>
      <xdr:row>2</xdr:row>
      <xdr:rowOff>0</xdr:rowOff>
    </xdr:to>
    <xdr:sp macro="" textlink="">
      <xdr:nvSpPr>
        <xdr:cNvPr id="154625" name="Text Box 1"/>
        <xdr:cNvSpPr txBox="1">
          <a:spLocks noChangeArrowheads="1"/>
        </xdr:cNvSpPr>
      </xdr:nvSpPr>
      <xdr:spPr bwMode="auto">
        <a:xfrm>
          <a:off x="676275" y="0"/>
          <a:ext cx="5772150" cy="26670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pubblicate per tipo di editore, genere e tipo di edizione - Anno 2016</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664845</xdr:colOff>
      <xdr:row>0</xdr:row>
      <xdr:rowOff>0</xdr:rowOff>
    </xdr:from>
    <xdr:to>
      <xdr:col>4</xdr:col>
      <xdr:colOff>857253</xdr:colOff>
      <xdr:row>2</xdr:row>
      <xdr:rowOff>0</xdr:rowOff>
    </xdr:to>
    <xdr:sp macro="" textlink="">
      <xdr:nvSpPr>
        <xdr:cNvPr id="155649" name="Text Box 1"/>
        <xdr:cNvSpPr txBox="1">
          <a:spLocks noChangeArrowheads="1"/>
        </xdr:cNvSpPr>
      </xdr:nvSpPr>
      <xdr:spPr bwMode="auto">
        <a:xfrm>
          <a:off x="666750" y="0"/>
          <a:ext cx="5276850" cy="26670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pubblicate per tipo di editore e materia - Anno 2016</a:t>
          </a:r>
        </a:p>
      </xdr:txBody>
    </xdr:sp>
    <xdr:clientData/>
  </xdr:twoCellAnchor>
  <xdr:twoCellAnchor>
    <xdr:from>
      <xdr:col>0</xdr:col>
      <xdr:colOff>154305</xdr:colOff>
      <xdr:row>49</xdr:row>
      <xdr:rowOff>9525</xdr:rowOff>
    </xdr:from>
    <xdr:to>
      <xdr:col>4</xdr:col>
      <xdr:colOff>807702</xdr:colOff>
      <xdr:row>58</xdr:row>
      <xdr:rowOff>11475</xdr:rowOff>
    </xdr:to>
    <xdr:sp macro="" textlink="">
      <xdr:nvSpPr>
        <xdr:cNvPr id="155650" name="Text Box 2"/>
        <xdr:cNvSpPr txBox="1">
          <a:spLocks noChangeArrowheads="1"/>
        </xdr:cNvSpPr>
      </xdr:nvSpPr>
      <xdr:spPr bwMode="auto">
        <a:xfrm>
          <a:off x="152400" y="5915025"/>
          <a:ext cx="6286500" cy="1038225"/>
        </a:xfrm>
        <a:prstGeom prst="rect">
          <a:avLst/>
        </a:prstGeom>
        <a:noFill/>
        <a:ln w="9525">
          <a:noFill/>
          <a:miter lim="800000"/>
          <a:headEnd/>
          <a:tailEnd/>
        </a:ln>
        <a:effectLst/>
      </xdr:spPr>
      <xdr:txBody>
        <a:bodyPr vertOverflow="clip" wrap="square" lIns="27432" tIns="18288" rIns="0" bIns="0" anchor="t" upright="1"/>
        <a:lstStyle/>
        <a:p>
          <a:pPr algn="l" rtl="0">
            <a:lnSpc>
              <a:spcPts val="800"/>
            </a:lnSpc>
            <a:spcAft>
              <a:spcPts val="100"/>
            </a:spcAft>
            <a:defRPr sz="1000"/>
          </a:pPr>
          <a:r>
            <a:rPr lang="it-IT" sz="700" b="0" i="0" strike="noStrike">
              <a:solidFill>
                <a:srgbClr val="000000"/>
              </a:solidFill>
              <a:latin typeface="Arial"/>
              <a:cs typeface="Arial"/>
            </a:rPr>
            <a:t>Comprende: bibliografie, enciclopedie, eccetera esclusi i dizionari.</a:t>
          </a:r>
        </a:p>
        <a:p>
          <a:pPr algn="l" rtl="0">
            <a:lnSpc>
              <a:spcPts val="800"/>
            </a:lnSpc>
            <a:spcAft>
              <a:spcPts val="100"/>
            </a:spcAft>
            <a:defRPr sz="1000"/>
          </a:pPr>
          <a:r>
            <a:rPr lang="it-IT" sz="700" b="0" i="0" strike="noStrike">
              <a:solidFill>
                <a:srgbClr val="000000"/>
              </a:solidFill>
              <a:latin typeface="Arial"/>
              <a:cs typeface="Arial"/>
            </a:rPr>
            <a:t>Esclusi i libri di testo per le scuole primarie e secondarie, i libri parascolastici  ed  i testi universitari. </a:t>
          </a:r>
        </a:p>
        <a:p>
          <a:pPr algn="l" rtl="0">
            <a:spcAft>
              <a:spcPts val="100"/>
            </a:spcAft>
            <a:defRPr sz="1000"/>
          </a:pPr>
          <a:r>
            <a:rPr lang="it-IT" sz="700" b="0" i="0" strike="noStrike">
              <a:solidFill>
                <a:srgbClr val="000000"/>
              </a:solidFill>
              <a:latin typeface="Arial"/>
              <a:cs typeface="Arial"/>
            </a:rPr>
            <a:t>Solo con riguardo al carattere economico. </a:t>
          </a:r>
        </a:p>
        <a:p>
          <a:pPr algn="l" rtl="0">
            <a:lnSpc>
              <a:spcPts val="800"/>
            </a:lnSpc>
            <a:spcAft>
              <a:spcPts val="100"/>
            </a:spcAft>
            <a:defRPr sz="1000"/>
          </a:pPr>
          <a:r>
            <a:rPr lang="it-IT" sz="700" b="0" i="0" strike="noStrike">
              <a:solidFill>
                <a:srgbClr val="000000"/>
              </a:solidFill>
              <a:latin typeface="Arial"/>
              <a:cs typeface="Arial"/>
            </a:rPr>
            <a:t>Compresi i testi di steno-dattilografia. </a:t>
          </a:r>
        </a:p>
        <a:p>
          <a:pPr algn="l" rtl="0">
            <a:spcAft>
              <a:spcPts val="100"/>
            </a:spcAft>
            <a:defRPr sz="1000"/>
          </a:pPr>
          <a:r>
            <a:rPr lang="it-IT" sz="700" b="0" i="0" strike="noStrike">
              <a:solidFill>
                <a:srgbClr val="000000"/>
              </a:solidFill>
              <a:latin typeface="Arial"/>
              <a:cs typeface="Arial"/>
            </a:rPr>
            <a:t>Con riguardo all'aspetto organizzativo, amministrativo e tecnico.</a:t>
          </a:r>
        </a:p>
        <a:p>
          <a:pPr algn="l" rtl="0">
            <a:lnSpc>
              <a:spcPts val="800"/>
            </a:lnSpc>
            <a:spcAft>
              <a:spcPts val="100"/>
            </a:spcAft>
            <a:defRPr sz="1000"/>
          </a:pPr>
          <a:r>
            <a:rPr lang="it-IT" sz="700" b="0" i="0" strike="noStrike">
              <a:solidFill>
                <a:srgbClr val="000000"/>
              </a:solidFill>
              <a:latin typeface="Arial"/>
              <a:cs typeface="Arial"/>
            </a:rPr>
            <a:t>Comprende:  teatro, cinematografo, radio, tv, manifestazioni varie.</a:t>
          </a:r>
        </a:p>
        <a:p>
          <a:pPr algn="l" rtl="0">
            <a:spcAft>
              <a:spcPts val="100"/>
            </a:spcAft>
            <a:defRPr sz="1000"/>
          </a:pPr>
          <a:r>
            <a:rPr lang="it-IT" sz="700" b="0" i="0" strike="noStrike">
              <a:solidFill>
                <a:srgbClr val="000000"/>
              </a:solidFill>
              <a:latin typeface="Arial"/>
              <a:cs typeface="Arial"/>
            </a:rPr>
            <a:t>Compresa archeologia e preistoria. </a:t>
          </a:r>
        </a:p>
        <a:p>
          <a:pPr algn="l" rtl="0">
            <a:lnSpc>
              <a:spcPts val="700"/>
            </a:lnSpc>
            <a:spcAft>
              <a:spcPts val="100"/>
            </a:spcAft>
            <a:defRPr sz="1000"/>
          </a:pPr>
          <a:r>
            <a:rPr lang="it-IT" sz="700" b="0" i="0" strike="noStrike">
              <a:solidFill>
                <a:srgbClr val="000000"/>
              </a:solidFill>
              <a:latin typeface="Arial"/>
              <a:cs typeface="Arial"/>
            </a:rPr>
            <a:t>Escluse biografie.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674370</xdr:colOff>
      <xdr:row>0</xdr:row>
      <xdr:rowOff>0</xdr:rowOff>
    </xdr:from>
    <xdr:to>
      <xdr:col>5</xdr:col>
      <xdr:colOff>1</xdr:colOff>
      <xdr:row>0</xdr:row>
      <xdr:rowOff>0</xdr:rowOff>
    </xdr:to>
    <xdr:sp macro="" textlink="">
      <xdr:nvSpPr>
        <xdr:cNvPr id="157697" name="Text Box 1"/>
        <xdr:cNvSpPr txBox="1">
          <a:spLocks noChangeArrowheads="1"/>
        </xdr:cNvSpPr>
      </xdr:nvSpPr>
      <xdr:spPr bwMode="auto">
        <a:xfrm>
          <a:off x="676275" y="0"/>
          <a:ext cx="5876925"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it-IT" sz="900" b="1" i="0" strike="noStrike">
              <a:solidFill>
                <a:srgbClr val="000000"/>
              </a:solidFill>
              <a:latin typeface="Arial"/>
              <a:cs typeface="Arial"/>
            </a:rPr>
            <a:t>Opere pubblicate per tipo di editore, genere e tipo di edizione - Anno 2007</a:t>
          </a:r>
        </a:p>
      </xdr:txBody>
    </xdr:sp>
    <xdr:clientData/>
  </xdr:twoCellAnchor>
  <xdr:twoCellAnchor editAs="oneCell">
    <xdr:from>
      <xdr:col>0</xdr:col>
      <xdr:colOff>683895</xdr:colOff>
      <xdr:row>0</xdr:row>
      <xdr:rowOff>0</xdr:rowOff>
    </xdr:from>
    <xdr:to>
      <xdr:col>5</xdr:col>
      <xdr:colOff>116193</xdr:colOff>
      <xdr:row>1</xdr:row>
      <xdr:rowOff>76200</xdr:rowOff>
    </xdr:to>
    <xdr:sp macro="" textlink="">
      <xdr:nvSpPr>
        <xdr:cNvPr id="157698" name="Text Box 2"/>
        <xdr:cNvSpPr txBox="1">
          <a:spLocks noChangeArrowheads="1"/>
        </xdr:cNvSpPr>
      </xdr:nvSpPr>
      <xdr:spPr bwMode="auto">
        <a:xfrm>
          <a:off x="685800" y="0"/>
          <a:ext cx="6057900" cy="228600"/>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per tipo di editore e materia - Anno 2016 </a:t>
          </a:r>
          <a:r>
            <a:rPr lang="it-IT" sz="900" b="0" i="1" u="none" strike="noStrike" baseline="0">
              <a:solidFill>
                <a:srgbClr val="000000"/>
              </a:solidFill>
              <a:latin typeface="Arial"/>
              <a:cs typeface="Arial"/>
            </a:rPr>
            <a:t>(tiratura in migliaia)</a:t>
          </a:r>
        </a:p>
      </xdr:txBody>
    </xdr:sp>
    <xdr:clientData/>
  </xdr:twoCellAnchor>
  <xdr:twoCellAnchor>
    <xdr:from>
      <xdr:col>0</xdr:col>
      <xdr:colOff>154305</xdr:colOff>
      <xdr:row>49</xdr:row>
      <xdr:rowOff>0</xdr:rowOff>
    </xdr:from>
    <xdr:to>
      <xdr:col>4</xdr:col>
      <xdr:colOff>904876</xdr:colOff>
      <xdr:row>58</xdr:row>
      <xdr:rowOff>9525</xdr:rowOff>
    </xdr:to>
    <xdr:sp macro="" textlink="">
      <xdr:nvSpPr>
        <xdr:cNvPr id="157699" name="Text Box 3"/>
        <xdr:cNvSpPr txBox="1">
          <a:spLocks noChangeArrowheads="1"/>
        </xdr:cNvSpPr>
      </xdr:nvSpPr>
      <xdr:spPr bwMode="auto">
        <a:xfrm>
          <a:off x="152400" y="5829300"/>
          <a:ext cx="6372225" cy="1038225"/>
        </a:xfrm>
        <a:prstGeom prst="rect">
          <a:avLst/>
        </a:prstGeom>
        <a:noFill/>
        <a:ln w="9525">
          <a:noFill/>
          <a:miter lim="800000"/>
          <a:headEnd/>
          <a:tailEnd/>
        </a:ln>
        <a:effectLst/>
      </xdr:spPr>
      <xdr:txBody>
        <a:bodyPr vertOverflow="clip" wrap="square" lIns="27432" tIns="18288" rIns="0" bIns="0" anchor="t" upright="1"/>
        <a:lstStyle/>
        <a:p>
          <a:pPr algn="l" rtl="0">
            <a:lnSpc>
              <a:spcPts val="800"/>
            </a:lnSpc>
            <a:spcAft>
              <a:spcPts val="100"/>
            </a:spcAft>
            <a:defRPr sz="1000"/>
          </a:pPr>
          <a:r>
            <a:rPr lang="it-IT" sz="700" b="0" i="0" strike="noStrike">
              <a:solidFill>
                <a:srgbClr val="000000"/>
              </a:solidFill>
              <a:latin typeface="Arial"/>
              <a:cs typeface="Arial"/>
            </a:rPr>
            <a:t>Comprende: bibliografie, enciclopedie, eccetera esclusi i dizionari.</a:t>
          </a:r>
        </a:p>
        <a:p>
          <a:pPr algn="l" rtl="0">
            <a:spcAft>
              <a:spcPts val="100"/>
            </a:spcAft>
            <a:defRPr sz="1000"/>
          </a:pPr>
          <a:r>
            <a:rPr lang="it-IT" sz="700" b="0" i="0" strike="noStrike">
              <a:solidFill>
                <a:srgbClr val="000000"/>
              </a:solidFill>
              <a:latin typeface="Arial"/>
              <a:cs typeface="Arial"/>
            </a:rPr>
            <a:t>Esclusi i libri di testo per le scuole primarie e secondarie, i libri parascolastici  ed  i testi universitari. </a:t>
          </a:r>
        </a:p>
        <a:p>
          <a:pPr algn="l" rtl="0">
            <a:lnSpc>
              <a:spcPts val="800"/>
            </a:lnSpc>
            <a:spcAft>
              <a:spcPts val="100"/>
            </a:spcAft>
            <a:defRPr sz="1000"/>
          </a:pPr>
          <a:r>
            <a:rPr lang="it-IT" sz="700" b="0" i="0" strike="noStrike">
              <a:solidFill>
                <a:srgbClr val="000000"/>
              </a:solidFill>
              <a:latin typeface="Arial"/>
              <a:cs typeface="Arial"/>
            </a:rPr>
            <a:t>Solo con riguardo al carattere economico. </a:t>
          </a:r>
        </a:p>
        <a:p>
          <a:pPr algn="l" rtl="0">
            <a:spcAft>
              <a:spcPts val="100"/>
            </a:spcAft>
            <a:defRPr sz="1000"/>
          </a:pPr>
          <a:r>
            <a:rPr lang="it-IT" sz="700" b="0" i="0" strike="noStrike">
              <a:solidFill>
                <a:srgbClr val="000000"/>
              </a:solidFill>
              <a:latin typeface="Arial"/>
              <a:cs typeface="Arial"/>
            </a:rPr>
            <a:t>Compresi i testi di steno-dattilografia. </a:t>
          </a:r>
        </a:p>
        <a:p>
          <a:pPr algn="l" rtl="0">
            <a:lnSpc>
              <a:spcPts val="800"/>
            </a:lnSpc>
            <a:spcAft>
              <a:spcPts val="100"/>
            </a:spcAft>
            <a:defRPr sz="1000"/>
          </a:pPr>
          <a:r>
            <a:rPr lang="it-IT" sz="700" b="0" i="0" strike="noStrike">
              <a:solidFill>
                <a:srgbClr val="000000"/>
              </a:solidFill>
              <a:latin typeface="Arial"/>
              <a:cs typeface="Arial"/>
            </a:rPr>
            <a:t>Con riguardo all'aspetto organizzativo, amministrativo e tecnico.</a:t>
          </a:r>
        </a:p>
        <a:p>
          <a:pPr algn="l" rtl="0">
            <a:spcAft>
              <a:spcPts val="100"/>
            </a:spcAft>
            <a:defRPr sz="1000"/>
          </a:pPr>
          <a:r>
            <a:rPr lang="it-IT" sz="700" b="0" i="0" strike="noStrike">
              <a:solidFill>
                <a:srgbClr val="000000"/>
              </a:solidFill>
              <a:latin typeface="Arial"/>
              <a:cs typeface="Arial"/>
            </a:rPr>
            <a:t>Comprende:  teatro, cinematografo, radio, tv, manifestazioni varie.</a:t>
          </a:r>
        </a:p>
        <a:p>
          <a:pPr algn="l" rtl="0">
            <a:lnSpc>
              <a:spcPts val="800"/>
            </a:lnSpc>
            <a:spcAft>
              <a:spcPts val="100"/>
            </a:spcAft>
            <a:defRPr sz="1000"/>
          </a:pPr>
          <a:r>
            <a:rPr lang="it-IT" sz="700" b="0" i="0" strike="noStrike">
              <a:solidFill>
                <a:srgbClr val="000000"/>
              </a:solidFill>
              <a:latin typeface="Arial"/>
              <a:cs typeface="Arial"/>
            </a:rPr>
            <a:t>Compresa archeologia e preistoria. </a:t>
          </a:r>
        </a:p>
        <a:p>
          <a:pPr algn="l" rtl="0">
            <a:lnSpc>
              <a:spcPts val="700"/>
            </a:lnSpc>
            <a:spcAft>
              <a:spcPts val="100"/>
            </a:spcAft>
            <a:defRPr sz="1000"/>
          </a:pPr>
          <a:r>
            <a:rPr lang="it-IT" sz="700" b="0" i="0" strike="noStrike">
              <a:solidFill>
                <a:srgbClr val="000000"/>
              </a:solidFill>
              <a:latin typeface="Arial"/>
              <a:cs typeface="Arial"/>
            </a:rPr>
            <a:t>Escluse biografie.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664845</xdr:colOff>
      <xdr:row>25</xdr:row>
      <xdr:rowOff>0</xdr:rowOff>
    </xdr:from>
    <xdr:to>
      <xdr:col>8</xdr:col>
      <xdr:colOff>9546</xdr:colOff>
      <xdr:row>25</xdr:row>
      <xdr:rowOff>0</xdr:rowOff>
    </xdr:to>
    <xdr:sp macro="" textlink="">
      <xdr:nvSpPr>
        <xdr:cNvPr id="160769" name="Text Box 1"/>
        <xdr:cNvSpPr txBox="1">
          <a:spLocks noChangeArrowheads="1"/>
        </xdr:cNvSpPr>
      </xdr:nvSpPr>
      <xdr:spPr bwMode="auto">
        <a:xfrm>
          <a:off x="666750" y="2981325"/>
          <a:ext cx="5915025"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strike="noStrike">
              <a:solidFill>
                <a:srgbClr val="000000"/>
              </a:solidFill>
              <a:latin typeface="Arial"/>
              <a:cs typeface="Arial"/>
            </a:rPr>
            <a:t>Prezzo medio delle opere pubblicate e valore totale della produzione libraria per tipo di editore - Anno 2005 </a:t>
          </a:r>
          <a:r>
            <a:rPr lang="it-IT" sz="900" b="0" i="1" strike="noStrike">
              <a:solidFill>
                <a:srgbClr val="000000"/>
              </a:solidFill>
              <a:latin typeface="Arial"/>
              <a:cs typeface="Arial"/>
            </a:rPr>
            <a:t>(prezzo medio in euro e valore totale della produzione in milioni di euro)</a:t>
          </a:r>
        </a:p>
      </xdr:txBody>
    </xdr:sp>
    <xdr:clientData/>
  </xdr:twoCellAnchor>
  <xdr:twoCellAnchor>
    <xdr:from>
      <xdr:col>0</xdr:col>
      <xdr:colOff>163830</xdr:colOff>
      <xdr:row>25</xdr:row>
      <xdr:rowOff>0</xdr:rowOff>
    </xdr:from>
    <xdr:to>
      <xdr:col>8</xdr:col>
      <xdr:colOff>11430</xdr:colOff>
      <xdr:row>25</xdr:row>
      <xdr:rowOff>0</xdr:rowOff>
    </xdr:to>
    <xdr:sp macro="" textlink="">
      <xdr:nvSpPr>
        <xdr:cNvPr id="160770" name="Text Box 2"/>
        <xdr:cNvSpPr txBox="1">
          <a:spLocks noChangeArrowheads="1"/>
        </xdr:cNvSpPr>
      </xdr:nvSpPr>
      <xdr:spPr bwMode="auto">
        <a:xfrm>
          <a:off x="171450" y="2981325"/>
          <a:ext cx="6419850" cy="0"/>
        </a:xfrm>
        <a:prstGeom prst="rect">
          <a:avLst/>
        </a:prstGeom>
        <a:noFill/>
        <a:ln w="9525" algn="ctr">
          <a:noFill/>
          <a:miter lim="800000"/>
          <a:headEnd/>
          <a:tailEnd/>
        </a:ln>
        <a:effectLst/>
      </xdr:spPr>
      <xdr:txBody>
        <a:bodyPr vertOverflow="clip" wrap="square" lIns="27432" tIns="18288" rIns="27432" bIns="0" anchor="t" upright="1"/>
        <a:lstStyle/>
        <a:p>
          <a:pPr algn="just" rtl="1">
            <a:defRPr sz="1000"/>
          </a:pPr>
          <a:r>
            <a:rPr lang="it-IT" sz="700" b="0" i="0" strike="noStrike">
              <a:solidFill>
                <a:srgbClr val="000000"/>
              </a:solidFill>
              <a:latin typeface="Arial"/>
              <a:cs typeface="Arial"/>
            </a:rPr>
            <a:t>Si ricorda che le enciclopedie e le opere in più volumi sono considerate come un'opera unica, il cui prezzo e tiratura sono dati dalla somma dei rispettivi valori relativi ai volumi pubblicati nell'arco dell'anno.</a:t>
          </a:r>
        </a:p>
      </xdr:txBody>
    </xdr:sp>
    <xdr:clientData/>
  </xdr:twoCellAnchor>
  <xdr:twoCellAnchor>
    <xdr:from>
      <xdr:col>0</xdr:col>
      <xdr:colOff>664845</xdr:colOff>
      <xdr:row>0</xdr:row>
      <xdr:rowOff>0</xdr:rowOff>
    </xdr:from>
    <xdr:to>
      <xdr:col>8</xdr:col>
      <xdr:colOff>508641</xdr:colOff>
      <xdr:row>1</xdr:row>
      <xdr:rowOff>104775</xdr:rowOff>
    </xdr:to>
    <xdr:sp macro="" textlink="">
      <xdr:nvSpPr>
        <xdr:cNvPr id="160771" name="Text Box 3"/>
        <xdr:cNvSpPr txBox="1">
          <a:spLocks noChangeArrowheads="1"/>
        </xdr:cNvSpPr>
      </xdr:nvSpPr>
      <xdr:spPr bwMode="auto">
        <a:xfrm>
          <a:off x="676275" y="0"/>
          <a:ext cx="6410325" cy="2571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per tipo di editore e classi di prezzo - Anno 2016</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664845</xdr:colOff>
      <xdr:row>0</xdr:row>
      <xdr:rowOff>0</xdr:rowOff>
    </xdr:from>
    <xdr:to>
      <xdr:col>5</xdr:col>
      <xdr:colOff>0</xdr:colOff>
      <xdr:row>2</xdr:row>
      <xdr:rowOff>19050</xdr:rowOff>
    </xdr:to>
    <xdr:sp macro="" textlink="">
      <xdr:nvSpPr>
        <xdr:cNvPr id="161793" name="Text Box 1"/>
        <xdr:cNvSpPr txBox="1">
          <a:spLocks noChangeArrowheads="1"/>
        </xdr:cNvSpPr>
      </xdr:nvSpPr>
      <xdr:spPr bwMode="auto">
        <a:xfrm>
          <a:off x="666750" y="0"/>
          <a:ext cx="6000750" cy="3238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delle opere pubblicate e valore totale della produzione libraria per tipo di editore - Anno 2016 </a:t>
          </a:r>
          <a:r>
            <a:rPr lang="it-IT" sz="900" b="0" i="1" u="none" strike="noStrike" baseline="0">
              <a:solidFill>
                <a:srgbClr val="000000"/>
              </a:solidFill>
              <a:latin typeface="Arial"/>
              <a:cs typeface="Arial"/>
            </a:rPr>
            <a:t>(prezzo medio in euro e valore totale della produzione in milioni di euro)</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664845</xdr:colOff>
      <xdr:row>0</xdr:row>
      <xdr:rowOff>19050</xdr:rowOff>
    </xdr:from>
    <xdr:to>
      <xdr:col>6</xdr:col>
      <xdr:colOff>1337338</xdr:colOff>
      <xdr:row>2</xdr:row>
      <xdr:rowOff>87630</xdr:rowOff>
    </xdr:to>
    <xdr:sp macro="" textlink="">
      <xdr:nvSpPr>
        <xdr:cNvPr id="193589" name="Text Box 1"/>
        <xdr:cNvSpPr txBox="1">
          <a:spLocks noChangeArrowheads="1"/>
        </xdr:cNvSpPr>
      </xdr:nvSpPr>
      <xdr:spPr bwMode="auto">
        <a:xfrm>
          <a:off x="666750" y="19050"/>
          <a:ext cx="5505449" cy="38100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con diritti di edizione acquistati e venduti all'estero per tipo di editore - Anno 2016 </a:t>
          </a:r>
          <a:r>
            <a:rPr lang="it-IT" sz="900" b="0" i="1" u="none" strike="noStrike" baseline="0">
              <a:solidFill>
                <a:srgbClr val="000000"/>
              </a:solidFill>
              <a:latin typeface="Arial"/>
              <a:cs typeface="Arial"/>
            </a:rPr>
            <a:t>(valori assoluti e quota percentuale sul totale delle opere pubblicate)</a:t>
          </a:r>
        </a:p>
      </xdr:txBody>
    </xdr:sp>
    <xdr:clientData/>
  </xdr:twoCellAnchor>
  <xdr:twoCellAnchor>
    <xdr:from>
      <xdr:col>0</xdr:col>
      <xdr:colOff>154305</xdr:colOff>
      <xdr:row>12</xdr:row>
      <xdr:rowOff>0</xdr:rowOff>
    </xdr:from>
    <xdr:to>
      <xdr:col>7</xdr:col>
      <xdr:colOff>49544</xdr:colOff>
      <xdr:row>14</xdr:row>
      <xdr:rowOff>47625</xdr:rowOff>
    </xdr:to>
    <xdr:sp macro="" textlink="">
      <xdr:nvSpPr>
        <xdr:cNvPr id="193590" name="Text Box 2"/>
        <xdr:cNvSpPr txBox="1">
          <a:spLocks noChangeArrowheads="1"/>
        </xdr:cNvSpPr>
      </xdr:nvSpPr>
      <xdr:spPr bwMode="auto">
        <a:xfrm>
          <a:off x="152400" y="1619250"/>
          <a:ext cx="6248400" cy="276225"/>
        </a:xfrm>
        <a:prstGeom prst="rect">
          <a:avLst/>
        </a:prstGeom>
        <a:noFill/>
        <a:ln>
          <a:noFill/>
        </a:ln>
        <a:extLst/>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La quota percentuale è calcolata sul totale delle opere pubblicate nel 2016 per ciascuna classe di editori, al netto delle mancate risposte (riferite a 531 opere pubblicate da  36 editori intervistati).</a:t>
          </a:r>
        </a:p>
      </xdr:txBody>
    </xdr:sp>
    <xdr:clientData/>
  </xdr:twoCellAnchor>
  <xdr:twoCellAnchor>
    <xdr:from>
      <xdr:col>0</xdr:col>
      <xdr:colOff>163831</xdr:colOff>
      <xdr:row>13</xdr:row>
      <xdr:rowOff>106680</xdr:rowOff>
    </xdr:from>
    <xdr:to>
      <xdr:col>7</xdr:col>
      <xdr:colOff>47633</xdr:colOff>
      <xdr:row>16</xdr:row>
      <xdr:rowOff>38220</xdr:rowOff>
    </xdr:to>
    <xdr:sp macro="" textlink="">
      <xdr:nvSpPr>
        <xdr:cNvPr id="193591" name="Text Box 2"/>
        <xdr:cNvSpPr txBox="1">
          <a:spLocks noChangeArrowheads="1"/>
        </xdr:cNvSpPr>
      </xdr:nvSpPr>
      <xdr:spPr bwMode="auto">
        <a:xfrm>
          <a:off x="171451" y="1838325"/>
          <a:ext cx="6076950" cy="276225"/>
        </a:xfrm>
        <a:prstGeom prst="rect">
          <a:avLst/>
        </a:prstGeom>
        <a:noFill/>
        <a:ln>
          <a:noFill/>
        </a:ln>
        <a:extLst/>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La quota percentuale è calcolata sul totale delle opere pubblicate nel 2016 per ciascuna classe di editori, al netto delle mancate risposte (riferite a 637 opere pubblicate da 128 editori intervistati).</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701040</xdr:colOff>
      <xdr:row>0</xdr:row>
      <xdr:rowOff>9525</xdr:rowOff>
    </xdr:from>
    <xdr:to>
      <xdr:col>5</xdr:col>
      <xdr:colOff>76220</xdr:colOff>
      <xdr:row>2</xdr:row>
      <xdr:rowOff>57150</xdr:rowOff>
    </xdr:to>
    <xdr:sp macro="" textlink="">
      <xdr:nvSpPr>
        <xdr:cNvPr id="173067" name="Text Box 1"/>
        <xdr:cNvSpPr txBox="1">
          <a:spLocks noChangeArrowheads="1"/>
        </xdr:cNvSpPr>
      </xdr:nvSpPr>
      <xdr:spPr bwMode="auto">
        <a:xfrm>
          <a:off x="695325" y="9525"/>
          <a:ext cx="5791200" cy="3619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tipo di edizione, genere di opera e tipo di editore - Anno 2016 </a:t>
          </a:r>
          <a:r>
            <a:rPr lang="it-IT" sz="900" b="0" i="1" u="none" strike="noStrike" baseline="0">
              <a:solidFill>
                <a:srgbClr val="000000"/>
              </a:solidFill>
              <a:latin typeface="Arial"/>
              <a:cs typeface="Arial"/>
            </a:rPr>
            <a:t>(valori assoluti , valori  percentuali e incidenza sul totale delle opere pubblicate a stampa)</a:t>
          </a:r>
        </a:p>
      </xdr:txBody>
    </xdr:sp>
    <xdr:clientData/>
  </xdr:twoCellAnchor>
  <xdr:twoCellAnchor>
    <xdr:from>
      <xdr:col>0</xdr:col>
      <xdr:colOff>9525</xdr:colOff>
      <xdr:row>27</xdr:row>
      <xdr:rowOff>66675</xdr:rowOff>
    </xdr:from>
    <xdr:to>
      <xdr:col>3</xdr:col>
      <xdr:colOff>0</xdr:colOff>
      <xdr:row>28</xdr:row>
      <xdr:rowOff>0</xdr:rowOff>
    </xdr:to>
    <xdr:sp macro="" textlink="">
      <xdr:nvSpPr>
        <xdr:cNvPr id="585961" name="Text Box 2"/>
        <xdr:cNvSpPr txBox="1">
          <a:spLocks noChangeArrowheads="1"/>
        </xdr:cNvSpPr>
      </xdr:nvSpPr>
      <xdr:spPr bwMode="auto">
        <a:xfrm>
          <a:off x="9525" y="3409950"/>
          <a:ext cx="5076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721995</xdr:colOff>
      <xdr:row>0</xdr:row>
      <xdr:rowOff>0</xdr:rowOff>
    </xdr:from>
    <xdr:to>
      <xdr:col>4</xdr:col>
      <xdr:colOff>1489737</xdr:colOff>
      <xdr:row>2</xdr:row>
      <xdr:rowOff>28575</xdr:rowOff>
    </xdr:to>
    <xdr:sp macro="" textlink="">
      <xdr:nvSpPr>
        <xdr:cNvPr id="174207" name="Text Box 1"/>
        <xdr:cNvSpPr txBox="1">
          <a:spLocks noChangeArrowheads="1"/>
        </xdr:cNvSpPr>
      </xdr:nvSpPr>
      <xdr:spPr bwMode="auto">
        <a:xfrm>
          <a:off x="723900" y="0"/>
          <a:ext cx="5972175" cy="333375"/>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materia trattata - Anno 2016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editAs="oneCell">
    <xdr:from>
      <xdr:col>0</xdr:col>
      <xdr:colOff>171450</xdr:colOff>
      <xdr:row>50</xdr:row>
      <xdr:rowOff>9525</xdr:rowOff>
    </xdr:from>
    <xdr:to>
      <xdr:col>0</xdr:col>
      <xdr:colOff>3213897</xdr:colOff>
      <xdr:row>59</xdr:row>
      <xdr:rowOff>28575</xdr:rowOff>
    </xdr:to>
    <xdr:sp macro="" textlink="">
      <xdr:nvSpPr>
        <xdr:cNvPr id="134398" name="Text Box 2"/>
        <xdr:cNvSpPr txBox="1">
          <a:spLocks noChangeArrowheads="1"/>
        </xdr:cNvSpPr>
      </xdr:nvSpPr>
      <xdr:spPr bwMode="auto">
        <a:xfrm>
          <a:off x="161925" y="5743575"/>
          <a:ext cx="3048000" cy="1047750"/>
        </a:xfrm>
        <a:prstGeom prst="rect">
          <a:avLst/>
        </a:prstGeom>
        <a:noFill/>
        <a:ln>
          <a:noFill/>
        </a:ln>
        <a:extLst/>
      </xdr:spPr>
      <xdr:txBody>
        <a:bodyPr vertOverflow="clip" wrap="square" lIns="27432" tIns="0" rIns="27432" bIns="0" anchor="t" upright="1"/>
        <a:lstStyle/>
        <a:p>
          <a:pPr algn="just" rtl="0">
            <a:lnSpc>
              <a:spcPts val="800"/>
            </a:lnSpc>
            <a:spcAft>
              <a:spcPts val="100"/>
            </a:spcAft>
            <a:defRPr sz="1000"/>
          </a:pPr>
          <a:r>
            <a:rPr lang="it-IT" sz="700" b="0" i="0" u="none" strike="noStrike" baseline="0">
              <a:solidFill>
                <a:srgbClr val="000000"/>
              </a:solidFill>
              <a:latin typeface="Arial"/>
              <a:cs typeface="Arial"/>
            </a:rPr>
            <a:t>Comprende: bibliografie, enciclopedie, eccetera esclusi i dizionari.</a:t>
          </a:r>
        </a:p>
        <a:p>
          <a:pPr algn="just" rtl="0">
            <a:lnSpc>
              <a:spcPts val="800"/>
            </a:lnSpc>
            <a:spcAft>
              <a:spcPts val="100"/>
            </a:spcAft>
            <a:defRPr sz="1000"/>
          </a:pPr>
          <a:r>
            <a:rPr lang="it-IT" sz="700" b="0" i="0" u="none" strike="noStrike" baseline="0">
              <a:solidFill>
                <a:srgbClr val="000000"/>
              </a:solidFill>
              <a:latin typeface="Arial"/>
              <a:cs typeface="Arial"/>
            </a:rPr>
            <a:t>Esclusi  i libri di testo per le scuole primarie e secondarie. </a:t>
          </a:r>
        </a:p>
        <a:p>
          <a:pPr algn="just" rtl="0">
            <a:spcAft>
              <a:spcPts val="100"/>
            </a:spcAft>
            <a:defRPr sz="1000"/>
          </a:pPr>
          <a:r>
            <a:rPr lang="it-IT" sz="700" b="0" i="0" u="none" strike="noStrike" baseline="0">
              <a:solidFill>
                <a:srgbClr val="000000"/>
              </a:solidFill>
              <a:latin typeface="Arial"/>
              <a:cs typeface="Arial"/>
            </a:rPr>
            <a:t>Solo con riguardo al carattere economico. </a:t>
          </a:r>
        </a:p>
        <a:p>
          <a:pPr algn="just" rtl="0">
            <a:lnSpc>
              <a:spcPts val="800"/>
            </a:lnSpc>
            <a:spcAft>
              <a:spcPts val="100"/>
            </a:spcAft>
            <a:defRPr sz="1000"/>
          </a:pPr>
          <a:r>
            <a:rPr lang="it-IT" sz="700" b="0" i="0" u="none" strike="noStrike" baseline="0">
              <a:solidFill>
                <a:srgbClr val="000000"/>
              </a:solidFill>
              <a:latin typeface="Arial"/>
              <a:cs typeface="Arial"/>
            </a:rPr>
            <a:t>Compresi i testi di steno-dattilografia. </a:t>
          </a:r>
        </a:p>
        <a:p>
          <a:pPr algn="just" rtl="0">
            <a:spcAft>
              <a:spcPts val="100"/>
            </a:spcAft>
            <a:defRPr sz="1000"/>
          </a:pPr>
          <a:r>
            <a:rPr lang="it-IT" sz="700" b="0" i="0" u="none" strike="noStrike" baseline="0">
              <a:solidFill>
                <a:srgbClr val="000000"/>
              </a:solidFill>
              <a:latin typeface="Arial"/>
              <a:cs typeface="Arial"/>
            </a:rPr>
            <a:t>Con riguardo all'aspetto organizzativo, amministrativo e tecnico.</a:t>
          </a:r>
        </a:p>
        <a:p>
          <a:pPr algn="just" rtl="0">
            <a:lnSpc>
              <a:spcPts val="800"/>
            </a:lnSpc>
            <a:spcAft>
              <a:spcPts val="100"/>
            </a:spcAft>
            <a:defRPr sz="1000"/>
          </a:pPr>
          <a:r>
            <a:rPr lang="it-IT" sz="700" b="0" i="0" u="none" strike="noStrike" baseline="0">
              <a:solidFill>
                <a:srgbClr val="000000"/>
              </a:solidFill>
              <a:latin typeface="Arial"/>
              <a:cs typeface="Arial"/>
            </a:rPr>
            <a:t>Comprende:  teatro, cinematografo, radio, tv, manifestazioni varie.</a:t>
          </a:r>
        </a:p>
        <a:p>
          <a:pPr algn="just" rtl="0">
            <a:spcAft>
              <a:spcPts val="100"/>
            </a:spcAft>
            <a:defRPr sz="1000"/>
          </a:pPr>
          <a:r>
            <a:rPr lang="it-IT" sz="700" b="0" i="0" u="none" strike="noStrike" baseline="0">
              <a:solidFill>
                <a:srgbClr val="000000"/>
              </a:solidFill>
              <a:latin typeface="Arial"/>
              <a:cs typeface="Arial"/>
            </a:rPr>
            <a:t>Compresa archeologia e preistoria. </a:t>
          </a:r>
        </a:p>
        <a:p>
          <a:pPr algn="just" rtl="0">
            <a:lnSpc>
              <a:spcPts val="700"/>
            </a:lnSpc>
            <a:spcAft>
              <a:spcPts val="100"/>
            </a:spcAft>
            <a:defRPr sz="1000"/>
          </a:pPr>
          <a:r>
            <a:rPr lang="it-IT" sz="700" b="0" i="0" u="none" strike="noStrike" baseline="0">
              <a:solidFill>
                <a:srgbClr val="000000"/>
              </a:solidFill>
              <a:latin typeface="Arial"/>
              <a:cs typeface="Arial"/>
            </a:rPr>
            <a:t>Escluse biografie.</a:t>
          </a:r>
          <a:endParaRPr lang="it-IT"/>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605790</xdr:colOff>
      <xdr:row>0</xdr:row>
      <xdr:rowOff>0</xdr:rowOff>
    </xdr:from>
    <xdr:to>
      <xdr:col>7</xdr:col>
      <xdr:colOff>590549</xdr:colOff>
      <xdr:row>2</xdr:row>
      <xdr:rowOff>0</xdr:rowOff>
    </xdr:to>
    <xdr:sp macro="" textlink="">
      <xdr:nvSpPr>
        <xdr:cNvPr id="2" name="Text Box 1"/>
        <xdr:cNvSpPr txBox="1">
          <a:spLocks noChangeArrowheads="1"/>
        </xdr:cNvSpPr>
      </xdr:nvSpPr>
      <xdr:spPr bwMode="auto">
        <a:xfrm>
          <a:off x="609600" y="0"/>
          <a:ext cx="5353050" cy="3524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pagine e  tiratura per materia trattata - Anno 2016 </a:t>
          </a:r>
          <a:r>
            <a:rPr lang="it-IT" sz="900" b="0" i="1" u="none" strike="noStrike" baseline="0">
              <a:solidFill>
                <a:srgbClr val="000000"/>
              </a:solidFill>
              <a:latin typeface="Arial"/>
              <a:cs typeface="Arial"/>
            </a:rPr>
            <a:t>( tiratura in migliaia)</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0</xdr:colOff>
      <xdr:row>1</xdr:row>
      <xdr:rowOff>0</xdr:rowOff>
    </xdr:to>
    <xdr:sp macro="" textlink="">
      <xdr:nvSpPr>
        <xdr:cNvPr id="175105" name="Text Box 1"/>
        <xdr:cNvSpPr txBox="1">
          <a:spLocks noChangeArrowheads="1"/>
        </xdr:cNvSpPr>
      </xdr:nvSpPr>
      <xdr:spPr bwMode="auto">
        <a:xfrm>
          <a:off x="704850" y="9525"/>
          <a:ext cx="5543550" cy="295275"/>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caratteristiche editoriali - Anno 2012 </a:t>
          </a:r>
          <a:r>
            <a:rPr lang="it-IT" sz="900" b="0" i="1" u="none" strike="noStrike" baseline="0">
              <a:solidFill>
                <a:srgbClr val="000000"/>
              </a:solidFill>
              <a:latin typeface="Arial"/>
              <a:cs typeface="Arial"/>
            </a:rPr>
            <a:t>(valori percentuali)</a:t>
          </a:r>
          <a:endParaRPr lang="it-IT"/>
        </a:p>
      </xdr:txBody>
    </xdr:sp>
    <xdr:clientData/>
  </xdr:twoCellAnchor>
  <xdr:twoCellAnchor>
    <xdr:from>
      <xdr:col>0</xdr:col>
      <xdr:colOff>1905</xdr:colOff>
      <xdr:row>7</xdr:row>
      <xdr:rowOff>0</xdr:rowOff>
    </xdr:from>
    <xdr:to>
      <xdr:col>0</xdr:col>
      <xdr:colOff>1905</xdr:colOff>
      <xdr:row>7</xdr:row>
      <xdr:rowOff>0</xdr:rowOff>
    </xdr:to>
    <xdr:sp macro="" textlink="">
      <xdr:nvSpPr>
        <xdr:cNvPr id="135170" name="Text Box 2"/>
        <xdr:cNvSpPr txBox="1">
          <a:spLocks noChangeArrowheads="1"/>
        </xdr:cNvSpPr>
      </xdr:nvSpPr>
      <xdr:spPr bwMode="auto">
        <a:xfrm>
          <a:off x="152400" y="5695950"/>
          <a:ext cx="5943600" cy="11144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twoCellAnchor>
    <xdr:from>
      <xdr:col>5</xdr:col>
      <xdr:colOff>1905</xdr:colOff>
      <xdr:row>7</xdr:row>
      <xdr:rowOff>0</xdr:rowOff>
    </xdr:from>
    <xdr:to>
      <xdr:col>5</xdr:col>
      <xdr:colOff>1905</xdr:colOff>
      <xdr:row>7</xdr:row>
      <xdr:rowOff>0</xdr:rowOff>
    </xdr:to>
    <xdr:sp macro="" textlink="">
      <xdr:nvSpPr>
        <xdr:cNvPr id="3" name="Text Box 2"/>
        <xdr:cNvSpPr txBox="1">
          <a:spLocks noChangeArrowheads="1"/>
        </xdr:cNvSpPr>
      </xdr:nvSpPr>
      <xdr:spPr bwMode="auto">
        <a:xfrm>
          <a:off x="152400" y="5695950"/>
          <a:ext cx="5943600" cy="11144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twoCellAnchor>
    <xdr:from>
      <xdr:col>5</xdr:col>
      <xdr:colOff>1905</xdr:colOff>
      <xdr:row>7</xdr:row>
      <xdr:rowOff>0</xdr:rowOff>
    </xdr:from>
    <xdr:to>
      <xdr:col>5</xdr:col>
      <xdr:colOff>1905</xdr:colOff>
      <xdr:row>7</xdr:row>
      <xdr:rowOff>0</xdr:rowOff>
    </xdr:to>
    <xdr:sp macro="" textlink="">
      <xdr:nvSpPr>
        <xdr:cNvPr id="4" name="Text Box 2"/>
        <xdr:cNvSpPr txBox="1">
          <a:spLocks noChangeArrowheads="1"/>
        </xdr:cNvSpPr>
      </xdr:nvSpPr>
      <xdr:spPr bwMode="auto">
        <a:xfrm>
          <a:off x="152400" y="5695950"/>
          <a:ext cx="5943600" cy="11144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twoCellAnchor>
    <xdr:from>
      <xdr:col>0</xdr:col>
      <xdr:colOff>702945</xdr:colOff>
      <xdr:row>0</xdr:row>
      <xdr:rowOff>9525</xdr:rowOff>
    </xdr:from>
    <xdr:to>
      <xdr:col>6</xdr:col>
      <xdr:colOff>777255</xdr:colOff>
      <xdr:row>2</xdr:row>
      <xdr:rowOff>87740</xdr:rowOff>
    </xdr:to>
    <xdr:sp macro="" textlink="">
      <xdr:nvSpPr>
        <xdr:cNvPr id="194566" name="Text Box 1"/>
        <xdr:cNvSpPr txBox="1">
          <a:spLocks noChangeArrowheads="1"/>
        </xdr:cNvSpPr>
      </xdr:nvSpPr>
      <xdr:spPr bwMode="auto">
        <a:xfrm>
          <a:off x="704850" y="9525"/>
          <a:ext cx="5905500" cy="390525"/>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caratteristiche editoriali e tipo editore - Anno 2016 </a:t>
          </a:r>
          <a:r>
            <a:rPr lang="it-IT" sz="900" b="0" i="1" u="none" strike="noStrike" baseline="0">
              <a:solidFill>
                <a:srgbClr val="000000"/>
              </a:solidFill>
              <a:latin typeface="Arial"/>
              <a:cs typeface="Arial"/>
            </a:rPr>
            <a:t>(valori percentuali)</a:t>
          </a:r>
        </a:p>
      </xdr:txBody>
    </xdr:sp>
    <xdr:clientData/>
  </xdr:twoCellAnchor>
  <xdr:twoCellAnchor>
    <xdr:from>
      <xdr:col>5</xdr:col>
      <xdr:colOff>1905</xdr:colOff>
      <xdr:row>18</xdr:row>
      <xdr:rowOff>0</xdr:rowOff>
    </xdr:from>
    <xdr:to>
      <xdr:col>5</xdr:col>
      <xdr:colOff>1905</xdr:colOff>
      <xdr:row>18</xdr:row>
      <xdr:rowOff>0</xdr:rowOff>
    </xdr:to>
    <xdr:sp macro="" textlink="">
      <xdr:nvSpPr>
        <xdr:cNvPr id="7" name="Text Box 2"/>
        <xdr:cNvSpPr txBox="1">
          <a:spLocks noChangeArrowheads="1"/>
        </xdr:cNvSpPr>
      </xdr:nvSpPr>
      <xdr:spPr bwMode="auto">
        <a:xfrm>
          <a:off x="5793105" y="100965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twoCellAnchor>
    <xdr:from>
      <xdr:col>5</xdr:col>
      <xdr:colOff>1905</xdr:colOff>
      <xdr:row>18</xdr:row>
      <xdr:rowOff>0</xdr:rowOff>
    </xdr:from>
    <xdr:to>
      <xdr:col>5</xdr:col>
      <xdr:colOff>1905</xdr:colOff>
      <xdr:row>18</xdr:row>
      <xdr:rowOff>0</xdr:rowOff>
    </xdr:to>
    <xdr:sp macro="" textlink="">
      <xdr:nvSpPr>
        <xdr:cNvPr id="8" name="Text Box 2"/>
        <xdr:cNvSpPr txBox="1">
          <a:spLocks noChangeArrowheads="1"/>
        </xdr:cNvSpPr>
      </xdr:nvSpPr>
      <xdr:spPr bwMode="auto">
        <a:xfrm>
          <a:off x="5793105" y="100965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712470</xdr:colOff>
      <xdr:row>0</xdr:row>
      <xdr:rowOff>19050</xdr:rowOff>
    </xdr:from>
    <xdr:to>
      <xdr:col>7</xdr:col>
      <xdr:colOff>1</xdr:colOff>
      <xdr:row>2</xdr:row>
      <xdr:rowOff>76200</xdr:rowOff>
    </xdr:to>
    <xdr:sp macro="" textlink="">
      <xdr:nvSpPr>
        <xdr:cNvPr id="136445" name="Text Box 1"/>
        <xdr:cNvSpPr txBox="1">
          <a:spLocks noChangeArrowheads="1"/>
        </xdr:cNvSpPr>
      </xdr:nvSpPr>
      <xdr:spPr bwMode="auto">
        <a:xfrm>
          <a:off x="714375" y="19050"/>
          <a:ext cx="6000750" cy="3619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elementi indicati come fattori di maggiore ostacolo alla propensione per la lettura in Italia e tipo di editore - Anno 2016</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125730</xdr:colOff>
      <xdr:row>18</xdr:row>
      <xdr:rowOff>0</xdr:rowOff>
    </xdr:from>
    <xdr:to>
      <xdr:col>7</xdr:col>
      <xdr:colOff>38105</xdr:colOff>
      <xdr:row>20</xdr:row>
      <xdr:rowOff>66675</xdr:rowOff>
    </xdr:to>
    <xdr:sp macro="" textlink="">
      <xdr:nvSpPr>
        <xdr:cNvPr id="176256" name="Text Box 2"/>
        <xdr:cNvSpPr txBox="1">
          <a:spLocks noChangeArrowheads="1"/>
        </xdr:cNvSpPr>
      </xdr:nvSpPr>
      <xdr:spPr bwMode="auto">
        <a:xfrm>
          <a:off x="133350" y="2886075"/>
          <a:ext cx="6505575" cy="295275"/>
        </a:xfrm>
        <a:prstGeom prst="rect">
          <a:avLst/>
        </a:prstGeom>
        <a:noFill/>
        <a:ln>
          <a:noFill/>
        </a:ln>
        <a:effectLst/>
        <a:extLst/>
      </xdr:spPr>
      <xdr:txBody>
        <a:bodyPr vertOverflow="clip" wrap="square" lIns="27432" tIns="22860" rIns="27432" bIns="0" anchor="t" upright="1"/>
        <a:lstStyle/>
        <a:p>
          <a:pPr algn="just" rtl="0">
            <a:defRPr sz="1000"/>
          </a:pPr>
          <a:r>
            <a:rPr lang="it-IT" sz="700" b="0" i="0" u="none" strike="noStrike" baseline="0">
              <a:solidFill>
                <a:srgbClr val="000000"/>
              </a:solidFill>
              <a:latin typeface="Arial"/>
              <a:cs typeface="Arial"/>
            </a:rPr>
            <a:t>I valori percentuali sono calcolati sul numero complessivo di rispondenti. La somma dei valori percentuali per colonna può essere maggiore di 100 perché erano possibili più risposte.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586740</xdr:colOff>
      <xdr:row>0</xdr:row>
      <xdr:rowOff>0</xdr:rowOff>
    </xdr:from>
    <xdr:to>
      <xdr:col>6</xdr:col>
      <xdr:colOff>57</xdr:colOff>
      <xdr:row>0</xdr:row>
      <xdr:rowOff>0</xdr:rowOff>
    </xdr:to>
    <xdr:sp macro="" textlink="">
      <xdr:nvSpPr>
        <xdr:cNvPr id="137217" name="Text Box 1"/>
        <xdr:cNvSpPr txBox="1">
          <a:spLocks noChangeArrowheads="1"/>
        </xdr:cNvSpPr>
      </xdr:nvSpPr>
      <xdr:spPr bwMode="auto">
        <a:xfrm>
          <a:off x="590550" y="0"/>
          <a:ext cx="6067425" cy="1524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editAs="oneCell">
    <xdr:from>
      <xdr:col>0</xdr:col>
      <xdr:colOff>674370</xdr:colOff>
      <xdr:row>0</xdr:row>
      <xdr:rowOff>28575</xdr:rowOff>
    </xdr:from>
    <xdr:to>
      <xdr:col>5</xdr:col>
      <xdr:colOff>781056</xdr:colOff>
      <xdr:row>2</xdr:row>
      <xdr:rowOff>104775</xdr:rowOff>
    </xdr:to>
    <xdr:sp macro="" textlink="">
      <xdr:nvSpPr>
        <xdr:cNvPr id="177169" name="Text Box 258"/>
        <xdr:cNvSpPr txBox="1">
          <a:spLocks noChangeArrowheads="1"/>
        </xdr:cNvSpPr>
      </xdr:nvSpPr>
      <xdr:spPr bwMode="auto">
        <a:xfrm>
          <a:off x="704850" y="38100"/>
          <a:ext cx="5915025" cy="381000"/>
        </a:xfrm>
        <a:prstGeom prst="rect">
          <a:avLst/>
        </a:prstGeom>
        <a:noFill/>
        <a:ln>
          <a:noFill/>
        </a:ln>
        <a:effectLst/>
        <a:extLst/>
      </xdr:spPr>
      <xdr:txBody>
        <a:bodyPr vertOverflow="clip" wrap="square" lIns="0" tIns="0" rIns="0" bIns="0" anchor="t" upright="1"/>
        <a:lstStyle/>
        <a:p>
          <a:pPr algn="l" rtl="0">
            <a:defRPr sz="1000"/>
          </a:pPr>
          <a:r>
            <a:rPr lang="it-IT" sz="900" b="1" i="0" u="none" strike="noStrike" baseline="0">
              <a:solidFill>
                <a:srgbClr val="000000"/>
              </a:solidFill>
              <a:latin typeface="Arial"/>
              <a:cs typeface="Arial"/>
            </a:rPr>
            <a:t>Editori per interventi ritenuti utili allo sviluppo del settore editoriale e tipo di editore - Anno 2016 </a:t>
          </a:r>
          <a:r>
            <a:rPr lang="it-IT" sz="900" b="0" i="0" u="none" strike="noStrike" baseline="0">
              <a:solidFill>
                <a:srgbClr val="000000"/>
              </a:solidFill>
              <a:latin typeface="Arial"/>
              <a:cs typeface="Arial"/>
            </a:rPr>
            <a:t>(a) </a:t>
          </a:r>
          <a:r>
            <a:rPr lang="it-IT" sz="900" b="0" i="1" u="none" strike="noStrike" baseline="0">
              <a:solidFill>
                <a:srgbClr val="000000"/>
              </a:solidFill>
              <a:latin typeface="Arial"/>
              <a:cs typeface="Arial"/>
            </a:rPr>
            <a:t>(valori percentuali )</a:t>
          </a:r>
        </a:p>
      </xdr:txBody>
    </xdr:sp>
    <xdr:clientData/>
  </xdr:twoCellAnchor>
  <xdr:twoCellAnchor editAs="oneCell">
    <xdr:from>
      <xdr:col>0</xdr:col>
      <xdr:colOff>182880</xdr:colOff>
      <xdr:row>21</xdr:row>
      <xdr:rowOff>0</xdr:rowOff>
    </xdr:from>
    <xdr:to>
      <xdr:col>6</xdr:col>
      <xdr:colOff>28578</xdr:colOff>
      <xdr:row>24</xdr:row>
      <xdr:rowOff>0</xdr:rowOff>
    </xdr:to>
    <xdr:sp macro="" textlink="">
      <xdr:nvSpPr>
        <xdr:cNvPr id="177215" name="Text Box 3"/>
        <xdr:cNvSpPr txBox="1">
          <a:spLocks noChangeArrowheads="1"/>
        </xdr:cNvSpPr>
      </xdr:nvSpPr>
      <xdr:spPr bwMode="auto">
        <a:xfrm>
          <a:off x="180975" y="3400425"/>
          <a:ext cx="6524625" cy="323850"/>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La somma dei valori percentuali per colonna può essere maggiore di 100 perché erano possibili più risposte.</a:t>
          </a:r>
          <a:endParaRPr lang="it-IT"/>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672465</xdr:colOff>
      <xdr:row>0</xdr:row>
      <xdr:rowOff>0</xdr:rowOff>
    </xdr:from>
    <xdr:to>
      <xdr:col>6</xdr:col>
      <xdr:colOff>2</xdr:colOff>
      <xdr:row>0</xdr:row>
      <xdr:rowOff>0</xdr:rowOff>
    </xdr:to>
    <xdr:sp macro="" textlink="">
      <xdr:nvSpPr>
        <xdr:cNvPr id="140289" name="Text Box 1"/>
        <xdr:cNvSpPr txBox="1">
          <a:spLocks noChangeArrowheads="1"/>
        </xdr:cNvSpPr>
      </xdr:nvSpPr>
      <xdr:spPr bwMode="auto">
        <a:xfrm>
          <a:off x="676275" y="0"/>
          <a:ext cx="5972175" cy="1809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di varia adulti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editAs="oneCell">
    <xdr:from>
      <xdr:col>0</xdr:col>
      <xdr:colOff>702945</xdr:colOff>
      <xdr:row>0</xdr:row>
      <xdr:rowOff>9526</xdr:rowOff>
    </xdr:from>
    <xdr:to>
      <xdr:col>6</xdr:col>
      <xdr:colOff>20983</xdr:colOff>
      <xdr:row>2</xdr:row>
      <xdr:rowOff>28576</xdr:rowOff>
    </xdr:to>
    <xdr:sp macro="" textlink="">
      <xdr:nvSpPr>
        <xdr:cNvPr id="180226" name="Text Box 257"/>
        <xdr:cNvSpPr txBox="1">
          <a:spLocks noChangeArrowheads="1"/>
        </xdr:cNvSpPr>
      </xdr:nvSpPr>
      <xdr:spPr bwMode="auto">
        <a:xfrm>
          <a:off x="704850" y="9526"/>
          <a:ext cx="5838825" cy="323850"/>
        </a:xfrm>
        <a:prstGeom prst="rect">
          <a:avLst/>
        </a:prstGeom>
        <a:noFill/>
        <a:ln>
          <a:noFill/>
        </a:ln>
        <a:effectLst/>
        <a:extLst/>
      </xdr:spPr>
      <xdr:txBody>
        <a:bodyPr vertOverflow="clip" wrap="square" lIns="0" tIns="0" rIns="0" bIns="0" anchor="t" upright="1"/>
        <a:lstStyle/>
        <a:p>
          <a:pPr algn="l" rtl="0">
            <a:defRPr sz="1000"/>
          </a:pPr>
          <a:r>
            <a:rPr lang="it-IT" sz="900" b="1" i="0" u="none" strike="noStrike" baseline="0">
              <a:solidFill>
                <a:srgbClr val="000000"/>
              </a:solidFill>
              <a:latin typeface="Arial"/>
              <a:cs typeface="Arial"/>
            </a:rPr>
            <a:t>Editori per canali di distribuzione ritenuti più efficaci per accrescere la domanda e ampliare il mercato editoriale per tipo di editore - Anno 2016  </a:t>
          </a:r>
          <a:r>
            <a:rPr lang="it-IT" sz="900" b="0" i="0" u="none" strike="noStrike" baseline="0">
              <a:solidFill>
                <a:srgbClr val="000000"/>
              </a:solidFill>
              <a:latin typeface="Arial"/>
              <a:cs typeface="Arial"/>
            </a:rPr>
            <a:t>(a) </a:t>
          </a:r>
          <a:r>
            <a:rPr lang="it-IT" sz="900" b="0" i="1" u="none" strike="noStrike" baseline="0">
              <a:solidFill>
                <a:srgbClr val="000000"/>
              </a:solidFill>
              <a:latin typeface="Arial"/>
              <a:cs typeface="Arial"/>
            </a:rPr>
            <a:t>(punteggi medi su una scala da zero a dieci)</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683895</xdr:colOff>
      <xdr:row>0</xdr:row>
      <xdr:rowOff>0</xdr:rowOff>
    </xdr:from>
    <xdr:to>
      <xdr:col>4</xdr:col>
      <xdr:colOff>704840</xdr:colOff>
      <xdr:row>0</xdr:row>
      <xdr:rowOff>0</xdr:rowOff>
    </xdr:to>
    <xdr:sp macro="" textlink="">
      <xdr:nvSpPr>
        <xdr:cNvPr id="139517" name="Text Box 1"/>
        <xdr:cNvSpPr txBox="1">
          <a:spLocks noChangeArrowheads="1"/>
        </xdr:cNvSpPr>
      </xdr:nvSpPr>
      <xdr:spPr bwMode="auto">
        <a:xfrm flipV="1">
          <a:off x="685800" y="0"/>
          <a:ext cx="4838700" cy="0"/>
        </a:xfrm>
        <a:prstGeom prst="rect">
          <a:avLst/>
        </a:prstGeom>
        <a:noFill/>
        <a:ln>
          <a:noFill/>
        </a:ln>
        <a:extLst/>
      </xdr:spPr>
      <xdr:txBody>
        <a:bodyPr vertOverflow="clip" wrap="square" lIns="27432" tIns="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xdr:from>
      <xdr:col>0</xdr:col>
      <xdr:colOff>701040</xdr:colOff>
      <xdr:row>0</xdr:row>
      <xdr:rowOff>19050</xdr:rowOff>
    </xdr:from>
    <xdr:to>
      <xdr:col>5</xdr:col>
      <xdr:colOff>1897</xdr:colOff>
      <xdr:row>2</xdr:row>
      <xdr:rowOff>19050</xdr:rowOff>
    </xdr:to>
    <xdr:sp macro="" textlink="">
      <xdr:nvSpPr>
        <xdr:cNvPr id="139519" name="Text Box 1"/>
        <xdr:cNvSpPr txBox="1">
          <a:spLocks noChangeArrowheads="1"/>
        </xdr:cNvSpPr>
      </xdr:nvSpPr>
      <xdr:spPr bwMode="auto">
        <a:xfrm>
          <a:off x="695325" y="19050"/>
          <a:ext cx="5629274" cy="30480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Canali utilizzati per la commercializzazione dei titoli pubblicati per tipo di editore - Anno 2016 </a:t>
          </a:r>
          <a:r>
            <a:rPr lang="it-IT" sz="900" b="0" i="0" u="none" strike="noStrike" baseline="0">
              <a:solidFill>
                <a:srgbClr val="000000"/>
              </a:solidFill>
              <a:latin typeface="Arial"/>
              <a:cs typeface="Arial"/>
            </a:rPr>
            <a:t>(a) </a:t>
          </a:r>
          <a:r>
            <a:rPr lang="it-IT" sz="900" b="0" i="1" u="none" strike="noStrike" baseline="0">
              <a:solidFill>
                <a:srgbClr val="000000"/>
              </a:solidFill>
              <a:latin typeface="Arial"/>
              <a:cs typeface="Arial"/>
            </a:rPr>
            <a:t>(punteggi medi su una scala da zero a dieci )</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712470</xdr:colOff>
      <xdr:row>0</xdr:row>
      <xdr:rowOff>9525</xdr:rowOff>
    </xdr:from>
    <xdr:to>
      <xdr:col>5</xdr:col>
      <xdr:colOff>1</xdr:colOff>
      <xdr:row>2</xdr:row>
      <xdr:rowOff>66675</xdr:rowOff>
    </xdr:to>
    <xdr:sp macro="" textlink="">
      <xdr:nvSpPr>
        <xdr:cNvPr id="178187" name="Text Box 1"/>
        <xdr:cNvSpPr txBox="1">
          <a:spLocks noChangeArrowheads="1"/>
        </xdr:cNvSpPr>
      </xdr:nvSpPr>
      <xdr:spPr bwMode="auto">
        <a:xfrm>
          <a:off x="714375" y="9525"/>
          <a:ext cx="5800725" cy="5143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quota di copie invendute sul totale delle copie distribuite nel corso del 2016 per tipo di editore - Anno 2016</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123825</xdr:colOff>
      <xdr:row>17</xdr:row>
      <xdr:rowOff>0</xdr:rowOff>
    </xdr:from>
    <xdr:to>
      <xdr:col>4</xdr:col>
      <xdr:colOff>866775</xdr:colOff>
      <xdr:row>19</xdr:row>
      <xdr:rowOff>47625</xdr:rowOff>
    </xdr:to>
    <xdr:sp macro="" textlink="">
      <xdr:nvSpPr>
        <xdr:cNvPr id="178218" name="Text Box 2"/>
        <xdr:cNvSpPr txBox="1">
          <a:spLocks noChangeArrowheads="1"/>
        </xdr:cNvSpPr>
      </xdr:nvSpPr>
      <xdr:spPr bwMode="auto">
        <a:xfrm>
          <a:off x="123825" y="2171700"/>
          <a:ext cx="5495925" cy="276225"/>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a:t>
          </a:r>
          <a:endParaRPr lang="it-IT"/>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683895</xdr:colOff>
      <xdr:row>0</xdr:row>
      <xdr:rowOff>1905</xdr:rowOff>
    </xdr:from>
    <xdr:to>
      <xdr:col>6</xdr:col>
      <xdr:colOff>445985</xdr:colOff>
      <xdr:row>0</xdr:row>
      <xdr:rowOff>1905</xdr:rowOff>
    </xdr:to>
    <xdr:sp macro="" textlink="">
      <xdr:nvSpPr>
        <xdr:cNvPr id="141313" name="Text Box 1"/>
        <xdr:cNvSpPr txBox="1">
          <a:spLocks noChangeArrowheads="1"/>
        </xdr:cNvSpPr>
      </xdr:nvSpPr>
      <xdr:spPr bwMode="auto">
        <a:xfrm>
          <a:off x="657225" y="1905"/>
          <a:ext cx="5827395" cy="219075"/>
        </a:xfrm>
        <a:prstGeom prst="rect">
          <a:avLst/>
        </a:prstGeom>
        <a:noFill/>
        <a:ln w="9525">
          <a:noFill/>
          <a:miter lim="800000"/>
          <a:headEnd/>
          <a:tailEnd/>
        </a:ln>
      </xdr:spPr>
      <xdr:txBody>
        <a:bodyPr vertOverflow="clip" wrap="square" lIns="27432" tIns="7200" rIns="27432" bIns="0" anchor="t" upright="1"/>
        <a:lstStyle/>
        <a:p>
          <a:pPr algn="just" rtl="0">
            <a:defRPr sz="1000"/>
          </a:pPr>
          <a:r>
            <a:rPr lang="it-IT" sz="900" b="1" i="0" u="none" strike="noStrike" baseline="0">
              <a:solidFill>
                <a:srgbClr val="000000"/>
              </a:solidFill>
              <a:latin typeface="Arial"/>
              <a:cs typeface="Arial"/>
            </a:rPr>
            <a:t>Opere pubblicate, pagine e tiratura per genere e lingua originale - Anno 2010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pagine e tiratura in migliaia) </a:t>
          </a:r>
          <a:endParaRPr lang="it-IT"/>
        </a:p>
      </xdr:txBody>
    </xdr:sp>
    <xdr:clientData/>
  </xdr:twoCellAnchor>
  <xdr:twoCellAnchor>
    <xdr:from>
      <xdr:col>0</xdr:col>
      <xdr:colOff>702945</xdr:colOff>
      <xdr:row>0</xdr:row>
      <xdr:rowOff>19050</xdr:rowOff>
    </xdr:from>
    <xdr:to>
      <xdr:col>5</xdr:col>
      <xdr:colOff>11</xdr:colOff>
      <xdr:row>2</xdr:row>
      <xdr:rowOff>19050</xdr:rowOff>
    </xdr:to>
    <xdr:sp macro="" textlink="">
      <xdr:nvSpPr>
        <xdr:cNvPr id="181250" name="Text Box 1"/>
        <xdr:cNvSpPr txBox="1">
          <a:spLocks noChangeArrowheads="1"/>
        </xdr:cNvSpPr>
      </xdr:nvSpPr>
      <xdr:spPr bwMode="auto">
        <a:xfrm>
          <a:off x="704850" y="19050"/>
          <a:ext cx="5819775" cy="30480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che oltre ai libri a stampa hanno pubblicato anche opere esclusivamente in formato e-book, per tipo editore - Anno 2016 </a:t>
          </a:r>
          <a:r>
            <a:rPr lang="it-IT" sz="900" b="0" i="0" u="none" strike="noStrike" baseline="0">
              <a:solidFill>
                <a:srgbClr val="000000"/>
              </a:solidFill>
              <a:latin typeface="Arial"/>
              <a:cs typeface="Arial"/>
            </a:rPr>
            <a:t>(a)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125730</xdr:colOff>
      <xdr:row>11</xdr:row>
      <xdr:rowOff>0</xdr:rowOff>
    </xdr:from>
    <xdr:to>
      <xdr:col>4</xdr:col>
      <xdr:colOff>845824</xdr:colOff>
      <xdr:row>14</xdr:row>
      <xdr:rowOff>0</xdr:rowOff>
    </xdr:to>
    <xdr:sp macro="" textlink="">
      <xdr:nvSpPr>
        <xdr:cNvPr id="181311" name="Text Box 3"/>
        <xdr:cNvSpPr txBox="1">
          <a:spLocks noChangeArrowheads="1"/>
        </xdr:cNvSpPr>
      </xdr:nvSpPr>
      <xdr:spPr bwMode="auto">
        <a:xfrm>
          <a:off x="180975" y="2514600"/>
          <a:ext cx="6496050" cy="304800"/>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a:t>
          </a:r>
          <a:endParaRPr lang="it-IT"/>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624840</xdr:colOff>
      <xdr:row>0</xdr:row>
      <xdr:rowOff>0</xdr:rowOff>
    </xdr:from>
    <xdr:to>
      <xdr:col>2</xdr:col>
      <xdr:colOff>431920</xdr:colOff>
      <xdr:row>0</xdr:row>
      <xdr:rowOff>0</xdr:rowOff>
    </xdr:to>
    <xdr:sp macro="" textlink="">
      <xdr:nvSpPr>
        <xdr:cNvPr id="142337" name="Text Box 1"/>
        <xdr:cNvSpPr txBox="1">
          <a:spLocks noChangeArrowheads="1"/>
        </xdr:cNvSpPr>
      </xdr:nvSpPr>
      <xdr:spPr bwMode="auto">
        <a:xfrm>
          <a:off x="628650" y="0"/>
          <a:ext cx="6105525" cy="2095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 Tiratura media delle opere pubblicate per genere e lingua originale - Anno 2010</a:t>
          </a:r>
          <a:endParaRPr lang="it-IT"/>
        </a:p>
      </xdr:txBody>
    </xdr:sp>
    <xdr:clientData/>
  </xdr:twoCellAnchor>
  <xdr:twoCellAnchor>
    <xdr:from>
      <xdr:col>0</xdr:col>
      <xdr:colOff>664845</xdr:colOff>
      <xdr:row>0</xdr:row>
      <xdr:rowOff>0</xdr:rowOff>
    </xdr:from>
    <xdr:to>
      <xdr:col>5</xdr:col>
      <xdr:colOff>24</xdr:colOff>
      <xdr:row>2</xdr:row>
      <xdr:rowOff>49609</xdr:rowOff>
    </xdr:to>
    <xdr:sp macro="" textlink="">
      <xdr:nvSpPr>
        <xdr:cNvPr id="182442" name="Text Box 1"/>
        <xdr:cNvSpPr txBox="1">
          <a:spLocks noChangeArrowheads="1"/>
        </xdr:cNvSpPr>
      </xdr:nvSpPr>
      <xdr:spPr bwMode="auto">
        <a:xfrm>
          <a:off x="666750" y="0"/>
          <a:ext cx="5991225" cy="361950"/>
        </a:xfrm>
        <a:prstGeom prst="rect">
          <a:avLst/>
        </a:prstGeom>
        <a:noFill/>
        <a:ln>
          <a:noFill/>
        </a:ln>
        <a:ex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prodotte esclusivamente in formato e-book per tipo di editore e categoria editoriale - Anno 2016</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(composizioni percentuali)</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640080</xdr:colOff>
      <xdr:row>0</xdr:row>
      <xdr:rowOff>0</xdr:rowOff>
    </xdr:from>
    <xdr:to>
      <xdr:col>5</xdr:col>
      <xdr:colOff>45341</xdr:colOff>
      <xdr:row>0</xdr:row>
      <xdr:rowOff>0</xdr:rowOff>
    </xdr:to>
    <xdr:sp macro="" textlink="">
      <xdr:nvSpPr>
        <xdr:cNvPr id="143361" name="Text Box 1"/>
        <xdr:cNvSpPr txBox="1">
          <a:spLocks noChangeArrowheads="1"/>
        </xdr:cNvSpPr>
      </xdr:nvSpPr>
      <xdr:spPr bwMode="auto">
        <a:xfrm>
          <a:off x="647700" y="0"/>
          <a:ext cx="6000750" cy="171450"/>
        </a:xfrm>
        <a:prstGeom prst="rect">
          <a:avLst/>
        </a:prstGeom>
        <a:noFill/>
        <a:ln w="9525">
          <a:noFill/>
          <a:miter lim="800000"/>
          <a:headEnd/>
          <a:tailEnd/>
        </a:ln>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 Opere pubblicate in lingua originale e tradotte per materia trattata - Anno 2010</a:t>
          </a:r>
        </a:p>
        <a:p>
          <a:pPr algn="l" rtl="0">
            <a:defRPr sz="1000"/>
          </a:pPr>
          <a:endParaRPr lang="it-IT"/>
        </a:p>
      </xdr:txBody>
    </xdr:sp>
    <xdr:clientData/>
  </xdr:twoCellAnchor>
  <xdr:twoCellAnchor editAs="oneCell">
    <xdr:from>
      <xdr:col>0</xdr:col>
      <xdr:colOff>701040</xdr:colOff>
      <xdr:row>0</xdr:row>
      <xdr:rowOff>19050</xdr:rowOff>
    </xdr:from>
    <xdr:to>
      <xdr:col>6</xdr:col>
      <xdr:colOff>28587</xdr:colOff>
      <xdr:row>2</xdr:row>
      <xdr:rowOff>104775</xdr:rowOff>
    </xdr:to>
    <xdr:sp macro="" textlink="">
      <xdr:nvSpPr>
        <xdr:cNvPr id="183487" name="Text Box 256"/>
        <xdr:cNvSpPr txBox="1">
          <a:spLocks noChangeArrowheads="1"/>
        </xdr:cNvSpPr>
      </xdr:nvSpPr>
      <xdr:spPr bwMode="auto">
        <a:xfrm>
          <a:off x="695325" y="19050"/>
          <a:ext cx="6057900" cy="390525"/>
        </a:xfrm>
        <a:prstGeom prst="rect">
          <a:avLst/>
        </a:prstGeom>
        <a:noFill/>
        <a:ln>
          <a:noFill/>
        </a:ln>
        <a:effectLst/>
        <a:extLst/>
      </xdr:spPr>
      <xdr:txBody>
        <a:bodyPr vertOverflow="clip" wrap="square" lIns="0" tIns="0" rIns="0" bIns="0" anchor="t" upright="1"/>
        <a:lstStyle/>
        <a:p>
          <a:pPr algn="l" rtl="0">
            <a:defRPr sz="1000"/>
          </a:pPr>
          <a:r>
            <a:rPr lang="it-IT" sz="900" b="1" i="0" u="none" strike="noStrike" baseline="0">
              <a:solidFill>
                <a:srgbClr val="000000"/>
              </a:solidFill>
              <a:latin typeface="Arial"/>
              <a:cs typeface="Arial"/>
            </a:rPr>
            <a:t>Editori per caratteristiche degli e-book ritenute maggiormente apprezzate dal pubblico in Italia e tipo di editore - Anno 2016</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163830</xdr:colOff>
      <xdr:row>16</xdr:row>
      <xdr:rowOff>0</xdr:rowOff>
    </xdr:from>
    <xdr:to>
      <xdr:col>5</xdr:col>
      <xdr:colOff>819195</xdr:colOff>
      <xdr:row>19</xdr:row>
      <xdr:rowOff>0</xdr:rowOff>
    </xdr:to>
    <xdr:sp macro="" textlink="">
      <xdr:nvSpPr>
        <xdr:cNvPr id="183488" name="Text Box 3"/>
        <xdr:cNvSpPr txBox="1">
          <a:spLocks noChangeArrowheads="1"/>
        </xdr:cNvSpPr>
      </xdr:nvSpPr>
      <xdr:spPr bwMode="auto">
        <a:xfrm>
          <a:off x="171450" y="2428875"/>
          <a:ext cx="6496050" cy="342900"/>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La somma dei valori percentuali per colonna può essere maggiore di 100 perché erano possibili più risposte.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640080</xdr:colOff>
      <xdr:row>0</xdr:row>
      <xdr:rowOff>0</xdr:rowOff>
    </xdr:from>
    <xdr:to>
      <xdr:col>5</xdr:col>
      <xdr:colOff>45340</xdr:colOff>
      <xdr:row>0</xdr:row>
      <xdr:rowOff>0</xdr:rowOff>
    </xdr:to>
    <xdr:sp macro="" textlink="">
      <xdr:nvSpPr>
        <xdr:cNvPr id="143361" name="Text Box 1"/>
        <xdr:cNvSpPr txBox="1">
          <a:spLocks noChangeArrowheads="1"/>
        </xdr:cNvSpPr>
      </xdr:nvSpPr>
      <xdr:spPr bwMode="auto">
        <a:xfrm>
          <a:off x="647700" y="0"/>
          <a:ext cx="6000750" cy="171450"/>
        </a:xfrm>
        <a:prstGeom prst="rect">
          <a:avLst/>
        </a:prstGeom>
        <a:noFill/>
        <a:ln w="9525">
          <a:noFill/>
          <a:miter lim="800000"/>
          <a:headEnd/>
          <a:tailEnd/>
        </a:ln>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 Opere pubblicate in lingua originale e tradotte per materia trattata - Anno 2010</a:t>
          </a:r>
        </a:p>
        <a:p>
          <a:pPr algn="l" rtl="0">
            <a:defRPr sz="1000"/>
          </a:pPr>
          <a:endParaRPr lang="it-IT"/>
        </a:p>
      </xdr:txBody>
    </xdr:sp>
    <xdr:clientData/>
  </xdr:twoCellAnchor>
  <xdr:twoCellAnchor editAs="oneCell">
    <xdr:from>
      <xdr:col>0</xdr:col>
      <xdr:colOff>701040</xdr:colOff>
      <xdr:row>0</xdr:row>
      <xdr:rowOff>19050</xdr:rowOff>
    </xdr:from>
    <xdr:to>
      <xdr:col>6</xdr:col>
      <xdr:colOff>114321</xdr:colOff>
      <xdr:row>2</xdr:row>
      <xdr:rowOff>104775</xdr:rowOff>
    </xdr:to>
    <xdr:sp macro="" textlink="">
      <xdr:nvSpPr>
        <xdr:cNvPr id="196631" name="Text Box 256"/>
        <xdr:cNvSpPr txBox="1">
          <a:spLocks noChangeArrowheads="1"/>
        </xdr:cNvSpPr>
      </xdr:nvSpPr>
      <xdr:spPr bwMode="auto">
        <a:xfrm>
          <a:off x="695325" y="19050"/>
          <a:ext cx="5667375" cy="390525"/>
        </a:xfrm>
        <a:prstGeom prst="rect">
          <a:avLst/>
        </a:prstGeom>
        <a:noFill/>
        <a:ln>
          <a:noFill/>
        </a:ln>
        <a:effectLst/>
        <a:extLst/>
      </xdr:spPr>
      <xdr:txBody>
        <a:bodyPr vertOverflow="clip" wrap="square" lIns="0" tIns="0" rIns="0" bIns="0" anchor="t" upright="1"/>
        <a:lstStyle/>
        <a:p>
          <a:pPr algn="l" rtl="0">
            <a:defRPr sz="1000"/>
          </a:pPr>
          <a:r>
            <a:rPr lang="it-IT" sz="900" b="1" i="0" u="none" strike="noStrike" baseline="0">
              <a:solidFill>
                <a:srgbClr val="000000"/>
              </a:solidFill>
              <a:latin typeface="Arial"/>
              <a:cs typeface="Arial"/>
            </a:rPr>
            <a:t>Editori per fattori ritenuti di maggiore ostacolo alla diffusione degli e-book in Italia, per tipo di editore - Anno 2016</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163830</xdr:colOff>
      <xdr:row>16</xdr:row>
      <xdr:rowOff>0</xdr:rowOff>
    </xdr:from>
    <xdr:to>
      <xdr:col>6</xdr:col>
      <xdr:colOff>9532</xdr:colOff>
      <xdr:row>18</xdr:row>
      <xdr:rowOff>112446</xdr:rowOff>
    </xdr:to>
    <xdr:sp macro="" textlink="">
      <xdr:nvSpPr>
        <xdr:cNvPr id="196632" name="Text Box 3"/>
        <xdr:cNvSpPr txBox="1">
          <a:spLocks noChangeArrowheads="1"/>
        </xdr:cNvSpPr>
      </xdr:nvSpPr>
      <xdr:spPr bwMode="auto">
        <a:xfrm>
          <a:off x="171450" y="2667000"/>
          <a:ext cx="6086475" cy="342900"/>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La somma dei valori percentuali per colonna può essere maggiore di 100 perché erano possibili più risposte.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624840</xdr:colOff>
      <xdr:row>0</xdr:row>
      <xdr:rowOff>0</xdr:rowOff>
    </xdr:from>
    <xdr:to>
      <xdr:col>8</xdr:col>
      <xdr:colOff>3802</xdr:colOff>
      <xdr:row>2</xdr:row>
      <xdr:rowOff>0</xdr:rowOff>
    </xdr:to>
    <xdr:sp macro="" textlink="">
      <xdr:nvSpPr>
        <xdr:cNvPr id="2" name="Text Box 1"/>
        <xdr:cNvSpPr txBox="1">
          <a:spLocks noChangeArrowheads="1"/>
        </xdr:cNvSpPr>
      </xdr:nvSpPr>
      <xdr:spPr bwMode="auto">
        <a:xfrm>
          <a:off x="619125" y="0"/>
          <a:ext cx="5467350" cy="4095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scolastiche, pagine e tiratura per materia trattata - Anno 2016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a:t>
          </a:r>
          <a:r>
            <a:rPr lang="it-IT" sz="900" b="0" i="0" u="none" strike="noStrike" baseline="0">
              <a:solidFill>
                <a:srgbClr val="000000"/>
              </a:solidFill>
              <a:latin typeface="Arial"/>
              <a:cs typeface="Arial"/>
            </a:rPr>
            <a:t> </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699135</xdr:colOff>
      <xdr:row>0</xdr:row>
      <xdr:rowOff>0</xdr:rowOff>
    </xdr:from>
    <xdr:to>
      <xdr:col>5</xdr:col>
      <xdr:colOff>48779</xdr:colOff>
      <xdr:row>0</xdr:row>
      <xdr:rowOff>0</xdr:rowOff>
    </xdr:to>
    <xdr:sp macro="" textlink="">
      <xdr:nvSpPr>
        <xdr:cNvPr id="144385" name="Text Box 1"/>
        <xdr:cNvSpPr txBox="1">
          <a:spLocks noChangeArrowheads="1"/>
        </xdr:cNvSpPr>
      </xdr:nvSpPr>
      <xdr:spPr bwMode="auto">
        <a:xfrm>
          <a:off x="695325" y="0"/>
          <a:ext cx="597217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2</xdr:row>
      <xdr:rowOff>19050</xdr:rowOff>
    </xdr:from>
    <xdr:to>
      <xdr:col>0</xdr:col>
      <xdr:colOff>533400</xdr:colOff>
      <xdr:row>3</xdr:row>
      <xdr:rowOff>66675</xdr:rowOff>
    </xdr:to>
    <xdr:sp macro="" textlink="">
      <xdr:nvSpPr>
        <xdr:cNvPr id="598365" name="Text Box 2"/>
        <xdr:cNvSpPr txBox="1">
          <a:spLocks noChangeArrowheads="1"/>
        </xdr:cNvSpPr>
      </xdr:nvSpPr>
      <xdr:spPr bwMode="auto">
        <a:xfrm>
          <a:off x="457200" y="3238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683722</xdr:colOff>
      <xdr:row>0</xdr:row>
      <xdr:rowOff>28575</xdr:rowOff>
    </xdr:from>
    <xdr:to>
      <xdr:col>6</xdr:col>
      <xdr:colOff>0</xdr:colOff>
      <xdr:row>2</xdr:row>
      <xdr:rowOff>47625</xdr:rowOff>
    </xdr:to>
    <xdr:sp macro="" textlink="">
      <xdr:nvSpPr>
        <xdr:cNvPr id="184323" name="Text Box 1"/>
        <xdr:cNvSpPr txBox="1">
          <a:spLocks noChangeArrowheads="1"/>
        </xdr:cNvSpPr>
      </xdr:nvSpPr>
      <xdr:spPr bwMode="auto">
        <a:xfrm>
          <a:off x="687532" y="28575"/>
          <a:ext cx="5780809" cy="330777"/>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di produzione di contenuti digitali, esclusa la pubblicazione di e-book, per tipo di editore - Anno 2016</a:t>
          </a:r>
          <a:r>
            <a:rPr lang="it-IT" sz="900" b="0" i="0" u="none" strike="noStrike" baseline="0">
              <a:solidFill>
                <a:srgbClr val="000000"/>
              </a:solidFill>
              <a:latin typeface="Arial"/>
              <a:cs typeface="Arial"/>
            </a:rPr>
            <a:t> (a) </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 (valori percentuali)</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638174</xdr:colOff>
      <xdr:row>0</xdr:row>
      <xdr:rowOff>0</xdr:rowOff>
    </xdr:from>
    <xdr:to>
      <xdr:col>6</xdr:col>
      <xdr:colOff>19050</xdr:colOff>
      <xdr:row>2</xdr:row>
      <xdr:rowOff>57150</xdr:rowOff>
    </xdr:to>
    <xdr:sp macro="" textlink="">
      <xdr:nvSpPr>
        <xdr:cNvPr id="2" name="Text Box 1"/>
        <xdr:cNvSpPr txBox="1">
          <a:spLocks noChangeArrowheads="1"/>
        </xdr:cNvSpPr>
      </xdr:nvSpPr>
      <xdr:spPr bwMode="auto">
        <a:xfrm>
          <a:off x="638174" y="0"/>
          <a:ext cx="5800726" cy="228600"/>
        </a:xfrm>
        <a:prstGeom prst="rect">
          <a:avLst/>
        </a:prstGeom>
        <a:noFill/>
        <a:ln>
          <a:noFill/>
        </a:ln>
        <a:extLst/>
      </xdr:spPr>
      <xdr:txBody>
        <a:bodyPr vertOverflow="clip" wrap="square" lIns="0" tIns="0" rIns="0" bIns="0" anchor="t" upright="1"/>
        <a:lstStyle/>
        <a:p>
          <a:pPr marL="0" marR="0" indent="0" algn="just" defTabSz="914400" rtl="0" eaLnBrk="1" fontAlgn="auto" latinLnBrk="0" hangingPunct="1">
            <a:lnSpc>
              <a:spcPts val="800"/>
            </a:lnSpc>
            <a:spcBef>
              <a:spcPts val="0"/>
            </a:spcBef>
            <a:spcAft>
              <a:spcPts val="0"/>
            </a:spcAft>
            <a:buClrTx/>
            <a:buSzTx/>
            <a:buFontTx/>
            <a:buNone/>
            <a:tabLst/>
            <a:defRPr sz="1000"/>
          </a:pPr>
          <a:endParaRPr lang="it-IT" sz="900" b="1" i="0" u="none" strike="noStrike" baseline="0">
            <a:solidFill>
              <a:srgbClr val="000000"/>
            </a:solidFill>
            <a:latin typeface="Arial" pitchFamily="34" charset="0"/>
            <a:cs typeface="Arial" pitchFamily="34" charset="0"/>
          </a:endParaRPr>
        </a:p>
        <a:p>
          <a:pPr marL="0" marR="0" indent="0" algn="just" defTabSz="914400" rtl="0" eaLnBrk="1" fontAlgn="auto" latinLnBrk="0" hangingPunct="1">
            <a:lnSpc>
              <a:spcPts val="800"/>
            </a:lnSpc>
            <a:spcBef>
              <a:spcPts val="0"/>
            </a:spcBef>
            <a:spcAft>
              <a:spcPts val="0"/>
            </a:spcAft>
            <a:buClrTx/>
            <a:buSzTx/>
            <a:buFontTx/>
            <a:buNone/>
            <a:tabLst/>
            <a:defRPr sz="1000"/>
          </a:pPr>
          <a:r>
            <a:rPr lang="it-IT" sz="900" b="1" i="0" u="none" strike="noStrike" baseline="0">
              <a:solidFill>
                <a:srgbClr val="000000"/>
              </a:solidFill>
              <a:latin typeface="Arial" pitchFamily="34" charset="0"/>
              <a:cs typeface="Arial" pitchFamily="34" charset="0"/>
            </a:rPr>
            <a:t>Editori per dimensione e numero complessivo di copie stampate</a:t>
          </a:r>
          <a:r>
            <a:rPr lang="it-IT" sz="900" b="1" i="0" baseline="0">
              <a:effectLst/>
              <a:latin typeface="Arial" pitchFamily="34" charset="0"/>
              <a:ea typeface="+mn-ea"/>
              <a:cs typeface="Arial" pitchFamily="34" charset="0"/>
            </a:rPr>
            <a:t>- </a:t>
          </a:r>
          <a:r>
            <a:rPr lang="it-IT" sz="900" b="1" i="0" u="none" strike="noStrike" baseline="0">
              <a:solidFill>
                <a:srgbClr val="000000"/>
              </a:solidFill>
              <a:latin typeface="Arial" pitchFamily="34" charset="0"/>
              <a:ea typeface="+mn-ea"/>
              <a:cs typeface="Arial" pitchFamily="34" charset="0"/>
            </a:rPr>
            <a:t>Anno 2016</a:t>
          </a:r>
          <a:r>
            <a:rPr lang="it-IT" sz="900" b="0" i="0" u="none" strike="noStrike" baseline="0">
              <a:solidFill>
                <a:srgbClr val="000000"/>
              </a:solidFill>
              <a:latin typeface="Arial" pitchFamily="34" charset="0"/>
              <a:ea typeface="+mn-ea"/>
              <a:cs typeface="Arial" pitchFamily="34" charset="0"/>
            </a:rPr>
            <a:t>  (a) </a:t>
          </a:r>
          <a:r>
            <a:rPr lang="it-IT" sz="900" b="0" i="1" u="none" strike="noStrike" baseline="0">
              <a:solidFill>
                <a:srgbClr val="000000"/>
              </a:solidFill>
              <a:latin typeface="Arial" pitchFamily="34" charset="0"/>
              <a:ea typeface="+mn-ea"/>
              <a:cs typeface="Arial" pitchFamily="34" charset="0"/>
            </a:rPr>
            <a:t>(composizioni percentuali)</a:t>
          </a:r>
        </a:p>
        <a:p>
          <a:pPr algn="just" rtl="0">
            <a:lnSpc>
              <a:spcPts val="800"/>
            </a:lnSpc>
            <a:defRPr sz="1000"/>
          </a:pPr>
          <a:endParaRPr lang="it-IT" sz="900" b="0" i="0" u="none" strike="noStrike" baseline="0">
            <a:solidFill>
              <a:srgbClr val="000000"/>
            </a:solidFill>
            <a:latin typeface="Arial"/>
            <a:cs typeface="Arial"/>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702946</xdr:colOff>
      <xdr:row>0</xdr:row>
      <xdr:rowOff>19050</xdr:rowOff>
    </xdr:from>
    <xdr:to>
      <xdr:col>3</xdr:col>
      <xdr:colOff>1211589</xdr:colOff>
      <xdr:row>2</xdr:row>
      <xdr:rowOff>19050</xdr:rowOff>
    </xdr:to>
    <xdr:sp macro="" textlink="">
      <xdr:nvSpPr>
        <xdr:cNvPr id="4" name="Text Box 1"/>
        <xdr:cNvSpPr txBox="1">
          <a:spLocks noChangeArrowheads="1"/>
        </xdr:cNvSpPr>
      </xdr:nvSpPr>
      <xdr:spPr bwMode="auto">
        <a:xfrm>
          <a:off x="704851" y="19050"/>
          <a:ext cx="5867400" cy="304800"/>
        </a:xfrm>
        <a:prstGeom prst="rect">
          <a:avLst/>
        </a:prstGeom>
        <a:noFill/>
        <a:ln>
          <a:noFill/>
        </a:ln>
        <a:extLst/>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"specializzati" per tipo di editore </a:t>
          </a:r>
          <a:r>
            <a:rPr kumimoji="0" lang="it-IT" sz="900" b="0" i="0" u="none" strike="noStrike" kern="0" cap="none" spc="0" normalizeH="0" baseline="0" noProof="0">
              <a:ln>
                <a:noFill/>
              </a:ln>
              <a:solidFill>
                <a:srgbClr val="000000"/>
              </a:solidFill>
              <a:effectLst/>
              <a:uLnTx/>
              <a:uFillTx/>
              <a:latin typeface="Arial" pitchFamily="34" charset="0"/>
              <a:cs typeface="Arial" pitchFamily="34" charset="0"/>
            </a:rPr>
            <a:t>(a)</a:t>
          </a: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2016</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(valori assoluti, incidenza e 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twoCellAnchor editAs="oneCell">
    <xdr:from>
      <xdr:col>0</xdr:col>
      <xdr:colOff>142875</xdr:colOff>
      <xdr:row>12</xdr:row>
      <xdr:rowOff>28575</xdr:rowOff>
    </xdr:from>
    <xdr:to>
      <xdr:col>4</xdr:col>
      <xdr:colOff>744106</xdr:colOff>
      <xdr:row>13</xdr:row>
      <xdr:rowOff>157858</xdr:rowOff>
    </xdr:to>
    <xdr:sp macro="" textlink="">
      <xdr:nvSpPr>
        <xdr:cNvPr id="3" name="Text Box 8"/>
        <xdr:cNvSpPr txBox="1">
          <a:spLocks noChangeArrowheads="1"/>
        </xdr:cNvSpPr>
      </xdr:nvSpPr>
      <xdr:spPr bwMode="auto">
        <a:xfrm>
          <a:off x="142875" y="1809750"/>
          <a:ext cx="6582931" cy="291208"/>
        </a:xfrm>
        <a:prstGeom prst="rect">
          <a:avLst/>
        </a:prstGeom>
        <a:noFill/>
        <a:ln>
          <a:noFill/>
        </a:ln>
        <a:extLst/>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Gli editori sono stati classificati, in base al numero di opere librarie pubblicate nel corso dell'anno, in: "piccoli editori" = da 1 a 10 opere; "medi editori" = da 11 a 50 opere; "grandi editori" = oltre 50 opere. </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657226</xdr:colOff>
      <xdr:row>0</xdr:row>
      <xdr:rowOff>19050</xdr:rowOff>
    </xdr:from>
    <xdr:to>
      <xdr:col>6</xdr:col>
      <xdr:colOff>104777</xdr:colOff>
      <xdr:row>2</xdr:row>
      <xdr:rowOff>85725</xdr:rowOff>
    </xdr:to>
    <xdr:sp macro="" textlink="">
      <xdr:nvSpPr>
        <xdr:cNvPr id="3" name="Text Box 1"/>
        <xdr:cNvSpPr txBox="1">
          <a:spLocks noChangeArrowheads="1"/>
        </xdr:cNvSpPr>
      </xdr:nvSpPr>
      <xdr:spPr bwMode="auto">
        <a:xfrm>
          <a:off x="657226" y="19050"/>
          <a:ext cx="5000626" cy="333375"/>
        </a:xfrm>
        <a:prstGeom prst="rect">
          <a:avLst/>
        </a:prstGeom>
        <a:noFill/>
        <a:ln>
          <a:noFill/>
        </a:ln>
        <a:extLst/>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per partecipazione o meno ad una associazione di editori, per tipo di editore </a:t>
          </a:r>
          <a:r>
            <a:rPr kumimoji="0" lang="it-IT" sz="900" b="0" i="0" u="none" strike="noStrike" kern="0" cap="none" spc="0" normalizeH="0" baseline="0" noProof="0">
              <a:ln>
                <a:noFill/>
              </a:ln>
              <a:solidFill>
                <a:srgbClr val="000000"/>
              </a:solidFill>
              <a:effectLst/>
              <a:uLnTx/>
              <a:uFillTx/>
              <a:latin typeface="Arial" pitchFamily="34" charset="0"/>
              <a:cs typeface="Arial" pitchFamily="34" charset="0"/>
            </a:rPr>
            <a:t>(a)</a:t>
          </a: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2016</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457200</xdr:colOff>
      <xdr:row>2</xdr:row>
      <xdr:rowOff>19050</xdr:rowOff>
    </xdr:from>
    <xdr:to>
      <xdr:col>0</xdr:col>
      <xdr:colOff>457200</xdr:colOff>
      <xdr:row>3</xdr:row>
      <xdr:rowOff>66675</xdr:rowOff>
    </xdr:to>
    <xdr:sp macro="" textlink="">
      <xdr:nvSpPr>
        <xdr:cNvPr id="445707" name="Text Box 2"/>
        <xdr:cNvSpPr txBox="1">
          <a:spLocks noChangeArrowheads="1"/>
        </xdr:cNvSpPr>
      </xdr:nvSpPr>
      <xdr:spPr bwMode="auto">
        <a:xfrm>
          <a:off x="457200" y="32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683722</xdr:colOff>
      <xdr:row>0</xdr:row>
      <xdr:rowOff>28575</xdr:rowOff>
    </xdr:from>
    <xdr:to>
      <xdr:col>6</xdr:col>
      <xdr:colOff>0</xdr:colOff>
      <xdr:row>2</xdr:row>
      <xdr:rowOff>47625</xdr:rowOff>
    </xdr:to>
    <xdr:sp macro="" textlink="">
      <xdr:nvSpPr>
        <xdr:cNvPr id="3" name="Text Box 1"/>
        <xdr:cNvSpPr txBox="1">
          <a:spLocks noChangeArrowheads="1"/>
        </xdr:cNvSpPr>
      </xdr:nvSpPr>
      <xdr:spPr bwMode="auto">
        <a:xfrm>
          <a:off x="683722" y="28575"/>
          <a:ext cx="5688503" cy="3238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motivazioni relative all'appartenenza ad una associazione di editori, per tipo di editore - Anno 2016</a:t>
          </a:r>
          <a:r>
            <a:rPr lang="it-IT" sz="900" b="0" i="0" u="none" strike="noStrike" baseline="0">
              <a:solidFill>
                <a:srgbClr val="000000"/>
              </a:solidFill>
              <a:latin typeface="Arial"/>
              <a:cs typeface="Arial"/>
            </a:rPr>
            <a:t> (a) </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 (valori percentuali)</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683722</xdr:colOff>
      <xdr:row>0</xdr:row>
      <xdr:rowOff>28575</xdr:rowOff>
    </xdr:from>
    <xdr:to>
      <xdr:col>6</xdr:col>
      <xdr:colOff>0</xdr:colOff>
      <xdr:row>2</xdr:row>
      <xdr:rowOff>47625</xdr:rowOff>
    </xdr:to>
    <xdr:sp macro="" textlink="">
      <xdr:nvSpPr>
        <xdr:cNvPr id="2" name="Text Box 1"/>
        <xdr:cNvSpPr txBox="1">
          <a:spLocks noChangeArrowheads="1"/>
        </xdr:cNvSpPr>
      </xdr:nvSpPr>
      <xdr:spPr bwMode="auto">
        <a:xfrm>
          <a:off x="683722" y="28575"/>
          <a:ext cx="5288453" cy="3238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editoriali svolte nel 2016, per tipo di editore - Anno 2016</a:t>
          </a:r>
          <a:r>
            <a:rPr lang="it-IT" sz="900" b="0" i="0" u="none" strike="noStrike" baseline="0">
              <a:solidFill>
                <a:srgbClr val="000000"/>
              </a:solidFill>
              <a:latin typeface="Arial"/>
              <a:cs typeface="Arial"/>
            </a:rPr>
            <a:t> (a) </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 (valori percentuali)</a:t>
          </a:r>
        </a:p>
      </xdr:txBody>
    </xdr:sp>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559363" name="Text Box 2"/>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683722</xdr:colOff>
      <xdr:row>0</xdr:row>
      <xdr:rowOff>28575</xdr:rowOff>
    </xdr:from>
    <xdr:to>
      <xdr:col>6</xdr:col>
      <xdr:colOff>0</xdr:colOff>
      <xdr:row>1</xdr:row>
      <xdr:rowOff>47625</xdr:rowOff>
    </xdr:to>
    <xdr:sp macro="" textlink="">
      <xdr:nvSpPr>
        <xdr:cNvPr id="3" name="Text Box 1"/>
        <xdr:cNvSpPr txBox="1">
          <a:spLocks noChangeArrowheads="1"/>
        </xdr:cNvSpPr>
      </xdr:nvSpPr>
      <xdr:spPr bwMode="auto">
        <a:xfrm>
          <a:off x="683722" y="28575"/>
          <a:ext cx="5288453" cy="3238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svolte nel 2016,  per tipo di editore - Anno 2016</a:t>
          </a:r>
          <a:r>
            <a:rPr lang="it-IT" sz="900" b="0" i="0" u="none" strike="noStrike" baseline="0">
              <a:solidFill>
                <a:srgbClr val="000000"/>
              </a:solidFill>
              <a:latin typeface="Arial"/>
              <a:cs typeface="Arial"/>
            </a:rPr>
            <a:t> (a) </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 (valori percentuali)</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712470</xdr:colOff>
      <xdr:row>0</xdr:row>
      <xdr:rowOff>9525</xdr:rowOff>
    </xdr:from>
    <xdr:to>
      <xdr:col>5</xdr:col>
      <xdr:colOff>1</xdr:colOff>
      <xdr:row>2</xdr:row>
      <xdr:rowOff>66675</xdr:rowOff>
    </xdr:to>
    <xdr:sp macro="" textlink="">
      <xdr:nvSpPr>
        <xdr:cNvPr id="2" name="Text Box 1"/>
        <xdr:cNvSpPr txBox="1">
          <a:spLocks noChangeArrowheads="1"/>
        </xdr:cNvSpPr>
      </xdr:nvSpPr>
      <xdr:spPr bwMode="auto">
        <a:xfrm>
          <a:off x="712470" y="9525"/>
          <a:ext cx="4916806" cy="361950"/>
        </a:xfrm>
        <a:prstGeom prst="rect">
          <a:avLst/>
        </a:prstGeom>
        <a:noFill/>
        <a:ln>
          <a:noFill/>
        </a:ln>
        <a:extLst/>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quota di vendita di prodotti digitali (e-book, banche dati e servizi web) sul fatturato dell'impresa o ente nel 2016, per tipo di editore - Anno 2016</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123825</xdr:colOff>
      <xdr:row>17</xdr:row>
      <xdr:rowOff>0</xdr:rowOff>
    </xdr:from>
    <xdr:to>
      <xdr:col>4</xdr:col>
      <xdr:colOff>866775</xdr:colOff>
      <xdr:row>19</xdr:row>
      <xdr:rowOff>47625</xdr:rowOff>
    </xdr:to>
    <xdr:sp macro="" textlink="">
      <xdr:nvSpPr>
        <xdr:cNvPr id="3" name="Text Box 2"/>
        <xdr:cNvSpPr txBox="1">
          <a:spLocks noChangeArrowheads="1"/>
        </xdr:cNvSpPr>
      </xdr:nvSpPr>
      <xdr:spPr bwMode="auto">
        <a:xfrm>
          <a:off x="123825" y="2171700"/>
          <a:ext cx="5495925" cy="276225"/>
        </a:xfrm>
        <a:prstGeom prst="rect">
          <a:avLst/>
        </a:prstGeom>
        <a:noFill/>
        <a:ln>
          <a:noFill/>
        </a:ln>
        <a:effectLst/>
        <a:ex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a:t>
          </a:r>
          <a:endParaRPr lang="it-IT"/>
        </a:p>
      </xdr:txBody>
    </xdr:sp>
    <xdr:clientData/>
  </xdr:twoCellAnchor>
</xdr:wsDr>
</file>

<file path=xl/drawings/drawing58.xml><?xml version="1.0" encoding="utf-8"?>
<xdr:wsDr xmlns:xdr="http://schemas.openxmlformats.org/drawingml/2006/spreadsheetDrawing" xmlns:a="http://schemas.openxmlformats.org/drawingml/2006/main">
  <xdr:oneCellAnchor>
    <xdr:from>
      <xdr:col>6</xdr:col>
      <xdr:colOff>552450</xdr:colOff>
      <xdr:row>1</xdr:row>
      <xdr:rowOff>0</xdr:rowOff>
    </xdr:from>
    <xdr:ext cx="184731" cy="264560"/>
    <xdr:sp macro="" textlink="">
      <xdr:nvSpPr>
        <xdr:cNvPr id="2" name="CasellaDiTesto 1"/>
        <xdr:cNvSpPr txBox="1"/>
      </xdr:nvSpPr>
      <xdr:spPr>
        <a:xfrm>
          <a:off x="67627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588645</xdr:colOff>
      <xdr:row>0</xdr:row>
      <xdr:rowOff>0</xdr:rowOff>
    </xdr:from>
    <xdr:to>
      <xdr:col>7</xdr:col>
      <xdr:colOff>720103</xdr:colOff>
      <xdr:row>2</xdr:row>
      <xdr:rowOff>0</xdr:rowOff>
    </xdr:to>
    <xdr:sp macro="" textlink="">
      <xdr:nvSpPr>
        <xdr:cNvPr id="2" name="Text Box 1"/>
        <xdr:cNvSpPr txBox="1">
          <a:spLocks noChangeArrowheads="1"/>
        </xdr:cNvSpPr>
      </xdr:nvSpPr>
      <xdr:spPr bwMode="auto">
        <a:xfrm>
          <a:off x="590550" y="0"/>
          <a:ext cx="6086475" cy="2667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per ragazzi, pagine e tiratura per materia trattata - Anno 2016 </a:t>
          </a:r>
          <a:r>
            <a:rPr lang="it-IT" sz="900" b="0" i="1" u="none" strike="noStrike" baseline="0">
              <a:solidFill>
                <a:srgbClr val="000000"/>
              </a:solidFill>
              <a:latin typeface="Arial"/>
              <a:cs typeface="Arial"/>
            </a:rPr>
            <a:t>(tiratura in migliaia)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605790</xdr:colOff>
      <xdr:row>0</xdr:row>
      <xdr:rowOff>0</xdr:rowOff>
    </xdr:from>
    <xdr:to>
      <xdr:col>7</xdr:col>
      <xdr:colOff>590538</xdr:colOff>
      <xdr:row>2</xdr:row>
      <xdr:rowOff>0</xdr:rowOff>
    </xdr:to>
    <xdr:sp macro="" textlink="">
      <xdr:nvSpPr>
        <xdr:cNvPr id="2" name="Text Box 1"/>
        <xdr:cNvSpPr txBox="1">
          <a:spLocks noChangeArrowheads="1"/>
        </xdr:cNvSpPr>
      </xdr:nvSpPr>
      <xdr:spPr bwMode="auto">
        <a:xfrm>
          <a:off x="609600" y="0"/>
          <a:ext cx="5638800" cy="3619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di varia adulti, pagine e tiratura per materia trattata - Anno 2016 </a:t>
          </a:r>
          <a:r>
            <a:rPr lang="it-IT" sz="900" b="0" i="1" u="none" strike="noStrike" baseline="0">
              <a:solidFill>
                <a:srgbClr val="000000"/>
              </a:solidFill>
              <a:latin typeface="Arial"/>
              <a:cs typeface="Arial"/>
            </a:rPr>
            <a:t>(tiratura in migliaia)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588645</xdr:colOff>
      <xdr:row>0</xdr:row>
      <xdr:rowOff>0</xdr:rowOff>
    </xdr:from>
    <xdr:to>
      <xdr:col>11</xdr:col>
      <xdr:colOff>327677</xdr:colOff>
      <xdr:row>1</xdr:row>
      <xdr:rowOff>0</xdr:rowOff>
    </xdr:to>
    <xdr:sp macro="" textlink="">
      <xdr:nvSpPr>
        <xdr:cNvPr id="137217" name="Text Box 1"/>
        <xdr:cNvSpPr txBox="1">
          <a:spLocks noChangeArrowheads="1"/>
        </xdr:cNvSpPr>
      </xdr:nvSpPr>
      <xdr:spPr bwMode="auto">
        <a:xfrm>
          <a:off x="590550" y="0"/>
          <a:ext cx="6067425" cy="1524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2016  </a:t>
          </a:r>
          <a:r>
            <a:rPr lang="it-IT" sz="900" b="0" i="1" u="none" strike="noStrike" baseline="0">
              <a:solidFill>
                <a:srgbClr val="000000"/>
              </a:solidFill>
              <a:latin typeface="Arial"/>
              <a:cs typeface="Arial"/>
            </a:rPr>
            <a:t>(tiratura in migliaia)</a:t>
          </a:r>
          <a:endParaRPr lang="it-IT" sz="900" b="1" i="0" u="none" strike="noStrike" baseline="0">
            <a:solidFill>
              <a:srgbClr val="000000"/>
            </a:solidFill>
            <a:latin typeface="Arial"/>
            <a:cs typeface="Arial"/>
          </a:endParaRPr>
        </a:p>
        <a:p>
          <a:pPr algn="just" rtl="0">
            <a:defRPr sz="1000"/>
          </a:pP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(tiratura in migliaia)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624840</xdr:colOff>
      <xdr:row>0</xdr:row>
      <xdr:rowOff>0</xdr:rowOff>
    </xdr:from>
    <xdr:to>
      <xdr:col>11</xdr:col>
      <xdr:colOff>470538</xdr:colOff>
      <xdr:row>1</xdr:row>
      <xdr:rowOff>0</xdr:rowOff>
    </xdr:to>
    <xdr:sp macro="" textlink="">
      <xdr:nvSpPr>
        <xdr:cNvPr id="138241" name="Text Box 1"/>
        <xdr:cNvSpPr txBox="1">
          <a:spLocks noChangeArrowheads="1"/>
        </xdr:cNvSpPr>
      </xdr:nvSpPr>
      <xdr:spPr bwMode="auto">
        <a:xfrm>
          <a:off x="619125" y="0"/>
          <a:ext cx="6029325" cy="1524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scolastiche e tiratura per tipo di edizione e materia trattata - Anno 2016 </a:t>
          </a:r>
          <a:r>
            <a:rPr lang="it-IT" sz="900" b="0" i="1" u="none" strike="noStrike" baseline="0">
              <a:solidFill>
                <a:srgbClr val="000000"/>
              </a:solidFill>
              <a:latin typeface="Arial"/>
              <a:cs typeface="Arial"/>
            </a:rPr>
            <a:t>(tiratura in migliaia)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na32\ASC2000-01\CONI\bancadati\mfed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na32\ASC2000-01\Documenti%20utente\arosio\Pamela\ASC2000-01\Discipline%20associate%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ana32\ASC2000-01\CONI\bancadati\mfed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na32\ASC2000-01\CONI\bancadati\da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1991"/>
      <sheetName val="ACI1991"/>
      <sheetName val="FIDAL1991"/>
      <sheetName val="FIBS1991"/>
      <sheetName val="FIB1991"/>
      <sheetName val="FIdC1991"/>
      <sheetName val="FIGC1991"/>
      <sheetName val="FIC1991"/>
      <sheetName val="FICK1991"/>
      <sheetName val="FCI1991"/>
      <sheetName val="FGdI1991"/>
      <sheetName val="FIG1991"/>
      <sheetName val="FIGH1991"/>
      <sheetName val="FIHP1991"/>
      <sheetName val="FIH1991"/>
      <sheetName val="FILPJ1991"/>
      <sheetName val="FMI1991"/>
      <sheetName val="FIM1991"/>
      <sheetName val="FIN1991"/>
      <sheetName val="FIP1991"/>
      <sheetName val="FIPAV1991"/>
      <sheetName val="FIPM1991"/>
      <sheetName val="FIPS1991"/>
      <sheetName val="FPI1991"/>
      <sheetName val="FIR1991"/>
      <sheetName val="FIS1991"/>
      <sheetName val="FISN1991"/>
      <sheetName val="FISG1991"/>
      <sheetName val="FISE1991"/>
      <sheetName val="FISI1991"/>
      <sheetName val="FIT1991"/>
      <sheetName val="FITeT1991"/>
      <sheetName val="FITARCO1991"/>
      <sheetName val="UITS1991"/>
      <sheetName val="FITAV1991"/>
      <sheetName val="FIV1991"/>
      <sheetName val="FMSI1991"/>
      <sheetName val="FICr1991"/>
      <sheetName val="FISD1991"/>
      <sheetName val="mfed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ASI2001"/>
      <sheetName val="FIGB2001"/>
      <sheetName val="FICSF2001"/>
      <sheetName val="FCrI2001"/>
      <sheetName val="FID2001(1999)"/>
      <sheetName val="FIDS2001"/>
      <sheetName val="FIGEST2001"/>
      <sheetName val="FIK2001"/>
      <sheetName val="FIPT2001"/>
      <sheetName val="FIPAP2001"/>
      <sheetName val="FSI2001"/>
      <sheetName val="FISB2001"/>
      <sheetName val="FISO2001"/>
      <sheetName val="FISS2001"/>
      <sheetName val="FIGS2001"/>
      <sheetName val="FISURF2001(1999)"/>
      <sheetName val="FITw2001(1999)"/>
      <sheetName val="Tav7.7 ANN"/>
      <sheetName val="FIWuK2001"/>
      <sheetName val="7.6 A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2001"/>
      <sheetName val="FIDAL2001"/>
      <sheetName val="ACI2001"/>
      <sheetName val="FIBa2001"/>
      <sheetName val="FIBS2001"/>
      <sheetName val="FIB2001"/>
      <sheetName val="FIGC2001"/>
      <sheetName val="FICK2001"/>
      <sheetName val="FIC2001"/>
      <sheetName val="FCI2001"/>
      <sheetName val="FICr2001"/>
      <sheetName val="FGI2001"/>
      <sheetName val="FIG2001"/>
      <sheetName val="FIGH2001"/>
      <sheetName val="FIH2001"/>
      <sheetName val="FIHP2001"/>
      <sheetName val="FILPJK2001"/>
      <sheetName val="FMSI2001"/>
      <sheetName val="FMI2001"/>
      <sheetName val="FIM2001"/>
      <sheetName val="FIN2001"/>
      <sheetName val="FIP2001"/>
      <sheetName val="FIPAV2001"/>
      <sheetName val="FIPM2001"/>
      <sheetName val="FIPSAS2001"/>
      <sheetName val="FIPCF2001"/>
      <sheetName val="FPI2001"/>
      <sheetName val="FIR2001"/>
      <sheetName val="FIS2001"/>
      <sheetName val="FISN2001"/>
      <sheetName val="FISD2001"/>
      <sheetName val="FISE2001"/>
      <sheetName val="FISG2001"/>
      <sheetName val="FISI2001"/>
      <sheetName val="FITa2001"/>
      <sheetName val="FIT2001"/>
      <sheetName val="FITeT2001"/>
      <sheetName val="FITARCO2001"/>
      <sheetName val="UITS2001"/>
      <sheetName val="FITAV2001"/>
      <sheetName val="FITri2001"/>
      <sheetName val="FIV2001"/>
      <sheetName val="Separatore"/>
      <sheetName val="modModificaPr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I1999"/>
      <sheetName val="FISAPS1999"/>
      <sheetName val="FIB1999"/>
      <sheetName val="FIBiS1999"/>
      <sheetName val="FIGB1999"/>
      <sheetName val="FICSF1999"/>
      <sheetName val="FCrI1999"/>
      <sheetName val="FID1999"/>
      <sheetName val="FIDS1999"/>
      <sheetName val="FIAF1999"/>
      <sheetName val="FIGEST1999"/>
      <sheetName val="FIK1999"/>
      <sheetName val="FIPT1999"/>
      <sheetName val="FIPE1999"/>
      <sheetName val="FSI1999"/>
      <sheetName val="FISB1999"/>
      <sheetName val="FISO1999"/>
      <sheetName val="FISS1999"/>
      <sheetName val="FIGS1999"/>
      <sheetName val="FISURF1999"/>
      <sheetName val="FITA1999"/>
      <sheetName val="FITE1999"/>
      <sheetName val="FITr1999"/>
      <sheetName val="FITw1999"/>
      <sheetName val="FIWuK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topLeftCell="A37" zoomScaleNormal="100" workbookViewId="0">
      <selection activeCell="A3" sqref="A3"/>
    </sheetView>
  </sheetViews>
  <sheetFormatPr defaultRowHeight="12" x14ac:dyDescent="0.2"/>
  <cols>
    <col min="1" max="1" width="14.19921875" style="557" customWidth="1"/>
    <col min="2" max="2" width="188.796875" style="557" customWidth="1"/>
    <col min="3" max="16384" width="9.59765625" style="557"/>
  </cols>
  <sheetData>
    <row r="1" spans="1:2" ht="12.75" x14ac:dyDescent="0.2">
      <c r="A1" s="765" t="s">
        <v>566</v>
      </c>
    </row>
    <row r="2" spans="1:2" ht="3" customHeight="1" x14ac:dyDescent="0.2"/>
    <row r="4" spans="1:2" ht="12.75" x14ac:dyDescent="0.2">
      <c r="A4" s="765" t="s">
        <v>601</v>
      </c>
    </row>
    <row r="5" spans="1:2" ht="12.75" x14ac:dyDescent="0.2">
      <c r="A5" s="765"/>
    </row>
    <row r="6" spans="1:2" x14ac:dyDescent="0.2">
      <c r="A6" s="557" t="s">
        <v>512</v>
      </c>
      <c r="B6" s="557" t="s">
        <v>600</v>
      </c>
    </row>
    <row r="7" spans="1:2" x14ac:dyDescent="0.2">
      <c r="A7" s="557" t="s">
        <v>225</v>
      </c>
      <c r="B7" s="557" t="s">
        <v>602</v>
      </c>
    </row>
    <row r="8" spans="1:2" x14ac:dyDescent="0.2">
      <c r="A8" s="557" t="s">
        <v>513</v>
      </c>
      <c r="B8" s="557" t="s">
        <v>603</v>
      </c>
    </row>
    <row r="9" spans="1:2" x14ac:dyDescent="0.2">
      <c r="A9" s="557" t="s">
        <v>231</v>
      </c>
      <c r="B9" s="557" t="s">
        <v>604</v>
      </c>
    </row>
    <row r="10" spans="1:2" x14ac:dyDescent="0.2">
      <c r="A10" s="557" t="s">
        <v>514</v>
      </c>
      <c r="B10" s="557" t="s">
        <v>605</v>
      </c>
    </row>
    <row r="11" spans="1:2" x14ac:dyDescent="0.2">
      <c r="A11" s="557" t="s">
        <v>515</v>
      </c>
      <c r="B11" s="557" t="s">
        <v>607</v>
      </c>
    </row>
    <row r="12" spans="1:2" x14ac:dyDescent="0.2">
      <c r="A12" s="557" t="s">
        <v>516</v>
      </c>
      <c r="B12" s="557" t="s">
        <v>608</v>
      </c>
    </row>
    <row r="13" spans="1:2" x14ac:dyDescent="0.2">
      <c r="A13" s="557" t="s">
        <v>270</v>
      </c>
      <c r="B13" s="557" t="s">
        <v>609</v>
      </c>
    </row>
    <row r="14" spans="1:2" x14ac:dyDescent="0.2">
      <c r="A14" s="557" t="s">
        <v>517</v>
      </c>
      <c r="B14" s="557" t="s">
        <v>610</v>
      </c>
    </row>
    <row r="15" spans="1:2" x14ac:dyDescent="0.2">
      <c r="A15" s="557" t="s">
        <v>111</v>
      </c>
      <c r="B15" s="557" t="s">
        <v>611</v>
      </c>
    </row>
    <row r="16" spans="1:2" x14ac:dyDescent="0.2">
      <c r="A16" s="557" t="s">
        <v>518</v>
      </c>
      <c r="B16" s="557" t="s">
        <v>612</v>
      </c>
    </row>
    <row r="17" spans="1:2" x14ac:dyDescent="0.2">
      <c r="A17" s="557" t="s">
        <v>519</v>
      </c>
      <c r="B17" s="557" t="s">
        <v>615</v>
      </c>
    </row>
    <row r="18" spans="1:2" x14ac:dyDescent="0.2">
      <c r="A18" s="557" t="s">
        <v>272</v>
      </c>
      <c r="B18" s="557" t="s">
        <v>616</v>
      </c>
    </row>
    <row r="19" spans="1:2" x14ac:dyDescent="0.2">
      <c r="A19" s="557" t="s">
        <v>520</v>
      </c>
      <c r="B19" s="557" t="s">
        <v>617</v>
      </c>
    </row>
    <row r="20" spans="1:2" x14ac:dyDescent="0.2">
      <c r="A20" s="557" t="s">
        <v>521</v>
      </c>
      <c r="B20" s="557" t="s">
        <v>618</v>
      </c>
    </row>
    <row r="21" spans="1:2" x14ac:dyDescent="0.2">
      <c r="A21" s="557" t="s">
        <v>319</v>
      </c>
      <c r="B21" s="557" t="s">
        <v>732</v>
      </c>
    </row>
    <row r="22" spans="1:2" x14ac:dyDescent="0.2">
      <c r="A22" s="557" t="s">
        <v>522</v>
      </c>
      <c r="B22" s="557" t="s">
        <v>619</v>
      </c>
    </row>
    <row r="23" spans="1:2" x14ac:dyDescent="0.2">
      <c r="A23" s="557" t="s">
        <v>523</v>
      </c>
      <c r="B23" s="557" t="s">
        <v>613</v>
      </c>
    </row>
    <row r="24" spans="1:2" x14ac:dyDescent="0.2">
      <c r="A24" s="557" t="s">
        <v>524</v>
      </c>
      <c r="B24" s="557" t="s">
        <v>726</v>
      </c>
    </row>
    <row r="25" spans="1:2" x14ac:dyDescent="0.2">
      <c r="A25" s="557" t="s">
        <v>415</v>
      </c>
      <c r="B25" s="557" t="s">
        <v>636</v>
      </c>
    </row>
    <row r="26" spans="1:2" x14ac:dyDescent="0.2">
      <c r="A26" s="557" t="s">
        <v>525</v>
      </c>
      <c r="B26" s="557" t="s">
        <v>731</v>
      </c>
    </row>
    <row r="27" spans="1:2" x14ac:dyDescent="0.2">
      <c r="A27" s="557" t="s">
        <v>526</v>
      </c>
      <c r="B27" s="557" t="s">
        <v>733</v>
      </c>
    </row>
    <row r="28" spans="1:2" x14ac:dyDescent="0.2">
      <c r="A28" s="557" t="s">
        <v>527</v>
      </c>
      <c r="B28" s="557" t="s">
        <v>637</v>
      </c>
    </row>
    <row r="29" spans="1:2" x14ac:dyDescent="0.2">
      <c r="A29" s="557" t="s">
        <v>528</v>
      </c>
      <c r="B29" s="557" t="s">
        <v>635</v>
      </c>
    </row>
    <row r="30" spans="1:2" x14ac:dyDescent="0.2">
      <c r="A30" s="557" t="s">
        <v>529</v>
      </c>
      <c r="B30" s="557" t="s">
        <v>737</v>
      </c>
    </row>
    <row r="31" spans="1:2" x14ac:dyDescent="0.2">
      <c r="A31" s="557" t="s">
        <v>530</v>
      </c>
      <c r="B31" s="557" t="s">
        <v>620</v>
      </c>
    </row>
    <row r="32" spans="1:2" x14ac:dyDescent="0.2">
      <c r="A32" s="557" t="s">
        <v>531</v>
      </c>
      <c r="B32" s="557" t="s">
        <v>721</v>
      </c>
    </row>
    <row r="33" spans="1:3" x14ac:dyDescent="0.2">
      <c r="A33" s="557" t="s">
        <v>532</v>
      </c>
      <c r="B33" s="557" t="s">
        <v>722</v>
      </c>
    </row>
    <row r="34" spans="1:3" x14ac:dyDescent="0.2">
      <c r="A34" s="557" t="s">
        <v>533</v>
      </c>
      <c r="B34" s="557" t="s">
        <v>723</v>
      </c>
    </row>
    <row r="35" spans="1:3" x14ac:dyDescent="0.2">
      <c r="A35" s="557" t="s">
        <v>534</v>
      </c>
      <c r="B35" s="557" t="s">
        <v>724</v>
      </c>
    </row>
    <row r="36" spans="1:3" x14ac:dyDescent="0.2">
      <c r="A36" s="557" t="s">
        <v>535</v>
      </c>
      <c r="B36" s="557" t="s">
        <v>730</v>
      </c>
    </row>
    <row r="37" spans="1:3" x14ac:dyDescent="0.2">
      <c r="A37" s="557" t="s">
        <v>536</v>
      </c>
      <c r="B37" s="557" t="s">
        <v>725</v>
      </c>
    </row>
    <row r="38" spans="1:3" x14ac:dyDescent="0.2">
      <c r="A38" s="557" t="s">
        <v>423</v>
      </c>
      <c r="B38" s="557" t="s">
        <v>727</v>
      </c>
    </row>
    <row r="39" spans="1:3" x14ac:dyDescent="0.2">
      <c r="A39" s="557" t="s">
        <v>537</v>
      </c>
      <c r="B39" s="557" t="s">
        <v>728</v>
      </c>
    </row>
    <row r="40" spans="1:3" x14ac:dyDescent="0.2">
      <c r="A40" s="557" t="s">
        <v>538</v>
      </c>
      <c r="B40" s="557" t="s">
        <v>729</v>
      </c>
    </row>
    <row r="41" spans="1:3" x14ac:dyDescent="0.2">
      <c r="A41" s="557" t="s">
        <v>559</v>
      </c>
      <c r="B41" s="557" t="s">
        <v>647</v>
      </c>
    </row>
    <row r="42" spans="1:3" x14ac:dyDescent="0.2">
      <c r="A42" s="557" t="s">
        <v>539</v>
      </c>
      <c r="B42" s="557" t="s">
        <v>658</v>
      </c>
    </row>
    <row r="43" spans="1:3" x14ac:dyDescent="0.2">
      <c r="A43" s="557" t="s">
        <v>540</v>
      </c>
      <c r="B43" s="557" t="s">
        <v>666</v>
      </c>
    </row>
    <row r="44" spans="1:3" x14ac:dyDescent="0.2">
      <c r="A44" s="557" t="s">
        <v>541</v>
      </c>
      <c r="B44" s="557" t="s">
        <v>667</v>
      </c>
    </row>
    <row r="45" spans="1:3" x14ac:dyDescent="0.2">
      <c r="A45" s="557" t="s">
        <v>542</v>
      </c>
      <c r="B45" s="557" t="s">
        <v>716</v>
      </c>
    </row>
    <row r="46" spans="1:3" x14ac:dyDescent="0.2">
      <c r="A46" s="557" t="s">
        <v>543</v>
      </c>
      <c r="B46" s="557" t="s">
        <v>717</v>
      </c>
      <c r="C46" s="557" t="s">
        <v>160</v>
      </c>
    </row>
    <row r="47" spans="1:3" x14ac:dyDescent="0.2">
      <c r="A47" s="557" t="s">
        <v>544</v>
      </c>
      <c r="B47" s="557" t="s">
        <v>718</v>
      </c>
    </row>
    <row r="48" spans="1:3" x14ac:dyDescent="0.2">
      <c r="A48" s="557" t="s">
        <v>545</v>
      </c>
      <c r="B48" s="557" t="s">
        <v>638</v>
      </c>
    </row>
    <row r="49" spans="1:2" x14ac:dyDescent="0.2">
      <c r="A49" s="557" t="s">
        <v>546</v>
      </c>
      <c r="B49" s="557" t="s">
        <v>639</v>
      </c>
    </row>
    <row r="50" spans="1:2" x14ac:dyDescent="0.2">
      <c r="A50" s="557" t="s">
        <v>547</v>
      </c>
      <c r="B50" s="557" t="s">
        <v>631</v>
      </c>
    </row>
    <row r="51" spans="1:2" x14ac:dyDescent="0.2">
      <c r="A51" s="557" t="s">
        <v>595</v>
      </c>
      <c r="B51" s="557" t="s">
        <v>623</v>
      </c>
    </row>
    <row r="52" spans="1:2" x14ac:dyDescent="0.2">
      <c r="A52" s="557" t="s">
        <v>596</v>
      </c>
      <c r="B52" s="557" t="s">
        <v>614</v>
      </c>
    </row>
    <row r="53" spans="1:2" x14ac:dyDescent="0.2">
      <c r="A53" s="557" t="s">
        <v>672</v>
      </c>
      <c r="B53" s="789" t="s">
        <v>673</v>
      </c>
    </row>
    <row r="54" spans="1:2" x14ac:dyDescent="0.2">
      <c r="A54" s="557" t="s">
        <v>684</v>
      </c>
      <c r="B54" s="789" t="s">
        <v>686</v>
      </c>
    </row>
    <row r="55" spans="1:2" x14ac:dyDescent="0.2">
      <c r="A55" s="557" t="s">
        <v>701</v>
      </c>
      <c r="B55" s="789" t="s">
        <v>702</v>
      </c>
    </row>
    <row r="56" spans="1:2" x14ac:dyDescent="0.2">
      <c r="A56" s="557" t="s">
        <v>714</v>
      </c>
      <c r="B56" s="789" t="s">
        <v>715</v>
      </c>
    </row>
    <row r="57" spans="1:2" x14ac:dyDescent="0.2">
      <c r="A57" s="557" t="s">
        <v>719</v>
      </c>
      <c r="B57" s="789" t="s">
        <v>720</v>
      </c>
    </row>
    <row r="59" spans="1:2" ht="12.75" x14ac:dyDescent="0.2">
      <c r="A59" s="765" t="s">
        <v>734</v>
      </c>
    </row>
    <row r="60" spans="1:2" ht="12.75" x14ac:dyDescent="0.2">
      <c r="A60" s="765"/>
    </row>
    <row r="61" spans="1:2" ht="24" x14ac:dyDescent="0.2">
      <c r="A61" s="790" t="s">
        <v>738</v>
      </c>
      <c r="B61" s="787" t="s">
        <v>739</v>
      </c>
    </row>
    <row r="62" spans="1:2" ht="24" x14ac:dyDescent="0.2">
      <c r="A62" s="790" t="s">
        <v>740</v>
      </c>
      <c r="B62" s="787" t="s">
        <v>741</v>
      </c>
    </row>
    <row r="63" spans="1:2" ht="27.75" customHeight="1" x14ac:dyDescent="0.2">
      <c r="A63" s="790" t="s">
        <v>742</v>
      </c>
      <c r="B63" s="788" t="s">
        <v>743</v>
      </c>
    </row>
    <row r="64" spans="1:2" ht="24" x14ac:dyDescent="0.2">
      <c r="A64" s="790" t="s">
        <v>744</v>
      </c>
      <c r="B64" s="787" t="s">
        <v>745</v>
      </c>
    </row>
    <row r="65" spans="1:2" ht="24" x14ac:dyDescent="0.2">
      <c r="A65" s="790" t="s">
        <v>746</v>
      </c>
      <c r="B65" s="787" t="s">
        <v>747</v>
      </c>
    </row>
    <row r="66" spans="1:2" ht="24" x14ac:dyDescent="0.2">
      <c r="A66" s="790" t="s">
        <v>748</v>
      </c>
      <c r="B66" s="787" t="s">
        <v>749</v>
      </c>
    </row>
    <row r="67" spans="1:2" x14ac:dyDescent="0.2">
      <c r="A67" s="790" t="s">
        <v>750</v>
      </c>
      <c r="B67" s="789" t="s">
        <v>751</v>
      </c>
    </row>
    <row r="68" spans="1:2" ht="24" x14ac:dyDescent="0.2">
      <c r="A68" s="790" t="s">
        <v>752</v>
      </c>
      <c r="B68" s="787" t="s">
        <v>753</v>
      </c>
    </row>
    <row r="69" spans="1:2" ht="24" x14ac:dyDescent="0.2">
      <c r="A69" s="790" t="s">
        <v>754</v>
      </c>
      <c r="B69" s="787" t="s">
        <v>755</v>
      </c>
    </row>
    <row r="70" spans="1:2" ht="24" x14ac:dyDescent="0.2">
      <c r="A70" s="790" t="s">
        <v>756</v>
      </c>
      <c r="B70" s="787" t="s">
        <v>757</v>
      </c>
    </row>
    <row r="71" spans="1:2" ht="24" x14ac:dyDescent="0.2">
      <c r="A71" s="790" t="s">
        <v>758</v>
      </c>
      <c r="B71" s="787" t="s">
        <v>759</v>
      </c>
    </row>
  </sheetData>
  <pageMargins left="0.75" right="0.75" top="1" bottom="1" header="0.5" footer="0.5"/>
  <pageSetup paperSize="9" scale="73" orientation="portrait"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A71"/>
  <sheetViews>
    <sheetView showGridLines="0" zoomScaleNormal="100" workbookViewId="0">
      <selection activeCell="A2" sqref="A2"/>
    </sheetView>
  </sheetViews>
  <sheetFormatPr defaultRowHeight="12" x14ac:dyDescent="0.2"/>
  <cols>
    <col min="1" max="1" width="51.796875" style="14" customWidth="1"/>
    <col min="2" max="2" width="10.59765625" style="15" customWidth="1"/>
    <col min="3" max="3" width="11.19921875" style="15" customWidth="1"/>
    <col min="4" max="4" width="1" style="15" customWidth="1"/>
    <col min="5" max="5" width="10.3984375" style="15" customWidth="1"/>
    <col min="6" max="6" width="11" style="15" customWidth="1"/>
    <col min="7" max="7" width="1" style="15" customWidth="1"/>
    <col min="8" max="8" width="10.3984375" style="15" customWidth="1"/>
    <col min="9" max="9" width="11" style="15" customWidth="1"/>
    <col min="10" max="10" width="1" style="15" customWidth="1"/>
    <col min="11" max="11" width="10.3984375" style="15" customWidth="1"/>
    <col min="12" max="12" width="11.796875" style="15" customWidth="1"/>
    <col min="13" max="13" width="10" style="16" customWidth="1"/>
    <col min="14" max="14" width="10.59765625" style="16" bestFit="1" customWidth="1"/>
    <col min="15" max="17" width="10" style="16" customWidth="1"/>
    <col min="18" max="18" width="4.3984375" style="16" customWidth="1"/>
    <col min="19" max="20" width="10" style="16" customWidth="1"/>
    <col min="21" max="21" width="5" style="16" customWidth="1"/>
    <col min="22" max="23" width="10" style="16" customWidth="1"/>
    <col min="24" max="24" width="3.59765625" style="16" customWidth="1"/>
    <col min="25" max="246" width="10" style="16" customWidth="1"/>
    <col min="247" max="16384" width="9.59765625" style="16"/>
  </cols>
  <sheetData>
    <row r="1" spans="1:27" s="52" customFormat="1" ht="12" customHeight="1" x14ac:dyDescent="0.15">
      <c r="A1" s="19" t="s">
        <v>235</v>
      </c>
      <c r="B1" s="17"/>
      <c r="C1" s="17"/>
      <c r="D1" s="17"/>
      <c r="E1" s="17"/>
      <c r="F1" s="17"/>
      <c r="G1" s="17"/>
      <c r="H1" s="17"/>
      <c r="I1" s="17"/>
      <c r="J1" s="17"/>
      <c r="K1" s="17"/>
      <c r="L1" s="17"/>
      <c r="N1" s="79"/>
      <c r="O1" s="79"/>
      <c r="P1" s="79"/>
      <c r="Q1" s="79"/>
      <c r="R1" s="79"/>
      <c r="S1" s="79"/>
      <c r="T1" s="79"/>
      <c r="U1" s="79"/>
      <c r="V1" s="79"/>
      <c r="W1" s="79"/>
      <c r="X1" s="79"/>
      <c r="Y1" s="79"/>
      <c r="Z1" s="79"/>
      <c r="AA1" s="79"/>
    </row>
    <row r="2" spans="1:27" s="18" customFormat="1" ht="9" customHeight="1" x14ac:dyDescent="0.15">
      <c r="A2" s="19"/>
      <c r="B2" s="17"/>
      <c r="C2" s="17"/>
      <c r="D2" s="17"/>
      <c r="E2" s="17"/>
      <c r="F2" s="17"/>
      <c r="G2" s="17"/>
      <c r="H2" s="17"/>
      <c r="I2" s="17"/>
      <c r="J2" s="17"/>
      <c r="K2" s="17"/>
      <c r="L2" s="17"/>
      <c r="N2" s="79"/>
      <c r="O2" s="79"/>
    </row>
    <row r="3" spans="1:27" ht="12" customHeight="1" x14ac:dyDescent="0.2">
      <c r="A3" s="960" t="s">
        <v>234</v>
      </c>
      <c r="B3" s="949" t="s">
        <v>157</v>
      </c>
      <c r="C3" s="949"/>
      <c r="D3" s="53"/>
      <c r="E3" s="949" t="s">
        <v>158</v>
      </c>
      <c r="F3" s="949"/>
      <c r="G3" s="53"/>
      <c r="H3" s="949" t="s">
        <v>159</v>
      </c>
      <c r="I3" s="949"/>
      <c r="J3" s="53"/>
      <c r="K3" s="949" t="s">
        <v>161</v>
      </c>
      <c r="L3" s="949"/>
      <c r="N3" s="79"/>
      <c r="O3" s="79"/>
    </row>
    <row r="4" spans="1:27" ht="12" customHeight="1" x14ac:dyDescent="0.2">
      <c r="A4" s="961"/>
      <c r="B4" s="54" t="s">
        <v>155</v>
      </c>
      <c r="C4" s="54" t="s">
        <v>171</v>
      </c>
      <c r="D4" s="54"/>
      <c r="E4" s="54" t="s">
        <v>155</v>
      </c>
      <c r="F4" s="54" t="s">
        <v>171</v>
      </c>
      <c r="G4" s="54"/>
      <c r="H4" s="54" t="s">
        <v>155</v>
      </c>
      <c r="I4" s="54" t="s">
        <v>171</v>
      </c>
      <c r="J4" s="54"/>
      <c r="K4" s="54" t="s">
        <v>155</v>
      </c>
      <c r="L4" s="54" t="s">
        <v>171</v>
      </c>
      <c r="N4" s="79"/>
      <c r="O4" s="79"/>
    </row>
    <row r="5" spans="1:27" ht="9" customHeight="1" x14ac:dyDescent="0.2">
      <c r="A5" s="55"/>
      <c r="B5" s="56"/>
      <c r="C5" s="56"/>
      <c r="D5" s="56"/>
      <c r="E5" s="56"/>
      <c r="F5" s="56"/>
      <c r="G5" s="56"/>
      <c r="H5" s="56"/>
      <c r="I5" s="56"/>
      <c r="J5" s="56"/>
      <c r="K5" s="56"/>
      <c r="L5" s="56"/>
      <c r="N5" s="79"/>
      <c r="O5" s="79"/>
    </row>
    <row r="6" spans="1:27" s="296" customFormat="1" ht="9" customHeight="1" x14ac:dyDescent="0.2">
      <c r="A6" s="275" t="s">
        <v>252</v>
      </c>
      <c r="B6" s="645">
        <v>26</v>
      </c>
      <c r="C6" s="645">
        <v>67</v>
      </c>
      <c r="D6" s="645"/>
      <c r="E6" s="646" t="s">
        <v>263</v>
      </c>
      <c r="F6" s="639" t="s">
        <v>263</v>
      </c>
      <c r="G6" s="645"/>
      <c r="H6" s="645">
        <v>5</v>
      </c>
      <c r="I6" s="645">
        <v>8</v>
      </c>
      <c r="J6" s="645"/>
      <c r="K6" s="645">
        <v>31</v>
      </c>
      <c r="L6" s="645">
        <v>75</v>
      </c>
      <c r="M6" s="327"/>
      <c r="N6" s="644"/>
      <c r="O6" s="644"/>
    </row>
    <row r="7" spans="1:27" ht="9" customHeight="1" x14ac:dyDescent="0.2">
      <c r="A7" s="275" t="s">
        <v>175</v>
      </c>
      <c r="B7" s="645">
        <v>4</v>
      </c>
      <c r="C7" s="645">
        <v>15</v>
      </c>
      <c r="D7" s="645"/>
      <c r="E7" s="646" t="s">
        <v>263</v>
      </c>
      <c r="F7" s="639" t="s">
        <v>263</v>
      </c>
      <c r="G7" s="645"/>
      <c r="H7" s="645">
        <v>11</v>
      </c>
      <c r="I7" s="645">
        <v>86</v>
      </c>
      <c r="J7" s="645"/>
      <c r="K7" s="645">
        <v>15</v>
      </c>
      <c r="L7" s="645">
        <v>101</v>
      </c>
      <c r="M7" s="327"/>
      <c r="N7" s="644"/>
      <c r="O7" s="644"/>
    </row>
    <row r="8" spans="1:27" ht="9" customHeight="1" x14ac:dyDescent="0.2">
      <c r="A8" s="145" t="s">
        <v>176</v>
      </c>
      <c r="B8" s="645">
        <v>28</v>
      </c>
      <c r="C8" s="645">
        <v>144</v>
      </c>
      <c r="D8" s="645"/>
      <c r="E8" s="646" t="s">
        <v>263</v>
      </c>
      <c r="F8" s="639" t="s">
        <v>263</v>
      </c>
      <c r="G8" s="645"/>
      <c r="H8" s="645">
        <v>47</v>
      </c>
      <c r="I8" s="645">
        <v>242</v>
      </c>
      <c r="J8" s="645"/>
      <c r="K8" s="645">
        <v>75</v>
      </c>
      <c r="L8" s="645">
        <v>386</v>
      </c>
      <c r="M8" s="327"/>
      <c r="N8" s="644"/>
      <c r="O8" s="644"/>
    </row>
    <row r="9" spans="1:27" ht="9" customHeight="1" x14ac:dyDescent="0.2">
      <c r="A9" s="275" t="s">
        <v>177</v>
      </c>
      <c r="B9" s="645">
        <v>6</v>
      </c>
      <c r="C9" s="645">
        <v>34</v>
      </c>
      <c r="D9" s="645"/>
      <c r="E9" s="646" t="s">
        <v>263</v>
      </c>
      <c r="F9" s="639" t="s">
        <v>263</v>
      </c>
      <c r="G9" s="645"/>
      <c r="H9" s="645">
        <v>19</v>
      </c>
      <c r="I9" s="645">
        <v>46</v>
      </c>
      <c r="J9" s="645"/>
      <c r="K9" s="645">
        <v>25</v>
      </c>
      <c r="L9" s="645">
        <v>80</v>
      </c>
      <c r="M9" s="327"/>
      <c r="N9" s="644"/>
      <c r="O9" s="644"/>
    </row>
    <row r="10" spans="1:27" ht="9" customHeight="1" x14ac:dyDescent="0.2">
      <c r="A10" s="275" t="s">
        <v>240</v>
      </c>
      <c r="B10" s="645">
        <v>24</v>
      </c>
      <c r="C10" s="645">
        <v>89</v>
      </c>
      <c r="D10" s="645"/>
      <c r="E10" s="646" t="s">
        <v>263</v>
      </c>
      <c r="F10" s="639" t="s">
        <v>263</v>
      </c>
      <c r="G10" s="645"/>
      <c r="H10" s="645">
        <v>168</v>
      </c>
      <c r="I10" s="645">
        <v>686</v>
      </c>
      <c r="J10" s="645"/>
      <c r="K10" s="645">
        <v>192</v>
      </c>
      <c r="L10" s="645">
        <v>775</v>
      </c>
      <c r="M10" s="327"/>
      <c r="N10" s="644"/>
      <c r="O10" s="644"/>
    </row>
    <row r="11" spans="1:27" ht="9" customHeight="1" x14ac:dyDescent="0.2">
      <c r="A11" s="275" t="s">
        <v>179</v>
      </c>
      <c r="B11" s="645">
        <v>19</v>
      </c>
      <c r="C11" s="645">
        <v>38</v>
      </c>
      <c r="D11" s="645"/>
      <c r="E11" s="646" t="s">
        <v>263</v>
      </c>
      <c r="F11" s="639" t="s">
        <v>263</v>
      </c>
      <c r="G11" s="645"/>
      <c r="H11" s="645">
        <v>8</v>
      </c>
      <c r="I11" s="645">
        <v>8</v>
      </c>
      <c r="J11" s="645"/>
      <c r="K11" s="645">
        <v>27</v>
      </c>
      <c r="L11" s="645">
        <v>46</v>
      </c>
      <c r="M11" s="327"/>
      <c r="N11" s="644"/>
      <c r="O11" s="644"/>
    </row>
    <row r="12" spans="1:27" s="22" customFormat="1" ht="9" customHeight="1" x14ac:dyDescent="0.2">
      <c r="A12" s="275" t="s">
        <v>180</v>
      </c>
      <c r="B12" s="645" t="s">
        <v>263</v>
      </c>
      <c r="C12" s="645" t="s">
        <v>263</v>
      </c>
      <c r="D12" s="645"/>
      <c r="E12" s="646" t="s">
        <v>263</v>
      </c>
      <c r="F12" s="639" t="s">
        <v>263</v>
      </c>
      <c r="G12" s="645"/>
      <c r="H12" s="645" t="s">
        <v>263</v>
      </c>
      <c r="I12" s="645" t="s">
        <v>263</v>
      </c>
      <c r="J12" s="645"/>
      <c r="K12" s="645" t="s">
        <v>263</v>
      </c>
      <c r="L12" s="645" t="s">
        <v>263</v>
      </c>
      <c r="M12" s="327"/>
      <c r="N12" s="644"/>
      <c r="O12" s="644"/>
    </row>
    <row r="13" spans="1:27" s="22" customFormat="1" ht="9" customHeight="1" x14ac:dyDescent="0.2">
      <c r="A13" s="145" t="s">
        <v>181</v>
      </c>
      <c r="B13" s="645">
        <v>96</v>
      </c>
      <c r="C13" s="645">
        <v>146</v>
      </c>
      <c r="D13" s="645"/>
      <c r="E13" s="646">
        <v>1</v>
      </c>
      <c r="F13" s="639" t="s">
        <v>263</v>
      </c>
      <c r="G13" s="645"/>
      <c r="H13" s="645">
        <v>53</v>
      </c>
      <c r="I13" s="645">
        <v>103</v>
      </c>
      <c r="J13" s="645"/>
      <c r="K13" s="645">
        <v>150</v>
      </c>
      <c r="L13" s="645">
        <v>249</v>
      </c>
      <c r="M13" s="327"/>
      <c r="N13" s="644"/>
      <c r="O13" s="644"/>
    </row>
    <row r="14" spans="1:27" s="22" customFormat="1" ht="18" x14ac:dyDescent="0.2">
      <c r="A14" s="145" t="s">
        <v>241</v>
      </c>
      <c r="B14" s="645">
        <v>434</v>
      </c>
      <c r="C14" s="645">
        <v>347</v>
      </c>
      <c r="D14" s="645"/>
      <c r="E14" s="646">
        <v>3</v>
      </c>
      <c r="F14" s="639">
        <v>13</v>
      </c>
      <c r="G14" s="645"/>
      <c r="H14" s="645">
        <v>35</v>
      </c>
      <c r="I14" s="645">
        <v>50</v>
      </c>
      <c r="J14" s="645"/>
      <c r="K14" s="645">
        <v>472</v>
      </c>
      <c r="L14" s="645">
        <v>410</v>
      </c>
      <c r="M14" s="327"/>
      <c r="N14" s="644"/>
      <c r="O14" s="644"/>
    </row>
    <row r="15" spans="1:27" s="22" customFormat="1" ht="9" customHeight="1" x14ac:dyDescent="0.2">
      <c r="A15" s="275" t="s">
        <v>182</v>
      </c>
      <c r="B15" s="645">
        <v>3</v>
      </c>
      <c r="C15" s="645">
        <v>18</v>
      </c>
      <c r="D15" s="645"/>
      <c r="E15" s="646" t="s">
        <v>263</v>
      </c>
      <c r="F15" s="639" t="s">
        <v>263</v>
      </c>
      <c r="G15" s="645"/>
      <c r="H15" s="645">
        <v>24</v>
      </c>
      <c r="I15" s="645">
        <v>135</v>
      </c>
      <c r="J15" s="645"/>
      <c r="K15" s="645">
        <v>27</v>
      </c>
      <c r="L15" s="645">
        <v>154</v>
      </c>
      <c r="M15" s="327"/>
      <c r="N15" s="644"/>
      <c r="O15" s="644"/>
    </row>
    <row r="16" spans="1:27" s="22" customFormat="1" ht="9" customHeight="1" x14ac:dyDescent="0.2">
      <c r="A16" s="275" t="s">
        <v>253</v>
      </c>
      <c r="B16" s="645">
        <v>120</v>
      </c>
      <c r="C16" s="645">
        <v>946</v>
      </c>
      <c r="D16" s="645"/>
      <c r="E16" s="646">
        <v>1</v>
      </c>
      <c r="F16" s="639">
        <v>5</v>
      </c>
      <c r="G16" s="645"/>
      <c r="H16" s="645">
        <v>209</v>
      </c>
      <c r="I16" s="645">
        <v>1600</v>
      </c>
      <c r="J16" s="645"/>
      <c r="K16" s="645">
        <v>330</v>
      </c>
      <c r="L16" s="645">
        <v>2551</v>
      </c>
      <c r="M16" s="327"/>
      <c r="N16" s="644"/>
      <c r="O16" s="644"/>
    </row>
    <row r="17" spans="1:15" s="22" customFormat="1" ht="9" customHeight="1" x14ac:dyDescent="0.2">
      <c r="A17" s="145" t="s">
        <v>221</v>
      </c>
      <c r="B17" s="645">
        <v>158</v>
      </c>
      <c r="C17" s="645">
        <v>3402</v>
      </c>
      <c r="D17" s="645"/>
      <c r="E17" s="646" t="s">
        <v>263</v>
      </c>
      <c r="F17" s="639" t="s">
        <v>263</v>
      </c>
      <c r="G17" s="645"/>
      <c r="H17" s="645">
        <v>242</v>
      </c>
      <c r="I17" s="645">
        <v>2422</v>
      </c>
      <c r="J17" s="645"/>
      <c r="K17" s="645">
        <v>400</v>
      </c>
      <c r="L17" s="645">
        <v>5824</v>
      </c>
      <c r="M17" s="327"/>
      <c r="N17" s="644"/>
      <c r="O17" s="644"/>
    </row>
    <row r="18" spans="1:15" s="22" customFormat="1" ht="9" customHeight="1" x14ac:dyDescent="0.2">
      <c r="A18" s="145" t="s">
        <v>254</v>
      </c>
      <c r="B18" s="645">
        <v>3</v>
      </c>
      <c r="C18" s="645">
        <v>29</v>
      </c>
      <c r="D18" s="645"/>
      <c r="E18" s="646" t="s">
        <v>263</v>
      </c>
      <c r="F18" s="639" t="s">
        <v>263</v>
      </c>
      <c r="G18" s="645"/>
      <c r="H18" s="645">
        <v>11</v>
      </c>
      <c r="I18" s="645">
        <v>14</v>
      </c>
      <c r="J18" s="645"/>
      <c r="K18" s="645">
        <v>14</v>
      </c>
      <c r="L18" s="645">
        <v>43</v>
      </c>
      <c r="M18" s="327"/>
      <c r="N18" s="644"/>
      <c r="O18" s="644"/>
    </row>
    <row r="19" spans="1:15" s="22" customFormat="1" ht="9" customHeight="1" x14ac:dyDescent="0.2">
      <c r="A19" s="145" t="s">
        <v>298</v>
      </c>
      <c r="B19" s="645">
        <v>8</v>
      </c>
      <c r="C19" s="645">
        <v>16</v>
      </c>
      <c r="D19" s="645"/>
      <c r="E19" s="646" t="s">
        <v>263</v>
      </c>
      <c r="F19" s="639" t="s">
        <v>263</v>
      </c>
      <c r="G19" s="645"/>
      <c r="H19" s="645" t="s">
        <v>263</v>
      </c>
      <c r="I19" s="645" t="s">
        <v>263</v>
      </c>
      <c r="J19" s="645"/>
      <c r="K19" s="645">
        <v>8</v>
      </c>
      <c r="L19" s="645">
        <v>16</v>
      </c>
      <c r="M19" s="327"/>
      <c r="N19" s="644"/>
      <c r="O19" s="644"/>
    </row>
    <row r="20" spans="1:15" s="22" customFormat="1" ht="9" customHeight="1" x14ac:dyDescent="0.2">
      <c r="A20" s="275" t="s">
        <v>183</v>
      </c>
      <c r="B20" s="645">
        <v>108</v>
      </c>
      <c r="C20" s="645">
        <v>1293</v>
      </c>
      <c r="D20" s="645"/>
      <c r="E20" s="646">
        <v>2</v>
      </c>
      <c r="F20" s="639">
        <v>7</v>
      </c>
      <c r="G20" s="645"/>
      <c r="H20" s="645">
        <v>506</v>
      </c>
      <c r="I20" s="645">
        <v>3518</v>
      </c>
      <c r="J20" s="645"/>
      <c r="K20" s="645">
        <v>616</v>
      </c>
      <c r="L20" s="645">
        <v>4818</v>
      </c>
      <c r="M20" s="327"/>
      <c r="N20" s="644"/>
      <c r="O20" s="644"/>
    </row>
    <row r="21" spans="1:15" s="22" customFormat="1" ht="9" customHeight="1" x14ac:dyDescent="0.2">
      <c r="A21" s="275" t="s">
        <v>184</v>
      </c>
      <c r="B21" s="645">
        <v>41</v>
      </c>
      <c r="C21" s="645">
        <v>200</v>
      </c>
      <c r="D21" s="645"/>
      <c r="E21" s="646">
        <v>1</v>
      </c>
      <c r="F21" s="639" t="s">
        <v>263</v>
      </c>
      <c r="G21" s="645"/>
      <c r="H21" s="645">
        <v>174</v>
      </c>
      <c r="I21" s="645">
        <v>935</v>
      </c>
      <c r="J21" s="645"/>
      <c r="K21" s="645">
        <v>216</v>
      </c>
      <c r="L21" s="645">
        <v>1136</v>
      </c>
      <c r="M21" s="327"/>
      <c r="N21" s="644"/>
      <c r="O21" s="644"/>
    </row>
    <row r="22" spans="1:15" s="22" customFormat="1" ht="9" customHeight="1" x14ac:dyDescent="0.2">
      <c r="A22" s="275" t="s">
        <v>185</v>
      </c>
      <c r="B22" s="645">
        <v>70</v>
      </c>
      <c r="C22" s="645">
        <v>478</v>
      </c>
      <c r="D22" s="645"/>
      <c r="E22" s="646">
        <v>1</v>
      </c>
      <c r="F22" s="639" t="s">
        <v>263</v>
      </c>
      <c r="G22" s="645"/>
      <c r="H22" s="645">
        <v>207</v>
      </c>
      <c r="I22" s="645">
        <v>695</v>
      </c>
      <c r="J22" s="645"/>
      <c r="K22" s="645">
        <v>278</v>
      </c>
      <c r="L22" s="645">
        <v>1172</v>
      </c>
      <c r="M22" s="327"/>
      <c r="N22" s="644"/>
      <c r="O22" s="644"/>
    </row>
    <row r="23" spans="1:15" s="22" customFormat="1" ht="9" customHeight="1" x14ac:dyDescent="0.2">
      <c r="A23" s="275" t="s">
        <v>186</v>
      </c>
      <c r="B23" s="645" t="s">
        <v>263</v>
      </c>
      <c r="C23" s="645" t="s">
        <v>263</v>
      </c>
      <c r="D23" s="645"/>
      <c r="E23" s="646" t="s">
        <v>263</v>
      </c>
      <c r="F23" s="639" t="s">
        <v>263</v>
      </c>
      <c r="G23" s="645"/>
      <c r="H23" s="645">
        <v>3</v>
      </c>
      <c r="I23" s="645">
        <v>1</v>
      </c>
      <c r="J23" s="645"/>
      <c r="K23" s="645">
        <v>3</v>
      </c>
      <c r="L23" s="645">
        <v>1</v>
      </c>
      <c r="M23" s="327"/>
      <c r="N23" s="644"/>
      <c r="O23" s="644"/>
    </row>
    <row r="24" spans="1:15" s="22" customFormat="1" ht="9" customHeight="1" x14ac:dyDescent="0.2">
      <c r="A24" s="145" t="s">
        <v>242</v>
      </c>
      <c r="B24" s="645">
        <v>53</v>
      </c>
      <c r="C24" s="645">
        <v>79</v>
      </c>
      <c r="D24" s="645"/>
      <c r="E24" s="646">
        <v>9</v>
      </c>
      <c r="F24" s="639">
        <v>34</v>
      </c>
      <c r="G24" s="645"/>
      <c r="H24" s="645">
        <v>33</v>
      </c>
      <c r="I24" s="645">
        <v>88</v>
      </c>
      <c r="J24" s="645"/>
      <c r="K24" s="645">
        <v>95</v>
      </c>
      <c r="L24" s="645">
        <v>201</v>
      </c>
      <c r="M24" s="327"/>
      <c r="N24" s="644"/>
      <c r="O24" s="644"/>
    </row>
    <row r="25" spans="1:15" ht="9" customHeight="1" x14ac:dyDescent="0.2">
      <c r="A25" s="145" t="s">
        <v>188</v>
      </c>
      <c r="B25" s="645">
        <v>44</v>
      </c>
      <c r="C25" s="645">
        <v>144</v>
      </c>
      <c r="D25" s="645"/>
      <c r="E25" s="646">
        <v>9</v>
      </c>
      <c r="F25" s="639">
        <v>1</v>
      </c>
      <c r="G25" s="645"/>
      <c r="H25" s="645">
        <v>133</v>
      </c>
      <c r="I25" s="645">
        <v>267</v>
      </c>
      <c r="J25" s="645"/>
      <c r="K25" s="645">
        <v>186</v>
      </c>
      <c r="L25" s="645">
        <v>412</v>
      </c>
      <c r="M25" s="327"/>
      <c r="N25" s="644"/>
      <c r="O25" s="644"/>
    </row>
    <row r="26" spans="1:15" ht="9" customHeight="1" x14ac:dyDescent="0.2">
      <c r="A26" s="275" t="s">
        <v>189</v>
      </c>
      <c r="B26" s="645">
        <v>6</v>
      </c>
      <c r="C26" s="645">
        <v>44</v>
      </c>
      <c r="D26" s="645"/>
      <c r="E26" s="646" t="s">
        <v>263</v>
      </c>
      <c r="F26" s="639" t="s">
        <v>263</v>
      </c>
      <c r="G26" s="645"/>
      <c r="H26" s="645">
        <v>27</v>
      </c>
      <c r="I26" s="645">
        <v>68</v>
      </c>
      <c r="J26" s="645"/>
      <c r="K26" s="645">
        <v>33</v>
      </c>
      <c r="L26" s="645">
        <v>112</v>
      </c>
      <c r="M26" s="327"/>
      <c r="N26" s="644"/>
      <c r="O26" s="644"/>
    </row>
    <row r="27" spans="1:15" ht="9" customHeight="1" x14ac:dyDescent="0.2">
      <c r="A27" s="145" t="s">
        <v>190</v>
      </c>
      <c r="B27" s="645">
        <v>7</v>
      </c>
      <c r="C27" s="645">
        <v>17</v>
      </c>
      <c r="D27" s="645"/>
      <c r="E27" s="646" t="s">
        <v>263</v>
      </c>
      <c r="F27" s="639" t="s">
        <v>263</v>
      </c>
      <c r="G27" s="645"/>
      <c r="H27" s="645">
        <v>22</v>
      </c>
      <c r="I27" s="645">
        <v>26</v>
      </c>
      <c r="J27" s="645"/>
      <c r="K27" s="645">
        <v>29</v>
      </c>
      <c r="L27" s="645">
        <v>43</v>
      </c>
      <c r="M27" s="327"/>
      <c r="N27" s="644"/>
      <c r="O27" s="644"/>
    </row>
    <row r="28" spans="1:15" ht="9" customHeight="1" x14ac:dyDescent="0.2">
      <c r="A28" s="145" t="s">
        <v>191</v>
      </c>
      <c r="B28" s="645" t="s">
        <v>263</v>
      </c>
      <c r="C28" s="645" t="s">
        <v>263</v>
      </c>
      <c r="D28" s="645"/>
      <c r="E28" s="646" t="s">
        <v>263</v>
      </c>
      <c r="F28" s="639" t="s">
        <v>263</v>
      </c>
      <c r="G28" s="645"/>
      <c r="H28" s="645">
        <v>2</v>
      </c>
      <c r="I28" s="645">
        <v>8</v>
      </c>
      <c r="J28" s="645"/>
      <c r="K28" s="645">
        <v>2</v>
      </c>
      <c r="L28" s="645">
        <v>8</v>
      </c>
      <c r="M28" s="327"/>
      <c r="N28" s="644"/>
      <c r="O28" s="644"/>
    </row>
    <row r="29" spans="1:15" ht="9" customHeight="1" x14ac:dyDescent="0.2">
      <c r="A29" s="275" t="s">
        <v>192</v>
      </c>
      <c r="B29" s="645">
        <v>4</v>
      </c>
      <c r="C29" s="645">
        <v>24</v>
      </c>
      <c r="D29" s="645"/>
      <c r="E29" s="646">
        <v>1</v>
      </c>
      <c r="F29" s="639">
        <v>2</v>
      </c>
      <c r="G29" s="645"/>
      <c r="H29" s="645">
        <v>13</v>
      </c>
      <c r="I29" s="645">
        <v>30</v>
      </c>
      <c r="J29" s="645"/>
      <c r="K29" s="645">
        <v>18</v>
      </c>
      <c r="L29" s="645">
        <v>56</v>
      </c>
      <c r="M29" s="327"/>
      <c r="N29" s="644"/>
      <c r="O29" s="644"/>
    </row>
    <row r="30" spans="1:15" ht="9" customHeight="1" x14ac:dyDescent="0.2">
      <c r="A30" s="145" t="s">
        <v>134</v>
      </c>
      <c r="B30" s="645">
        <v>5</v>
      </c>
      <c r="C30" s="645">
        <v>7</v>
      </c>
      <c r="D30" s="645"/>
      <c r="E30" s="646" t="s">
        <v>263</v>
      </c>
      <c r="F30" s="639" t="s">
        <v>263</v>
      </c>
      <c r="G30" s="645"/>
      <c r="H30" s="645">
        <v>12</v>
      </c>
      <c r="I30" s="645">
        <v>20</v>
      </c>
      <c r="J30" s="645"/>
      <c r="K30" s="645">
        <v>17</v>
      </c>
      <c r="L30" s="645">
        <v>27</v>
      </c>
      <c r="M30" s="327"/>
      <c r="N30" s="644"/>
      <c r="O30" s="644"/>
    </row>
    <row r="31" spans="1:15" ht="9" customHeight="1" x14ac:dyDescent="0.2">
      <c r="A31" s="275" t="s">
        <v>193</v>
      </c>
      <c r="B31" s="645">
        <v>16</v>
      </c>
      <c r="C31" s="645">
        <v>7</v>
      </c>
      <c r="D31" s="645"/>
      <c r="E31" s="646" t="s">
        <v>263</v>
      </c>
      <c r="F31" s="639" t="s">
        <v>263</v>
      </c>
      <c r="G31" s="645"/>
      <c r="H31" s="645">
        <v>17</v>
      </c>
      <c r="I31" s="645">
        <v>22</v>
      </c>
      <c r="J31" s="645"/>
      <c r="K31" s="645">
        <v>33</v>
      </c>
      <c r="L31" s="645">
        <v>29</v>
      </c>
      <c r="M31" s="327"/>
      <c r="N31" s="644"/>
      <c r="O31" s="644"/>
    </row>
    <row r="32" spans="1:15" ht="9" customHeight="1" x14ac:dyDescent="0.2">
      <c r="A32" s="275" t="s">
        <v>194</v>
      </c>
      <c r="B32" s="645">
        <v>23</v>
      </c>
      <c r="C32" s="645">
        <v>109</v>
      </c>
      <c r="D32" s="645"/>
      <c r="E32" s="646" t="s">
        <v>263</v>
      </c>
      <c r="F32" s="639" t="s">
        <v>263</v>
      </c>
      <c r="G32" s="645"/>
      <c r="H32" s="645">
        <v>53</v>
      </c>
      <c r="I32" s="645">
        <v>246</v>
      </c>
      <c r="J32" s="645"/>
      <c r="K32" s="645">
        <v>76</v>
      </c>
      <c r="L32" s="645">
        <v>355</v>
      </c>
      <c r="M32" s="327"/>
      <c r="N32" s="644"/>
      <c r="O32" s="644"/>
    </row>
    <row r="33" spans="1:27" ht="9" customHeight="1" x14ac:dyDescent="0.2">
      <c r="A33" s="275" t="s">
        <v>135</v>
      </c>
      <c r="B33" s="640">
        <v>12</v>
      </c>
      <c r="C33" s="640">
        <v>25</v>
      </c>
      <c r="D33" s="647"/>
      <c r="E33" s="646" t="s">
        <v>263</v>
      </c>
      <c r="F33" s="639" t="s">
        <v>263</v>
      </c>
      <c r="G33" s="640"/>
      <c r="H33" s="640">
        <v>53</v>
      </c>
      <c r="I33" s="640">
        <v>303</v>
      </c>
      <c r="J33" s="640"/>
      <c r="K33" s="640">
        <v>65</v>
      </c>
      <c r="L33" s="640">
        <v>328</v>
      </c>
      <c r="M33" s="327"/>
      <c r="N33" s="644"/>
      <c r="O33" s="644"/>
    </row>
    <row r="34" spans="1:27" ht="9" customHeight="1" x14ac:dyDescent="0.2">
      <c r="A34" s="275" t="s">
        <v>243</v>
      </c>
      <c r="B34" s="640">
        <v>22</v>
      </c>
      <c r="C34" s="640">
        <v>95</v>
      </c>
      <c r="D34" s="647"/>
      <c r="E34" s="646" t="s">
        <v>263</v>
      </c>
      <c r="F34" s="639" t="s">
        <v>263</v>
      </c>
      <c r="G34" s="640"/>
      <c r="H34" s="640">
        <v>14</v>
      </c>
      <c r="I34" s="640">
        <v>48</v>
      </c>
      <c r="J34" s="640"/>
      <c r="K34" s="640">
        <v>36</v>
      </c>
      <c r="L34" s="640">
        <v>143</v>
      </c>
      <c r="M34" s="327"/>
      <c r="N34" s="644"/>
      <c r="O34" s="644"/>
    </row>
    <row r="35" spans="1:27" ht="9" customHeight="1" x14ac:dyDescent="0.2">
      <c r="A35" s="145" t="s">
        <v>196</v>
      </c>
      <c r="B35" s="640">
        <v>32</v>
      </c>
      <c r="C35" s="640">
        <v>525</v>
      </c>
      <c r="D35" s="647"/>
      <c r="E35" s="646" t="s">
        <v>263</v>
      </c>
      <c r="F35" s="639" t="s">
        <v>263</v>
      </c>
      <c r="G35" s="640"/>
      <c r="H35" s="640">
        <v>92</v>
      </c>
      <c r="I35" s="640">
        <v>791</v>
      </c>
      <c r="J35" s="640"/>
      <c r="K35" s="640">
        <v>124</v>
      </c>
      <c r="L35" s="640">
        <v>1316</v>
      </c>
      <c r="M35" s="327"/>
      <c r="N35" s="644"/>
      <c r="O35" s="644"/>
    </row>
    <row r="36" spans="1:27" ht="9" customHeight="1" x14ac:dyDescent="0.2">
      <c r="A36" s="275" t="s">
        <v>197</v>
      </c>
      <c r="B36" s="640">
        <v>25</v>
      </c>
      <c r="C36" s="640">
        <v>168</v>
      </c>
      <c r="D36" s="647"/>
      <c r="E36" s="646" t="s">
        <v>263</v>
      </c>
      <c r="F36" s="639" t="s">
        <v>263</v>
      </c>
      <c r="G36" s="640"/>
      <c r="H36" s="640">
        <v>91</v>
      </c>
      <c r="I36" s="640">
        <v>533</v>
      </c>
      <c r="J36" s="640"/>
      <c r="K36" s="640">
        <v>116</v>
      </c>
      <c r="L36" s="640">
        <v>701</v>
      </c>
      <c r="M36" s="327"/>
      <c r="N36" s="644"/>
      <c r="O36" s="644"/>
    </row>
    <row r="37" spans="1:27" ht="9" customHeight="1" x14ac:dyDescent="0.2">
      <c r="A37" s="275" t="s">
        <v>198</v>
      </c>
      <c r="B37" s="640">
        <v>5</v>
      </c>
      <c r="C37" s="640">
        <v>22</v>
      </c>
      <c r="D37" s="647"/>
      <c r="E37" s="646" t="s">
        <v>263</v>
      </c>
      <c r="F37" s="639" t="s">
        <v>263</v>
      </c>
      <c r="G37" s="640"/>
      <c r="H37" s="640" t="s">
        <v>263</v>
      </c>
      <c r="I37" s="640" t="s">
        <v>263</v>
      </c>
      <c r="J37" s="640"/>
      <c r="K37" s="640">
        <v>5</v>
      </c>
      <c r="L37" s="640">
        <v>22</v>
      </c>
      <c r="M37" s="327"/>
      <c r="N37" s="644"/>
      <c r="O37" s="644"/>
    </row>
    <row r="38" spans="1:27" ht="9" customHeight="1" x14ac:dyDescent="0.2">
      <c r="A38" s="275" t="s">
        <v>136</v>
      </c>
      <c r="B38" s="640">
        <v>111</v>
      </c>
      <c r="C38" s="640">
        <v>692</v>
      </c>
      <c r="D38" s="647"/>
      <c r="E38" s="646" t="s">
        <v>263</v>
      </c>
      <c r="F38" s="639" t="s">
        <v>263</v>
      </c>
      <c r="G38" s="640"/>
      <c r="H38" s="640">
        <v>327</v>
      </c>
      <c r="I38" s="640">
        <v>1227</v>
      </c>
      <c r="J38" s="640"/>
      <c r="K38" s="640">
        <v>438</v>
      </c>
      <c r="L38" s="640">
        <v>1919</v>
      </c>
      <c r="M38" s="327"/>
      <c r="N38" s="644"/>
      <c r="O38" s="644"/>
    </row>
    <row r="39" spans="1:27" ht="9" customHeight="1" x14ac:dyDescent="0.2">
      <c r="A39" s="145" t="s">
        <v>137</v>
      </c>
      <c r="B39" s="640">
        <v>3</v>
      </c>
      <c r="C39" s="640">
        <v>3</v>
      </c>
      <c r="D39" s="647"/>
      <c r="E39" s="646" t="s">
        <v>263</v>
      </c>
      <c r="F39" s="639" t="s">
        <v>263</v>
      </c>
      <c r="G39" s="640"/>
      <c r="H39" s="640" t="s">
        <v>263</v>
      </c>
      <c r="I39" s="640" t="s">
        <v>263</v>
      </c>
      <c r="J39" s="640"/>
      <c r="K39" s="640">
        <v>3</v>
      </c>
      <c r="L39" s="640">
        <v>3</v>
      </c>
      <c r="M39" s="327"/>
      <c r="N39" s="644"/>
      <c r="O39" s="644"/>
    </row>
    <row r="40" spans="1:27" ht="9" customHeight="1" x14ac:dyDescent="0.2">
      <c r="A40" s="275" t="s">
        <v>199</v>
      </c>
      <c r="B40" s="647">
        <v>50</v>
      </c>
      <c r="C40" s="647">
        <v>310</v>
      </c>
      <c r="D40" s="647"/>
      <c r="E40" s="646" t="s">
        <v>263</v>
      </c>
      <c r="F40" s="639" t="s">
        <v>263</v>
      </c>
      <c r="G40" s="647"/>
      <c r="H40" s="647">
        <v>137</v>
      </c>
      <c r="I40" s="647">
        <v>614</v>
      </c>
      <c r="J40" s="647"/>
      <c r="K40" s="647">
        <v>187</v>
      </c>
      <c r="L40" s="647">
        <v>924</v>
      </c>
      <c r="M40" s="327"/>
      <c r="N40" s="644"/>
      <c r="O40" s="644"/>
    </row>
    <row r="41" spans="1:27" ht="9" customHeight="1" x14ac:dyDescent="0.2">
      <c r="A41" s="145" t="s">
        <v>300</v>
      </c>
      <c r="B41" s="640">
        <v>148</v>
      </c>
      <c r="C41" s="640">
        <v>353</v>
      </c>
      <c r="D41" s="640"/>
      <c r="E41" s="647">
        <v>1</v>
      </c>
      <c r="F41" s="647">
        <v>5</v>
      </c>
      <c r="G41" s="640"/>
      <c r="H41" s="640">
        <v>163</v>
      </c>
      <c r="I41" s="640">
        <v>357</v>
      </c>
      <c r="J41" s="640"/>
      <c r="K41" s="640">
        <v>312</v>
      </c>
      <c r="L41" s="640">
        <v>715</v>
      </c>
      <c r="M41" s="327"/>
      <c r="N41" s="323"/>
      <c r="O41" s="644"/>
    </row>
    <row r="42" spans="1:27" ht="9" customHeight="1" x14ac:dyDescent="0.2">
      <c r="A42" s="146" t="s">
        <v>296</v>
      </c>
      <c r="B42" s="641">
        <v>37</v>
      </c>
      <c r="C42" s="641">
        <v>12</v>
      </c>
      <c r="D42" s="648"/>
      <c r="E42" s="649" t="s">
        <v>263</v>
      </c>
      <c r="F42" s="649" t="s">
        <v>263</v>
      </c>
      <c r="G42" s="641"/>
      <c r="H42" s="641">
        <v>16</v>
      </c>
      <c r="I42" s="641">
        <v>26</v>
      </c>
      <c r="J42" s="641"/>
      <c r="K42" s="641">
        <v>53</v>
      </c>
      <c r="L42" s="641">
        <v>38</v>
      </c>
      <c r="M42" s="327"/>
      <c r="N42" s="323"/>
      <c r="O42" s="644"/>
    </row>
    <row r="43" spans="1:27" ht="9" customHeight="1" x14ac:dyDescent="0.2">
      <c r="A43" s="146" t="s">
        <v>315</v>
      </c>
      <c r="B43" s="641">
        <v>11</v>
      </c>
      <c r="C43" s="641">
        <v>9</v>
      </c>
      <c r="D43" s="648"/>
      <c r="E43" s="650" t="s">
        <v>263</v>
      </c>
      <c r="F43" s="642" t="s">
        <v>263</v>
      </c>
      <c r="G43" s="641"/>
      <c r="H43" s="641">
        <v>11</v>
      </c>
      <c r="I43" s="641">
        <v>44</v>
      </c>
      <c r="J43" s="641"/>
      <c r="K43" s="641">
        <v>22</v>
      </c>
      <c r="L43" s="641">
        <v>54</v>
      </c>
      <c r="M43" s="327"/>
      <c r="N43" s="57"/>
      <c r="O43" s="644"/>
    </row>
    <row r="44" spans="1:27" ht="9" customHeight="1" x14ac:dyDescent="0.2">
      <c r="A44" s="146" t="s">
        <v>316</v>
      </c>
      <c r="B44" s="641">
        <v>100</v>
      </c>
      <c r="C44" s="641">
        <v>332</v>
      </c>
      <c r="D44" s="648"/>
      <c r="E44" s="650">
        <v>1</v>
      </c>
      <c r="F44" s="642">
        <v>5</v>
      </c>
      <c r="G44" s="641"/>
      <c r="H44" s="641">
        <v>136</v>
      </c>
      <c r="I44" s="641">
        <v>287</v>
      </c>
      <c r="J44" s="641"/>
      <c r="K44" s="641">
        <v>237</v>
      </c>
      <c r="L44" s="641">
        <v>623</v>
      </c>
      <c r="M44" s="327"/>
      <c r="N44" s="20"/>
      <c r="O44" s="644"/>
    </row>
    <row r="45" spans="1:27" ht="9" customHeight="1" x14ac:dyDescent="0.2">
      <c r="A45" s="275" t="s">
        <v>200</v>
      </c>
      <c r="B45" s="640" t="s">
        <v>263</v>
      </c>
      <c r="C45" s="640" t="s">
        <v>263</v>
      </c>
      <c r="D45" s="647"/>
      <c r="E45" s="646" t="s">
        <v>263</v>
      </c>
      <c r="F45" s="639" t="s">
        <v>263</v>
      </c>
      <c r="G45" s="640"/>
      <c r="H45" s="640" t="s">
        <v>263</v>
      </c>
      <c r="I45" s="640" t="s">
        <v>263</v>
      </c>
      <c r="J45" s="640"/>
      <c r="K45" s="640" t="s">
        <v>263</v>
      </c>
      <c r="L45" s="640" t="s">
        <v>263</v>
      </c>
      <c r="M45" s="327"/>
      <c r="N45" s="644"/>
      <c r="O45" s="644"/>
    </row>
    <row r="46" spans="1:27" ht="9" customHeight="1" x14ac:dyDescent="0.2">
      <c r="A46" s="399" t="s">
        <v>408</v>
      </c>
      <c r="B46" s="641">
        <v>4</v>
      </c>
      <c r="C46" s="641">
        <v>43</v>
      </c>
      <c r="D46" s="648"/>
      <c r="E46" s="646" t="s">
        <v>263</v>
      </c>
      <c r="F46" s="639" t="s">
        <v>263</v>
      </c>
      <c r="G46" s="641"/>
      <c r="H46" s="641">
        <v>1</v>
      </c>
      <c r="I46" s="641">
        <v>1</v>
      </c>
      <c r="J46" s="641"/>
      <c r="K46" s="641">
        <v>5</v>
      </c>
      <c r="L46" s="641">
        <v>44</v>
      </c>
      <c r="M46" s="327"/>
      <c r="N46" s="644"/>
      <c r="O46" s="644"/>
    </row>
    <row r="47" spans="1:27" s="25" customFormat="1" ht="9" customHeight="1" x14ac:dyDescent="0.2">
      <c r="A47" s="360" t="s">
        <v>161</v>
      </c>
      <c r="B47" s="651">
        <v>1718</v>
      </c>
      <c r="C47" s="652">
        <v>9929</v>
      </c>
      <c r="D47" s="653"/>
      <c r="E47" s="654">
        <v>29</v>
      </c>
      <c r="F47" s="643">
        <v>67</v>
      </c>
      <c r="G47" s="652"/>
      <c r="H47" s="652">
        <v>2912</v>
      </c>
      <c r="I47" s="652">
        <v>15199</v>
      </c>
      <c r="J47" s="652"/>
      <c r="K47" s="652">
        <v>4659</v>
      </c>
      <c r="L47" s="652">
        <v>25195</v>
      </c>
      <c r="M47" s="327"/>
      <c r="N47" s="644"/>
      <c r="O47" s="644"/>
    </row>
    <row r="48" spans="1:27" s="25" customFormat="1" ht="9" customHeight="1" x14ac:dyDescent="0.2">
      <c r="A48" s="267"/>
      <c r="B48" s="58"/>
      <c r="C48" s="58"/>
      <c r="D48" s="58"/>
      <c r="E48" s="58"/>
      <c r="F48" s="58"/>
      <c r="G48" s="58"/>
      <c r="H48" s="58"/>
      <c r="I48" s="58"/>
      <c r="J48" s="58"/>
      <c r="K48" s="58"/>
      <c r="L48" s="58"/>
      <c r="N48" s="79"/>
      <c r="O48" s="79"/>
      <c r="P48" s="79"/>
      <c r="Q48" s="79"/>
      <c r="R48" s="79"/>
      <c r="S48" s="79"/>
      <c r="T48" s="79"/>
      <c r="U48" s="79"/>
      <c r="V48" s="79"/>
      <c r="W48" s="79"/>
      <c r="X48" s="79"/>
      <c r="Y48" s="79"/>
      <c r="Z48" s="79"/>
      <c r="AA48" s="79"/>
    </row>
    <row r="49" spans="1:27" s="25" customFormat="1" ht="9.6" customHeight="1" x14ac:dyDescent="0.2">
      <c r="A49" s="219"/>
      <c r="N49" s="16"/>
      <c r="O49" s="16"/>
      <c r="P49" s="16"/>
      <c r="Q49" s="16"/>
      <c r="R49" s="16"/>
      <c r="S49" s="16"/>
      <c r="T49" s="16"/>
      <c r="U49" s="16"/>
      <c r="V49" s="16"/>
      <c r="W49" s="16"/>
      <c r="X49" s="16"/>
      <c r="Y49" s="16"/>
      <c r="Z49" s="16"/>
      <c r="AA49" s="79"/>
    </row>
    <row r="50" spans="1:27" s="100" customFormat="1" ht="9" x14ac:dyDescent="0.15">
      <c r="A50" s="379" t="s">
        <v>449</v>
      </c>
      <c r="B50" s="99"/>
      <c r="C50" s="99"/>
      <c r="D50" s="99"/>
      <c r="E50" s="99"/>
      <c r="F50" s="99"/>
      <c r="G50" s="99"/>
      <c r="H50" s="99"/>
      <c r="I50" s="99"/>
    </row>
    <row r="51" spans="1:27" s="100" customFormat="1" ht="9" x14ac:dyDescent="0.15">
      <c r="A51" s="379" t="s">
        <v>456</v>
      </c>
      <c r="B51" s="369"/>
      <c r="C51" s="369"/>
      <c r="D51" s="369"/>
      <c r="E51" s="369"/>
      <c r="F51" s="369"/>
      <c r="G51" s="369"/>
      <c r="H51" s="370"/>
      <c r="I51" s="369"/>
    </row>
    <row r="52" spans="1:27" s="100" customFormat="1" ht="9" x14ac:dyDescent="0.15">
      <c r="A52" s="379" t="s">
        <v>450</v>
      </c>
      <c r="B52" s="103"/>
      <c r="C52" s="103"/>
      <c r="D52" s="103"/>
      <c r="E52" s="103"/>
      <c r="F52" s="103"/>
      <c r="G52" s="103"/>
      <c r="H52" s="119"/>
      <c r="I52" s="103"/>
    </row>
    <row r="53" spans="1:27" s="100" customFormat="1" ht="9" x14ac:dyDescent="0.15">
      <c r="A53" s="379" t="s">
        <v>451</v>
      </c>
      <c r="B53" s="103"/>
      <c r="C53" s="103"/>
      <c r="D53" s="103"/>
      <c r="E53" s="103"/>
      <c r="F53" s="103"/>
      <c r="G53" s="103"/>
      <c r="H53" s="119"/>
      <c r="I53" s="103"/>
    </row>
    <row r="54" spans="1:27" s="100" customFormat="1" ht="9" x14ac:dyDescent="0.15">
      <c r="A54" s="379" t="s">
        <v>452</v>
      </c>
      <c r="B54" s="103"/>
      <c r="C54" s="103"/>
      <c r="D54" s="103"/>
      <c r="E54" s="103"/>
      <c r="F54" s="103"/>
      <c r="G54" s="103"/>
      <c r="H54" s="119"/>
      <c r="I54" s="103"/>
    </row>
    <row r="55" spans="1:27" s="100" customFormat="1" ht="9" x14ac:dyDescent="0.15">
      <c r="A55" s="379" t="s">
        <v>453</v>
      </c>
      <c r="H55" s="119"/>
    </row>
    <row r="56" spans="1:27" s="100" customFormat="1" ht="9" x14ac:dyDescent="0.15">
      <c r="A56" s="379" t="s">
        <v>454</v>
      </c>
      <c r="B56" s="369"/>
      <c r="C56" s="369"/>
      <c r="D56" s="369"/>
      <c r="E56" s="369"/>
      <c r="F56" s="369"/>
      <c r="G56" s="369"/>
      <c r="H56" s="370"/>
      <c r="I56" s="369"/>
    </row>
    <row r="57" spans="1:27" s="100" customFormat="1" ht="9" x14ac:dyDescent="0.15">
      <c r="A57" s="379" t="s">
        <v>455</v>
      </c>
      <c r="B57" s="103"/>
      <c r="C57" s="103"/>
      <c r="D57" s="103"/>
      <c r="E57" s="103"/>
      <c r="F57" s="103"/>
      <c r="G57" s="103"/>
      <c r="H57" s="119"/>
      <c r="I57" s="103"/>
    </row>
    <row r="61" spans="1:27" x14ac:dyDescent="0.2">
      <c r="B61" s="68"/>
      <c r="C61" s="68"/>
      <c r="D61" s="69"/>
      <c r="E61" s="68"/>
      <c r="F61" s="68"/>
      <c r="G61" s="68"/>
      <c r="H61" s="68"/>
      <c r="I61" s="68"/>
      <c r="J61" s="68"/>
      <c r="K61" s="68"/>
      <c r="L61" s="68"/>
    </row>
    <row r="62" spans="1:27" x14ac:dyDescent="0.2">
      <c r="B62" s="68"/>
      <c r="C62" s="68"/>
      <c r="D62" s="69"/>
      <c r="E62" s="68"/>
      <c r="F62" s="68"/>
      <c r="G62" s="68"/>
      <c r="H62" s="68"/>
      <c r="I62" s="68"/>
      <c r="J62" s="68"/>
      <c r="K62" s="68"/>
      <c r="L62" s="68"/>
    </row>
    <row r="63" spans="1:27" x14ac:dyDescent="0.2">
      <c r="B63" s="68"/>
      <c r="C63" s="68"/>
      <c r="D63" s="69"/>
      <c r="E63" s="68"/>
      <c r="F63" s="68"/>
      <c r="G63" s="68"/>
      <c r="H63" s="68"/>
      <c r="I63" s="68"/>
      <c r="J63" s="68"/>
      <c r="K63" s="68"/>
      <c r="L63" s="68"/>
    </row>
    <row r="64" spans="1:27" x14ac:dyDescent="0.2">
      <c r="B64" s="21"/>
      <c r="C64" s="21"/>
      <c r="D64" s="57"/>
      <c r="E64" s="21"/>
      <c r="F64" s="21"/>
      <c r="G64" s="21"/>
      <c r="H64" s="21"/>
      <c r="I64" s="21"/>
      <c r="J64" s="21"/>
      <c r="K64" s="21"/>
      <c r="L64" s="21"/>
    </row>
    <row r="65" spans="2:12" x14ac:dyDescent="0.2">
      <c r="B65" s="12"/>
      <c r="C65" s="12"/>
      <c r="D65" s="12"/>
      <c r="E65" s="12"/>
      <c r="F65" s="12"/>
      <c r="G65" s="12"/>
      <c r="H65" s="12"/>
      <c r="I65" s="12"/>
      <c r="J65" s="12"/>
      <c r="K65" s="12"/>
      <c r="L65" s="12"/>
    </row>
    <row r="69" spans="2:12" x14ac:dyDescent="0.2">
      <c r="B69" s="21"/>
      <c r="C69" s="21"/>
      <c r="E69" s="21"/>
      <c r="F69" s="21"/>
      <c r="G69" s="21"/>
      <c r="H69" s="21"/>
      <c r="I69" s="21"/>
      <c r="J69" s="21"/>
      <c r="K69" s="21"/>
      <c r="L69" s="21"/>
    </row>
    <row r="70" spans="2:12" x14ac:dyDescent="0.2">
      <c r="B70" s="21"/>
      <c r="C70" s="21"/>
      <c r="E70" s="21"/>
      <c r="F70" s="21"/>
      <c r="G70" s="21"/>
      <c r="H70" s="21"/>
      <c r="I70" s="21"/>
      <c r="J70" s="21"/>
      <c r="K70" s="21"/>
      <c r="L70" s="21"/>
    </row>
    <row r="71" spans="2:12" x14ac:dyDescent="0.2">
      <c r="B71" s="12"/>
      <c r="C71" s="12"/>
      <c r="E71" s="12"/>
      <c r="F71" s="12"/>
      <c r="G71" s="12"/>
      <c r="H71" s="12"/>
      <c r="I71" s="12"/>
      <c r="J71" s="12"/>
      <c r="K71" s="12"/>
      <c r="L71" s="12"/>
    </row>
  </sheetData>
  <dataConsolidate/>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autoPageBreaks="0"/>
  </sheetPr>
  <dimension ref="A1:V355"/>
  <sheetViews>
    <sheetView showGridLines="0" zoomScaleNormal="100" workbookViewId="0">
      <selection activeCell="A2" sqref="A2"/>
    </sheetView>
  </sheetViews>
  <sheetFormatPr defaultColWidth="12.796875" defaultRowHeight="12.75" x14ac:dyDescent="0.2"/>
  <cols>
    <col min="1" max="1" width="51.59765625" style="26" customWidth="1"/>
    <col min="2" max="2" width="10.3984375" style="27" customWidth="1"/>
    <col min="3" max="3" width="11" style="27" customWidth="1"/>
    <col min="4" max="4" width="1" style="27" customWidth="1"/>
    <col min="5" max="5" width="10.3984375" style="27" customWidth="1"/>
    <col min="6" max="6" width="11" style="27" customWidth="1"/>
    <col min="7" max="7" width="1" style="27" customWidth="1"/>
    <col min="8" max="8" width="10.3984375" style="27" customWidth="1"/>
    <col min="9" max="9" width="11" style="27" customWidth="1"/>
    <col min="10" max="10" width="1" style="27" customWidth="1"/>
    <col min="11" max="11" width="10.3984375" style="27" customWidth="1"/>
    <col min="12" max="12" width="11" style="27" customWidth="1"/>
    <col min="13" max="13" width="12.796875" style="79" customWidth="1"/>
    <col min="14" max="14" width="10.796875" style="79" customWidth="1"/>
    <col min="15" max="16" width="12.796875" style="79" customWidth="1"/>
    <col min="17" max="17" width="8.796875" style="79" customWidth="1"/>
    <col min="18" max="19" width="12.796875" style="79" customWidth="1"/>
    <col min="20" max="20" width="5.19921875" style="79" customWidth="1"/>
    <col min="21" max="22" width="12.796875" style="79"/>
    <col min="23" max="16384" width="12.796875" style="26"/>
  </cols>
  <sheetData>
    <row r="1" spans="1:22" ht="12" customHeight="1" x14ac:dyDescent="0.2">
      <c r="A1" s="66" t="s">
        <v>111</v>
      </c>
    </row>
    <row r="2" spans="1:22" s="30" customFormat="1" ht="9" customHeight="1" x14ac:dyDescent="0.15">
      <c r="A2" s="31"/>
      <c r="B2" s="32"/>
      <c r="C2" s="32"/>
      <c r="D2" s="32"/>
      <c r="E2" s="32"/>
      <c r="F2" s="32"/>
      <c r="G2" s="32"/>
      <c r="H2" s="32"/>
      <c r="I2" s="32"/>
      <c r="J2" s="32"/>
      <c r="K2" s="32"/>
      <c r="L2" s="32"/>
      <c r="M2" s="79"/>
      <c r="N2" s="79"/>
      <c r="O2" s="79"/>
      <c r="P2" s="79"/>
      <c r="Q2" s="79"/>
      <c r="R2" s="79"/>
      <c r="S2" s="79"/>
      <c r="T2" s="79"/>
      <c r="U2" s="79"/>
      <c r="V2" s="79"/>
    </row>
    <row r="3" spans="1:22" s="11" customFormat="1" ht="12" customHeight="1" x14ac:dyDescent="0.2">
      <c r="A3" s="958" t="s">
        <v>234</v>
      </c>
      <c r="B3" s="957" t="s">
        <v>157</v>
      </c>
      <c r="C3" s="957"/>
      <c r="D3" s="59"/>
      <c r="E3" s="957" t="s">
        <v>158</v>
      </c>
      <c r="F3" s="957"/>
      <c r="G3" s="59"/>
      <c r="H3" s="957" t="s">
        <v>159</v>
      </c>
      <c r="I3" s="957"/>
      <c r="J3" s="59"/>
      <c r="K3" s="957" t="s">
        <v>161</v>
      </c>
      <c r="L3" s="957"/>
      <c r="M3" s="79"/>
      <c r="N3" s="79"/>
      <c r="O3" s="79"/>
      <c r="P3" s="79"/>
      <c r="Q3" s="79"/>
      <c r="R3" s="79"/>
      <c r="S3" s="79"/>
      <c r="T3" s="79"/>
      <c r="U3" s="79"/>
      <c r="V3" s="79"/>
    </row>
    <row r="4" spans="1:22" s="11" customFormat="1" ht="12" customHeight="1" x14ac:dyDescent="0.2">
      <c r="A4" s="959"/>
      <c r="B4" s="49" t="s">
        <v>155</v>
      </c>
      <c r="C4" s="49" t="s">
        <v>171</v>
      </c>
      <c r="D4" s="49"/>
      <c r="E4" s="49" t="s">
        <v>155</v>
      </c>
      <c r="F4" s="49" t="s">
        <v>171</v>
      </c>
      <c r="G4" s="49"/>
      <c r="H4" s="49" t="s">
        <v>155</v>
      </c>
      <c r="I4" s="49" t="s">
        <v>171</v>
      </c>
      <c r="J4" s="49"/>
      <c r="K4" s="49" t="s">
        <v>155</v>
      </c>
      <c r="L4" s="49" t="s">
        <v>171</v>
      </c>
      <c r="M4" s="79"/>
      <c r="N4" s="79"/>
      <c r="O4" s="79"/>
      <c r="P4" s="79"/>
      <c r="Q4" s="79"/>
      <c r="R4" s="79"/>
      <c r="S4" s="79"/>
      <c r="T4" s="79"/>
      <c r="U4" s="79"/>
      <c r="V4" s="79"/>
    </row>
    <row r="5" spans="1:22" s="11" customFormat="1" ht="9" customHeight="1" x14ac:dyDescent="0.2">
      <c r="A5" s="35"/>
      <c r="B5" s="21"/>
      <c r="C5" s="21"/>
      <c r="D5" s="21"/>
      <c r="E5" s="21"/>
      <c r="F5" s="21"/>
      <c r="G5" s="21"/>
      <c r="H5" s="21"/>
      <c r="I5" s="21"/>
      <c r="J5" s="21"/>
      <c r="K5" s="21"/>
      <c r="L5" s="21"/>
      <c r="M5" s="79"/>
      <c r="N5" s="79"/>
      <c r="O5" s="79"/>
      <c r="P5" s="79"/>
      <c r="Q5" s="79"/>
      <c r="R5" s="79"/>
      <c r="S5" s="79"/>
      <c r="T5" s="79"/>
      <c r="U5" s="79"/>
      <c r="V5" s="79"/>
    </row>
    <row r="6" spans="1:22" ht="9" customHeight="1" x14ac:dyDescent="0.2">
      <c r="A6" s="275" t="s">
        <v>252</v>
      </c>
      <c r="B6" s="655">
        <v>202</v>
      </c>
      <c r="C6" s="655">
        <v>1154</v>
      </c>
      <c r="D6" s="655"/>
      <c r="E6" s="655">
        <v>61</v>
      </c>
      <c r="F6" s="655">
        <v>172</v>
      </c>
      <c r="G6" s="655"/>
      <c r="H6" s="655">
        <v>49</v>
      </c>
      <c r="I6" s="655">
        <v>149</v>
      </c>
      <c r="J6" s="655"/>
      <c r="K6" s="655">
        <v>312</v>
      </c>
      <c r="L6" s="655">
        <v>1475</v>
      </c>
      <c r="M6" s="361"/>
      <c r="N6" s="361"/>
      <c r="O6" s="361"/>
    </row>
    <row r="7" spans="1:22" ht="9" customHeight="1" x14ac:dyDescent="0.2">
      <c r="A7" s="275" t="s">
        <v>175</v>
      </c>
      <c r="B7" s="655" t="s">
        <v>263</v>
      </c>
      <c r="C7" s="655" t="s">
        <v>263</v>
      </c>
      <c r="D7" s="655"/>
      <c r="E7" s="655" t="s">
        <v>263</v>
      </c>
      <c r="F7" s="655" t="s">
        <v>263</v>
      </c>
      <c r="G7" s="655"/>
      <c r="H7" s="655" t="s">
        <v>263</v>
      </c>
      <c r="I7" s="655" t="s">
        <v>263</v>
      </c>
      <c r="J7" s="655"/>
      <c r="K7" s="655" t="s">
        <v>263</v>
      </c>
      <c r="L7" s="655" t="s">
        <v>263</v>
      </c>
      <c r="M7" s="361"/>
      <c r="N7" s="361"/>
      <c r="O7" s="361"/>
    </row>
    <row r="8" spans="1:22" ht="9" customHeight="1" x14ac:dyDescent="0.2">
      <c r="A8" s="145" t="s">
        <v>176</v>
      </c>
      <c r="B8" s="655">
        <v>7</v>
      </c>
      <c r="C8" s="655">
        <v>6</v>
      </c>
      <c r="D8" s="655"/>
      <c r="E8" s="655" t="s">
        <v>263</v>
      </c>
      <c r="F8" s="655" t="s">
        <v>263</v>
      </c>
      <c r="G8" s="655"/>
      <c r="H8" s="655">
        <v>10</v>
      </c>
      <c r="I8" s="655">
        <v>28</v>
      </c>
      <c r="J8" s="655"/>
      <c r="K8" s="655">
        <v>17</v>
      </c>
      <c r="L8" s="655">
        <v>34</v>
      </c>
      <c r="M8" s="361"/>
      <c r="N8" s="361"/>
      <c r="O8" s="361"/>
    </row>
    <row r="9" spans="1:22" ht="9" customHeight="1" x14ac:dyDescent="0.2">
      <c r="A9" s="275" t="s">
        <v>177</v>
      </c>
      <c r="B9" s="655">
        <v>12</v>
      </c>
      <c r="C9" s="655">
        <v>30</v>
      </c>
      <c r="D9" s="655"/>
      <c r="E9" s="655" t="s">
        <v>263</v>
      </c>
      <c r="F9" s="655" t="s">
        <v>263</v>
      </c>
      <c r="G9" s="655"/>
      <c r="H9" s="655">
        <v>4</v>
      </c>
      <c r="I9" s="655">
        <v>8</v>
      </c>
      <c r="J9" s="655"/>
      <c r="K9" s="655">
        <v>16</v>
      </c>
      <c r="L9" s="655">
        <v>38</v>
      </c>
      <c r="M9" s="361"/>
      <c r="N9" s="361"/>
      <c r="O9" s="361"/>
    </row>
    <row r="10" spans="1:22" ht="9" customHeight="1" x14ac:dyDescent="0.2">
      <c r="A10" s="275" t="s">
        <v>240</v>
      </c>
      <c r="B10" s="655">
        <v>162</v>
      </c>
      <c r="C10" s="655">
        <v>450</v>
      </c>
      <c r="D10" s="655"/>
      <c r="E10" s="655">
        <v>6</v>
      </c>
      <c r="F10" s="655">
        <v>16</v>
      </c>
      <c r="G10" s="655"/>
      <c r="H10" s="655">
        <v>81</v>
      </c>
      <c r="I10" s="655">
        <v>443</v>
      </c>
      <c r="J10" s="655"/>
      <c r="K10" s="655">
        <v>249</v>
      </c>
      <c r="L10" s="655">
        <v>908</v>
      </c>
      <c r="M10" s="361"/>
      <c r="N10" s="361"/>
      <c r="O10" s="361"/>
    </row>
    <row r="11" spans="1:22" ht="9" customHeight="1" x14ac:dyDescent="0.2">
      <c r="A11" s="275" t="s">
        <v>179</v>
      </c>
      <c r="B11" s="655">
        <v>1</v>
      </c>
      <c r="C11" s="655">
        <v>2</v>
      </c>
      <c r="D11" s="655"/>
      <c r="E11" s="655" t="s">
        <v>263</v>
      </c>
      <c r="F11" s="655" t="s">
        <v>263</v>
      </c>
      <c r="G11" s="655"/>
      <c r="H11" s="655">
        <v>2</v>
      </c>
      <c r="I11" s="655">
        <v>1</v>
      </c>
      <c r="J11" s="655"/>
      <c r="K11" s="655">
        <v>3</v>
      </c>
      <c r="L11" s="655">
        <v>3</v>
      </c>
      <c r="M11" s="361"/>
      <c r="N11" s="361"/>
      <c r="O11" s="361"/>
    </row>
    <row r="12" spans="1:22" ht="9" customHeight="1" x14ac:dyDescent="0.2">
      <c r="A12" s="275" t="s">
        <v>180</v>
      </c>
      <c r="B12" s="655" t="s">
        <v>263</v>
      </c>
      <c r="C12" s="655" t="s">
        <v>263</v>
      </c>
      <c r="D12" s="655"/>
      <c r="E12" s="655" t="s">
        <v>263</v>
      </c>
      <c r="F12" s="655" t="s">
        <v>263</v>
      </c>
      <c r="G12" s="655"/>
      <c r="H12" s="655" t="s">
        <v>263</v>
      </c>
      <c r="I12" s="655" t="s">
        <v>263</v>
      </c>
      <c r="J12" s="655"/>
      <c r="K12" s="655" t="s">
        <v>263</v>
      </c>
      <c r="L12" s="655" t="s">
        <v>263</v>
      </c>
      <c r="M12" s="361"/>
      <c r="N12" s="361"/>
      <c r="O12" s="361"/>
    </row>
    <row r="13" spans="1:22" s="34" customFormat="1" ht="9" customHeight="1" x14ac:dyDescent="0.2">
      <c r="A13" s="145" t="s">
        <v>181</v>
      </c>
      <c r="B13" s="655" t="s">
        <v>263</v>
      </c>
      <c r="C13" s="655" t="s">
        <v>263</v>
      </c>
      <c r="D13" s="655"/>
      <c r="E13" s="655" t="s">
        <v>263</v>
      </c>
      <c r="F13" s="655" t="s">
        <v>263</v>
      </c>
      <c r="G13" s="656"/>
      <c r="H13" s="655" t="s">
        <v>263</v>
      </c>
      <c r="I13" s="655" t="s">
        <v>263</v>
      </c>
      <c r="J13" s="656"/>
      <c r="K13" s="655" t="s">
        <v>263</v>
      </c>
      <c r="L13" s="655" t="s">
        <v>263</v>
      </c>
      <c r="M13" s="361"/>
      <c r="N13" s="361"/>
      <c r="O13" s="361"/>
      <c r="P13" s="79"/>
      <c r="Q13" s="79"/>
      <c r="R13" s="79"/>
      <c r="S13" s="79"/>
      <c r="T13" s="79"/>
      <c r="U13" s="79"/>
      <c r="V13" s="79"/>
    </row>
    <row r="14" spans="1:22" s="34" customFormat="1" ht="18" customHeight="1" x14ac:dyDescent="0.2">
      <c r="A14" s="145" t="s">
        <v>241</v>
      </c>
      <c r="B14" s="655">
        <v>1</v>
      </c>
      <c r="C14" s="655" t="s">
        <v>263</v>
      </c>
      <c r="D14" s="655"/>
      <c r="E14" s="655" t="s">
        <v>263</v>
      </c>
      <c r="F14" s="655" t="s">
        <v>263</v>
      </c>
      <c r="G14" s="655"/>
      <c r="H14" s="655">
        <v>1</v>
      </c>
      <c r="I14" s="655" t="s">
        <v>263</v>
      </c>
      <c r="J14" s="655"/>
      <c r="K14" s="655">
        <v>2</v>
      </c>
      <c r="L14" s="655" t="s">
        <v>263</v>
      </c>
      <c r="M14" s="361"/>
      <c r="N14" s="361"/>
      <c r="O14" s="361"/>
      <c r="P14" s="79"/>
      <c r="Q14" s="79"/>
      <c r="R14" s="79"/>
      <c r="S14" s="79"/>
      <c r="T14" s="79"/>
      <c r="U14" s="79"/>
      <c r="V14" s="79"/>
    </row>
    <row r="15" spans="1:22" s="34" customFormat="1" ht="9" customHeight="1" x14ac:dyDescent="0.2">
      <c r="A15" s="275" t="s">
        <v>182</v>
      </c>
      <c r="B15" s="655">
        <v>2</v>
      </c>
      <c r="C15" s="655">
        <v>4</v>
      </c>
      <c r="D15" s="655"/>
      <c r="E15" s="655" t="s">
        <v>263</v>
      </c>
      <c r="F15" s="655" t="s">
        <v>263</v>
      </c>
      <c r="G15" s="655"/>
      <c r="H15" s="655" t="s">
        <v>263</v>
      </c>
      <c r="I15" s="655" t="s">
        <v>263</v>
      </c>
      <c r="J15" s="655"/>
      <c r="K15" s="655">
        <v>2</v>
      </c>
      <c r="L15" s="655">
        <v>4</v>
      </c>
      <c r="M15" s="361"/>
      <c r="N15" s="361"/>
      <c r="O15" s="361"/>
      <c r="P15" s="79"/>
      <c r="Q15" s="79"/>
      <c r="R15" s="79"/>
      <c r="S15" s="79"/>
      <c r="T15" s="79"/>
      <c r="U15" s="79"/>
      <c r="V15" s="79"/>
    </row>
    <row r="16" spans="1:22" s="34" customFormat="1" ht="9" customHeight="1" x14ac:dyDescent="0.2">
      <c r="A16" s="275" t="s">
        <v>253</v>
      </c>
      <c r="B16" s="655">
        <v>472</v>
      </c>
      <c r="C16" s="655">
        <v>1509</v>
      </c>
      <c r="D16" s="655"/>
      <c r="E16" s="655">
        <v>8</v>
      </c>
      <c r="F16" s="655">
        <v>17</v>
      </c>
      <c r="G16" s="655"/>
      <c r="H16" s="655">
        <v>108</v>
      </c>
      <c r="I16" s="655">
        <v>226</v>
      </c>
      <c r="J16" s="655"/>
      <c r="K16" s="655">
        <v>588</v>
      </c>
      <c r="L16" s="655">
        <v>1752</v>
      </c>
      <c r="M16" s="361"/>
      <c r="N16" s="361"/>
      <c r="O16" s="361"/>
      <c r="P16" s="79"/>
      <c r="Q16" s="79"/>
      <c r="R16" s="79"/>
      <c r="S16" s="79"/>
      <c r="T16" s="79"/>
      <c r="U16" s="79"/>
      <c r="V16" s="79"/>
    </row>
    <row r="17" spans="1:22" s="34" customFormat="1" ht="9" customHeight="1" x14ac:dyDescent="0.2">
      <c r="A17" s="145" t="s">
        <v>221</v>
      </c>
      <c r="B17" s="655" t="s">
        <v>263</v>
      </c>
      <c r="C17" s="655" t="s">
        <v>263</v>
      </c>
      <c r="D17" s="655"/>
      <c r="E17" s="655" t="s">
        <v>263</v>
      </c>
      <c r="F17" s="655" t="s">
        <v>263</v>
      </c>
      <c r="G17" s="655"/>
      <c r="H17" s="655" t="s">
        <v>263</v>
      </c>
      <c r="I17" s="655" t="s">
        <v>263</v>
      </c>
      <c r="J17" s="655"/>
      <c r="K17" s="655" t="s">
        <v>263</v>
      </c>
      <c r="L17" s="655" t="s">
        <v>263</v>
      </c>
      <c r="M17" s="361"/>
      <c r="N17" s="361"/>
      <c r="O17" s="361"/>
      <c r="P17" s="79"/>
      <c r="Q17" s="79"/>
      <c r="R17" s="79"/>
      <c r="S17" s="79"/>
      <c r="T17" s="79"/>
      <c r="U17" s="79"/>
      <c r="V17" s="79"/>
    </row>
    <row r="18" spans="1:22" s="34" customFormat="1" ht="9" customHeight="1" x14ac:dyDescent="0.2">
      <c r="A18" s="145" t="s">
        <v>254</v>
      </c>
      <c r="B18" s="655" t="s">
        <v>263</v>
      </c>
      <c r="C18" s="655" t="s">
        <v>263</v>
      </c>
      <c r="D18" s="655"/>
      <c r="E18" s="655" t="s">
        <v>263</v>
      </c>
      <c r="F18" s="655" t="s">
        <v>263</v>
      </c>
      <c r="G18" s="655"/>
      <c r="H18" s="655" t="s">
        <v>263</v>
      </c>
      <c r="I18" s="655" t="s">
        <v>263</v>
      </c>
      <c r="J18" s="655"/>
      <c r="K18" s="655" t="s">
        <v>263</v>
      </c>
      <c r="L18" s="655" t="s">
        <v>263</v>
      </c>
      <c r="M18" s="361"/>
      <c r="N18" s="361"/>
      <c r="O18" s="361"/>
      <c r="P18" s="79"/>
      <c r="Q18" s="79"/>
      <c r="R18" s="79"/>
      <c r="S18" s="79"/>
      <c r="T18" s="79"/>
      <c r="U18" s="79"/>
      <c r="V18" s="79"/>
    </row>
    <row r="19" spans="1:22" s="34" customFormat="1" ht="9" customHeight="1" x14ac:dyDescent="0.2">
      <c r="A19" s="145" t="s">
        <v>298</v>
      </c>
      <c r="B19" s="655">
        <v>27</v>
      </c>
      <c r="C19" s="655">
        <v>14</v>
      </c>
      <c r="D19" s="655"/>
      <c r="E19" s="655" t="s">
        <v>263</v>
      </c>
      <c r="F19" s="655" t="s">
        <v>263</v>
      </c>
      <c r="G19" s="655"/>
      <c r="H19" s="655">
        <v>2</v>
      </c>
      <c r="I19" s="655" t="s">
        <v>263</v>
      </c>
      <c r="J19" s="655"/>
      <c r="K19" s="655">
        <v>29</v>
      </c>
      <c r="L19" s="655">
        <v>15</v>
      </c>
      <c r="M19" s="361"/>
      <c r="N19" s="361"/>
      <c r="O19" s="361"/>
      <c r="P19" s="79"/>
      <c r="Q19" s="79"/>
      <c r="R19" s="79"/>
      <c r="S19" s="79"/>
      <c r="T19" s="79"/>
      <c r="U19" s="79"/>
      <c r="V19" s="79"/>
    </row>
    <row r="20" spans="1:22" s="34" customFormat="1" ht="9" customHeight="1" x14ac:dyDescent="0.2">
      <c r="A20" s="275" t="s">
        <v>183</v>
      </c>
      <c r="B20" s="655">
        <v>1</v>
      </c>
      <c r="C20" s="655">
        <v>5</v>
      </c>
      <c r="D20" s="655"/>
      <c r="E20" s="655">
        <v>2</v>
      </c>
      <c r="F20" s="655">
        <v>1</v>
      </c>
      <c r="G20" s="655"/>
      <c r="H20" s="655">
        <v>2</v>
      </c>
      <c r="I20" s="655">
        <v>16</v>
      </c>
      <c r="J20" s="655"/>
      <c r="K20" s="655">
        <v>5</v>
      </c>
      <c r="L20" s="655">
        <v>22</v>
      </c>
      <c r="M20" s="361"/>
      <c r="N20" s="361"/>
      <c r="O20" s="361"/>
      <c r="P20" s="79"/>
      <c r="Q20" s="79"/>
      <c r="R20" s="79"/>
      <c r="S20" s="79"/>
      <c r="T20" s="79"/>
      <c r="U20" s="79"/>
      <c r="V20" s="79"/>
    </row>
    <row r="21" spans="1:22" s="34" customFormat="1" ht="9" customHeight="1" x14ac:dyDescent="0.2">
      <c r="A21" s="275" t="s">
        <v>184</v>
      </c>
      <c r="B21" s="655">
        <v>3</v>
      </c>
      <c r="C21" s="655">
        <v>4</v>
      </c>
      <c r="D21" s="655"/>
      <c r="E21" s="655">
        <v>3</v>
      </c>
      <c r="F21" s="655">
        <v>12</v>
      </c>
      <c r="G21" s="655"/>
      <c r="H21" s="655">
        <v>6</v>
      </c>
      <c r="I21" s="655">
        <v>8</v>
      </c>
      <c r="J21" s="655"/>
      <c r="K21" s="655">
        <v>12</v>
      </c>
      <c r="L21" s="655">
        <v>24</v>
      </c>
      <c r="M21" s="361"/>
      <c r="N21" s="361"/>
      <c r="O21" s="361"/>
      <c r="P21" s="79"/>
      <c r="Q21" s="79"/>
      <c r="R21" s="79"/>
      <c r="S21" s="79"/>
      <c r="T21" s="79"/>
      <c r="U21" s="79"/>
      <c r="V21" s="79"/>
    </row>
    <row r="22" spans="1:22" s="34" customFormat="1" ht="9" customHeight="1" x14ac:dyDescent="0.2">
      <c r="A22" s="275" t="s">
        <v>185</v>
      </c>
      <c r="B22" s="655">
        <v>36</v>
      </c>
      <c r="C22" s="655">
        <v>145</v>
      </c>
      <c r="D22" s="655"/>
      <c r="E22" s="655">
        <v>5</v>
      </c>
      <c r="F22" s="655">
        <v>36</v>
      </c>
      <c r="G22" s="655"/>
      <c r="H22" s="655">
        <v>35</v>
      </c>
      <c r="I22" s="655">
        <v>241</v>
      </c>
      <c r="J22" s="655"/>
      <c r="K22" s="655">
        <v>76</v>
      </c>
      <c r="L22" s="655">
        <v>423</v>
      </c>
      <c r="M22" s="361"/>
      <c r="N22" s="361"/>
      <c r="O22" s="361"/>
      <c r="P22" s="79"/>
      <c r="Q22" s="79"/>
      <c r="R22" s="79"/>
      <c r="S22" s="79"/>
      <c r="T22" s="79"/>
      <c r="U22" s="79"/>
      <c r="V22" s="79"/>
    </row>
    <row r="23" spans="1:22" s="34" customFormat="1" ht="9" customHeight="1" x14ac:dyDescent="0.2">
      <c r="A23" s="275" t="s">
        <v>186</v>
      </c>
      <c r="B23" s="655">
        <v>14</v>
      </c>
      <c r="C23" s="655">
        <v>126</v>
      </c>
      <c r="D23" s="655"/>
      <c r="E23" s="655" t="s">
        <v>263</v>
      </c>
      <c r="F23" s="655" t="s">
        <v>263</v>
      </c>
      <c r="G23" s="655"/>
      <c r="H23" s="655">
        <v>1</v>
      </c>
      <c r="I23" s="655">
        <v>2</v>
      </c>
      <c r="J23" s="655"/>
      <c r="K23" s="655">
        <v>15</v>
      </c>
      <c r="L23" s="655">
        <v>128</v>
      </c>
      <c r="M23" s="361"/>
      <c r="N23" s="361"/>
      <c r="O23" s="361"/>
      <c r="P23" s="79"/>
      <c r="Q23" s="79"/>
      <c r="R23" s="79"/>
      <c r="S23" s="79"/>
      <c r="T23" s="79"/>
      <c r="U23" s="79"/>
      <c r="V23" s="79"/>
    </row>
    <row r="24" spans="1:22" s="34" customFormat="1" ht="9" customHeight="1" x14ac:dyDescent="0.2">
      <c r="A24" s="145" t="s">
        <v>242</v>
      </c>
      <c r="B24" s="655">
        <v>3</v>
      </c>
      <c r="C24" s="655">
        <v>2</v>
      </c>
      <c r="D24" s="655"/>
      <c r="E24" s="655" t="s">
        <v>263</v>
      </c>
      <c r="F24" s="655" t="s">
        <v>263</v>
      </c>
      <c r="G24" s="655"/>
      <c r="H24" s="655" t="s">
        <v>263</v>
      </c>
      <c r="I24" s="655" t="s">
        <v>263</v>
      </c>
      <c r="J24" s="655"/>
      <c r="K24" s="655">
        <v>3</v>
      </c>
      <c r="L24" s="655">
        <v>2</v>
      </c>
      <c r="M24" s="361"/>
      <c r="N24" s="361"/>
      <c r="O24" s="361"/>
      <c r="P24" s="79"/>
      <c r="Q24" s="79"/>
      <c r="R24" s="79"/>
      <c r="S24" s="79"/>
      <c r="T24" s="79"/>
      <c r="U24" s="79"/>
      <c r="V24" s="79"/>
    </row>
    <row r="25" spans="1:22" s="34" customFormat="1" ht="9" customHeight="1" x14ac:dyDescent="0.2">
      <c r="A25" s="145" t="s">
        <v>188</v>
      </c>
      <c r="B25" s="655">
        <v>9</v>
      </c>
      <c r="C25" s="655">
        <v>23</v>
      </c>
      <c r="D25" s="655"/>
      <c r="E25" s="655">
        <v>1</v>
      </c>
      <c r="F25" s="655">
        <v>1</v>
      </c>
      <c r="G25" s="655"/>
      <c r="H25" s="655" t="s">
        <v>263</v>
      </c>
      <c r="I25" s="655" t="s">
        <v>263</v>
      </c>
      <c r="J25" s="655"/>
      <c r="K25" s="655">
        <v>10</v>
      </c>
      <c r="L25" s="655">
        <v>24</v>
      </c>
      <c r="M25" s="361"/>
      <c r="N25" s="361"/>
      <c r="O25" s="361"/>
      <c r="P25" s="79"/>
      <c r="Q25" s="79"/>
      <c r="R25" s="79"/>
      <c r="S25" s="79"/>
      <c r="T25" s="79"/>
      <c r="U25" s="79"/>
      <c r="V25" s="79"/>
    </row>
    <row r="26" spans="1:22" s="34" customFormat="1" ht="9" customHeight="1" x14ac:dyDescent="0.2">
      <c r="A26" s="275" t="s">
        <v>189</v>
      </c>
      <c r="B26" s="655">
        <v>1</v>
      </c>
      <c r="C26" s="655">
        <v>6</v>
      </c>
      <c r="D26" s="655"/>
      <c r="E26" s="655" t="s">
        <v>263</v>
      </c>
      <c r="F26" s="655" t="s">
        <v>263</v>
      </c>
      <c r="G26" s="655"/>
      <c r="H26" s="655" t="s">
        <v>263</v>
      </c>
      <c r="I26" s="655" t="s">
        <v>263</v>
      </c>
      <c r="J26" s="655"/>
      <c r="K26" s="655">
        <v>1</v>
      </c>
      <c r="L26" s="655">
        <v>6</v>
      </c>
      <c r="M26" s="361"/>
      <c r="N26" s="361"/>
      <c r="O26" s="361"/>
      <c r="P26" s="79"/>
      <c r="Q26" s="79"/>
      <c r="R26" s="79"/>
      <c r="S26" s="79"/>
      <c r="T26" s="79"/>
      <c r="U26" s="79"/>
      <c r="V26" s="79"/>
    </row>
    <row r="27" spans="1:22" s="34" customFormat="1" ht="9" customHeight="1" x14ac:dyDescent="0.2">
      <c r="A27" s="145" t="s">
        <v>190</v>
      </c>
      <c r="B27" s="655">
        <v>3</v>
      </c>
      <c r="C27" s="655">
        <v>8</v>
      </c>
      <c r="D27" s="655"/>
      <c r="E27" s="655" t="s">
        <v>263</v>
      </c>
      <c r="F27" s="655" t="s">
        <v>263</v>
      </c>
      <c r="G27" s="655"/>
      <c r="H27" s="655">
        <v>1</v>
      </c>
      <c r="I27" s="655">
        <v>1</v>
      </c>
      <c r="J27" s="655"/>
      <c r="K27" s="655">
        <v>4</v>
      </c>
      <c r="L27" s="655">
        <v>8</v>
      </c>
      <c r="M27" s="361"/>
      <c r="N27" s="361"/>
      <c r="O27" s="361"/>
      <c r="P27" s="79"/>
      <c r="Q27" s="79"/>
      <c r="R27" s="79"/>
      <c r="S27" s="79"/>
      <c r="T27" s="79"/>
      <c r="U27" s="79"/>
      <c r="V27" s="79"/>
    </row>
    <row r="28" spans="1:22" s="34" customFormat="1" ht="9" customHeight="1" x14ac:dyDescent="0.2">
      <c r="A28" s="145" t="s">
        <v>191</v>
      </c>
      <c r="B28" s="655" t="s">
        <v>263</v>
      </c>
      <c r="C28" s="655" t="s">
        <v>263</v>
      </c>
      <c r="D28" s="655"/>
      <c r="E28" s="655" t="s">
        <v>263</v>
      </c>
      <c r="F28" s="655" t="s">
        <v>263</v>
      </c>
      <c r="G28" s="655"/>
      <c r="H28" s="655" t="s">
        <v>263</v>
      </c>
      <c r="I28" s="655" t="s">
        <v>263</v>
      </c>
      <c r="J28" s="655"/>
      <c r="K28" s="655" t="s">
        <v>263</v>
      </c>
      <c r="L28" s="655" t="s">
        <v>263</v>
      </c>
      <c r="M28" s="361"/>
      <c r="N28" s="361"/>
      <c r="O28" s="361"/>
      <c r="P28" s="79"/>
      <c r="Q28" s="79"/>
      <c r="R28" s="79"/>
      <c r="S28" s="79"/>
      <c r="T28" s="79"/>
      <c r="U28" s="79"/>
      <c r="V28" s="79"/>
    </row>
    <row r="29" spans="1:22" ht="9" customHeight="1" x14ac:dyDescent="0.2">
      <c r="A29" s="275" t="s">
        <v>192</v>
      </c>
      <c r="B29" s="655">
        <v>6</v>
      </c>
      <c r="C29" s="655">
        <v>7</v>
      </c>
      <c r="D29" s="655"/>
      <c r="E29" s="655">
        <v>2</v>
      </c>
      <c r="F29" s="655">
        <v>4</v>
      </c>
      <c r="G29" s="655"/>
      <c r="H29" s="655" t="s">
        <v>263</v>
      </c>
      <c r="I29" s="655" t="s">
        <v>263</v>
      </c>
      <c r="J29" s="655"/>
      <c r="K29" s="655">
        <v>8</v>
      </c>
      <c r="L29" s="655">
        <v>11</v>
      </c>
      <c r="M29" s="361"/>
      <c r="N29" s="361"/>
      <c r="O29" s="361"/>
    </row>
    <row r="30" spans="1:22" ht="9" customHeight="1" x14ac:dyDescent="0.2">
      <c r="A30" s="145" t="s">
        <v>134</v>
      </c>
      <c r="B30" s="655" t="s">
        <v>263</v>
      </c>
      <c r="C30" s="655" t="s">
        <v>263</v>
      </c>
      <c r="D30" s="655"/>
      <c r="E30" s="655">
        <v>2</v>
      </c>
      <c r="F30" s="655">
        <v>10</v>
      </c>
      <c r="G30" s="655"/>
      <c r="H30" s="655" t="s">
        <v>263</v>
      </c>
      <c r="I30" s="655" t="s">
        <v>263</v>
      </c>
      <c r="J30" s="655"/>
      <c r="K30" s="655">
        <v>2</v>
      </c>
      <c r="L30" s="655">
        <v>10</v>
      </c>
      <c r="M30" s="361"/>
      <c r="N30" s="361"/>
      <c r="O30" s="361"/>
    </row>
    <row r="31" spans="1:22" ht="9" customHeight="1" x14ac:dyDescent="0.2">
      <c r="A31" s="275" t="s">
        <v>193</v>
      </c>
      <c r="B31" s="655">
        <v>4</v>
      </c>
      <c r="C31" s="655">
        <v>8</v>
      </c>
      <c r="D31" s="655"/>
      <c r="E31" s="655" t="s">
        <v>263</v>
      </c>
      <c r="F31" s="655" t="s">
        <v>263</v>
      </c>
      <c r="G31" s="655"/>
      <c r="H31" s="655" t="s">
        <v>263</v>
      </c>
      <c r="I31" s="655" t="s">
        <v>263</v>
      </c>
      <c r="J31" s="655"/>
      <c r="K31" s="655">
        <v>4</v>
      </c>
      <c r="L31" s="655">
        <v>8</v>
      </c>
      <c r="M31" s="361"/>
      <c r="N31" s="361"/>
      <c r="O31" s="361"/>
    </row>
    <row r="32" spans="1:22" ht="9" customHeight="1" x14ac:dyDescent="0.2">
      <c r="A32" s="275" t="s">
        <v>194</v>
      </c>
      <c r="B32" s="655">
        <v>97</v>
      </c>
      <c r="C32" s="655">
        <v>240</v>
      </c>
      <c r="D32" s="655"/>
      <c r="E32" s="655" t="s">
        <v>263</v>
      </c>
      <c r="F32" s="655" t="s">
        <v>263</v>
      </c>
      <c r="G32" s="655"/>
      <c r="H32" s="655">
        <v>50</v>
      </c>
      <c r="I32" s="655">
        <v>108</v>
      </c>
      <c r="J32" s="655"/>
      <c r="K32" s="655">
        <v>147</v>
      </c>
      <c r="L32" s="655">
        <v>348</v>
      </c>
      <c r="M32" s="361"/>
      <c r="N32" s="361"/>
      <c r="O32" s="361"/>
    </row>
    <row r="33" spans="1:22" ht="9" customHeight="1" x14ac:dyDescent="0.2">
      <c r="A33" s="275" t="s">
        <v>135</v>
      </c>
      <c r="B33" s="640">
        <v>29</v>
      </c>
      <c r="C33" s="640">
        <v>43</v>
      </c>
      <c r="D33" s="640"/>
      <c r="E33" s="640">
        <v>1</v>
      </c>
      <c r="F33" s="655" t="s">
        <v>263</v>
      </c>
      <c r="G33" s="640"/>
      <c r="H33" s="640">
        <v>14</v>
      </c>
      <c r="I33" s="640">
        <v>19</v>
      </c>
      <c r="J33" s="640"/>
      <c r="K33" s="640">
        <v>44</v>
      </c>
      <c r="L33" s="640">
        <v>62</v>
      </c>
      <c r="M33" s="361"/>
      <c r="N33" s="361"/>
      <c r="O33" s="361"/>
    </row>
    <row r="34" spans="1:22" ht="9" customHeight="1" x14ac:dyDescent="0.2">
      <c r="A34" s="275" t="s">
        <v>243</v>
      </c>
      <c r="B34" s="640">
        <v>383</v>
      </c>
      <c r="C34" s="640">
        <v>1671</v>
      </c>
      <c r="D34" s="640"/>
      <c r="E34" s="640">
        <v>54</v>
      </c>
      <c r="F34" s="640">
        <v>192</v>
      </c>
      <c r="G34" s="640"/>
      <c r="H34" s="640">
        <v>104</v>
      </c>
      <c r="I34" s="640">
        <v>427</v>
      </c>
      <c r="J34" s="640"/>
      <c r="K34" s="640">
        <v>541</v>
      </c>
      <c r="L34" s="640">
        <v>2290</v>
      </c>
      <c r="M34" s="361"/>
      <c r="N34" s="361"/>
      <c r="O34" s="361"/>
    </row>
    <row r="35" spans="1:22" ht="9" customHeight="1" x14ac:dyDescent="0.2">
      <c r="A35" s="145" t="s">
        <v>196</v>
      </c>
      <c r="B35" s="640">
        <v>3</v>
      </c>
      <c r="C35" s="640">
        <v>7</v>
      </c>
      <c r="D35" s="640"/>
      <c r="E35" s="640" t="s">
        <v>263</v>
      </c>
      <c r="F35" s="640" t="s">
        <v>263</v>
      </c>
      <c r="G35" s="640"/>
      <c r="H35" s="640" t="s">
        <v>263</v>
      </c>
      <c r="I35" s="640" t="s">
        <v>263</v>
      </c>
      <c r="J35" s="640"/>
      <c r="K35" s="640">
        <v>3</v>
      </c>
      <c r="L35" s="640">
        <v>7</v>
      </c>
      <c r="M35" s="361"/>
      <c r="N35" s="361"/>
      <c r="O35" s="361"/>
    </row>
    <row r="36" spans="1:22" ht="9" customHeight="1" x14ac:dyDescent="0.2">
      <c r="A36" s="275" t="s">
        <v>197</v>
      </c>
      <c r="B36" s="640">
        <v>7</v>
      </c>
      <c r="C36" s="640">
        <v>16</v>
      </c>
      <c r="D36" s="640"/>
      <c r="E36" s="640">
        <v>1</v>
      </c>
      <c r="F36" s="640">
        <v>5</v>
      </c>
      <c r="G36" s="640"/>
      <c r="H36" s="640">
        <v>2</v>
      </c>
      <c r="I36" s="640">
        <v>8</v>
      </c>
      <c r="J36" s="640"/>
      <c r="K36" s="640">
        <v>10</v>
      </c>
      <c r="L36" s="640">
        <v>29</v>
      </c>
      <c r="M36" s="361"/>
      <c r="N36" s="361"/>
      <c r="O36" s="361"/>
    </row>
    <row r="37" spans="1:22" ht="9" customHeight="1" x14ac:dyDescent="0.2">
      <c r="A37" s="275" t="s">
        <v>198</v>
      </c>
      <c r="B37" s="640">
        <v>16</v>
      </c>
      <c r="C37" s="640">
        <v>20</v>
      </c>
      <c r="D37" s="640"/>
      <c r="E37" s="640" t="s">
        <v>263</v>
      </c>
      <c r="F37" s="640" t="s">
        <v>263</v>
      </c>
      <c r="G37" s="640"/>
      <c r="H37" s="640">
        <v>77</v>
      </c>
      <c r="I37" s="640">
        <v>122</v>
      </c>
      <c r="J37" s="640"/>
      <c r="K37" s="640">
        <v>93</v>
      </c>
      <c r="L37" s="640">
        <v>142</v>
      </c>
      <c r="M37" s="361"/>
      <c r="N37" s="361"/>
      <c r="O37" s="361"/>
    </row>
    <row r="38" spans="1:22" ht="9" customHeight="1" x14ac:dyDescent="0.2">
      <c r="A38" s="275" t="s">
        <v>136</v>
      </c>
      <c r="B38" s="640">
        <v>36</v>
      </c>
      <c r="C38" s="640">
        <v>111</v>
      </c>
      <c r="D38" s="640"/>
      <c r="E38" s="640">
        <v>1</v>
      </c>
      <c r="F38" s="640">
        <v>3</v>
      </c>
      <c r="G38" s="640"/>
      <c r="H38" s="640">
        <v>35</v>
      </c>
      <c r="I38" s="640">
        <v>76</v>
      </c>
      <c r="J38" s="640"/>
      <c r="K38" s="640">
        <v>72</v>
      </c>
      <c r="L38" s="640">
        <v>190</v>
      </c>
      <c r="M38" s="361"/>
      <c r="N38" s="361"/>
      <c r="O38" s="361"/>
    </row>
    <row r="39" spans="1:22" ht="9" customHeight="1" x14ac:dyDescent="0.2">
      <c r="A39" s="145" t="s">
        <v>137</v>
      </c>
      <c r="B39" s="640">
        <v>5</v>
      </c>
      <c r="C39" s="640">
        <v>6</v>
      </c>
      <c r="D39" s="640"/>
      <c r="E39" s="640">
        <v>2</v>
      </c>
      <c r="F39" s="640">
        <v>2</v>
      </c>
      <c r="G39" s="640"/>
      <c r="H39" s="640">
        <v>1</v>
      </c>
      <c r="I39" s="640">
        <v>2</v>
      </c>
      <c r="J39" s="640"/>
      <c r="K39" s="640">
        <v>8</v>
      </c>
      <c r="L39" s="640">
        <v>9</v>
      </c>
      <c r="M39" s="361"/>
      <c r="N39" s="361"/>
      <c r="O39" s="361"/>
    </row>
    <row r="40" spans="1:22" ht="9" customHeight="1" x14ac:dyDescent="0.2">
      <c r="A40" s="275" t="s">
        <v>199</v>
      </c>
      <c r="B40" s="640">
        <v>55</v>
      </c>
      <c r="C40" s="640">
        <v>145</v>
      </c>
      <c r="D40" s="640"/>
      <c r="E40" s="640">
        <v>7</v>
      </c>
      <c r="F40" s="640">
        <v>19</v>
      </c>
      <c r="G40" s="640"/>
      <c r="H40" s="640">
        <v>15</v>
      </c>
      <c r="I40" s="640">
        <v>24</v>
      </c>
      <c r="J40" s="640"/>
      <c r="K40" s="640">
        <v>77</v>
      </c>
      <c r="L40" s="640">
        <v>188</v>
      </c>
      <c r="M40" s="361"/>
      <c r="N40" s="361"/>
      <c r="O40" s="361"/>
    </row>
    <row r="41" spans="1:22" ht="9" customHeight="1" x14ac:dyDescent="0.2">
      <c r="A41" s="145" t="s">
        <v>300</v>
      </c>
      <c r="B41" s="640">
        <v>1252</v>
      </c>
      <c r="C41" s="640">
        <v>4966</v>
      </c>
      <c r="D41" s="640"/>
      <c r="E41" s="640">
        <v>207</v>
      </c>
      <c r="F41" s="640">
        <v>813</v>
      </c>
      <c r="G41" s="640"/>
      <c r="H41" s="640">
        <v>739</v>
      </c>
      <c r="I41" s="640">
        <v>2883</v>
      </c>
      <c r="J41" s="640"/>
      <c r="K41" s="640">
        <v>2198</v>
      </c>
      <c r="L41" s="640">
        <v>8661</v>
      </c>
      <c r="M41" s="361"/>
      <c r="N41" s="361"/>
      <c r="O41" s="361"/>
    </row>
    <row r="42" spans="1:22" ht="9" customHeight="1" x14ac:dyDescent="0.2">
      <c r="A42" s="146" t="s">
        <v>296</v>
      </c>
      <c r="B42" s="641">
        <v>29</v>
      </c>
      <c r="C42" s="641">
        <v>29</v>
      </c>
      <c r="D42" s="641"/>
      <c r="E42" s="641">
        <v>1</v>
      </c>
      <c r="F42" s="641">
        <v>3</v>
      </c>
      <c r="G42" s="641"/>
      <c r="H42" s="641">
        <v>7</v>
      </c>
      <c r="I42" s="641">
        <v>10</v>
      </c>
      <c r="J42" s="641"/>
      <c r="K42" s="641">
        <v>37</v>
      </c>
      <c r="L42" s="641">
        <v>42</v>
      </c>
      <c r="M42" s="361"/>
      <c r="N42" s="361"/>
      <c r="O42" s="361"/>
    </row>
    <row r="43" spans="1:22" ht="9" customHeight="1" x14ac:dyDescent="0.2">
      <c r="A43" s="146" t="s">
        <v>315</v>
      </c>
      <c r="B43" s="641">
        <v>104</v>
      </c>
      <c r="C43" s="641">
        <v>256</v>
      </c>
      <c r="D43" s="641"/>
      <c r="E43" s="641">
        <v>17</v>
      </c>
      <c r="F43" s="641">
        <v>45</v>
      </c>
      <c r="G43" s="641"/>
      <c r="H43" s="641">
        <v>103</v>
      </c>
      <c r="I43" s="641">
        <v>251</v>
      </c>
      <c r="J43" s="641"/>
      <c r="K43" s="641">
        <v>224</v>
      </c>
      <c r="L43" s="641">
        <v>552</v>
      </c>
      <c r="M43" s="361"/>
      <c r="N43" s="361"/>
      <c r="O43" s="361"/>
    </row>
    <row r="44" spans="1:22" s="28" customFormat="1" ht="9" customHeight="1" x14ac:dyDescent="0.2">
      <c r="A44" s="146" t="s">
        <v>316</v>
      </c>
      <c r="B44" s="641">
        <v>1119</v>
      </c>
      <c r="C44" s="641">
        <v>4681</v>
      </c>
      <c r="D44" s="641"/>
      <c r="E44" s="641">
        <v>189</v>
      </c>
      <c r="F44" s="641">
        <v>765</v>
      </c>
      <c r="G44" s="641"/>
      <c r="H44" s="641">
        <v>629</v>
      </c>
      <c r="I44" s="641">
        <v>2622</v>
      </c>
      <c r="J44" s="641"/>
      <c r="K44" s="641">
        <v>1937</v>
      </c>
      <c r="L44" s="641">
        <v>8067</v>
      </c>
      <c r="M44" s="361"/>
      <c r="N44" s="361"/>
      <c r="O44" s="361"/>
      <c r="P44" s="79"/>
      <c r="Q44" s="79"/>
      <c r="R44" s="79"/>
      <c r="S44" s="79"/>
      <c r="T44" s="79"/>
      <c r="U44" s="79"/>
      <c r="V44" s="79"/>
    </row>
    <row r="45" spans="1:22" s="28" customFormat="1" ht="9" customHeight="1" x14ac:dyDescent="0.2">
      <c r="A45" s="275" t="s">
        <v>200</v>
      </c>
      <c r="B45" s="640">
        <v>73</v>
      </c>
      <c r="C45" s="640">
        <v>322</v>
      </c>
      <c r="D45" s="640"/>
      <c r="E45" s="640">
        <v>1</v>
      </c>
      <c r="F45" s="640">
        <v>3</v>
      </c>
      <c r="G45" s="640"/>
      <c r="H45" s="640">
        <v>10</v>
      </c>
      <c r="I45" s="640">
        <v>24</v>
      </c>
      <c r="J45" s="640"/>
      <c r="K45" s="640">
        <v>84</v>
      </c>
      <c r="L45" s="640">
        <v>349</v>
      </c>
      <c r="M45" s="361"/>
      <c r="N45" s="361"/>
      <c r="O45" s="361"/>
      <c r="P45" s="79"/>
      <c r="Q45" s="79"/>
      <c r="R45" s="79"/>
      <c r="S45" s="79"/>
      <c r="T45" s="79"/>
      <c r="U45" s="79"/>
      <c r="V45" s="79"/>
    </row>
    <row r="46" spans="1:22" s="28" customFormat="1" ht="9" customHeight="1" x14ac:dyDescent="0.2">
      <c r="A46" s="399" t="s">
        <v>408</v>
      </c>
      <c r="B46" s="641">
        <v>32</v>
      </c>
      <c r="C46" s="641">
        <v>54</v>
      </c>
      <c r="D46" s="641"/>
      <c r="E46" s="641" t="s">
        <v>263</v>
      </c>
      <c r="F46" s="641" t="s">
        <v>263</v>
      </c>
      <c r="G46" s="641"/>
      <c r="H46" s="641">
        <v>2</v>
      </c>
      <c r="I46" s="641">
        <v>8</v>
      </c>
      <c r="J46" s="641"/>
      <c r="K46" s="641">
        <v>34</v>
      </c>
      <c r="L46" s="641">
        <v>62</v>
      </c>
      <c r="M46" s="361"/>
      <c r="N46" s="361"/>
      <c r="O46" s="361"/>
      <c r="P46" s="79"/>
      <c r="Q46" s="79"/>
      <c r="R46" s="79"/>
      <c r="S46" s="79"/>
      <c r="T46" s="79"/>
      <c r="U46" s="79"/>
      <c r="V46" s="79"/>
    </row>
    <row r="47" spans="1:22" ht="9" customHeight="1" x14ac:dyDescent="0.2">
      <c r="A47" s="360" t="s">
        <v>161</v>
      </c>
      <c r="B47" s="652">
        <v>2954</v>
      </c>
      <c r="C47" s="652">
        <v>11104</v>
      </c>
      <c r="D47" s="652"/>
      <c r="E47" s="652">
        <v>364</v>
      </c>
      <c r="F47" s="652">
        <v>1304</v>
      </c>
      <c r="G47" s="652"/>
      <c r="H47" s="652">
        <v>1351</v>
      </c>
      <c r="I47" s="652">
        <v>4824</v>
      </c>
      <c r="J47" s="652"/>
      <c r="K47" s="652">
        <v>4669</v>
      </c>
      <c r="L47" s="652">
        <v>17232</v>
      </c>
      <c r="M47" s="361"/>
      <c r="N47" s="361"/>
      <c r="O47" s="361"/>
    </row>
    <row r="48" spans="1:22" ht="9" customHeight="1" x14ac:dyDescent="0.2">
      <c r="A48" s="267"/>
      <c r="B48" s="43"/>
      <c r="C48" s="43"/>
      <c r="D48" s="43"/>
      <c r="E48" s="43"/>
      <c r="F48" s="43"/>
      <c r="G48" s="43"/>
      <c r="H48" s="43"/>
      <c r="I48" s="43"/>
      <c r="J48" s="43"/>
      <c r="K48" s="43"/>
      <c r="L48" s="43"/>
    </row>
    <row r="49" spans="1:9" ht="9" customHeight="1" x14ac:dyDescent="0.2"/>
    <row r="50" spans="1:9" s="100" customFormat="1" ht="9" x14ac:dyDescent="0.15">
      <c r="A50" s="379" t="s">
        <v>449</v>
      </c>
      <c r="B50" s="99"/>
      <c r="C50" s="99"/>
      <c r="D50" s="99"/>
      <c r="E50" s="99"/>
      <c r="F50" s="99"/>
      <c r="G50" s="99"/>
      <c r="H50" s="99"/>
      <c r="I50" s="99"/>
    </row>
    <row r="51" spans="1:9" s="100" customFormat="1" ht="9" x14ac:dyDescent="0.15">
      <c r="A51" s="379" t="s">
        <v>456</v>
      </c>
      <c r="B51" s="369"/>
      <c r="C51" s="369"/>
      <c r="D51" s="369"/>
      <c r="E51" s="369"/>
      <c r="F51" s="369"/>
      <c r="G51" s="369"/>
      <c r="H51" s="370"/>
      <c r="I51" s="369"/>
    </row>
    <row r="52" spans="1:9" s="100" customFormat="1" ht="9" x14ac:dyDescent="0.15">
      <c r="A52" s="379" t="s">
        <v>450</v>
      </c>
      <c r="B52" s="103"/>
      <c r="C52" s="103"/>
      <c r="D52" s="103"/>
      <c r="E52" s="103"/>
      <c r="F52" s="103"/>
      <c r="G52" s="103"/>
      <c r="H52" s="119"/>
      <c r="I52" s="103"/>
    </row>
    <row r="53" spans="1:9" s="100" customFormat="1" ht="9" x14ac:dyDescent="0.15">
      <c r="A53" s="379" t="s">
        <v>451</v>
      </c>
      <c r="B53" s="103"/>
      <c r="C53" s="103"/>
      <c r="D53" s="103"/>
      <c r="E53" s="103"/>
      <c r="F53" s="103"/>
      <c r="G53" s="103"/>
      <c r="H53" s="119"/>
      <c r="I53" s="103"/>
    </row>
    <row r="54" spans="1:9" s="100" customFormat="1" ht="9" x14ac:dyDescent="0.15">
      <c r="A54" s="379" t="s">
        <v>452</v>
      </c>
      <c r="B54" s="103"/>
      <c r="C54" s="103"/>
      <c r="D54" s="103"/>
      <c r="E54" s="103"/>
      <c r="F54" s="103"/>
      <c r="G54" s="103"/>
      <c r="H54" s="119"/>
      <c r="I54" s="103"/>
    </row>
    <row r="55" spans="1:9" s="100" customFormat="1" ht="9" x14ac:dyDescent="0.15">
      <c r="A55" s="379" t="s">
        <v>453</v>
      </c>
      <c r="H55" s="119"/>
    </row>
    <row r="56" spans="1:9" s="100" customFormat="1" ht="9" x14ac:dyDescent="0.15">
      <c r="A56" s="379" t="s">
        <v>454</v>
      </c>
      <c r="B56" s="369"/>
      <c r="C56" s="369"/>
      <c r="D56" s="369"/>
      <c r="E56" s="369"/>
      <c r="F56" s="369"/>
      <c r="G56" s="369"/>
      <c r="H56" s="370"/>
      <c r="I56" s="369"/>
    </row>
    <row r="57" spans="1:9" s="100" customFormat="1" ht="9" x14ac:dyDescent="0.15">
      <c r="A57" s="379" t="s">
        <v>455</v>
      </c>
      <c r="B57" s="103"/>
      <c r="C57" s="103"/>
      <c r="D57" s="103"/>
      <c r="E57" s="103"/>
      <c r="F57" s="103"/>
      <c r="G57" s="103"/>
      <c r="H57" s="119"/>
      <c r="I57" s="103"/>
    </row>
    <row r="58" spans="1:9" x14ac:dyDescent="0.2">
      <c r="A58" s="35"/>
    </row>
    <row r="59" spans="1:9" x14ac:dyDescent="0.2">
      <c r="A59" s="35"/>
    </row>
    <row r="60" spans="1:9" x14ac:dyDescent="0.2">
      <c r="A60" s="35"/>
    </row>
    <row r="61" spans="1:9" x14ac:dyDescent="0.2">
      <c r="A61" s="35"/>
    </row>
    <row r="62" spans="1:9" x14ac:dyDescent="0.2">
      <c r="A62" s="35"/>
    </row>
    <row r="63" spans="1:9" x14ac:dyDescent="0.2">
      <c r="A63" s="35"/>
    </row>
    <row r="64" spans="1:9" x14ac:dyDescent="0.2">
      <c r="A64" s="35"/>
    </row>
    <row r="65" spans="1:12" x14ac:dyDescent="0.2">
      <c r="A65" s="35"/>
    </row>
    <row r="66" spans="1:12" x14ac:dyDescent="0.2">
      <c r="A66" s="35"/>
    </row>
    <row r="67" spans="1:12" x14ac:dyDescent="0.2">
      <c r="A67" s="35"/>
    </row>
    <row r="68" spans="1:12" x14ac:dyDescent="0.2">
      <c r="A68" s="79"/>
      <c r="B68" s="79"/>
      <c r="C68" s="79"/>
      <c r="D68" s="79"/>
      <c r="E68" s="79"/>
      <c r="F68" s="79"/>
      <c r="G68" s="79"/>
      <c r="H68" s="79"/>
      <c r="I68" s="79"/>
      <c r="J68" s="79"/>
      <c r="K68" s="79"/>
      <c r="L68" s="79"/>
    </row>
    <row r="69" spans="1:12" x14ac:dyDescent="0.2">
      <c r="A69" s="79"/>
      <c r="B69" s="79"/>
      <c r="C69" s="79"/>
      <c r="D69" s="79"/>
      <c r="E69" s="79"/>
      <c r="F69" s="79"/>
      <c r="G69" s="79"/>
      <c r="H69" s="79"/>
      <c r="I69" s="79"/>
      <c r="J69" s="79"/>
      <c r="K69" s="79"/>
      <c r="L69" s="79"/>
    </row>
    <row r="70" spans="1:12" x14ac:dyDescent="0.2">
      <c r="A70" s="79"/>
      <c r="B70" s="79"/>
      <c r="C70" s="79"/>
      <c r="D70" s="79"/>
      <c r="E70" s="79"/>
      <c r="F70" s="79"/>
      <c r="G70" s="79"/>
      <c r="H70" s="79"/>
      <c r="I70" s="79"/>
      <c r="J70" s="79"/>
      <c r="K70" s="79"/>
      <c r="L70" s="79"/>
    </row>
    <row r="71" spans="1:12" x14ac:dyDescent="0.2">
      <c r="A71" s="79"/>
      <c r="B71" s="79"/>
      <c r="C71" s="79"/>
      <c r="D71" s="79"/>
      <c r="E71" s="79"/>
      <c r="F71" s="79"/>
      <c r="G71" s="79"/>
      <c r="H71" s="79"/>
      <c r="I71" s="79"/>
      <c r="J71" s="79"/>
      <c r="K71" s="79"/>
      <c r="L71" s="79"/>
    </row>
    <row r="72" spans="1:12" x14ac:dyDescent="0.2">
      <c r="A72" s="79"/>
      <c r="B72" s="79"/>
      <c r="C72" s="79"/>
      <c r="D72" s="79"/>
      <c r="E72" s="79"/>
      <c r="F72" s="79"/>
      <c r="G72" s="79"/>
      <c r="H72" s="79"/>
      <c r="I72" s="79"/>
      <c r="J72" s="79"/>
      <c r="K72" s="79"/>
      <c r="L72" s="79"/>
    </row>
    <row r="73" spans="1:12" x14ac:dyDescent="0.2">
      <c r="A73" s="79"/>
      <c r="B73" s="79"/>
      <c r="C73" s="79"/>
      <c r="D73" s="79"/>
      <c r="E73" s="79"/>
      <c r="F73" s="79"/>
      <c r="G73" s="79"/>
      <c r="H73" s="79"/>
      <c r="I73" s="79"/>
      <c r="J73" s="79"/>
      <c r="K73" s="79"/>
      <c r="L73" s="79"/>
    </row>
    <row r="74" spans="1:12" x14ac:dyDescent="0.2">
      <c r="A74" s="79"/>
      <c r="B74" s="79"/>
      <c r="C74" s="79"/>
      <c r="D74" s="79"/>
      <c r="E74" s="79"/>
      <c r="F74" s="79"/>
      <c r="G74" s="79"/>
      <c r="H74" s="79"/>
      <c r="I74" s="79"/>
      <c r="J74" s="79"/>
      <c r="K74" s="79"/>
      <c r="L74" s="79"/>
    </row>
    <row r="75" spans="1:12" x14ac:dyDescent="0.2">
      <c r="A75" s="79"/>
      <c r="B75" s="79"/>
      <c r="C75" s="79"/>
      <c r="D75" s="79"/>
      <c r="E75" s="79"/>
      <c r="F75" s="79"/>
      <c r="G75" s="79"/>
      <c r="H75" s="79"/>
      <c r="I75" s="79"/>
      <c r="J75" s="79"/>
      <c r="K75" s="79"/>
      <c r="L75" s="79"/>
    </row>
    <row r="76" spans="1:12" x14ac:dyDescent="0.2">
      <c r="A76" s="79"/>
      <c r="B76" s="79"/>
      <c r="C76" s="79"/>
      <c r="D76" s="79"/>
      <c r="E76" s="79"/>
      <c r="F76" s="79"/>
      <c r="G76" s="79"/>
      <c r="H76" s="79"/>
      <c r="I76" s="79"/>
      <c r="J76" s="79"/>
      <c r="K76" s="79"/>
      <c r="L76" s="79"/>
    </row>
    <row r="77" spans="1:12" x14ac:dyDescent="0.2">
      <c r="A77" s="79"/>
      <c r="B77" s="79"/>
      <c r="C77" s="79"/>
      <c r="D77" s="79"/>
      <c r="E77" s="79"/>
      <c r="F77" s="79"/>
      <c r="G77" s="79"/>
      <c r="H77" s="79"/>
      <c r="I77" s="79"/>
      <c r="J77" s="79"/>
      <c r="K77" s="79"/>
      <c r="L77" s="79"/>
    </row>
    <row r="78" spans="1:12" x14ac:dyDescent="0.2">
      <c r="A78" s="79"/>
      <c r="B78" s="79"/>
      <c r="C78" s="79"/>
      <c r="D78" s="79"/>
      <c r="E78" s="79"/>
      <c r="F78" s="79"/>
      <c r="G78" s="79"/>
      <c r="H78" s="79"/>
      <c r="I78" s="79"/>
      <c r="J78" s="79"/>
      <c r="K78" s="79"/>
      <c r="L78" s="79"/>
    </row>
    <row r="79" spans="1:12" x14ac:dyDescent="0.2">
      <c r="A79" s="79"/>
      <c r="B79" s="79"/>
      <c r="C79" s="79"/>
      <c r="D79" s="79"/>
      <c r="E79" s="79"/>
      <c r="F79" s="79"/>
      <c r="G79" s="79"/>
      <c r="H79" s="79"/>
      <c r="I79" s="79"/>
      <c r="J79" s="79"/>
      <c r="K79" s="79"/>
      <c r="L79" s="79"/>
    </row>
    <row r="80" spans="1:12" x14ac:dyDescent="0.2">
      <c r="A80" s="79"/>
      <c r="B80" s="79"/>
      <c r="C80" s="79"/>
      <c r="D80" s="79"/>
      <c r="E80" s="79"/>
      <c r="F80" s="79"/>
      <c r="G80" s="79"/>
      <c r="H80" s="79"/>
      <c r="I80" s="79"/>
      <c r="J80" s="79"/>
      <c r="K80" s="79"/>
      <c r="L80" s="79"/>
    </row>
    <row r="81" spans="1:12" x14ac:dyDescent="0.2">
      <c r="A81" s="79"/>
      <c r="B81" s="79"/>
      <c r="C81" s="79"/>
      <c r="D81" s="79"/>
      <c r="E81" s="79"/>
      <c r="F81" s="79"/>
      <c r="G81" s="79"/>
      <c r="H81" s="79"/>
      <c r="I81" s="79"/>
      <c r="J81" s="79"/>
      <c r="K81" s="79"/>
      <c r="L81" s="79"/>
    </row>
    <row r="82" spans="1:12" x14ac:dyDescent="0.2">
      <c r="A82" s="79"/>
      <c r="B82" s="79"/>
      <c r="C82" s="79"/>
      <c r="D82" s="79"/>
      <c r="E82" s="79"/>
      <c r="F82" s="79"/>
      <c r="G82" s="79"/>
      <c r="H82" s="79"/>
      <c r="I82" s="79"/>
      <c r="J82" s="79"/>
      <c r="K82" s="79"/>
      <c r="L82" s="79"/>
    </row>
    <row r="83" spans="1:12" x14ac:dyDescent="0.2">
      <c r="A83" s="79"/>
      <c r="B83" s="79"/>
      <c r="C83" s="79"/>
      <c r="D83" s="79"/>
      <c r="E83" s="79"/>
      <c r="F83" s="79"/>
      <c r="G83" s="79"/>
      <c r="H83" s="79"/>
      <c r="I83" s="79"/>
      <c r="J83" s="79"/>
      <c r="K83" s="79"/>
      <c r="L83" s="79"/>
    </row>
    <row r="84" spans="1:12" x14ac:dyDescent="0.2">
      <c r="A84" s="79"/>
      <c r="B84" s="79"/>
      <c r="C84" s="79"/>
      <c r="D84" s="79"/>
      <c r="E84" s="79"/>
      <c r="F84" s="79"/>
      <c r="G84" s="79"/>
      <c r="H84" s="79"/>
      <c r="I84" s="79"/>
      <c r="J84" s="79"/>
      <c r="K84" s="79"/>
      <c r="L84" s="79"/>
    </row>
    <row r="85" spans="1:12" x14ac:dyDescent="0.2">
      <c r="A85" s="79"/>
      <c r="B85" s="79"/>
      <c r="C85" s="79"/>
      <c r="D85" s="79"/>
      <c r="E85" s="79"/>
      <c r="F85" s="79"/>
      <c r="G85" s="79"/>
      <c r="H85" s="79"/>
      <c r="I85" s="79"/>
      <c r="J85" s="79"/>
      <c r="K85" s="79"/>
      <c r="L85" s="79"/>
    </row>
    <row r="86" spans="1:12" x14ac:dyDescent="0.2">
      <c r="A86" s="79"/>
      <c r="B86" s="79"/>
      <c r="C86" s="79"/>
      <c r="D86" s="79"/>
      <c r="E86" s="79"/>
      <c r="F86" s="79"/>
      <c r="G86" s="79"/>
      <c r="H86" s="79"/>
      <c r="I86" s="79"/>
      <c r="J86" s="79"/>
      <c r="K86" s="79"/>
      <c r="L86" s="79"/>
    </row>
    <row r="87" spans="1:12" x14ac:dyDescent="0.2">
      <c r="A87" s="79"/>
      <c r="B87" s="79"/>
      <c r="C87" s="79"/>
      <c r="D87" s="79"/>
      <c r="E87" s="79"/>
      <c r="F87" s="79"/>
      <c r="G87" s="79"/>
      <c r="H87" s="79"/>
      <c r="I87" s="79"/>
      <c r="J87" s="79"/>
      <c r="K87" s="79"/>
      <c r="L87" s="79"/>
    </row>
    <row r="88" spans="1:12" x14ac:dyDescent="0.2">
      <c r="A88" s="79"/>
      <c r="B88" s="79"/>
      <c r="C88" s="79"/>
      <c r="D88" s="79"/>
      <c r="E88" s="79"/>
      <c r="F88" s="79"/>
      <c r="G88" s="79"/>
      <c r="H88" s="79"/>
      <c r="I88" s="79"/>
      <c r="J88" s="79"/>
      <c r="K88" s="79"/>
      <c r="L88" s="79"/>
    </row>
    <row r="89" spans="1:12" x14ac:dyDescent="0.2">
      <c r="A89" s="79"/>
      <c r="B89" s="79"/>
      <c r="C89" s="79"/>
      <c r="D89" s="79"/>
      <c r="E89" s="79"/>
      <c r="F89" s="79"/>
      <c r="G89" s="79"/>
      <c r="H89" s="79"/>
      <c r="I89" s="79"/>
      <c r="J89" s="79"/>
      <c r="K89" s="79"/>
      <c r="L89" s="79"/>
    </row>
    <row r="90" spans="1:12" x14ac:dyDescent="0.2">
      <c r="A90" s="79"/>
      <c r="B90" s="79"/>
      <c r="C90" s="79"/>
      <c r="D90" s="79"/>
      <c r="E90" s="79"/>
      <c r="F90" s="79"/>
      <c r="G90" s="79"/>
      <c r="H90" s="79"/>
      <c r="I90" s="79"/>
      <c r="J90" s="79"/>
      <c r="K90" s="79"/>
      <c r="L90" s="79"/>
    </row>
    <row r="91" spans="1:12" x14ac:dyDescent="0.2">
      <c r="A91" s="79"/>
      <c r="B91" s="79"/>
      <c r="C91" s="79"/>
      <c r="D91" s="79"/>
      <c r="E91" s="79"/>
      <c r="F91" s="79"/>
      <c r="G91" s="79"/>
      <c r="H91" s="79"/>
      <c r="I91" s="79"/>
      <c r="J91" s="79"/>
      <c r="K91" s="79"/>
      <c r="L91" s="79"/>
    </row>
    <row r="92" spans="1:12" x14ac:dyDescent="0.2">
      <c r="A92" s="79"/>
      <c r="B92" s="79"/>
      <c r="C92" s="79"/>
      <c r="D92" s="79"/>
      <c r="E92" s="79"/>
      <c r="F92" s="79"/>
      <c r="G92" s="79"/>
      <c r="H92" s="79"/>
      <c r="I92" s="79"/>
      <c r="J92" s="79"/>
      <c r="K92" s="79"/>
      <c r="L92" s="79"/>
    </row>
    <row r="93" spans="1:12" x14ac:dyDescent="0.2">
      <c r="A93" s="79"/>
      <c r="B93" s="79"/>
      <c r="C93" s="79"/>
      <c r="D93" s="79"/>
      <c r="E93" s="79"/>
      <c r="F93" s="79"/>
      <c r="G93" s="79"/>
      <c r="H93" s="79"/>
      <c r="I93" s="79"/>
      <c r="J93" s="79"/>
      <c r="K93" s="79"/>
      <c r="L93" s="79"/>
    </row>
    <row r="94" spans="1:12" x14ac:dyDescent="0.2">
      <c r="A94" s="79"/>
      <c r="B94" s="79"/>
      <c r="C94" s="79"/>
      <c r="D94" s="79"/>
      <c r="E94" s="79"/>
      <c r="F94" s="79"/>
      <c r="G94" s="79"/>
      <c r="H94" s="79"/>
      <c r="I94" s="79"/>
      <c r="J94" s="79"/>
      <c r="K94" s="79"/>
      <c r="L94" s="79"/>
    </row>
    <row r="95" spans="1:12" x14ac:dyDescent="0.2">
      <c r="A95" s="79"/>
      <c r="B95" s="79"/>
      <c r="C95" s="79"/>
      <c r="D95" s="79"/>
      <c r="E95" s="79"/>
      <c r="F95" s="79"/>
      <c r="G95" s="79"/>
      <c r="H95" s="79"/>
      <c r="I95" s="79"/>
      <c r="J95" s="79"/>
      <c r="K95" s="79"/>
      <c r="L95" s="79"/>
    </row>
    <row r="96" spans="1:12" x14ac:dyDescent="0.2">
      <c r="A96" s="79"/>
      <c r="B96" s="79"/>
      <c r="C96" s="79"/>
      <c r="D96" s="79"/>
      <c r="E96" s="79"/>
      <c r="F96" s="79"/>
      <c r="G96" s="79"/>
      <c r="H96" s="79"/>
      <c r="I96" s="79"/>
      <c r="J96" s="79"/>
      <c r="K96" s="79"/>
      <c r="L96" s="79"/>
    </row>
    <row r="97" spans="1:12" x14ac:dyDescent="0.2">
      <c r="A97" s="79"/>
      <c r="B97" s="79"/>
      <c r="C97" s="79"/>
      <c r="D97" s="79"/>
      <c r="E97" s="79"/>
      <c r="F97" s="79"/>
      <c r="G97" s="79"/>
      <c r="H97" s="79"/>
      <c r="I97" s="79"/>
      <c r="J97" s="79"/>
      <c r="K97" s="79"/>
      <c r="L97" s="79"/>
    </row>
    <row r="98" spans="1:12" x14ac:dyDescent="0.2">
      <c r="A98" s="79"/>
      <c r="B98" s="79"/>
      <c r="C98" s="79"/>
      <c r="D98" s="79"/>
      <c r="E98" s="79"/>
      <c r="F98" s="79"/>
      <c r="G98" s="79"/>
      <c r="H98" s="79"/>
      <c r="I98" s="79"/>
      <c r="J98" s="79"/>
      <c r="K98" s="79"/>
      <c r="L98" s="79"/>
    </row>
    <row r="99" spans="1:12" x14ac:dyDescent="0.2">
      <c r="A99" s="79"/>
      <c r="B99" s="79"/>
      <c r="C99" s="79"/>
      <c r="D99" s="79"/>
      <c r="E99" s="79"/>
      <c r="F99" s="79"/>
      <c r="G99" s="79"/>
      <c r="H99" s="79"/>
      <c r="I99" s="79"/>
      <c r="J99" s="79"/>
      <c r="K99" s="79"/>
      <c r="L99" s="79"/>
    </row>
    <row r="100" spans="1:12" x14ac:dyDescent="0.2">
      <c r="A100" s="79"/>
      <c r="B100" s="79"/>
      <c r="C100" s="79"/>
      <c r="D100" s="79"/>
      <c r="E100" s="79"/>
      <c r="F100" s="79"/>
      <c r="G100" s="79"/>
      <c r="H100" s="79"/>
      <c r="I100" s="79"/>
      <c r="J100" s="79"/>
      <c r="K100" s="79"/>
      <c r="L100" s="79"/>
    </row>
    <row r="101" spans="1:12" x14ac:dyDescent="0.2">
      <c r="A101" s="79"/>
      <c r="B101" s="79"/>
      <c r="C101" s="79"/>
      <c r="D101" s="79"/>
      <c r="E101" s="79"/>
      <c r="F101" s="79"/>
      <c r="G101" s="79"/>
      <c r="H101" s="79"/>
      <c r="I101" s="79"/>
      <c r="J101" s="79"/>
      <c r="K101" s="79"/>
      <c r="L101" s="79"/>
    </row>
    <row r="102" spans="1:12" x14ac:dyDescent="0.2">
      <c r="A102" s="79"/>
      <c r="B102" s="79"/>
      <c r="C102" s="79"/>
      <c r="D102" s="79"/>
      <c r="E102" s="79"/>
      <c r="F102" s="79"/>
      <c r="G102" s="79"/>
      <c r="H102" s="79"/>
      <c r="I102" s="79"/>
      <c r="J102" s="79"/>
      <c r="K102" s="79"/>
      <c r="L102" s="79"/>
    </row>
    <row r="103" spans="1:12" x14ac:dyDescent="0.2">
      <c r="A103" s="79"/>
      <c r="B103" s="79"/>
      <c r="C103" s="79"/>
      <c r="D103" s="79"/>
      <c r="E103" s="79"/>
      <c r="F103" s="79"/>
      <c r="G103" s="79"/>
      <c r="H103" s="79"/>
      <c r="I103" s="79"/>
      <c r="J103" s="79"/>
      <c r="K103" s="79"/>
      <c r="L103" s="79"/>
    </row>
    <row r="104" spans="1:12" x14ac:dyDescent="0.2">
      <c r="A104" s="79"/>
      <c r="B104" s="79"/>
      <c r="C104" s="79"/>
      <c r="D104" s="79"/>
      <c r="E104" s="79"/>
      <c r="F104" s="79"/>
      <c r="G104" s="79"/>
      <c r="H104" s="79"/>
      <c r="I104" s="79"/>
      <c r="J104" s="79"/>
      <c r="K104" s="79"/>
      <c r="L104" s="79"/>
    </row>
    <row r="105" spans="1:12" x14ac:dyDescent="0.2">
      <c r="A105" s="79"/>
      <c r="B105" s="79"/>
      <c r="C105" s="79"/>
      <c r="D105" s="79"/>
      <c r="E105" s="79"/>
      <c r="F105" s="79"/>
      <c r="G105" s="79"/>
      <c r="H105" s="79"/>
      <c r="I105" s="79"/>
      <c r="J105" s="79"/>
      <c r="K105" s="79"/>
      <c r="L105" s="79"/>
    </row>
    <row r="106" spans="1:12" x14ac:dyDescent="0.2">
      <c r="A106" s="79"/>
      <c r="B106" s="79"/>
      <c r="C106" s="79"/>
      <c r="D106" s="79"/>
      <c r="E106" s="79"/>
      <c r="F106" s="79"/>
      <c r="G106" s="79"/>
      <c r="H106" s="79"/>
      <c r="I106" s="79"/>
      <c r="J106" s="79"/>
      <c r="K106" s="79"/>
      <c r="L106" s="79"/>
    </row>
    <row r="107" spans="1:12" x14ac:dyDescent="0.2">
      <c r="A107" s="79"/>
      <c r="B107" s="79"/>
      <c r="C107" s="79"/>
      <c r="D107" s="79"/>
      <c r="E107" s="79"/>
      <c r="F107" s="79"/>
      <c r="G107" s="79"/>
      <c r="H107" s="79"/>
      <c r="I107" s="79"/>
      <c r="J107" s="79"/>
      <c r="K107" s="79"/>
      <c r="L107" s="79"/>
    </row>
    <row r="108" spans="1:12" x14ac:dyDescent="0.2">
      <c r="A108" s="79"/>
      <c r="B108" s="79"/>
      <c r="C108" s="79"/>
      <c r="D108" s="79"/>
      <c r="E108" s="79"/>
      <c r="F108" s="79"/>
      <c r="G108" s="79"/>
      <c r="H108" s="79"/>
      <c r="I108" s="79"/>
      <c r="J108" s="79"/>
      <c r="K108" s="79"/>
      <c r="L108" s="79"/>
    </row>
    <row r="109" spans="1:12" x14ac:dyDescent="0.2">
      <c r="A109" s="79"/>
      <c r="B109" s="79"/>
      <c r="C109" s="79"/>
      <c r="D109" s="79"/>
      <c r="E109" s="79"/>
      <c r="F109" s="79"/>
      <c r="G109" s="79"/>
      <c r="H109" s="79"/>
      <c r="I109" s="79"/>
      <c r="J109" s="79"/>
      <c r="K109" s="79"/>
      <c r="L109" s="79"/>
    </row>
    <row r="110" spans="1:12" x14ac:dyDescent="0.2">
      <c r="A110" s="79"/>
      <c r="B110" s="79"/>
      <c r="C110" s="79"/>
      <c r="D110" s="79"/>
      <c r="E110" s="79"/>
      <c r="F110" s="79"/>
      <c r="G110" s="79"/>
      <c r="H110" s="79"/>
      <c r="I110" s="79"/>
      <c r="J110" s="79"/>
      <c r="K110" s="79"/>
      <c r="L110" s="79"/>
    </row>
    <row r="111" spans="1:12" x14ac:dyDescent="0.2">
      <c r="A111" s="79"/>
      <c r="B111" s="79"/>
      <c r="C111" s="79"/>
      <c r="D111" s="79"/>
      <c r="E111" s="79"/>
      <c r="F111" s="79"/>
      <c r="G111" s="79"/>
      <c r="H111" s="79"/>
      <c r="I111" s="79"/>
      <c r="J111" s="79"/>
      <c r="K111" s="79"/>
      <c r="L111" s="79"/>
    </row>
    <row r="112" spans="1:12" x14ac:dyDescent="0.2">
      <c r="A112" s="79"/>
      <c r="B112" s="79"/>
      <c r="C112" s="79"/>
      <c r="D112" s="79"/>
      <c r="E112" s="79"/>
      <c r="F112" s="79"/>
      <c r="G112" s="79"/>
      <c r="H112" s="79"/>
      <c r="I112" s="79"/>
      <c r="J112" s="79"/>
      <c r="K112" s="79"/>
      <c r="L112" s="79"/>
    </row>
    <row r="113" spans="1:12" x14ac:dyDescent="0.2">
      <c r="A113" s="79"/>
      <c r="B113" s="79"/>
      <c r="C113" s="79"/>
      <c r="D113" s="79"/>
      <c r="E113" s="79"/>
      <c r="F113" s="79"/>
      <c r="G113" s="79"/>
      <c r="H113" s="79"/>
      <c r="I113" s="79"/>
      <c r="J113" s="79"/>
      <c r="K113" s="79"/>
      <c r="L113" s="79"/>
    </row>
    <row r="114" spans="1:12" x14ac:dyDescent="0.2">
      <c r="A114" s="79"/>
      <c r="B114" s="79"/>
      <c r="C114" s="79"/>
      <c r="D114" s="79"/>
      <c r="E114" s="79"/>
      <c r="F114" s="79"/>
      <c r="G114" s="79"/>
      <c r="H114" s="79"/>
      <c r="I114" s="79"/>
      <c r="J114" s="79"/>
      <c r="K114" s="79"/>
      <c r="L114" s="79"/>
    </row>
    <row r="115" spans="1:12" x14ac:dyDescent="0.2">
      <c r="A115" s="79"/>
      <c r="B115" s="79"/>
      <c r="C115" s="79"/>
      <c r="D115" s="79"/>
      <c r="E115" s="79"/>
      <c r="F115" s="79"/>
      <c r="G115" s="79"/>
      <c r="H115" s="79"/>
      <c r="I115" s="79"/>
      <c r="J115" s="79"/>
      <c r="K115" s="79"/>
      <c r="L115" s="79"/>
    </row>
    <row r="116" spans="1:12" x14ac:dyDescent="0.2">
      <c r="A116" s="79"/>
      <c r="B116" s="79"/>
      <c r="C116" s="79"/>
      <c r="D116" s="79"/>
      <c r="E116" s="79"/>
      <c r="F116" s="79"/>
      <c r="G116" s="79"/>
      <c r="H116" s="79"/>
      <c r="I116" s="79"/>
      <c r="J116" s="79"/>
      <c r="K116" s="79"/>
      <c r="L116" s="79"/>
    </row>
    <row r="117" spans="1:12" x14ac:dyDescent="0.2">
      <c r="A117" s="79"/>
      <c r="B117" s="79"/>
      <c r="C117" s="79"/>
      <c r="D117" s="79"/>
      <c r="E117" s="79"/>
      <c r="F117" s="79"/>
      <c r="G117" s="79"/>
      <c r="H117" s="79"/>
      <c r="I117" s="79"/>
      <c r="J117" s="79"/>
      <c r="K117" s="79"/>
      <c r="L117" s="79"/>
    </row>
    <row r="118" spans="1:12" x14ac:dyDescent="0.2">
      <c r="A118" s="79"/>
      <c r="B118" s="79"/>
      <c r="C118" s="79"/>
      <c r="D118" s="79"/>
      <c r="E118" s="79"/>
      <c r="F118" s="79"/>
      <c r="G118" s="79"/>
      <c r="H118" s="79"/>
      <c r="I118" s="79"/>
      <c r="J118" s="79"/>
      <c r="K118" s="79"/>
      <c r="L118" s="79"/>
    </row>
    <row r="119" spans="1:12" x14ac:dyDescent="0.2">
      <c r="A119" s="79"/>
      <c r="B119" s="79"/>
      <c r="C119" s="79"/>
      <c r="D119" s="79"/>
      <c r="E119" s="79"/>
      <c r="F119" s="79"/>
      <c r="G119" s="79"/>
      <c r="H119" s="79"/>
      <c r="I119" s="79"/>
      <c r="J119" s="79"/>
      <c r="K119" s="79"/>
      <c r="L119" s="79"/>
    </row>
    <row r="120" spans="1:12" x14ac:dyDescent="0.2">
      <c r="A120" s="79"/>
      <c r="B120" s="79"/>
      <c r="C120" s="79"/>
      <c r="D120" s="79"/>
      <c r="E120" s="79"/>
      <c r="F120" s="79"/>
      <c r="G120" s="79"/>
      <c r="H120" s="79"/>
      <c r="I120" s="79"/>
      <c r="J120" s="79"/>
      <c r="K120" s="79"/>
      <c r="L120" s="79"/>
    </row>
    <row r="121" spans="1:12" x14ac:dyDescent="0.2">
      <c r="A121" s="79"/>
      <c r="B121" s="79"/>
      <c r="C121" s="79"/>
      <c r="D121" s="79"/>
      <c r="E121" s="79"/>
      <c r="F121" s="79"/>
      <c r="G121" s="79"/>
      <c r="H121" s="79"/>
      <c r="I121" s="79"/>
      <c r="J121" s="79"/>
      <c r="K121" s="79"/>
      <c r="L121" s="79"/>
    </row>
    <row r="122" spans="1:12" x14ac:dyDescent="0.2">
      <c r="A122" s="79"/>
      <c r="B122" s="79"/>
      <c r="C122" s="79"/>
      <c r="D122" s="79"/>
      <c r="E122" s="79"/>
      <c r="F122" s="79"/>
      <c r="G122" s="79"/>
      <c r="H122" s="79"/>
      <c r="I122" s="79"/>
      <c r="J122" s="79"/>
      <c r="K122" s="79"/>
      <c r="L122" s="79"/>
    </row>
    <row r="123" spans="1:12" x14ac:dyDescent="0.2">
      <c r="A123" s="79"/>
      <c r="B123" s="79"/>
      <c r="C123" s="79"/>
      <c r="D123" s="79"/>
      <c r="E123" s="79"/>
      <c r="F123" s="79"/>
      <c r="G123" s="79"/>
      <c r="H123" s="79"/>
      <c r="I123" s="79"/>
      <c r="J123" s="79"/>
      <c r="K123" s="79"/>
      <c r="L123" s="79"/>
    </row>
    <row r="124" spans="1:12" x14ac:dyDescent="0.2">
      <c r="A124" s="79"/>
      <c r="B124" s="79"/>
      <c r="C124" s="79"/>
      <c r="D124" s="79"/>
      <c r="E124" s="79"/>
      <c r="F124" s="79"/>
      <c r="G124" s="79"/>
      <c r="H124" s="79"/>
      <c r="I124" s="79"/>
      <c r="J124" s="79"/>
      <c r="K124" s="79"/>
      <c r="L124" s="79"/>
    </row>
    <row r="125" spans="1:12" x14ac:dyDescent="0.2">
      <c r="A125" s="79"/>
      <c r="B125" s="79"/>
      <c r="C125" s="79"/>
      <c r="D125" s="79"/>
      <c r="E125" s="79"/>
      <c r="F125" s="79"/>
      <c r="G125" s="79"/>
      <c r="H125" s="79"/>
      <c r="I125" s="79"/>
      <c r="J125" s="79"/>
      <c r="K125" s="79"/>
      <c r="L125" s="79"/>
    </row>
    <row r="126" spans="1:12" x14ac:dyDescent="0.2">
      <c r="A126" s="79"/>
      <c r="B126" s="79"/>
      <c r="C126" s="79"/>
      <c r="D126" s="79"/>
      <c r="E126" s="79"/>
      <c r="F126" s="79"/>
      <c r="G126" s="79"/>
      <c r="H126" s="79"/>
      <c r="I126" s="79"/>
      <c r="J126" s="79"/>
      <c r="K126" s="79"/>
      <c r="L126" s="79"/>
    </row>
    <row r="127" spans="1:12" x14ac:dyDescent="0.2">
      <c r="A127" s="79"/>
      <c r="B127" s="79"/>
      <c r="C127" s="79"/>
      <c r="D127" s="79"/>
      <c r="E127" s="79"/>
      <c r="F127" s="79"/>
      <c r="G127" s="79"/>
      <c r="H127" s="79"/>
      <c r="I127" s="79"/>
      <c r="J127" s="79"/>
      <c r="K127" s="79"/>
      <c r="L127" s="79"/>
    </row>
    <row r="128" spans="1:12" x14ac:dyDescent="0.2">
      <c r="A128" s="79"/>
      <c r="B128" s="79"/>
      <c r="C128" s="79"/>
      <c r="D128" s="79"/>
      <c r="E128" s="79"/>
      <c r="F128" s="79"/>
      <c r="G128" s="79"/>
      <c r="H128" s="79"/>
      <c r="I128" s="79"/>
      <c r="J128" s="79"/>
      <c r="K128" s="79"/>
      <c r="L128" s="79"/>
    </row>
    <row r="129" spans="1:12" x14ac:dyDescent="0.2">
      <c r="A129" s="79"/>
      <c r="B129" s="79"/>
      <c r="C129" s="79"/>
      <c r="D129" s="79"/>
      <c r="E129" s="79"/>
      <c r="F129" s="79"/>
      <c r="G129" s="79"/>
      <c r="H129" s="79"/>
      <c r="I129" s="79"/>
      <c r="J129" s="79"/>
      <c r="K129" s="79"/>
      <c r="L129" s="79"/>
    </row>
    <row r="130" spans="1:12" x14ac:dyDescent="0.2">
      <c r="A130" s="79"/>
      <c r="B130" s="79"/>
      <c r="C130" s="79"/>
      <c r="D130" s="79"/>
      <c r="E130" s="79"/>
      <c r="F130" s="79"/>
      <c r="G130" s="79"/>
      <c r="H130" s="79"/>
      <c r="I130" s="79"/>
      <c r="J130" s="79"/>
      <c r="K130" s="79"/>
      <c r="L130" s="79"/>
    </row>
    <row r="131" spans="1:12" x14ac:dyDescent="0.2">
      <c r="A131" s="79"/>
      <c r="B131" s="79"/>
      <c r="C131" s="79"/>
      <c r="D131" s="79"/>
      <c r="E131" s="79"/>
      <c r="F131" s="79"/>
      <c r="G131" s="79"/>
      <c r="H131" s="79"/>
      <c r="I131" s="79"/>
      <c r="J131" s="79"/>
      <c r="K131" s="79"/>
      <c r="L131" s="79"/>
    </row>
    <row r="132" spans="1:12" x14ac:dyDescent="0.2">
      <c r="A132" s="79"/>
      <c r="B132" s="79"/>
      <c r="C132" s="79"/>
      <c r="D132" s="79"/>
      <c r="E132" s="79"/>
      <c r="F132" s="79"/>
      <c r="G132" s="79"/>
      <c r="H132" s="79"/>
      <c r="I132" s="79"/>
      <c r="J132" s="79"/>
      <c r="K132" s="79"/>
      <c r="L132" s="79"/>
    </row>
    <row r="133" spans="1:12" x14ac:dyDescent="0.2">
      <c r="A133" s="79"/>
      <c r="B133" s="79"/>
      <c r="C133" s="79"/>
      <c r="D133" s="79"/>
      <c r="E133" s="79"/>
      <c r="F133" s="79"/>
      <c r="G133" s="79"/>
      <c r="H133" s="79"/>
      <c r="I133" s="79"/>
      <c r="J133" s="79"/>
      <c r="K133" s="79"/>
      <c r="L133" s="79"/>
    </row>
    <row r="134" spans="1:12" x14ac:dyDescent="0.2">
      <c r="A134" s="79"/>
      <c r="B134" s="79"/>
      <c r="C134" s="79"/>
      <c r="D134" s="79"/>
      <c r="E134" s="79"/>
      <c r="F134" s="79"/>
      <c r="G134" s="79"/>
      <c r="H134" s="79"/>
      <c r="I134" s="79"/>
      <c r="J134" s="79"/>
      <c r="K134" s="79"/>
      <c r="L134" s="79"/>
    </row>
    <row r="135" spans="1:12" x14ac:dyDescent="0.2">
      <c r="A135" s="79"/>
      <c r="B135" s="79"/>
      <c r="C135" s="79"/>
      <c r="D135" s="79"/>
      <c r="E135" s="79"/>
      <c r="F135" s="79"/>
      <c r="G135" s="79"/>
      <c r="H135" s="79"/>
      <c r="I135" s="79"/>
      <c r="J135" s="79"/>
      <c r="K135" s="79"/>
      <c r="L135" s="79"/>
    </row>
    <row r="136" spans="1:12" x14ac:dyDescent="0.2">
      <c r="A136" s="79"/>
      <c r="B136" s="79"/>
      <c r="C136" s="79"/>
      <c r="D136" s="79"/>
      <c r="E136" s="79"/>
      <c r="F136" s="79"/>
      <c r="G136" s="79"/>
      <c r="H136" s="79"/>
      <c r="I136" s="79"/>
      <c r="J136" s="79"/>
      <c r="K136" s="79"/>
      <c r="L136" s="79"/>
    </row>
    <row r="137" spans="1:12" x14ac:dyDescent="0.2">
      <c r="A137" s="79"/>
      <c r="B137" s="79"/>
      <c r="C137" s="79"/>
      <c r="D137" s="79"/>
      <c r="E137" s="79"/>
      <c r="F137" s="79"/>
      <c r="G137" s="79"/>
      <c r="H137" s="79"/>
      <c r="I137" s="79"/>
      <c r="J137" s="79"/>
      <c r="K137" s="79"/>
      <c r="L137" s="79"/>
    </row>
    <row r="138" spans="1:12" x14ac:dyDescent="0.2">
      <c r="A138" s="79"/>
      <c r="B138" s="79"/>
      <c r="C138" s="79"/>
      <c r="D138" s="79"/>
      <c r="E138" s="79"/>
      <c r="F138" s="79"/>
      <c r="G138" s="79"/>
      <c r="H138" s="79"/>
      <c r="I138" s="79"/>
      <c r="J138" s="79"/>
      <c r="K138" s="79"/>
      <c r="L138" s="79"/>
    </row>
    <row r="139" spans="1:12" x14ac:dyDescent="0.2">
      <c r="A139" s="79"/>
      <c r="B139" s="79"/>
      <c r="C139" s="79"/>
      <c r="D139" s="79"/>
      <c r="E139" s="79"/>
      <c r="F139" s="79"/>
      <c r="G139" s="79"/>
      <c r="H139" s="79"/>
      <c r="I139" s="79"/>
      <c r="J139" s="79"/>
      <c r="K139" s="79"/>
      <c r="L139" s="79"/>
    </row>
    <row r="140" spans="1:12" x14ac:dyDescent="0.2">
      <c r="A140" s="79"/>
      <c r="B140" s="79"/>
      <c r="C140" s="79"/>
      <c r="D140" s="79"/>
      <c r="E140" s="79"/>
      <c r="F140" s="79"/>
      <c r="G140" s="79"/>
      <c r="H140" s="79"/>
      <c r="I140" s="79"/>
      <c r="J140" s="79"/>
      <c r="K140" s="79"/>
      <c r="L140" s="79"/>
    </row>
    <row r="141" spans="1:12" x14ac:dyDescent="0.2">
      <c r="A141" s="79"/>
      <c r="B141" s="79"/>
      <c r="C141" s="79"/>
      <c r="D141" s="79"/>
      <c r="E141" s="79"/>
      <c r="F141" s="79"/>
      <c r="G141" s="79"/>
      <c r="H141" s="79"/>
      <c r="I141" s="79"/>
      <c r="J141" s="79"/>
      <c r="K141" s="79"/>
      <c r="L141" s="79"/>
    </row>
    <row r="142" spans="1:12" x14ac:dyDescent="0.2">
      <c r="A142" s="79"/>
      <c r="B142" s="79"/>
      <c r="C142" s="79"/>
      <c r="D142" s="79"/>
      <c r="E142" s="79"/>
      <c r="F142" s="79"/>
      <c r="G142" s="79"/>
      <c r="H142" s="79"/>
      <c r="I142" s="79"/>
      <c r="J142" s="79"/>
      <c r="K142" s="79"/>
      <c r="L142" s="79"/>
    </row>
    <row r="143" spans="1:12" x14ac:dyDescent="0.2">
      <c r="A143" s="79"/>
      <c r="B143" s="79"/>
      <c r="C143" s="79"/>
      <c r="D143" s="79"/>
      <c r="E143" s="79"/>
      <c r="F143" s="79"/>
      <c r="G143" s="79"/>
      <c r="H143" s="79"/>
      <c r="I143" s="79"/>
      <c r="J143" s="79"/>
      <c r="K143" s="79"/>
      <c r="L143" s="79"/>
    </row>
    <row r="144" spans="1:12" x14ac:dyDescent="0.2">
      <c r="A144" s="79"/>
      <c r="B144" s="79"/>
      <c r="C144" s="79"/>
      <c r="D144" s="79"/>
      <c r="E144" s="79"/>
      <c r="F144" s="79"/>
      <c r="G144" s="79"/>
      <c r="H144" s="79"/>
      <c r="I144" s="79"/>
      <c r="J144" s="79"/>
      <c r="K144" s="79"/>
      <c r="L144" s="79"/>
    </row>
    <row r="145" spans="1:12" x14ac:dyDescent="0.2">
      <c r="A145" s="79"/>
      <c r="B145" s="79"/>
      <c r="C145" s="79"/>
      <c r="D145" s="79"/>
      <c r="E145" s="79"/>
      <c r="F145" s="79"/>
      <c r="G145" s="79"/>
      <c r="H145" s="79"/>
      <c r="I145" s="79"/>
      <c r="J145" s="79"/>
      <c r="K145" s="79"/>
      <c r="L145" s="79"/>
    </row>
    <row r="146" spans="1:12" x14ac:dyDescent="0.2">
      <c r="A146" s="79"/>
      <c r="B146" s="79"/>
      <c r="C146" s="79"/>
      <c r="D146" s="79"/>
      <c r="E146" s="79"/>
      <c r="F146" s="79"/>
      <c r="G146" s="79"/>
      <c r="H146" s="79"/>
      <c r="I146" s="79"/>
      <c r="J146" s="79"/>
      <c r="K146" s="79"/>
      <c r="L146" s="79"/>
    </row>
    <row r="147" spans="1:12" x14ac:dyDescent="0.2">
      <c r="A147" s="79"/>
      <c r="B147" s="79"/>
      <c r="C147" s="79"/>
      <c r="D147" s="79"/>
      <c r="E147" s="79"/>
      <c r="F147" s="79"/>
      <c r="G147" s="79"/>
      <c r="H147" s="79"/>
      <c r="I147" s="79"/>
      <c r="J147" s="79"/>
      <c r="K147" s="79"/>
      <c r="L147" s="79"/>
    </row>
    <row r="148" spans="1:12" x14ac:dyDescent="0.2">
      <c r="A148" s="79"/>
      <c r="B148" s="79"/>
      <c r="C148" s="79"/>
      <c r="D148" s="79"/>
      <c r="E148" s="79"/>
      <c r="F148" s="79"/>
      <c r="G148" s="79"/>
      <c r="H148" s="79"/>
      <c r="I148" s="79"/>
      <c r="J148" s="79"/>
      <c r="K148" s="79"/>
      <c r="L148" s="79"/>
    </row>
    <row r="149" spans="1:12" x14ac:dyDescent="0.2">
      <c r="A149" s="79"/>
      <c r="B149" s="79"/>
      <c r="C149" s="79"/>
      <c r="D149" s="79"/>
      <c r="E149" s="79"/>
      <c r="F149" s="79"/>
      <c r="G149" s="79"/>
      <c r="H149" s="79"/>
      <c r="I149" s="79"/>
      <c r="J149" s="79"/>
      <c r="K149" s="79"/>
      <c r="L149" s="79"/>
    </row>
    <row r="150" spans="1:12" x14ac:dyDescent="0.2">
      <c r="A150" s="79"/>
      <c r="B150" s="79"/>
      <c r="C150" s="79"/>
      <c r="D150" s="79"/>
      <c r="E150" s="79"/>
      <c r="F150" s="79"/>
      <c r="G150" s="79"/>
      <c r="H150" s="79"/>
      <c r="I150" s="79"/>
      <c r="J150" s="79"/>
      <c r="K150" s="79"/>
      <c r="L150" s="79"/>
    </row>
    <row r="151" spans="1:12" x14ac:dyDescent="0.2">
      <c r="A151" s="79"/>
      <c r="B151" s="79"/>
      <c r="C151" s="79"/>
      <c r="D151" s="79"/>
      <c r="E151" s="79"/>
      <c r="F151" s="79"/>
      <c r="G151" s="79"/>
      <c r="H151" s="79"/>
      <c r="I151" s="79"/>
      <c r="J151" s="79"/>
      <c r="K151" s="79"/>
      <c r="L151" s="79"/>
    </row>
    <row r="152" spans="1:12" x14ac:dyDescent="0.2">
      <c r="A152" s="79"/>
      <c r="B152" s="79"/>
      <c r="C152" s="79"/>
      <c r="D152" s="79"/>
      <c r="E152" s="79"/>
      <c r="F152" s="79"/>
      <c r="G152" s="79"/>
      <c r="H152" s="79"/>
      <c r="I152" s="79"/>
      <c r="J152" s="79"/>
      <c r="K152" s="79"/>
      <c r="L152" s="79"/>
    </row>
    <row r="153" spans="1:12" x14ac:dyDescent="0.2">
      <c r="A153" s="79"/>
      <c r="B153" s="79"/>
      <c r="C153" s="79"/>
      <c r="D153" s="79"/>
      <c r="E153" s="79"/>
      <c r="F153" s="79"/>
      <c r="G153" s="79"/>
      <c r="H153" s="79"/>
      <c r="I153" s="79"/>
      <c r="J153" s="79"/>
      <c r="K153" s="79"/>
      <c r="L153" s="79"/>
    </row>
    <row r="154" spans="1:12" x14ac:dyDescent="0.2">
      <c r="A154" s="79"/>
      <c r="B154" s="79"/>
      <c r="C154" s="79"/>
      <c r="D154" s="79"/>
      <c r="E154" s="79"/>
      <c r="F154" s="79"/>
      <c r="G154" s="79"/>
      <c r="H154" s="79"/>
      <c r="I154" s="79"/>
      <c r="J154" s="79"/>
      <c r="K154" s="79"/>
      <c r="L154" s="79"/>
    </row>
    <row r="155" spans="1:12" x14ac:dyDescent="0.2">
      <c r="A155" s="79"/>
      <c r="B155" s="79"/>
      <c r="C155" s="79"/>
      <c r="D155" s="79"/>
      <c r="E155" s="79"/>
      <c r="F155" s="79"/>
      <c r="G155" s="79"/>
      <c r="H155" s="79"/>
      <c r="I155" s="79"/>
      <c r="J155" s="79"/>
      <c r="K155" s="79"/>
      <c r="L155" s="79"/>
    </row>
    <row r="156" spans="1:12" x14ac:dyDescent="0.2">
      <c r="A156" s="79"/>
      <c r="B156" s="79"/>
      <c r="C156" s="79"/>
      <c r="D156" s="79"/>
      <c r="E156" s="79"/>
      <c r="F156" s="79"/>
      <c r="G156" s="79"/>
      <c r="H156" s="79"/>
      <c r="I156" s="79"/>
      <c r="J156" s="79"/>
      <c r="K156" s="79"/>
      <c r="L156" s="79"/>
    </row>
    <row r="157" spans="1:12" x14ac:dyDescent="0.2">
      <c r="A157" s="79"/>
      <c r="B157" s="79"/>
      <c r="C157" s="79"/>
      <c r="D157" s="79"/>
      <c r="E157" s="79"/>
      <c r="F157" s="79"/>
      <c r="G157" s="79"/>
      <c r="H157" s="79"/>
      <c r="I157" s="79"/>
      <c r="J157" s="79"/>
      <c r="K157" s="79"/>
      <c r="L157" s="79"/>
    </row>
    <row r="158" spans="1:12" x14ac:dyDescent="0.2">
      <c r="A158" s="79"/>
      <c r="B158" s="79"/>
      <c r="C158" s="79"/>
      <c r="D158" s="79"/>
      <c r="E158" s="79"/>
      <c r="F158" s="79"/>
      <c r="G158" s="79"/>
      <c r="H158" s="79"/>
      <c r="I158" s="79"/>
      <c r="J158" s="79"/>
      <c r="K158" s="79"/>
      <c r="L158" s="79"/>
    </row>
    <row r="159" spans="1:12" x14ac:dyDescent="0.2">
      <c r="A159" s="79"/>
      <c r="B159" s="79"/>
      <c r="C159" s="79"/>
      <c r="D159" s="79"/>
      <c r="E159" s="79"/>
      <c r="F159" s="79"/>
      <c r="G159" s="79"/>
      <c r="H159" s="79"/>
      <c r="I159" s="79"/>
      <c r="J159" s="79"/>
      <c r="K159" s="79"/>
      <c r="L159" s="79"/>
    </row>
    <row r="160" spans="1:12" x14ac:dyDescent="0.2">
      <c r="A160" s="79"/>
      <c r="B160" s="79"/>
      <c r="C160" s="79"/>
      <c r="D160" s="79"/>
      <c r="E160" s="79"/>
      <c r="F160" s="79"/>
      <c r="G160" s="79"/>
      <c r="H160" s="79"/>
      <c r="I160" s="79"/>
      <c r="J160" s="79"/>
      <c r="K160" s="79"/>
      <c r="L160" s="79"/>
    </row>
    <row r="161" spans="1:12" x14ac:dyDescent="0.2">
      <c r="A161" s="79"/>
      <c r="B161" s="79"/>
      <c r="C161" s="79"/>
      <c r="D161" s="79"/>
      <c r="E161" s="79"/>
      <c r="F161" s="79"/>
      <c r="G161" s="79"/>
      <c r="H161" s="79"/>
      <c r="I161" s="79"/>
      <c r="J161" s="79"/>
      <c r="K161" s="79"/>
      <c r="L161" s="79"/>
    </row>
    <row r="162" spans="1:12" x14ac:dyDescent="0.2">
      <c r="A162" s="79"/>
      <c r="B162" s="79"/>
      <c r="C162" s="79"/>
      <c r="D162" s="79"/>
      <c r="E162" s="79"/>
      <c r="F162" s="79"/>
      <c r="G162" s="79"/>
      <c r="H162" s="79"/>
      <c r="I162" s="79"/>
      <c r="J162" s="79"/>
      <c r="K162" s="79"/>
      <c r="L162" s="79"/>
    </row>
    <row r="163" spans="1:12" x14ac:dyDescent="0.2">
      <c r="A163" s="79"/>
      <c r="B163" s="79"/>
      <c r="C163" s="79"/>
      <c r="D163" s="79"/>
      <c r="E163" s="79"/>
      <c r="F163" s="79"/>
      <c r="G163" s="79"/>
      <c r="H163" s="79"/>
      <c r="I163" s="79"/>
      <c r="J163" s="79"/>
      <c r="K163" s="79"/>
      <c r="L163" s="79"/>
    </row>
    <row r="164" spans="1:12" x14ac:dyDescent="0.2">
      <c r="A164" s="79"/>
      <c r="B164" s="79"/>
      <c r="C164" s="79"/>
      <c r="D164" s="79"/>
      <c r="E164" s="79"/>
      <c r="F164" s="79"/>
      <c r="G164" s="79"/>
      <c r="H164" s="79"/>
      <c r="I164" s="79"/>
      <c r="J164" s="79"/>
      <c r="K164" s="79"/>
      <c r="L164" s="79"/>
    </row>
    <row r="165" spans="1:12" x14ac:dyDescent="0.2">
      <c r="A165" s="79"/>
      <c r="B165" s="79"/>
      <c r="C165" s="79"/>
      <c r="D165" s="79"/>
      <c r="E165" s="79"/>
      <c r="F165" s="79"/>
      <c r="G165" s="79"/>
      <c r="H165" s="79"/>
      <c r="I165" s="79"/>
      <c r="J165" s="79"/>
      <c r="K165" s="79"/>
      <c r="L165" s="79"/>
    </row>
    <row r="166" spans="1:12" x14ac:dyDescent="0.2">
      <c r="A166" s="79"/>
      <c r="B166" s="79"/>
      <c r="C166" s="79"/>
      <c r="D166" s="79"/>
      <c r="E166" s="79"/>
      <c r="F166" s="79"/>
      <c r="G166" s="79"/>
      <c r="H166" s="79"/>
      <c r="I166" s="79"/>
      <c r="J166" s="79"/>
      <c r="K166" s="79"/>
      <c r="L166" s="79"/>
    </row>
    <row r="167" spans="1:12" x14ac:dyDescent="0.2">
      <c r="A167" s="79"/>
      <c r="B167" s="79"/>
      <c r="C167" s="79"/>
      <c r="D167" s="79"/>
      <c r="E167" s="79"/>
      <c r="F167" s="79"/>
      <c r="G167" s="79"/>
      <c r="H167" s="79"/>
      <c r="I167" s="79"/>
      <c r="J167" s="79"/>
      <c r="K167" s="79"/>
      <c r="L167" s="79"/>
    </row>
    <row r="168" spans="1:12" x14ac:dyDescent="0.2">
      <c r="A168" s="79"/>
      <c r="B168" s="79"/>
      <c r="C168" s="79"/>
      <c r="D168" s="79"/>
      <c r="E168" s="79"/>
      <c r="F168" s="79"/>
      <c r="G168" s="79"/>
      <c r="H168" s="79"/>
      <c r="I168" s="79"/>
      <c r="J168" s="79"/>
      <c r="K168" s="79"/>
      <c r="L168" s="79"/>
    </row>
    <row r="169" spans="1:12" x14ac:dyDescent="0.2">
      <c r="A169" s="79"/>
      <c r="B169" s="79"/>
      <c r="C169" s="79"/>
      <c r="D169" s="79"/>
      <c r="E169" s="79"/>
      <c r="F169" s="79"/>
      <c r="G169" s="79"/>
      <c r="H169" s="79"/>
      <c r="I169" s="79"/>
      <c r="J169" s="79"/>
      <c r="K169" s="79"/>
      <c r="L169" s="79"/>
    </row>
    <row r="170" spans="1:12" x14ac:dyDescent="0.2">
      <c r="A170" s="79"/>
      <c r="B170" s="79"/>
      <c r="C170" s="79"/>
      <c r="D170" s="79"/>
      <c r="E170" s="79"/>
      <c r="F170" s="79"/>
      <c r="G170" s="79"/>
      <c r="H170" s="79"/>
      <c r="I170" s="79"/>
      <c r="J170" s="79"/>
      <c r="K170" s="79"/>
      <c r="L170" s="79"/>
    </row>
    <row r="171" spans="1:12" x14ac:dyDescent="0.2">
      <c r="A171" s="79"/>
      <c r="B171" s="79"/>
      <c r="C171" s="79"/>
      <c r="D171" s="79"/>
      <c r="E171" s="79"/>
      <c r="F171" s="79"/>
      <c r="G171" s="79"/>
      <c r="H171" s="79"/>
      <c r="I171" s="79"/>
      <c r="J171" s="79"/>
      <c r="K171" s="79"/>
      <c r="L171" s="79"/>
    </row>
    <row r="172" spans="1:12" x14ac:dyDescent="0.2">
      <c r="A172" s="79"/>
      <c r="B172" s="79"/>
      <c r="C172" s="79"/>
      <c r="D172" s="79"/>
      <c r="E172" s="79"/>
      <c r="F172" s="79"/>
      <c r="G172" s="79"/>
      <c r="H172" s="79"/>
      <c r="I172" s="79"/>
      <c r="J172" s="79"/>
      <c r="K172" s="79"/>
      <c r="L172" s="79"/>
    </row>
    <row r="173" spans="1:12" x14ac:dyDescent="0.2">
      <c r="A173" s="79"/>
      <c r="B173" s="79"/>
      <c r="C173" s="79"/>
      <c r="D173" s="79"/>
      <c r="E173" s="79"/>
      <c r="F173" s="79"/>
      <c r="G173" s="79"/>
      <c r="H173" s="79"/>
      <c r="I173" s="79"/>
      <c r="J173" s="79"/>
      <c r="K173" s="79"/>
      <c r="L173" s="79"/>
    </row>
    <row r="174" spans="1:12" x14ac:dyDescent="0.2">
      <c r="A174" s="79"/>
      <c r="B174" s="79"/>
      <c r="C174" s="79"/>
      <c r="D174" s="79"/>
      <c r="E174" s="79"/>
      <c r="F174" s="79"/>
      <c r="G174" s="79"/>
      <c r="H174" s="79"/>
      <c r="I174" s="79"/>
      <c r="J174" s="79"/>
      <c r="K174" s="79"/>
      <c r="L174" s="79"/>
    </row>
    <row r="175" spans="1:12" x14ac:dyDescent="0.2">
      <c r="A175" s="79"/>
      <c r="B175" s="79"/>
      <c r="C175" s="79"/>
      <c r="D175" s="79"/>
      <c r="E175" s="79"/>
      <c r="F175" s="79"/>
      <c r="G175" s="79"/>
      <c r="H175" s="79"/>
      <c r="I175" s="79"/>
      <c r="J175" s="79"/>
      <c r="K175" s="79"/>
      <c r="L175" s="79"/>
    </row>
    <row r="176" spans="1:12" x14ac:dyDescent="0.2">
      <c r="A176" s="79"/>
      <c r="B176" s="79"/>
      <c r="C176" s="79"/>
      <c r="D176" s="79"/>
      <c r="E176" s="79"/>
      <c r="F176" s="79"/>
      <c r="G176" s="79"/>
      <c r="H176" s="79"/>
      <c r="I176" s="79"/>
      <c r="J176" s="79"/>
      <c r="K176" s="79"/>
      <c r="L176" s="79"/>
    </row>
    <row r="177" spans="1:12" x14ac:dyDescent="0.2">
      <c r="A177" s="79"/>
      <c r="B177" s="79"/>
      <c r="C177" s="79"/>
      <c r="D177" s="79"/>
      <c r="E177" s="79"/>
      <c r="F177" s="79"/>
      <c r="G177" s="79"/>
      <c r="H177" s="79"/>
      <c r="I177" s="79"/>
      <c r="J177" s="79"/>
      <c r="K177" s="79"/>
      <c r="L177" s="79"/>
    </row>
    <row r="178" spans="1:12" x14ac:dyDescent="0.2">
      <c r="A178" s="79"/>
      <c r="B178" s="79"/>
      <c r="C178" s="79"/>
      <c r="D178" s="79"/>
      <c r="E178" s="79"/>
      <c r="F178" s="79"/>
      <c r="G178" s="79"/>
      <c r="H178" s="79"/>
      <c r="I178" s="79"/>
      <c r="J178" s="79"/>
      <c r="K178" s="79"/>
      <c r="L178" s="79"/>
    </row>
    <row r="179" spans="1:12" x14ac:dyDescent="0.2">
      <c r="A179" s="79"/>
      <c r="B179" s="79"/>
      <c r="C179" s="79"/>
      <c r="D179" s="79"/>
      <c r="E179" s="79"/>
      <c r="F179" s="79"/>
      <c r="G179" s="79"/>
      <c r="H179" s="79"/>
      <c r="I179" s="79"/>
      <c r="J179" s="79"/>
      <c r="K179" s="79"/>
      <c r="L179" s="79"/>
    </row>
    <row r="180" spans="1:12" x14ac:dyDescent="0.2">
      <c r="A180" s="79"/>
      <c r="B180" s="79"/>
      <c r="C180" s="79"/>
      <c r="D180" s="79"/>
      <c r="E180" s="79"/>
      <c r="F180" s="79"/>
      <c r="G180" s="79"/>
      <c r="H180" s="79"/>
      <c r="I180" s="79"/>
      <c r="J180" s="79"/>
      <c r="K180" s="79"/>
      <c r="L180" s="79"/>
    </row>
    <row r="181" spans="1:12" x14ac:dyDescent="0.2">
      <c r="A181" s="79"/>
      <c r="B181" s="79"/>
      <c r="C181" s="79"/>
      <c r="D181" s="79"/>
      <c r="E181" s="79"/>
      <c r="F181" s="79"/>
      <c r="G181" s="79"/>
      <c r="H181" s="79"/>
      <c r="I181" s="79"/>
      <c r="J181" s="79"/>
      <c r="K181" s="79"/>
      <c r="L181" s="79"/>
    </row>
    <row r="182" spans="1:12" x14ac:dyDescent="0.2">
      <c r="A182" s="79"/>
      <c r="B182" s="79"/>
      <c r="C182" s="79"/>
      <c r="D182" s="79"/>
      <c r="E182" s="79"/>
      <c r="F182" s="79"/>
      <c r="G182" s="79"/>
      <c r="H182" s="79"/>
      <c r="I182" s="79"/>
      <c r="J182" s="79"/>
      <c r="K182" s="79"/>
      <c r="L182" s="79"/>
    </row>
    <row r="183" spans="1:12" x14ac:dyDescent="0.2">
      <c r="A183" s="79"/>
      <c r="B183" s="79"/>
      <c r="C183" s="79"/>
      <c r="D183" s="79"/>
      <c r="E183" s="79"/>
      <c r="F183" s="79"/>
      <c r="G183" s="79"/>
      <c r="H183" s="79"/>
      <c r="I183" s="79"/>
      <c r="J183" s="79"/>
      <c r="K183" s="79"/>
      <c r="L183" s="79"/>
    </row>
    <row r="184" spans="1:12" x14ac:dyDescent="0.2">
      <c r="A184" s="79"/>
      <c r="B184" s="79"/>
      <c r="C184" s="79"/>
      <c r="D184" s="79"/>
      <c r="E184" s="79"/>
      <c r="F184" s="79"/>
      <c r="G184" s="79"/>
      <c r="H184" s="79"/>
      <c r="I184" s="79"/>
      <c r="J184" s="79"/>
      <c r="K184" s="79"/>
      <c r="L184" s="79"/>
    </row>
    <row r="185" spans="1:12" x14ac:dyDescent="0.2">
      <c r="A185" s="79"/>
      <c r="B185" s="79"/>
      <c r="C185" s="79"/>
      <c r="D185" s="79"/>
      <c r="E185" s="79"/>
      <c r="F185" s="79"/>
      <c r="G185" s="79"/>
      <c r="H185" s="79"/>
      <c r="I185" s="79"/>
      <c r="J185" s="79"/>
      <c r="K185" s="79"/>
      <c r="L185" s="79"/>
    </row>
    <row r="186" spans="1:12" x14ac:dyDescent="0.2">
      <c r="A186" s="79"/>
      <c r="B186" s="79"/>
      <c r="C186" s="79"/>
      <c r="D186" s="79"/>
      <c r="E186" s="79"/>
      <c r="F186" s="79"/>
      <c r="G186" s="79"/>
      <c r="H186" s="79"/>
      <c r="I186" s="79"/>
      <c r="J186" s="79"/>
      <c r="K186" s="79"/>
      <c r="L186" s="79"/>
    </row>
    <row r="187" spans="1:12" x14ac:dyDescent="0.2">
      <c r="A187" s="79"/>
      <c r="B187" s="79"/>
      <c r="C187" s="79"/>
      <c r="D187" s="79"/>
      <c r="E187" s="79"/>
      <c r="F187" s="79"/>
      <c r="G187" s="79"/>
      <c r="H187" s="79"/>
      <c r="I187" s="79"/>
      <c r="J187" s="79"/>
      <c r="K187" s="79"/>
      <c r="L187" s="79"/>
    </row>
    <row r="188" spans="1:12" x14ac:dyDescent="0.2">
      <c r="A188" s="79"/>
      <c r="B188" s="79"/>
      <c r="C188" s="79"/>
      <c r="D188" s="79"/>
      <c r="E188" s="79"/>
      <c r="F188" s="79"/>
      <c r="G188" s="79"/>
      <c r="H188" s="79"/>
      <c r="I188" s="79"/>
      <c r="J188" s="79"/>
      <c r="K188" s="79"/>
      <c r="L188" s="79"/>
    </row>
    <row r="189" spans="1:12" x14ac:dyDescent="0.2">
      <c r="A189" s="79"/>
      <c r="B189" s="79"/>
      <c r="C189" s="79"/>
      <c r="D189" s="79"/>
      <c r="E189" s="79"/>
      <c r="F189" s="79"/>
      <c r="G189" s="79"/>
      <c r="H189" s="79"/>
      <c r="I189" s="79"/>
      <c r="J189" s="79"/>
      <c r="K189" s="79"/>
      <c r="L189" s="79"/>
    </row>
    <row r="190" spans="1:12" x14ac:dyDescent="0.2">
      <c r="A190" s="79"/>
      <c r="B190" s="79"/>
      <c r="C190" s="79"/>
      <c r="D190" s="79"/>
      <c r="E190" s="79"/>
      <c r="F190" s="79"/>
      <c r="G190" s="79"/>
      <c r="H190" s="79"/>
      <c r="I190" s="79"/>
      <c r="J190" s="79"/>
      <c r="K190" s="79"/>
      <c r="L190" s="79"/>
    </row>
    <row r="191" spans="1:12" x14ac:dyDescent="0.2">
      <c r="A191" s="79"/>
      <c r="B191" s="79"/>
      <c r="C191" s="79"/>
      <c r="D191" s="79"/>
      <c r="E191" s="79"/>
      <c r="F191" s="79"/>
      <c r="G191" s="79"/>
      <c r="H191" s="79"/>
      <c r="I191" s="79"/>
      <c r="J191" s="79"/>
      <c r="K191" s="79"/>
      <c r="L191" s="79"/>
    </row>
    <row r="192" spans="1:12" x14ac:dyDescent="0.2">
      <c r="A192" s="79"/>
      <c r="B192" s="79"/>
      <c r="C192" s="79"/>
      <c r="D192" s="79"/>
      <c r="E192" s="79"/>
      <c r="F192" s="79"/>
      <c r="G192" s="79"/>
      <c r="H192" s="79"/>
      <c r="I192" s="79"/>
      <c r="J192" s="79"/>
      <c r="K192" s="79"/>
      <c r="L192" s="79"/>
    </row>
    <row r="193" spans="1:12" x14ac:dyDescent="0.2">
      <c r="A193" s="79"/>
      <c r="B193" s="79"/>
      <c r="C193" s="79"/>
      <c r="D193" s="79"/>
      <c r="E193" s="79"/>
      <c r="F193" s="79"/>
      <c r="G193" s="79"/>
      <c r="H193" s="79"/>
      <c r="I193" s="79"/>
      <c r="J193" s="79"/>
      <c r="K193" s="79"/>
      <c r="L193" s="79"/>
    </row>
    <row r="194" spans="1:12" x14ac:dyDescent="0.2">
      <c r="A194" s="79"/>
      <c r="B194" s="79"/>
      <c r="C194" s="79"/>
      <c r="D194" s="79"/>
      <c r="E194" s="79"/>
      <c r="F194" s="79"/>
      <c r="G194" s="79"/>
      <c r="H194" s="79"/>
      <c r="I194" s="79"/>
      <c r="J194" s="79"/>
      <c r="K194" s="79"/>
      <c r="L194" s="79"/>
    </row>
    <row r="195" spans="1:12" x14ac:dyDescent="0.2">
      <c r="A195" s="79"/>
      <c r="B195" s="79"/>
      <c r="C195" s="79"/>
      <c r="D195" s="79"/>
      <c r="E195" s="79"/>
      <c r="F195" s="79"/>
      <c r="G195" s="79"/>
      <c r="H195" s="79"/>
      <c r="I195" s="79"/>
      <c r="J195" s="79"/>
      <c r="K195" s="79"/>
      <c r="L195" s="79"/>
    </row>
    <row r="196" spans="1:12" x14ac:dyDescent="0.2">
      <c r="A196" s="79"/>
      <c r="B196" s="79"/>
      <c r="C196" s="79"/>
      <c r="D196" s="79"/>
      <c r="E196" s="79"/>
      <c r="F196" s="79"/>
      <c r="G196" s="79"/>
      <c r="H196" s="79"/>
      <c r="I196" s="79"/>
      <c r="J196" s="79"/>
      <c r="K196" s="79"/>
      <c r="L196" s="79"/>
    </row>
    <row r="197" spans="1:12" x14ac:dyDescent="0.2">
      <c r="A197" s="79"/>
      <c r="B197" s="79"/>
      <c r="C197" s="79"/>
      <c r="D197" s="79"/>
      <c r="E197" s="79"/>
      <c r="F197" s="79"/>
      <c r="G197" s="79"/>
      <c r="H197" s="79"/>
      <c r="I197" s="79"/>
      <c r="J197" s="79"/>
      <c r="K197" s="79"/>
      <c r="L197" s="79"/>
    </row>
    <row r="198" spans="1:12" x14ac:dyDescent="0.2">
      <c r="A198" s="79"/>
      <c r="B198" s="79"/>
      <c r="C198" s="79"/>
      <c r="D198" s="79"/>
      <c r="E198" s="79"/>
      <c r="F198" s="79"/>
      <c r="G198" s="79"/>
      <c r="H198" s="79"/>
      <c r="I198" s="79"/>
      <c r="J198" s="79"/>
      <c r="K198" s="79"/>
      <c r="L198" s="79"/>
    </row>
    <row r="199" spans="1:12" x14ac:dyDescent="0.2">
      <c r="A199" s="79"/>
      <c r="B199" s="79"/>
      <c r="C199" s="79"/>
      <c r="D199" s="79"/>
      <c r="E199" s="79"/>
      <c r="F199" s="79"/>
      <c r="G199" s="79"/>
      <c r="H199" s="79"/>
      <c r="I199" s="79"/>
      <c r="J199" s="79"/>
      <c r="K199" s="79"/>
      <c r="L199" s="79"/>
    </row>
    <row r="200" spans="1:12" x14ac:dyDescent="0.2">
      <c r="A200" s="79"/>
      <c r="B200" s="79"/>
      <c r="C200" s="79"/>
      <c r="D200" s="79"/>
      <c r="E200" s="79"/>
      <c r="F200" s="79"/>
      <c r="G200" s="79"/>
      <c r="H200" s="79"/>
      <c r="I200" s="79"/>
      <c r="J200" s="79"/>
      <c r="K200" s="79"/>
      <c r="L200" s="79"/>
    </row>
    <row r="201" spans="1:12" x14ac:dyDescent="0.2">
      <c r="A201" s="79"/>
      <c r="B201" s="79"/>
      <c r="C201" s="79"/>
      <c r="D201" s="79"/>
      <c r="E201" s="79"/>
      <c r="F201" s="79"/>
      <c r="G201" s="79"/>
      <c r="H201" s="79"/>
      <c r="I201" s="79"/>
      <c r="J201" s="79"/>
      <c r="K201" s="79"/>
      <c r="L201" s="79"/>
    </row>
    <row r="202" spans="1:12" x14ac:dyDescent="0.2">
      <c r="A202" s="79"/>
      <c r="B202" s="79"/>
      <c r="C202" s="79"/>
      <c r="D202" s="79"/>
      <c r="E202" s="79"/>
      <c r="F202" s="79"/>
      <c r="G202" s="79"/>
      <c r="H202" s="79"/>
      <c r="I202" s="79"/>
      <c r="J202" s="79"/>
      <c r="K202" s="79"/>
      <c r="L202" s="79"/>
    </row>
    <row r="203" spans="1:12" x14ac:dyDescent="0.2">
      <c r="A203" s="79"/>
      <c r="B203" s="79"/>
      <c r="C203" s="79"/>
      <c r="D203" s="79"/>
      <c r="E203" s="79"/>
      <c r="F203" s="79"/>
      <c r="G203" s="79"/>
      <c r="H203" s="79"/>
      <c r="I203" s="79"/>
      <c r="J203" s="79"/>
      <c r="K203" s="79"/>
      <c r="L203" s="79"/>
    </row>
    <row r="204" spans="1:12" x14ac:dyDescent="0.2">
      <c r="A204" s="79"/>
      <c r="B204" s="79"/>
      <c r="C204" s="79"/>
      <c r="D204" s="79"/>
      <c r="E204" s="79"/>
      <c r="F204" s="79"/>
      <c r="G204" s="79"/>
      <c r="H204" s="79"/>
      <c r="I204" s="79"/>
      <c r="J204" s="79"/>
      <c r="K204" s="79"/>
      <c r="L204" s="79"/>
    </row>
    <row r="205" spans="1:12" x14ac:dyDescent="0.2">
      <c r="A205" s="79"/>
      <c r="B205" s="79"/>
      <c r="C205" s="79"/>
      <c r="D205" s="79"/>
      <c r="E205" s="79"/>
      <c r="F205" s="79"/>
      <c r="G205" s="79"/>
      <c r="H205" s="79"/>
      <c r="I205" s="79"/>
      <c r="J205" s="79"/>
      <c r="K205" s="79"/>
      <c r="L205" s="79"/>
    </row>
    <row r="206" spans="1:12" x14ac:dyDescent="0.2">
      <c r="A206" s="79"/>
      <c r="B206" s="79"/>
      <c r="C206" s="79"/>
      <c r="D206" s="79"/>
      <c r="E206" s="79"/>
      <c r="F206" s="79"/>
      <c r="G206" s="79"/>
      <c r="H206" s="79"/>
      <c r="I206" s="79"/>
      <c r="J206" s="79"/>
      <c r="K206" s="79"/>
      <c r="L206" s="79"/>
    </row>
    <row r="207" spans="1:12" x14ac:dyDescent="0.2">
      <c r="A207" s="79"/>
      <c r="B207" s="79"/>
      <c r="C207" s="79"/>
      <c r="D207" s="79"/>
      <c r="E207" s="79"/>
      <c r="F207" s="79"/>
      <c r="G207" s="79"/>
      <c r="H207" s="79"/>
      <c r="I207" s="79"/>
      <c r="J207" s="79"/>
      <c r="K207" s="79"/>
      <c r="L207" s="79"/>
    </row>
    <row r="208" spans="1:12" x14ac:dyDescent="0.2">
      <c r="A208" s="79"/>
      <c r="B208" s="79"/>
      <c r="C208" s="79"/>
      <c r="D208" s="79"/>
      <c r="E208" s="79"/>
      <c r="F208" s="79"/>
      <c r="G208" s="79"/>
      <c r="H208" s="79"/>
      <c r="I208" s="79"/>
      <c r="J208" s="79"/>
      <c r="K208" s="79"/>
      <c r="L208" s="79"/>
    </row>
    <row r="209" spans="1:12" x14ac:dyDescent="0.2">
      <c r="A209" s="79"/>
      <c r="B209" s="79"/>
      <c r="C209" s="79"/>
      <c r="D209" s="79"/>
      <c r="E209" s="79"/>
      <c r="F209" s="79"/>
      <c r="G209" s="79"/>
      <c r="H209" s="79"/>
      <c r="I209" s="79"/>
      <c r="J209" s="79"/>
      <c r="K209" s="79"/>
      <c r="L209" s="79"/>
    </row>
    <row r="210" spans="1:12" x14ac:dyDescent="0.2">
      <c r="A210" s="79"/>
      <c r="B210" s="79"/>
      <c r="C210" s="79"/>
      <c r="D210" s="79"/>
      <c r="E210" s="79"/>
      <c r="F210" s="79"/>
      <c r="G210" s="79"/>
      <c r="H210" s="79"/>
      <c r="I210" s="79"/>
      <c r="J210" s="79"/>
      <c r="K210" s="79"/>
      <c r="L210" s="79"/>
    </row>
    <row r="211" spans="1:12" x14ac:dyDescent="0.2">
      <c r="A211" s="79"/>
      <c r="B211" s="79"/>
      <c r="C211" s="79"/>
      <c r="D211" s="79"/>
      <c r="E211" s="79"/>
      <c r="F211" s="79"/>
      <c r="G211" s="79"/>
      <c r="H211" s="79"/>
      <c r="I211" s="79"/>
      <c r="J211" s="79"/>
      <c r="K211" s="79"/>
      <c r="L211" s="79"/>
    </row>
    <row r="212" spans="1:12" x14ac:dyDescent="0.2">
      <c r="A212" s="79"/>
      <c r="B212" s="79"/>
      <c r="C212" s="79"/>
      <c r="D212" s="79"/>
      <c r="E212" s="79"/>
      <c r="F212" s="79"/>
      <c r="G212" s="79"/>
      <c r="H212" s="79"/>
      <c r="I212" s="79"/>
      <c r="J212" s="79"/>
      <c r="K212" s="79"/>
      <c r="L212" s="79"/>
    </row>
    <row r="213" spans="1:12" x14ac:dyDescent="0.2">
      <c r="A213" s="79"/>
      <c r="B213" s="79"/>
      <c r="C213" s="79"/>
      <c r="D213" s="79"/>
      <c r="E213" s="79"/>
      <c r="F213" s="79"/>
      <c r="G213" s="79"/>
      <c r="H213" s="79"/>
      <c r="I213" s="79"/>
      <c r="J213" s="79"/>
      <c r="K213" s="79"/>
      <c r="L213" s="79"/>
    </row>
    <row r="214" spans="1:12" x14ac:dyDescent="0.2">
      <c r="A214" s="79"/>
      <c r="B214" s="79"/>
      <c r="C214" s="79"/>
      <c r="D214" s="79"/>
      <c r="E214" s="79"/>
      <c r="F214" s="79"/>
      <c r="G214" s="79"/>
      <c r="H214" s="79"/>
      <c r="I214" s="79"/>
      <c r="J214" s="79"/>
      <c r="K214" s="79"/>
      <c r="L214" s="79"/>
    </row>
    <row r="215" spans="1:12" x14ac:dyDescent="0.2">
      <c r="A215" s="79"/>
      <c r="B215" s="79"/>
      <c r="C215" s="79"/>
      <c r="D215" s="79"/>
      <c r="E215" s="79"/>
      <c r="F215" s="79"/>
      <c r="G215" s="79"/>
      <c r="H215" s="79"/>
      <c r="I215" s="79"/>
      <c r="J215" s="79"/>
      <c r="K215" s="79"/>
      <c r="L215" s="79"/>
    </row>
    <row r="216" spans="1:12" x14ac:dyDescent="0.2">
      <c r="A216" s="79"/>
      <c r="B216" s="79"/>
      <c r="C216" s="79"/>
      <c r="D216" s="79"/>
      <c r="E216" s="79"/>
      <c r="F216" s="79"/>
      <c r="G216" s="79"/>
      <c r="H216" s="79"/>
      <c r="I216" s="79"/>
      <c r="J216" s="79"/>
      <c r="K216" s="79"/>
      <c r="L216" s="79"/>
    </row>
    <row r="217" spans="1:12" x14ac:dyDescent="0.2">
      <c r="A217" s="79"/>
      <c r="B217" s="79"/>
      <c r="C217" s="79"/>
      <c r="D217" s="79"/>
      <c r="E217" s="79"/>
      <c r="F217" s="79"/>
      <c r="G217" s="79"/>
      <c r="H217" s="79"/>
      <c r="I217" s="79"/>
      <c r="J217" s="79"/>
      <c r="K217" s="79"/>
      <c r="L217" s="79"/>
    </row>
    <row r="218" spans="1:12" x14ac:dyDescent="0.2">
      <c r="A218" s="79"/>
      <c r="B218" s="79"/>
      <c r="C218" s="79"/>
      <c r="D218" s="79"/>
      <c r="E218" s="79"/>
      <c r="F218" s="79"/>
      <c r="G218" s="79"/>
      <c r="H218" s="79"/>
      <c r="I218" s="79"/>
      <c r="J218" s="79"/>
      <c r="K218" s="79"/>
      <c r="L218" s="79"/>
    </row>
    <row r="219" spans="1:12" x14ac:dyDescent="0.2">
      <c r="A219" s="79"/>
      <c r="B219" s="79"/>
      <c r="C219" s="79"/>
      <c r="D219" s="79"/>
      <c r="E219" s="79"/>
      <c r="F219" s="79"/>
      <c r="G219" s="79"/>
      <c r="H219" s="79"/>
      <c r="I219" s="79"/>
      <c r="J219" s="79"/>
      <c r="K219" s="79"/>
      <c r="L219" s="79"/>
    </row>
    <row r="220" spans="1:12" x14ac:dyDescent="0.2">
      <c r="A220" s="79"/>
      <c r="B220" s="79"/>
      <c r="C220" s="79"/>
      <c r="D220" s="79"/>
      <c r="E220" s="79"/>
      <c r="F220" s="79"/>
      <c r="G220" s="79"/>
      <c r="H220" s="79"/>
      <c r="I220" s="79"/>
      <c r="J220" s="79"/>
      <c r="K220" s="79"/>
      <c r="L220" s="79"/>
    </row>
    <row r="221" spans="1:12" x14ac:dyDescent="0.2">
      <c r="A221" s="79"/>
      <c r="B221" s="79"/>
      <c r="C221" s="79"/>
      <c r="D221" s="79"/>
      <c r="E221" s="79"/>
      <c r="F221" s="79"/>
      <c r="G221" s="79"/>
      <c r="H221" s="79"/>
      <c r="I221" s="79"/>
      <c r="J221" s="79"/>
      <c r="K221" s="79"/>
      <c r="L221" s="79"/>
    </row>
    <row r="222" spans="1:12" x14ac:dyDescent="0.2">
      <c r="A222" s="79"/>
      <c r="B222" s="79"/>
      <c r="C222" s="79"/>
      <c r="D222" s="79"/>
      <c r="E222" s="79"/>
      <c r="F222" s="79"/>
      <c r="G222" s="79"/>
      <c r="H222" s="79"/>
      <c r="I222" s="79"/>
      <c r="J222" s="79"/>
      <c r="K222" s="79"/>
      <c r="L222" s="79"/>
    </row>
    <row r="223" spans="1:12" x14ac:dyDescent="0.2">
      <c r="A223" s="79"/>
      <c r="B223" s="79"/>
      <c r="C223" s="79"/>
      <c r="D223" s="79"/>
      <c r="E223" s="79"/>
      <c r="F223" s="79"/>
      <c r="G223" s="79"/>
      <c r="H223" s="79"/>
      <c r="I223" s="79"/>
      <c r="J223" s="79"/>
      <c r="K223" s="79"/>
      <c r="L223" s="79"/>
    </row>
    <row r="224" spans="1:12" x14ac:dyDescent="0.2">
      <c r="A224" s="79"/>
      <c r="B224" s="79"/>
      <c r="C224" s="79"/>
      <c r="D224" s="79"/>
      <c r="E224" s="79"/>
      <c r="F224" s="79"/>
      <c r="G224" s="79"/>
      <c r="H224" s="79"/>
      <c r="I224" s="79"/>
      <c r="J224" s="79"/>
      <c r="K224" s="79"/>
      <c r="L224" s="79"/>
    </row>
    <row r="225" spans="1:12" x14ac:dyDescent="0.2">
      <c r="A225" s="79"/>
      <c r="B225" s="79"/>
      <c r="C225" s="79"/>
      <c r="D225" s="79"/>
      <c r="E225" s="79"/>
      <c r="F225" s="79"/>
      <c r="G225" s="79"/>
      <c r="H225" s="79"/>
      <c r="I225" s="79"/>
      <c r="J225" s="79"/>
      <c r="K225" s="79"/>
      <c r="L225" s="79"/>
    </row>
    <row r="226" spans="1:12" x14ac:dyDescent="0.2">
      <c r="A226" s="79"/>
      <c r="B226" s="79"/>
      <c r="C226" s="79"/>
      <c r="D226" s="79"/>
      <c r="E226" s="79"/>
      <c r="F226" s="79"/>
      <c r="G226" s="79"/>
      <c r="H226" s="79"/>
      <c r="I226" s="79"/>
      <c r="J226" s="79"/>
      <c r="K226" s="79"/>
      <c r="L226" s="79"/>
    </row>
    <row r="227" spans="1:12" x14ac:dyDescent="0.2">
      <c r="A227" s="79"/>
      <c r="B227" s="79"/>
      <c r="C227" s="79"/>
      <c r="D227" s="79"/>
      <c r="E227" s="79"/>
      <c r="F227" s="79"/>
      <c r="G227" s="79"/>
      <c r="H227" s="79"/>
      <c r="I227" s="79"/>
      <c r="J227" s="79"/>
      <c r="K227" s="79"/>
      <c r="L227" s="79"/>
    </row>
    <row r="228" spans="1:12" x14ac:dyDescent="0.2">
      <c r="A228" s="79"/>
      <c r="B228" s="79"/>
      <c r="C228" s="79"/>
      <c r="D228" s="79"/>
      <c r="E228" s="79"/>
      <c r="F228" s="79"/>
      <c r="G228" s="79"/>
      <c r="H228" s="79"/>
      <c r="I228" s="79"/>
      <c r="J228" s="79"/>
      <c r="K228" s="79"/>
      <c r="L228" s="79"/>
    </row>
    <row r="229" spans="1:12" x14ac:dyDescent="0.2">
      <c r="A229" s="79"/>
      <c r="B229" s="79"/>
      <c r="C229" s="79"/>
      <c r="D229" s="79"/>
      <c r="E229" s="79"/>
      <c r="F229" s="79"/>
      <c r="G229" s="79"/>
      <c r="H229" s="79"/>
      <c r="I229" s="79"/>
      <c r="J229" s="79"/>
      <c r="K229" s="79"/>
      <c r="L229" s="79"/>
    </row>
    <row r="230" spans="1:12" x14ac:dyDescent="0.2">
      <c r="A230" s="79"/>
      <c r="B230" s="79"/>
      <c r="C230" s="79"/>
      <c r="D230" s="79"/>
      <c r="E230" s="79"/>
      <c r="F230" s="79"/>
      <c r="G230" s="79"/>
      <c r="H230" s="79"/>
      <c r="I230" s="79"/>
      <c r="J230" s="79"/>
      <c r="K230" s="79"/>
      <c r="L230" s="79"/>
    </row>
    <row r="231" spans="1:12" x14ac:dyDescent="0.2">
      <c r="A231" s="79"/>
      <c r="B231" s="79"/>
      <c r="C231" s="79"/>
      <c r="D231" s="79"/>
      <c r="E231" s="79"/>
      <c r="F231" s="79"/>
      <c r="G231" s="79"/>
      <c r="H231" s="79"/>
      <c r="I231" s="79"/>
      <c r="J231" s="79"/>
      <c r="K231" s="79"/>
      <c r="L231" s="79"/>
    </row>
    <row r="232" spans="1:12" x14ac:dyDescent="0.2">
      <c r="A232" s="79"/>
      <c r="B232" s="79"/>
      <c r="C232" s="79"/>
      <c r="D232" s="79"/>
      <c r="E232" s="79"/>
      <c r="F232" s="79"/>
      <c r="G232" s="79"/>
      <c r="H232" s="79"/>
      <c r="I232" s="79"/>
      <c r="J232" s="79"/>
      <c r="K232" s="79"/>
      <c r="L232" s="79"/>
    </row>
    <row r="233" spans="1:12" x14ac:dyDescent="0.2">
      <c r="A233" s="79"/>
      <c r="B233" s="79"/>
      <c r="C233" s="79"/>
      <c r="D233" s="79"/>
      <c r="E233" s="79"/>
      <c r="F233" s="79"/>
      <c r="G233" s="79"/>
      <c r="H233" s="79"/>
      <c r="I233" s="79"/>
      <c r="J233" s="79"/>
      <c r="K233" s="79"/>
      <c r="L233" s="79"/>
    </row>
    <row r="234" spans="1:12" x14ac:dyDescent="0.2">
      <c r="A234" s="79"/>
      <c r="B234" s="79"/>
      <c r="C234" s="79"/>
      <c r="D234" s="79"/>
      <c r="E234" s="79"/>
      <c r="F234" s="79"/>
      <c r="G234" s="79"/>
      <c r="H234" s="79"/>
      <c r="I234" s="79"/>
      <c r="J234" s="79"/>
      <c r="K234" s="79"/>
      <c r="L234" s="79"/>
    </row>
    <row r="235" spans="1:12" x14ac:dyDescent="0.2">
      <c r="A235" s="79"/>
      <c r="B235" s="79"/>
      <c r="C235" s="79"/>
      <c r="D235" s="79"/>
      <c r="E235" s="79"/>
      <c r="F235" s="79"/>
      <c r="G235" s="79"/>
      <c r="H235" s="79"/>
      <c r="I235" s="79"/>
      <c r="J235" s="79"/>
      <c r="K235" s="79"/>
      <c r="L235" s="79"/>
    </row>
    <row r="236" spans="1:12" x14ac:dyDescent="0.2">
      <c r="A236" s="79"/>
      <c r="B236" s="79"/>
      <c r="C236" s="79"/>
      <c r="D236" s="79"/>
      <c r="E236" s="79"/>
      <c r="F236" s="79"/>
      <c r="G236" s="79"/>
      <c r="H236" s="79"/>
      <c r="I236" s="79"/>
      <c r="J236" s="79"/>
      <c r="K236" s="79"/>
      <c r="L236" s="79"/>
    </row>
    <row r="237" spans="1:12" x14ac:dyDescent="0.2">
      <c r="A237" s="79"/>
      <c r="B237" s="79"/>
      <c r="C237" s="79"/>
      <c r="D237" s="79"/>
      <c r="E237" s="79"/>
      <c r="F237" s="79"/>
      <c r="G237" s="79"/>
      <c r="H237" s="79"/>
      <c r="I237" s="79"/>
      <c r="J237" s="79"/>
      <c r="K237" s="79"/>
      <c r="L237" s="79"/>
    </row>
    <row r="238" spans="1:12" x14ac:dyDescent="0.2">
      <c r="A238" s="79"/>
      <c r="B238" s="79"/>
      <c r="C238" s="79"/>
      <c r="D238" s="79"/>
      <c r="E238" s="79"/>
      <c r="F238" s="79"/>
      <c r="G238" s="79"/>
      <c r="H238" s="79"/>
      <c r="I238" s="79"/>
      <c r="J238" s="79"/>
      <c r="K238" s="79"/>
      <c r="L238" s="79"/>
    </row>
    <row r="239" spans="1:12" x14ac:dyDescent="0.2">
      <c r="A239" s="79"/>
      <c r="B239" s="79"/>
      <c r="C239" s="79"/>
      <c r="D239" s="79"/>
      <c r="E239" s="79"/>
      <c r="F239" s="79"/>
      <c r="G239" s="79"/>
      <c r="H239" s="79"/>
      <c r="I239" s="79"/>
      <c r="J239" s="79"/>
      <c r="K239" s="79"/>
      <c r="L239" s="79"/>
    </row>
    <row r="240" spans="1:12" x14ac:dyDescent="0.2">
      <c r="A240" s="79"/>
      <c r="B240" s="79"/>
      <c r="C240" s="79"/>
      <c r="D240" s="79"/>
      <c r="E240" s="79"/>
      <c r="F240" s="79"/>
      <c r="G240" s="79"/>
      <c r="H240" s="79"/>
      <c r="I240" s="79"/>
      <c r="J240" s="79"/>
      <c r="K240" s="79"/>
      <c r="L240" s="79"/>
    </row>
    <row r="241" spans="1:12" x14ac:dyDescent="0.2">
      <c r="A241" s="79"/>
      <c r="B241" s="79"/>
      <c r="C241" s="79"/>
      <c r="D241" s="79"/>
      <c r="E241" s="79"/>
      <c r="F241" s="79"/>
      <c r="G241" s="79"/>
      <c r="H241" s="79"/>
      <c r="I241" s="79"/>
      <c r="J241" s="79"/>
      <c r="K241" s="79"/>
      <c r="L241" s="79"/>
    </row>
    <row r="242" spans="1:12" x14ac:dyDescent="0.2">
      <c r="A242" s="79"/>
      <c r="B242" s="79"/>
      <c r="C242" s="79"/>
      <c r="D242" s="79"/>
      <c r="E242" s="79"/>
      <c r="F242" s="79"/>
      <c r="G242" s="79"/>
      <c r="H242" s="79"/>
      <c r="I242" s="79"/>
      <c r="J242" s="79"/>
      <c r="K242" s="79"/>
      <c r="L242" s="79"/>
    </row>
    <row r="243" spans="1:12" x14ac:dyDescent="0.2">
      <c r="A243" s="79"/>
      <c r="B243" s="79"/>
      <c r="C243" s="79"/>
      <c r="D243" s="79"/>
      <c r="E243" s="79"/>
      <c r="F243" s="79"/>
      <c r="G243" s="79"/>
      <c r="H243" s="79"/>
      <c r="I243" s="79"/>
      <c r="J243" s="79"/>
      <c r="K243" s="79"/>
      <c r="L243" s="79"/>
    </row>
    <row r="244" spans="1:12" x14ac:dyDescent="0.2">
      <c r="A244" s="79"/>
      <c r="B244" s="79"/>
      <c r="C244" s="79"/>
      <c r="D244" s="79"/>
      <c r="E244" s="79"/>
      <c r="F244" s="79"/>
      <c r="G244" s="79"/>
      <c r="H244" s="79"/>
      <c r="I244" s="79"/>
      <c r="J244" s="79"/>
      <c r="K244" s="79"/>
      <c r="L244" s="79"/>
    </row>
    <row r="245" spans="1:12" x14ac:dyDescent="0.2">
      <c r="A245" s="79"/>
      <c r="B245" s="79"/>
      <c r="C245" s="79"/>
      <c r="D245" s="79"/>
      <c r="E245" s="79"/>
      <c r="F245" s="79"/>
      <c r="G245" s="79"/>
      <c r="H245" s="79"/>
      <c r="I245" s="79"/>
      <c r="J245" s="79"/>
      <c r="K245" s="79"/>
      <c r="L245" s="79"/>
    </row>
    <row r="246" spans="1:12" x14ac:dyDescent="0.2">
      <c r="A246" s="79"/>
      <c r="B246" s="79"/>
      <c r="C246" s="79"/>
      <c r="D246" s="79"/>
      <c r="E246" s="79"/>
      <c r="F246" s="79"/>
      <c r="G246" s="79"/>
      <c r="H246" s="79"/>
      <c r="I246" s="79"/>
      <c r="J246" s="79"/>
      <c r="K246" s="79"/>
      <c r="L246" s="79"/>
    </row>
    <row r="247" spans="1:12" x14ac:dyDescent="0.2">
      <c r="A247" s="79"/>
      <c r="B247" s="79"/>
      <c r="C247" s="79"/>
      <c r="D247" s="79"/>
      <c r="E247" s="79"/>
      <c r="F247" s="79"/>
      <c r="G247" s="79"/>
      <c r="H247" s="79"/>
      <c r="I247" s="79"/>
      <c r="J247" s="79"/>
      <c r="K247" s="79"/>
      <c r="L247" s="79"/>
    </row>
    <row r="248" spans="1:12" x14ac:dyDescent="0.2">
      <c r="A248" s="79"/>
      <c r="B248" s="79"/>
      <c r="C248" s="79"/>
      <c r="D248" s="79"/>
      <c r="E248" s="79"/>
      <c r="F248" s="79"/>
      <c r="G248" s="79"/>
      <c r="H248" s="79"/>
      <c r="I248" s="79"/>
      <c r="J248" s="79"/>
      <c r="K248" s="79"/>
      <c r="L248" s="79"/>
    </row>
    <row r="249" spans="1:12" x14ac:dyDescent="0.2">
      <c r="A249" s="79"/>
      <c r="B249" s="79"/>
      <c r="C249" s="79"/>
      <c r="D249" s="79"/>
      <c r="E249" s="79"/>
      <c r="F249" s="79"/>
      <c r="G249" s="79"/>
      <c r="H249" s="79"/>
      <c r="I249" s="79"/>
      <c r="J249" s="79"/>
      <c r="K249" s="79"/>
      <c r="L249" s="79"/>
    </row>
    <row r="250" spans="1:12" x14ac:dyDescent="0.2">
      <c r="A250" s="79"/>
      <c r="B250" s="79"/>
      <c r="C250" s="79"/>
      <c r="D250" s="79"/>
      <c r="E250" s="79"/>
      <c r="F250" s="79"/>
      <c r="G250" s="79"/>
      <c r="H250" s="79"/>
      <c r="I250" s="79"/>
      <c r="J250" s="79"/>
      <c r="K250" s="79"/>
      <c r="L250" s="79"/>
    </row>
    <row r="251" spans="1:12" x14ac:dyDescent="0.2">
      <c r="A251" s="79"/>
      <c r="B251" s="79"/>
      <c r="C251" s="79"/>
      <c r="D251" s="79"/>
      <c r="E251" s="79"/>
      <c r="F251" s="79"/>
      <c r="G251" s="79"/>
      <c r="H251" s="79"/>
      <c r="I251" s="79"/>
      <c r="J251" s="79"/>
      <c r="K251" s="79"/>
      <c r="L251" s="79"/>
    </row>
    <row r="252" spans="1:12" x14ac:dyDescent="0.2">
      <c r="A252" s="79"/>
      <c r="B252" s="79"/>
      <c r="C252" s="79"/>
      <c r="D252" s="79"/>
      <c r="E252" s="79"/>
      <c r="F252" s="79"/>
      <c r="G252" s="79"/>
      <c r="H252" s="79"/>
      <c r="I252" s="79"/>
      <c r="J252" s="79"/>
      <c r="K252" s="79"/>
      <c r="L252" s="79"/>
    </row>
    <row r="253" spans="1:12" x14ac:dyDescent="0.2">
      <c r="A253" s="79"/>
      <c r="B253" s="79"/>
      <c r="C253" s="79"/>
      <c r="D253" s="79"/>
      <c r="E253" s="79"/>
      <c r="F253" s="79"/>
      <c r="G253" s="79"/>
      <c r="H253" s="79"/>
      <c r="I253" s="79"/>
      <c r="J253" s="79"/>
      <c r="K253" s="79"/>
      <c r="L253" s="79"/>
    </row>
    <row r="254" spans="1:12" x14ac:dyDescent="0.2">
      <c r="A254" s="79"/>
      <c r="B254" s="79"/>
      <c r="C254" s="79"/>
      <c r="D254" s="79"/>
      <c r="E254" s="79"/>
      <c r="F254" s="79"/>
      <c r="G254" s="79"/>
      <c r="H254" s="79"/>
      <c r="I254" s="79"/>
      <c r="J254" s="79"/>
      <c r="K254" s="79"/>
      <c r="L254" s="79"/>
    </row>
    <row r="255" spans="1:12" x14ac:dyDescent="0.2">
      <c r="A255" s="79"/>
      <c r="B255" s="79"/>
      <c r="C255" s="79"/>
      <c r="D255" s="79"/>
      <c r="E255" s="79"/>
      <c r="F255" s="79"/>
      <c r="G255" s="79"/>
      <c r="H255" s="79"/>
      <c r="I255" s="79"/>
      <c r="J255" s="79"/>
      <c r="K255" s="79"/>
      <c r="L255" s="79"/>
    </row>
    <row r="256" spans="1:12" x14ac:dyDescent="0.2">
      <c r="A256" s="79"/>
      <c r="B256" s="79"/>
      <c r="C256" s="79"/>
      <c r="D256" s="79"/>
      <c r="E256" s="79"/>
      <c r="F256" s="79"/>
      <c r="G256" s="79"/>
      <c r="H256" s="79"/>
      <c r="I256" s="79"/>
      <c r="J256" s="79"/>
      <c r="K256" s="79"/>
      <c r="L256" s="79"/>
    </row>
    <row r="257" spans="1:12" x14ac:dyDescent="0.2">
      <c r="A257" s="79"/>
      <c r="B257" s="79"/>
      <c r="C257" s="79"/>
      <c r="D257" s="79"/>
      <c r="E257" s="79"/>
      <c r="F257" s="79"/>
      <c r="G257" s="79"/>
      <c r="H257" s="79"/>
      <c r="I257" s="79"/>
      <c r="J257" s="79"/>
      <c r="K257" s="79"/>
      <c r="L257" s="79"/>
    </row>
    <row r="258" spans="1:12" x14ac:dyDescent="0.2">
      <c r="A258" s="79"/>
      <c r="B258" s="79"/>
      <c r="C258" s="79"/>
      <c r="D258" s="79"/>
      <c r="E258" s="79"/>
      <c r="F258" s="79"/>
      <c r="G258" s="79"/>
      <c r="H258" s="79"/>
      <c r="I258" s="79"/>
      <c r="J258" s="79"/>
      <c r="K258" s="79"/>
      <c r="L258" s="79"/>
    </row>
    <row r="259" spans="1:12" x14ac:dyDescent="0.2">
      <c r="A259" s="79"/>
      <c r="B259" s="79"/>
      <c r="C259" s="79"/>
      <c r="D259" s="79"/>
      <c r="E259" s="79"/>
      <c r="F259" s="79"/>
      <c r="G259" s="79"/>
      <c r="H259" s="79"/>
      <c r="I259" s="79"/>
      <c r="J259" s="79"/>
      <c r="K259" s="79"/>
      <c r="L259" s="79"/>
    </row>
    <row r="260" spans="1:12" x14ac:dyDescent="0.2">
      <c r="A260" s="79"/>
      <c r="B260" s="79"/>
      <c r="C260" s="79"/>
      <c r="D260" s="79"/>
      <c r="E260" s="79"/>
      <c r="F260" s="79"/>
      <c r="G260" s="79"/>
      <c r="H260" s="79"/>
      <c r="I260" s="79"/>
      <c r="J260" s="79"/>
      <c r="K260" s="79"/>
      <c r="L260" s="79"/>
    </row>
    <row r="261" spans="1:12" x14ac:dyDescent="0.2">
      <c r="A261" s="79"/>
      <c r="B261" s="79"/>
      <c r="C261" s="79"/>
      <c r="D261" s="79"/>
      <c r="E261" s="79"/>
      <c r="F261" s="79"/>
      <c r="G261" s="79"/>
      <c r="H261" s="79"/>
      <c r="I261" s="79"/>
      <c r="J261" s="79"/>
      <c r="K261" s="79"/>
      <c r="L261" s="79"/>
    </row>
    <row r="262" spans="1:12" x14ac:dyDescent="0.2">
      <c r="A262" s="79"/>
      <c r="B262" s="79"/>
      <c r="C262" s="79"/>
      <c r="D262" s="79"/>
      <c r="E262" s="79"/>
      <c r="F262" s="79"/>
      <c r="G262" s="79"/>
      <c r="H262" s="79"/>
      <c r="I262" s="79"/>
      <c r="J262" s="79"/>
      <c r="K262" s="79"/>
      <c r="L262" s="79"/>
    </row>
    <row r="263" spans="1:12" x14ac:dyDescent="0.2">
      <c r="A263" s="79"/>
      <c r="B263" s="79"/>
      <c r="C263" s="79"/>
      <c r="D263" s="79"/>
      <c r="E263" s="79"/>
      <c r="F263" s="79"/>
      <c r="G263" s="79"/>
      <c r="H263" s="79"/>
      <c r="I263" s="79"/>
      <c r="J263" s="79"/>
      <c r="K263" s="79"/>
      <c r="L263" s="79"/>
    </row>
    <row r="264" spans="1:12" x14ac:dyDescent="0.2">
      <c r="A264" s="79"/>
      <c r="B264" s="79"/>
      <c r="C264" s="79"/>
      <c r="D264" s="79"/>
      <c r="E264" s="79"/>
      <c r="F264" s="79"/>
      <c r="G264" s="79"/>
      <c r="H264" s="79"/>
      <c r="I264" s="79"/>
      <c r="J264" s="79"/>
      <c r="K264" s="79"/>
      <c r="L264" s="79"/>
    </row>
    <row r="265" spans="1:12" x14ac:dyDescent="0.2">
      <c r="A265" s="79"/>
      <c r="B265" s="79"/>
      <c r="C265" s="79"/>
      <c r="D265" s="79"/>
      <c r="E265" s="79"/>
      <c r="F265" s="79"/>
      <c r="G265" s="79"/>
      <c r="H265" s="79"/>
      <c r="I265" s="79"/>
      <c r="J265" s="79"/>
      <c r="K265" s="79"/>
      <c r="L265" s="79"/>
    </row>
    <row r="266" spans="1:12" x14ac:dyDescent="0.2">
      <c r="A266" s="79"/>
      <c r="B266" s="79"/>
      <c r="C266" s="79"/>
      <c r="D266" s="79"/>
      <c r="E266" s="79"/>
      <c r="F266" s="79"/>
      <c r="G266" s="79"/>
      <c r="H266" s="79"/>
      <c r="I266" s="79"/>
      <c r="J266" s="79"/>
      <c r="K266" s="79"/>
      <c r="L266" s="79"/>
    </row>
    <row r="267" spans="1:12" x14ac:dyDescent="0.2">
      <c r="A267" s="79"/>
      <c r="B267" s="79"/>
      <c r="C267" s="79"/>
      <c r="D267" s="79"/>
      <c r="E267" s="79"/>
      <c r="F267" s="79"/>
      <c r="G267" s="79"/>
      <c r="H267" s="79"/>
      <c r="I267" s="79"/>
      <c r="J267" s="79"/>
      <c r="K267" s="79"/>
      <c r="L267" s="79"/>
    </row>
    <row r="268" spans="1:12" x14ac:dyDescent="0.2">
      <c r="A268" s="79"/>
      <c r="B268" s="79"/>
      <c r="C268" s="79"/>
      <c r="D268" s="79"/>
      <c r="E268" s="79"/>
      <c r="F268" s="79"/>
      <c r="G268" s="79"/>
      <c r="H268" s="79"/>
      <c r="I268" s="79"/>
      <c r="J268" s="79"/>
      <c r="K268" s="79"/>
      <c r="L268" s="79"/>
    </row>
    <row r="269" spans="1:12" x14ac:dyDescent="0.2">
      <c r="A269" s="79"/>
      <c r="B269" s="79"/>
      <c r="C269" s="79"/>
      <c r="D269" s="79"/>
      <c r="E269" s="79"/>
      <c r="F269" s="79"/>
      <c r="G269" s="79"/>
      <c r="H269" s="79"/>
      <c r="I269" s="79"/>
      <c r="J269" s="79"/>
      <c r="K269" s="79"/>
      <c r="L269" s="79"/>
    </row>
    <row r="270" spans="1:12" x14ac:dyDescent="0.2">
      <c r="A270" s="79"/>
      <c r="B270" s="79"/>
      <c r="C270" s="79"/>
      <c r="D270" s="79"/>
      <c r="E270" s="79"/>
      <c r="F270" s="79"/>
      <c r="G270" s="79"/>
      <c r="H270" s="79"/>
      <c r="I270" s="79"/>
      <c r="J270" s="79"/>
      <c r="K270" s="79"/>
      <c r="L270" s="79"/>
    </row>
    <row r="271" spans="1:12" x14ac:dyDescent="0.2">
      <c r="A271" s="79"/>
      <c r="B271" s="79"/>
      <c r="C271" s="79"/>
      <c r="D271" s="79"/>
      <c r="E271" s="79"/>
      <c r="F271" s="79"/>
      <c r="G271" s="79"/>
      <c r="H271" s="79"/>
      <c r="I271" s="79"/>
      <c r="J271" s="79"/>
      <c r="K271" s="79"/>
      <c r="L271" s="79"/>
    </row>
    <row r="272" spans="1:12" x14ac:dyDescent="0.2">
      <c r="A272" s="79"/>
      <c r="B272" s="79"/>
      <c r="C272" s="79"/>
      <c r="D272" s="79"/>
      <c r="E272" s="79"/>
      <c r="F272" s="79"/>
      <c r="G272" s="79"/>
      <c r="H272" s="79"/>
      <c r="I272" s="79"/>
      <c r="J272" s="79"/>
      <c r="K272" s="79"/>
      <c r="L272" s="79"/>
    </row>
    <row r="273" spans="1:12" x14ac:dyDescent="0.2">
      <c r="A273" s="79"/>
      <c r="B273" s="79"/>
      <c r="C273" s="79"/>
      <c r="D273" s="79"/>
      <c r="E273" s="79"/>
      <c r="F273" s="79"/>
      <c r="G273" s="79"/>
      <c r="H273" s="79"/>
      <c r="I273" s="79"/>
      <c r="J273" s="79"/>
      <c r="K273" s="79"/>
      <c r="L273" s="79"/>
    </row>
    <row r="274" spans="1:12" x14ac:dyDescent="0.2">
      <c r="A274" s="79"/>
      <c r="B274" s="79"/>
      <c r="C274" s="79"/>
      <c r="D274" s="79"/>
      <c r="E274" s="79"/>
      <c r="F274" s="79"/>
      <c r="G274" s="79"/>
      <c r="H274" s="79"/>
      <c r="I274" s="79"/>
      <c r="J274" s="79"/>
      <c r="K274" s="79"/>
      <c r="L274" s="79"/>
    </row>
    <row r="275" spans="1:12" x14ac:dyDescent="0.2">
      <c r="A275" s="79"/>
      <c r="B275" s="79"/>
      <c r="C275" s="79"/>
      <c r="D275" s="79"/>
      <c r="E275" s="79"/>
      <c r="F275" s="79"/>
      <c r="G275" s="79"/>
      <c r="H275" s="79"/>
      <c r="I275" s="79"/>
      <c r="J275" s="79"/>
      <c r="K275" s="79"/>
      <c r="L275" s="79"/>
    </row>
    <row r="276" spans="1:12" x14ac:dyDescent="0.2">
      <c r="A276" s="79"/>
      <c r="B276" s="79"/>
      <c r="C276" s="79"/>
      <c r="D276" s="79"/>
      <c r="E276" s="79"/>
      <c r="F276" s="79"/>
      <c r="G276" s="79"/>
      <c r="H276" s="79"/>
      <c r="I276" s="79"/>
      <c r="J276" s="79"/>
      <c r="K276" s="79"/>
      <c r="L276" s="79"/>
    </row>
    <row r="277" spans="1:12" x14ac:dyDescent="0.2">
      <c r="A277" s="79"/>
      <c r="B277" s="79"/>
      <c r="C277" s="79"/>
      <c r="D277" s="79"/>
      <c r="E277" s="79"/>
      <c r="F277" s="79"/>
      <c r="G277" s="79"/>
      <c r="H277" s="79"/>
      <c r="I277" s="79"/>
      <c r="J277" s="79"/>
      <c r="K277" s="79"/>
      <c r="L277" s="79"/>
    </row>
    <row r="278" spans="1:12" x14ac:dyDescent="0.2">
      <c r="A278" s="79"/>
      <c r="B278" s="79"/>
      <c r="C278" s="79"/>
      <c r="D278" s="79"/>
      <c r="E278" s="79"/>
      <c r="F278" s="79"/>
      <c r="G278" s="79"/>
      <c r="H278" s="79"/>
      <c r="I278" s="79"/>
      <c r="J278" s="79"/>
      <c r="K278" s="79"/>
      <c r="L278" s="79"/>
    </row>
    <row r="279" spans="1:12" x14ac:dyDescent="0.2">
      <c r="A279" s="79"/>
      <c r="B279" s="79"/>
      <c r="C279" s="79"/>
      <c r="D279" s="79"/>
      <c r="E279" s="79"/>
      <c r="F279" s="79"/>
      <c r="G279" s="79"/>
      <c r="H279" s="79"/>
      <c r="I279" s="79"/>
      <c r="J279" s="79"/>
      <c r="K279" s="79"/>
      <c r="L279" s="79"/>
    </row>
    <row r="280" spans="1:12" x14ac:dyDescent="0.2">
      <c r="A280" s="79"/>
      <c r="B280" s="79"/>
      <c r="C280" s="79"/>
      <c r="D280" s="79"/>
      <c r="E280" s="79"/>
      <c r="F280" s="79"/>
      <c r="G280" s="79"/>
      <c r="H280" s="79"/>
      <c r="I280" s="79"/>
      <c r="J280" s="79"/>
      <c r="K280" s="79"/>
      <c r="L280" s="79"/>
    </row>
    <row r="281" spans="1:12" x14ac:dyDescent="0.2">
      <c r="A281" s="79"/>
      <c r="B281" s="79"/>
      <c r="C281" s="79"/>
      <c r="D281" s="79"/>
      <c r="E281" s="79"/>
      <c r="F281" s="79"/>
      <c r="G281" s="79"/>
      <c r="H281" s="79"/>
      <c r="I281" s="79"/>
      <c r="J281" s="79"/>
      <c r="K281" s="79"/>
      <c r="L281" s="79"/>
    </row>
    <row r="282" spans="1:12" x14ac:dyDescent="0.2">
      <c r="A282" s="79"/>
      <c r="B282" s="79"/>
      <c r="C282" s="79"/>
      <c r="D282" s="79"/>
      <c r="E282" s="79"/>
      <c r="F282" s="79"/>
      <c r="G282" s="79"/>
      <c r="H282" s="79"/>
      <c r="I282" s="79"/>
      <c r="J282" s="79"/>
      <c r="K282" s="79"/>
      <c r="L282" s="79"/>
    </row>
    <row r="283" spans="1:12" x14ac:dyDescent="0.2">
      <c r="A283" s="79"/>
      <c r="B283" s="79"/>
      <c r="C283" s="79"/>
      <c r="D283" s="79"/>
      <c r="E283" s="79"/>
      <c r="F283" s="79"/>
      <c r="G283" s="79"/>
      <c r="H283" s="79"/>
      <c r="I283" s="79"/>
      <c r="J283" s="79"/>
      <c r="K283" s="79"/>
      <c r="L283" s="79"/>
    </row>
    <row r="284" spans="1:12" x14ac:dyDescent="0.2">
      <c r="A284" s="79"/>
      <c r="B284" s="79"/>
      <c r="C284" s="79"/>
      <c r="D284" s="79"/>
      <c r="E284" s="79"/>
      <c r="F284" s="79"/>
      <c r="G284" s="79"/>
      <c r="H284" s="79"/>
      <c r="I284" s="79"/>
      <c r="J284" s="79"/>
      <c r="K284" s="79"/>
      <c r="L284" s="79"/>
    </row>
    <row r="285" spans="1:12" x14ac:dyDescent="0.2">
      <c r="A285" s="79"/>
      <c r="B285" s="79"/>
      <c r="C285" s="79"/>
      <c r="D285" s="79"/>
      <c r="E285" s="79"/>
      <c r="F285" s="79"/>
      <c r="G285" s="79"/>
      <c r="H285" s="79"/>
      <c r="I285" s="79"/>
      <c r="J285" s="79"/>
      <c r="K285" s="79"/>
      <c r="L285" s="79"/>
    </row>
    <row r="286" spans="1:12" x14ac:dyDescent="0.2">
      <c r="A286" s="79"/>
      <c r="B286" s="79"/>
      <c r="C286" s="79"/>
      <c r="D286" s="79"/>
      <c r="E286" s="79"/>
      <c r="F286" s="79"/>
      <c r="G286" s="79"/>
      <c r="H286" s="79"/>
      <c r="I286" s="79"/>
      <c r="J286" s="79"/>
      <c r="K286" s="79"/>
      <c r="L286" s="79"/>
    </row>
    <row r="287" spans="1:12" x14ac:dyDescent="0.2">
      <c r="A287" s="79"/>
      <c r="B287" s="79"/>
      <c r="C287" s="79"/>
      <c r="D287" s="79"/>
      <c r="E287" s="79"/>
      <c r="F287" s="79"/>
      <c r="G287" s="79"/>
      <c r="H287" s="79"/>
      <c r="I287" s="79"/>
      <c r="J287" s="79"/>
      <c r="K287" s="79"/>
      <c r="L287" s="79"/>
    </row>
    <row r="288" spans="1:12" x14ac:dyDescent="0.2">
      <c r="A288" s="79"/>
      <c r="B288" s="79"/>
      <c r="C288" s="79"/>
      <c r="D288" s="79"/>
      <c r="E288" s="79"/>
      <c r="F288" s="79"/>
      <c r="G288" s="79"/>
      <c r="H288" s="79"/>
      <c r="I288" s="79"/>
      <c r="J288" s="79"/>
      <c r="K288" s="79"/>
      <c r="L288" s="79"/>
    </row>
    <row r="289" spans="1:12" x14ac:dyDescent="0.2">
      <c r="A289" s="79"/>
      <c r="B289" s="79"/>
      <c r="C289" s="79"/>
      <c r="D289" s="79"/>
      <c r="E289" s="79"/>
      <c r="F289" s="79"/>
      <c r="G289" s="79"/>
      <c r="H289" s="79"/>
      <c r="I289" s="79"/>
      <c r="J289" s="79"/>
      <c r="K289" s="79"/>
      <c r="L289" s="79"/>
    </row>
    <row r="290" spans="1:12" x14ac:dyDescent="0.2">
      <c r="A290" s="79"/>
      <c r="B290" s="79"/>
      <c r="C290" s="79"/>
      <c r="D290" s="79"/>
      <c r="E290" s="79"/>
      <c r="F290" s="79"/>
      <c r="G290" s="79"/>
      <c r="H290" s="79"/>
      <c r="I290" s="79"/>
      <c r="J290" s="79"/>
      <c r="K290" s="79"/>
      <c r="L290" s="79"/>
    </row>
    <row r="291" spans="1:12" x14ac:dyDescent="0.2">
      <c r="A291" s="79"/>
      <c r="B291" s="79"/>
      <c r="C291" s="79"/>
      <c r="D291" s="79"/>
      <c r="E291" s="79"/>
      <c r="F291" s="79"/>
      <c r="G291" s="79"/>
      <c r="H291" s="79"/>
      <c r="I291" s="79"/>
      <c r="J291" s="79"/>
      <c r="K291" s="79"/>
      <c r="L291" s="79"/>
    </row>
    <row r="292" spans="1:12" x14ac:dyDescent="0.2">
      <c r="A292" s="79"/>
      <c r="B292" s="79"/>
      <c r="C292" s="79"/>
      <c r="D292" s="79"/>
      <c r="E292" s="79"/>
      <c r="F292" s="79"/>
      <c r="G292" s="79"/>
      <c r="H292" s="79"/>
      <c r="I292" s="79"/>
      <c r="J292" s="79"/>
      <c r="K292" s="79"/>
      <c r="L292" s="79"/>
    </row>
    <row r="293" spans="1:12" x14ac:dyDescent="0.2">
      <c r="A293" s="79"/>
      <c r="B293" s="79"/>
      <c r="C293" s="79"/>
      <c r="D293" s="79"/>
      <c r="E293" s="79"/>
      <c r="F293" s="79"/>
      <c r="G293" s="79"/>
      <c r="H293" s="79"/>
      <c r="I293" s="79"/>
      <c r="J293" s="79"/>
      <c r="K293" s="79"/>
      <c r="L293" s="79"/>
    </row>
    <row r="294" spans="1:12" x14ac:dyDescent="0.2">
      <c r="A294" s="79"/>
      <c r="B294" s="79"/>
      <c r="C294" s="79"/>
      <c r="D294" s="79"/>
      <c r="E294" s="79"/>
      <c r="F294" s="79"/>
      <c r="G294" s="79"/>
      <c r="H294" s="79"/>
      <c r="I294" s="79"/>
      <c r="J294" s="79"/>
      <c r="K294" s="79"/>
      <c r="L294" s="79"/>
    </row>
    <row r="295" spans="1:12" x14ac:dyDescent="0.2">
      <c r="A295" s="79"/>
      <c r="B295" s="79"/>
      <c r="C295" s="79"/>
      <c r="D295" s="79"/>
      <c r="E295" s="79"/>
      <c r="F295" s="79"/>
      <c r="G295" s="79"/>
      <c r="H295" s="79"/>
      <c r="I295" s="79"/>
      <c r="J295" s="79"/>
      <c r="K295" s="79"/>
      <c r="L295" s="79"/>
    </row>
    <row r="296" spans="1:12" x14ac:dyDescent="0.2">
      <c r="A296" s="79"/>
      <c r="B296" s="79"/>
      <c r="C296" s="79"/>
      <c r="D296" s="79"/>
      <c r="E296" s="79"/>
      <c r="F296" s="79"/>
      <c r="G296" s="79"/>
      <c r="H296" s="79"/>
      <c r="I296" s="79"/>
      <c r="J296" s="79"/>
      <c r="K296" s="79"/>
      <c r="L296" s="79"/>
    </row>
    <row r="297" spans="1:12" x14ac:dyDescent="0.2">
      <c r="A297" s="79"/>
      <c r="B297" s="79"/>
      <c r="C297" s="79"/>
      <c r="D297" s="79"/>
      <c r="E297" s="79"/>
      <c r="F297" s="79"/>
      <c r="G297" s="79"/>
      <c r="H297" s="79"/>
      <c r="I297" s="79"/>
      <c r="J297" s="79"/>
      <c r="K297" s="79"/>
      <c r="L297" s="79"/>
    </row>
    <row r="298" spans="1:12" x14ac:dyDescent="0.2">
      <c r="A298" s="79"/>
      <c r="B298" s="79"/>
      <c r="C298" s="79"/>
      <c r="D298" s="79"/>
      <c r="E298" s="79"/>
      <c r="F298" s="79"/>
      <c r="G298" s="79"/>
      <c r="H298" s="79"/>
      <c r="I298" s="79"/>
      <c r="J298" s="79"/>
      <c r="K298" s="79"/>
      <c r="L298" s="79"/>
    </row>
    <row r="299" spans="1:12" x14ac:dyDescent="0.2">
      <c r="A299" s="79"/>
      <c r="B299" s="79"/>
      <c r="C299" s="79"/>
      <c r="D299" s="79"/>
      <c r="E299" s="79"/>
      <c r="F299" s="79"/>
      <c r="G299" s="79"/>
      <c r="H299" s="79"/>
      <c r="I299" s="79"/>
      <c r="J299" s="79"/>
      <c r="K299" s="79"/>
      <c r="L299" s="79"/>
    </row>
    <row r="300" spans="1:12" x14ac:dyDescent="0.2">
      <c r="A300" s="79"/>
      <c r="B300" s="79"/>
      <c r="C300" s="79"/>
      <c r="D300" s="79"/>
      <c r="E300" s="79"/>
      <c r="F300" s="79"/>
      <c r="G300" s="79"/>
      <c r="H300" s="79"/>
      <c r="I300" s="79"/>
      <c r="J300" s="79"/>
      <c r="K300" s="79"/>
      <c r="L300" s="79"/>
    </row>
    <row r="301" spans="1:12" x14ac:dyDescent="0.2">
      <c r="A301" s="79"/>
      <c r="B301" s="79"/>
      <c r="C301" s="79"/>
      <c r="D301" s="79"/>
      <c r="E301" s="79"/>
      <c r="F301" s="79"/>
      <c r="G301" s="79"/>
      <c r="H301" s="79"/>
      <c r="I301" s="79"/>
      <c r="J301" s="79"/>
      <c r="K301" s="79"/>
      <c r="L301" s="79"/>
    </row>
    <row r="302" spans="1:12" x14ac:dyDescent="0.2">
      <c r="A302" s="79"/>
      <c r="B302" s="79"/>
      <c r="C302" s="79"/>
      <c r="D302" s="79"/>
      <c r="E302" s="79"/>
      <c r="F302" s="79"/>
      <c r="G302" s="79"/>
      <c r="H302" s="79"/>
      <c r="I302" s="79"/>
      <c r="J302" s="79"/>
      <c r="K302" s="79"/>
      <c r="L302" s="79"/>
    </row>
    <row r="303" spans="1:12" x14ac:dyDescent="0.2">
      <c r="A303" s="79"/>
      <c r="B303" s="79"/>
      <c r="C303" s="79"/>
      <c r="D303" s="79"/>
      <c r="E303" s="79"/>
      <c r="F303" s="79"/>
      <c r="G303" s="79"/>
      <c r="H303" s="79"/>
      <c r="I303" s="79"/>
      <c r="J303" s="79"/>
      <c r="K303" s="79"/>
      <c r="L303" s="79"/>
    </row>
    <row r="304" spans="1:12" x14ac:dyDescent="0.2">
      <c r="A304" s="79"/>
      <c r="B304" s="79"/>
      <c r="C304" s="79"/>
      <c r="D304" s="79"/>
      <c r="E304" s="79"/>
      <c r="F304" s="79"/>
      <c r="G304" s="79"/>
      <c r="H304" s="79"/>
      <c r="I304" s="79"/>
      <c r="J304" s="79"/>
      <c r="K304" s="79"/>
      <c r="L304" s="79"/>
    </row>
    <row r="305" spans="1:12" x14ac:dyDescent="0.2">
      <c r="A305" s="79"/>
      <c r="B305" s="79"/>
      <c r="C305" s="79"/>
      <c r="D305" s="79"/>
      <c r="E305" s="79"/>
      <c r="F305" s="79"/>
      <c r="G305" s="79"/>
      <c r="H305" s="79"/>
      <c r="I305" s="79"/>
      <c r="J305" s="79"/>
      <c r="K305" s="79"/>
      <c r="L305" s="79"/>
    </row>
    <row r="306" spans="1:12" x14ac:dyDescent="0.2">
      <c r="A306" s="79"/>
      <c r="B306" s="79"/>
      <c r="C306" s="79"/>
      <c r="D306" s="79"/>
      <c r="E306" s="79"/>
      <c r="F306" s="79"/>
      <c r="G306" s="79"/>
      <c r="H306" s="79"/>
      <c r="I306" s="79"/>
      <c r="J306" s="79"/>
      <c r="K306" s="79"/>
      <c r="L306" s="79"/>
    </row>
    <row r="307" spans="1:12" x14ac:dyDescent="0.2">
      <c r="A307" s="79"/>
      <c r="B307" s="79"/>
      <c r="C307" s="79"/>
      <c r="D307" s="79"/>
      <c r="E307" s="79"/>
      <c r="F307" s="79"/>
      <c r="G307" s="79"/>
      <c r="H307" s="79"/>
      <c r="I307" s="79"/>
      <c r="J307" s="79"/>
      <c r="K307" s="79"/>
      <c r="L307" s="79"/>
    </row>
    <row r="308" spans="1:12" x14ac:dyDescent="0.2">
      <c r="A308" s="79"/>
      <c r="B308" s="79"/>
      <c r="C308" s="79"/>
      <c r="D308" s="79"/>
      <c r="E308" s="79"/>
      <c r="F308" s="79"/>
      <c r="G308" s="79"/>
      <c r="H308" s="79"/>
      <c r="I308" s="79"/>
      <c r="J308" s="79"/>
      <c r="K308" s="79"/>
      <c r="L308" s="79"/>
    </row>
    <row r="309" spans="1:12" x14ac:dyDescent="0.2">
      <c r="A309" s="79"/>
      <c r="B309" s="79"/>
      <c r="C309" s="79"/>
      <c r="D309" s="79"/>
      <c r="E309" s="79"/>
      <c r="F309" s="79"/>
      <c r="G309" s="79"/>
      <c r="H309" s="79"/>
      <c r="I309" s="79"/>
      <c r="J309" s="79"/>
      <c r="K309" s="79"/>
      <c r="L309" s="79"/>
    </row>
    <row r="310" spans="1:12" x14ac:dyDescent="0.2">
      <c r="A310" s="79"/>
      <c r="B310" s="79"/>
      <c r="C310" s="79"/>
      <c r="D310" s="79"/>
      <c r="E310" s="79"/>
      <c r="F310" s="79"/>
      <c r="G310" s="79"/>
      <c r="H310" s="79"/>
      <c r="I310" s="79"/>
      <c r="J310" s="79"/>
      <c r="K310" s="79"/>
      <c r="L310" s="79"/>
    </row>
    <row r="311" spans="1:12" x14ac:dyDescent="0.2">
      <c r="A311" s="79"/>
      <c r="B311" s="79"/>
      <c r="C311" s="79"/>
      <c r="D311" s="79"/>
      <c r="E311" s="79"/>
      <c r="F311" s="79"/>
      <c r="G311" s="79"/>
      <c r="H311" s="79"/>
      <c r="I311" s="79"/>
      <c r="J311" s="79"/>
      <c r="K311" s="79"/>
      <c r="L311" s="79"/>
    </row>
    <row r="312" spans="1:12" x14ac:dyDescent="0.2">
      <c r="A312" s="79"/>
      <c r="B312" s="79"/>
      <c r="C312" s="79"/>
      <c r="D312" s="79"/>
      <c r="E312" s="79"/>
      <c r="F312" s="79"/>
      <c r="G312" s="79"/>
      <c r="H312" s="79"/>
      <c r="I312" s="79"/>
      <c r="J312" s="79"/>
      <c r="K312" s="79"/>
      <c r="L312" s="79"/>
    </row>
    <row r="313" spans="1:12" x14ac:dyDescent="0.2">
      <c r="A313" s="79"/>
      <c r="B313" s="79"/>
      <c r="C313" s="79"/>
      <c r="D313" s="79"/>
      <c r="E313" s="79"/>
      <c r="F313" s="79"/>
      <c r="G313" s="79"/>
      <c r="H313" s="79"/>
      <c r="I313" s="79"/>
      <c r="J313" s="79"/>
      <c r="K313" s="79"/>
      <c r="L313" s="79"/>
    </row>
    <row r="314" spans="1:12" x14ac:dyDescent="0.2">
      <c r="A314" s="79"/>
      <c r="B314" s="79"/>
      <c r="C314" s="79"/>
      <c r="D314" s="79"/>
      <c r="E314" s="79"/>
      <c r="F314" s="79"/>
      <c r="G314" s="79"/>
      <c r="H314" s="79"/>
      <c r="I314" s="79"/>
      <c r="J314" s="79"/>
      <c r="K314" s="79"/>
      <c r="L314" s="79"/>
    </row>
    <row r="315" spans="1:12" x14ac:dyDescent="0.2">
      <c r="A315" s="79"/>
      <c r="B315" s="79"/>
      <c r="C315" s="79"/>
      <c r="D315" s="79"/>
      <c r="E315" s="79"/>
      <c r="F315" s="79"/>
      <c r="G315" s="79"/>
      <c r="H315" s="79"/>
      <c r="I315" s="79"/>
      <c r="J315" s="79"/>
      <c r="K315" s="79"/>
      <c r="L315" s="79"/>
    </row>
    <row r="316" spans="1:12" x14ac:dyDescent="0.2">
      <c r="A316" s="79"/>
      <c r="B316" s="79"/>
      <c r="C316" s="79"/>
      <c r="D316" s="79"/>
      <c r="E316" s="79"/>
      <c r="F316" s="79"/>
      <c r="G316" s="79"/>
      <c r="H316" s="79"/>
      <c r="I316" s="79"/>
      <c r="J316" s="79"/>
      <c r="K316" s="79"/>
      <c r="L316" s="79"/>
    </row>
    <row r="317" spans="1:12" x14ac:dyDescent="0.2">
      <c r="A317" s="79"/>
      <c r="B317" s="79"/>
      <c r="C317" s="79"/>
      <c r="D317" s="79"/>
      <c r="E317" s="79"/>
      <c r="F317" s="79"/>
      <c r="G317" s="79"/>
      <c r="H317" s="79"/>
      <c r="I317" s="79"/>
      <c r="J317" s="79"/>
      <c r="K317" s="79"/>
      <c r="L317" s="79"/>
    </row>
    <row r="318" spans="1:12" x14ac:dyDescent="0.2">
      <c r="A318" s="79"/>
      <c r="B318" s="79"/>
      <c r="C318" s="79"/>
      <c r="D318" s="79"/>
      <c r="E318" s="79"/>
      <c r="F318" s="79"/>
      <c r="G318" s="79"/>
      <c r="H318" s="79"/>
      <c r="I318" s="79"/>
      <c r="J318" s="79"/>
      <c r="K318" s="79"/>
      <c r="L318" s="79"/>
    </row>
    <row r="319" spans="1:12" x14ac:dyDescent="0.2">
      <c r="A319" s="79"/>
      <c r="B319" s="79"/>
      <c r="C319" s="79"/>
      <c r="D319" s="79"/>
      <c r="E319" s="79"/>
      <c r="F319" s="79"/>
      <c r="G319" s="79"/>
      <c r="H319" s="79"/>
      <c r="I319" s="79"/>
      <c r="J319" s="79"/>
      <c r="K319" s="79"/>
      <c r="L319" s="79"/>
    </row>
    <row r="320" spans="1:12" x14ac:dyDescent="0.2">
      <c r="A320" s="79"/>
      <c r="B320" s="79"/>
      <c r="C320" s="79"/>
      <c r="D320" s="79"/>
      <c r="E320" s="79"/>
      <c r="F320" s="79"/>
      <c r="G320" s="79"/>
      <c r="H320" s="79"/>
      <c r="I320" s="79"/>
      <c r="J320" s="79"/>
      <c r="K320" s="79"/>
      <c r="L320" s="79"/>
    </row>
    <row r="321" spans="1:12" x14ac:dyDescent="0.2">
      <c r="A321" s="79"/>
      <c r="B321" s="79"/>
      <c r="C321" s="79"/>
      <c r="D321" s="79"/>
      <c r="E321" s="79"/>
      <c r="F321" s="79"/>
      <c r="G321" s="79"/>
      <c r="H321" s="79"/>
      <c r="I321" s="79"/>
      <c r="J321" s="79"/>
      <c r="K321" s="79"/>
      <c r="L321" s="79"/>
    </row>
    <row r="322" spans="1:12" x14ac:dyDescent="0.2">
      <c r="A322" s="79"/>
      <c r="B322" s="79"/>
      <c r="C322" s="79"/>
      <c r="D322" s="79"/>
      <c r="E322" s="79"/>
      <c r="F322" s="79"/>
      <c r="G322" s="79"/>
      <c r="H322" s="79"/>
      <c r="I322" s="79"/>
      <c r="J322" s="79"/>
      <c r="K322" s="79"/>
      <c r="L322" s="79"/>
    </row>
    <row r="323" spans="1:12" x14ac:dyDescent="0.2">
      <c r="A323" s="79"/>
      <c r="B323" s="79"/>
      <c r="C323" s="79"/>
      <c r="D323" s="79"/>
      <c r="E323" s="79"/>
      <c r="F323" s="79"/>
      <c r="G323" s="79"/>
      <c r="H323" s="79"/>
      <c r="I323" s="79"/>
      <c r="J323" s="79"/>
      <c r="K323" s="79"/>
      <c r="L323" s="79"/>
    </row>
    <row r="324" spans="1:12" x14ac:dyDescent="0.2">
      <c r="A324" s="79"/>
      <c r="B324" s="79"/>
      <c r="C324" s="79"/>
      <c r="D324" s="79"/>
      <c r="E324" s="79"/>
      <c r="F324" s="79"/>
      <c r="G324" s="79"/>
      <c r="H324" s="79"/>
      <c r="I324" s="79"/>
      <c r="J324" s="79"/>
      <c r="K324" s="79"/>
      <c r="L324" s="79"/>
    </row>
    <row r="325" spans="1:12" x14ac:dyDescent="0.2">
      <c r="A325" s="79"/>
      <c r="B325" s="79"/>
      <c r="C325" s="79"/>
      <c r="D325" s="79"/>
      <c r="E325" s="79"/>
      <c r="F325" s="79"/>
      <c r="G325" s="79"/>
      <c r="H325" s="79"/>
      <c r="I325" s="79"/>
      <c r="J325" s="79"/>
      <c r="K325" s="79"/>
      <c r="L325" s="79"/>
    </row>
    <row r="326" spans="1:12" x14ac:dyDescent="0.2">
      <c r="A326" s="79"/>
      <c r="B326" s="79"/>
      <c r="C326" s="79"/>
      <c r="D326" s="79"/>
      <c r="E326" s="79"/>
      <c r="F326" s="79"/>
      <c r="G326" s="79"/>
      <c r="H326" s="79"/>
      <c r="I326" s="79"/>
      <c r="J326" s="79"/>
      <c r="K326" s="79"/>
      <c r="L326" s="79"/>
    </row>
    <row r="327" spans="1:12" x14ac:dyDescent="0.2">
      <c r="A327" s="79"/>
      <c r="B327" s="79"/>
      <c r="C327" s="79"/>
      <c r="D327" s="79"/>
      <c r="E327" s="79"/>
      <c r="F327" s="79"/>
      <c r="G327" s="79"/>
      <c r="H327" s="79"/>
      <c r="I327" s="79"/>
      <c r="J327" s="79"/>
      <c r="K327" s="79"/>
      <c r="L327" s="79"/>
    </row>
    <row r="328" spans="1:12" x14ac:dyDescent="0.2">
      <c r="A328" s="79"/>
      <c r="B328" s="79"/>
      <c r="C328" s="79"/>
      <c r="D328" s="79"/>
      <c r="E328" s="79"/>
      <c r="F328" s="79"/>
      <c r="G328" s="79"/>
      <c r="H328" s="79"/>
      <c r="I328" s="79"/>
      <c r="J328" s="79"/>
      <c r="K328" s="79"/>
      <c r="L328" s="79"/>
    </row>
    <row r="329" spans="1:12" x14ac:dyDescent="0.2">
      <c r="A329" s="79"/>
      <c r="B329" s="79"/>
      <c r="C329" s="79"/>
      <c r="D329" s="79"/>
      <c r="E329" s="79"/>
      <c r="F329" s="79"/>
      <c r="G329" s="79"/>
      <c r="H329" s="79"/>
      <c r="I329" s="79"/>
      <c r="J329" s="79"/>
      <c r="K329" s="79"/>
      <c r="L329" s="79"/>
    </row>
    <row r="330" spans="1:12" x14ac:dyDescent="0.2">
      <c r="A330" s="79"/>
      <c r="B330" s="79"/>
      <c r="C330" s="79"/>
      <c r="D330" s="79"/>
      <c r="E330" s="79"/>
      <c r="F330" s="79"/>
      <c r="G330" s="79"/>
      <c r="H330" s="79"/>
      <c r="I330" s="79"/>
      <c r="J330" s="79"/>
      <c r="K330" s="79"/>
      <c r="L330" s="79"/>
    </row>
    <row r="331" spans="1:12" x14ac:dyDescent="0.2">
      <c r="A331" s="79"/>
      <c r="B331" s="79"/>
      <c r="C331" s="79"/>
      <c r="D331" s="79"/>
      <c r="E331" s="79"/>
      <c r="F331" s="79"/>
      <c r="G331" s="79"/>
      <c r="H331" s="79"/>
      <c r="I331" s="79"/>
      <c r="J331" s="79"/>
      <c r="K331" s="79"/>
      <c r="L331" s="79"/>
    </row>
    <row r="332" spans="1:12" x14ac:dyDescent="0.2">
      <c r="A332" s="79"/>
      <c r="B332" s="79"/>
      <c r="C332" s="79"/>
      <c r="D332" s="79"/>
      <c r="E332" s="79"/>
      <c r="F332" s="79"/>
      <c r="G332" s="79"/>
      <c r="H332" s="79"/>
      <c r="I332" s="79"/>
      <c r="J332" s="79"/>
      <c r="K332" s="79"/>
      <c r="L332" s="79"/>
    </row>
    <row r="333" spans="1:12" x14ac:dyDescent="0.2">
      <c r="A333" s="79"/>
      <c r="B333" s="79"/>
      <c r="C333" s="79"/>
      <c r="D333" s="79"/>
      <c r="E333" s="79"/>
      <c r="F333" s="79"/>
      <c r="G333" s="79"/>
      <c r="H333" s="79"/>
      <c r="I333" s="79"/>
      <c r="J333" s="79"/>
      <c r="K333" s="79"/>
      <c r="L333" s="79"/>
    </row>
    <row r="334" spans="1:12" x14ac:dyDescent="0.2">
      <c r="A334" s="79"/>
      <c r="B334" s="79"/>
      <c r="C334" s="79"/>
      <c r="D334" s="79"/>
      <c r="E334" s="79"/>
      <c r="F334" s="79"/>
      <c r="G334" s="79"/>
      <c r="H334" s="79"/>
      <c r="I334" s="79"/>
      <c r="J334" s="79"/>
      <c r="K334" s="79"/>
      <c r="L334" s="79"/>
    </row>
    <row r="335" spans="1:12" x14ac:dyDescent="0.2">
      <c r="A335" s="79"/>
      <c r="B335" s="79"/>
      <c r="C335" s="79"/>
      <c r="D335" s="79"/>
      <c r="E335" s="79"/>
      <c r="F335" s="79"/>
      <c r="G335" s="79"/>
      <c r="H335" s="79"/>
      <c r="I335" s="79"/>
      <c r="J335" s="79"/>
      <c r="K335" s="79"/>
      <c r="L335" s="79"/>
    </row>
    <row r="336" spans="1:12" x14ac:dyDescent="0.2">
      <c r="A336" s="79"/>
      <c r="B336" s="79"/>
      <c r="C336" s="79"/>
      <c r="D336" s="79"/>
      <c r="E336" s="79"/>
      <c r="F336" s="79"/>
      <c r="G336" s="79"/>
      <c r="H336" s="79"/>
      <c r="I336" s="79"/>
      <c r="J336" s="79"/>
      <c r="K336" s="79"/>
      <c r="L336" s="79"/>
    </row>
    <row r="337" spans="1:12" x14ac:dyDescent="0.2">
      <c r="A337" s="79"/>
      <c r="B337" s="79"/>
      <c r="C337" s="79"/>
      <c r="D337" s="79"/>
      <c r="E337" s="79"/>
      <c r="F337" s="79"/>
      <c r="G337" s="79"/>
      <c r="H337" s="79"/>
      <c r="I337" s="79"/>
      <c r="J337" s="79"/>
      <c r="K337" s="79"/>
      <c r="L337" s="79"/>
    </row>
    <row r="338" spans="1:12" x14ac:dyDescent="0.2">
      <c r="A338" s="79"/>
      <c r="B338" s="79"/>
      <c r="C338" s="79"/>
      <c r="D338" s="79"/>
      <c r="E338" s="79"/>
      <c r="F338" s="79"/>
      <c r="G338" s="79"/>
      <c r="H338" s="79"/>
      <c r="I338" s="79"/>
      <c r="J338" s="79"/>
      <c r="K338" s="79"/>
      <c r="L338" s="79"/>
    </row>
    <row r="339" spans="1:12" x14ac:dyDescent="0.2">
      <c r="A339" s="79"/>
      <c r="B339" s="79"/>
      <c r="C339" s="79"/>
      <c r="D339" s="79"/>
      <c r="E339" s="79"/>
      <c r="F339" s="79"/>
      <c r="G339" s="79"/>
      <c r="H339" s="79"/>
      <c r="I339" s="79"/>
      <c r="J339" s="79"/>
      <c r="K339" s="79"/>
      <c r="L339" s="79"/>
    </row>
    <row r="340" spans="1:12" x14ac:dyDescent="0.2">
      <c r="A340" s="79"/>
      <c r="B340" s="79"/>
      <c r="C340" s="79"/>
      <c r="D340" s="79"/>
      <c r="E340" s="79"/>
      <c r="F340" s="79"/>
      <c r="G340" s="79"/>
      <c r="H340" s="79"/>
      <c r="I340" s="79"/>
      <c r="J340" s="79"/>
      <c r="K340" s="79"/>
      <c r="L340" s="79"/>
    </row>
    <row r="341" spans="1:12" x14ac:dyDescent="0.2">
      <c r="A341" s="79"/>
      <c r="B341" s="79"/>
      <c r="C341" s="79"/>
      <c r="D341" s="79"/>
      <c r="E341" s="79"/>
      <c r="F341" s="79"/>
      <c r="G341" s="79"/>
      <c r="H341" s="79"/>
      <c r="I341" s="79"/>
      <c r="J341" s="79"/>
      <c r="K341" s="79"/>
      <c r="L341" s="79"/>
    </row>
    <row r="342" spans="1:12" x14ac:dyDescent="0.2">
      <c r="A342" s="79"/>
      <c r="B342" s="79"/>
      <c r="C342" s="79"/>
      <c r="D342" s="79"/>
      <c r="E342" s="79"/>
      <c r="F342" s="79"/>
      <c r="G342" s="79"/>
      <c r="H342" s="79"/>
      <c r="I342" s="79"/>
      <c r="J342" s="79"/>
      <c r="K342" s="79"/>
      <c r="L342" s="79"/>
    </row>
    <row r="343" spans="1:12" x14ac:dyDescent="0.2">
      <c r="A343" s="79"/>
      <c r="B343" s="79"/>
      <c r="C343" s="79"/>
      <c r="D343" s="79"/>
      <c r="E343" s="79"/>
      <c r="F343" s="79"/>
      <c r="G343" s="79"/>
      <c r="H343" s="79"/>
      <c r="I343" s="79"/>
      <c r="J343" s="79"/>
      <c r="K343" s="79"/>
      <c r="L343" s="79"/>
    </row>
    <row r="344" spans="1:12" x14ac:dyDescent="0.2">
      <c r="A344" s="79"/>
      <c r="B344" s="79"/>
      <c r="C344" s="79"/>
      <c r="D344" s="79"/>
      <c r="E344" s="79"/>
      <c r="F344" s="79"/>
      <c r="G344" s="79"/>
      <c r="H344" s="79"/>
      <c r="I344" s="79"/>
      <c r="J344" s="79"/>
      <c r="K344" s="79"/>
      <c r="L344" s="79"/>
    </row>
    <row r="345" spans="1:12" x14ac:dyDescent="0.2">
      <c r="A345" s="79"/>
      <c r="B345" s="79"/>
      <c r="C345" s="79"/>
      <c r="D345" s="79"/>
      <c r="E345" s="79"/>
      <c r="F345" s="79"/>
      <c r="G345" s="79"/>
      <c r="H345" s="79"/>
      <c r="I345" s="79"/>
      <c r="J345" s="79"/>
      <c r="K345" s="79"/>
      <c r="L345" s="79"/>
    </row>
    <row r="346" spans="1:12" x14ac:dyDescent="0.2">
      <c r="A346" s="79"/>
      <c r="B346" s="79"/>
      <c r="C346" s="79"/>
      <c r="D346" s="79"/>
      <c r="E346" s="79"/>
      <c r="F346" s="79"/>
      <c r="G346" s="79"/>
      <c r="H346" s="79"/>
      <c r="I346" s="79"/>
      <c r="J346" s="79"/>
      <c r="K346" s="79"/>
      <c r="L346" s="79"/>
    </row>
    <row r="347" spans="1:12" x14ac:dyDescent="0.2">
      <c r="A347" s="79"/>
      <c r="B347" s="79"/>
      <c r="C347" s="79"/>
      <c r="D347" s="79"/>
      <c r="E347" s="79"/>
      <c r="F347" s="79"/>
      <c r="G347" s="79"/>
      <c r="H347" s="79"/>
      <c r="I347" s="79"/>
      <c r="J347" s="79"/>
      <c r="K347" s="79"/>
      <c r="L347" s="79"/>
    </row>
    <row r="348" spans="1:12" x14ac:dyDescent="0.2">
      <c r="A348" s="79"/>
      <c r="B348" s="79"/>
      <c r="C348" s="79"/>
      <c r="D348" s="79"/>
      <c r="E348" s="79"/>
      <c r="F348" s="79"/>
      <c r="G348" s="79"/>
      <c r="H348" s="79"/>
      <c r="I348" s="79"/>
      <c r="J348" s="79"/>
      <c r="K348" s="79"/>
      <c r="L348" s="79"/>
    </row>
    <row r="349" spans="1:12" x14ac:dyDescent="0.2">
      <c r="A349" s="79"/>
      <c r="B349" s="79"/>
      <c r="C349" s="79"/>
      <c r="D349" s="79"/>
      <c r="E349" s="79"/>
      <c r="F349" s="79"/>
      <c r="G349" s="79"/>
      <c r="H349" s="79"/>
      <c r="I349" s="79"/>
      <c r="J349" s="79"/>
      <c r="K349" s="79"/>
      <c r="L349" s="79"/>
    </row>
    <row r="350" spans="1:12" x14ac:dyDescent="0.2">
      <c r="A350" s="79"/>
      <c r="B350" s="79"/>
      <c r="C350" s="79"/>
      <c r="D350" s="79"/>
      <c r="E350" s="79"/>
      <c r="F350" s="79"/>
      <c r="G350" s="79"/>
      <c r="H350" s="79"/>
      <c r="I350" s="79"/>
      <c r="J350" s="79"/>
      <c r="K350" s="79"/>
      <c r="L350" s="79"/>
    </row>
    <row r="351" spans="1:12" x14ac:dyDescent="0.2">
      <c r="A351" s="79"/>
      <c r="B351" s="79"/>
      <c r="C351" s="79"/>
      <c r="D351" s="79"/>
      <c r="E351" s="79"/>
      <c r="F351" s="79"/>
      <c r="G351" s="79"/>
      <c r="H351" s="79"/>
      <c r="I351" s="79"/>
      <c r="J351" s="79"/>
      <c r="K351" s="79"/>
      <c r="L351" s="79"/>
    </row>
    <row r="352" spans="1:12" x14ac:dyDescent="0.2">
      <c r="A352" s="79"/>
      <c r="B352" s="79"/>
      <c r="C352" s="79"/>
      <c r="D352" s="79"/>
      <c r="E352" s="79"/>
      <c r="F352" s="79"/>
      <c r="G352" s="79"/>
      <c r="H352" s="79"/>
      <c r="I352" s="79"/>
      <c r="J352" s="79"/>
      <c r="K352" s="79"/>
      <c r="L352" s="79"/>
    </row>
    <row r="353" spans="1:12" x14ac:dyDescent="0.2">
      <c r="A353" s="79"/>
      <c r="B353" s="79"/>
      <c r="C353" s="79"/>
      <c r="D353" s="79"/>
      <c r="E353" s="79"/>
      <c r="F353" s="79"/>
      <c r="G353" s="79"/>
      <c r="H353" s="79"/>
      <c r="I353" s="79"/>
      <c r="J353" s="79"/>
      <c r="K353" s="79"/>
      <c r="L353" s="79"/>
    </row>
    <row r="354" spans="1:12" x14ac:dyDescent="0.2">
      <c r="A354" s="79"/>
      <c r="B354" s="79"/>
      <c r="C354" s="79"/>
      <c r="D354" s="79"/>
      <c r="E354" s="79"/>
      <c r="F354" s="79"/>
      <c r="G354" s="79"/>
      <c r="H354" s="79"/>
      <c r="I354" s="79"/>
      <c r="J354" s="79"/>
      <c r="K354" s="79"/>
      <c r="L354" s="79"/>
    </row>
    <row r="355" spans="1:12" x14ac:dyDescent="0.2">
      <c r="A355" s="79"/>
      <c r="B355" s="79"/>
      <c r="C355" s="79"/>
      <c r="D355" s="79"/>
      <c r="E355" s="79"/>
      <c r="F355" s="79"/>
      <c r="G355" s="79"/>
      <c r="H355" s="79"/>
      <c r="I355" s="79"/>
      <c r="J355" s="79"/>
      <c r="K355" s="79"/>
      <c r="L355" s="79"/>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Y57"/>
  <sheetViews>
    <sheetView showGridLines="0" zoomScaleNormal="100" workbookViewId="0">
      <selection activeCell="A2" sqref="A2"/>
    </sheetView>
  </sheetViews>
  <sheetFormatPr defaultColWidth="12.796875" defaultRowHeight="9" x14ac:dyDescent="0.15"/>
  <cols>
    <col min="1" max="1" width="51.796875" style="297" customWidth="1"/>
    <col min="2" max="2" width="10.3984375" style="21" customWidth="1"/>
    <col min="3" max="3" width="11" style="21" customWidth="1"/>
    <col min="4" max="4" width="1" style="21" customWidth="1"/>
    <col min="5" max="5" width="10.3984375" style="21" customWidth="1"/>
    <col min="6" max="6" width="11" style="21" customWidth="1"/>
    <col min="7" max="7" width="1" style="21" customWidth="1"/>
    <col min="8" max="8" width="10.3984375" style="21" customWidth="1"/>
    <col min="9" max="9" width="11" style="21" customWidth="1"/>
    <col min="10" max="10" width="1" style="21" customWidth="1"/>
    <col min="11" max="11" width="10.3984375" style="21" customWidth="1"/>
    <col min="12" max="12" width="11" style="21" customWidth="1"/>
    <col min="13" max="13" width="20" style="297" customWidth="1"/>
    <col min="14" max="16" width="12.796875" style="297" customWidth="1"/>
    <col min="17" max="17" width="14.59765625" style="297" customWidth="1"/>
    <col min="18" max="19" width="12.796875" style="297" customWidth="1"/>
    <col min="20" max="20" width="17.796875" style="297" customWidth="1"/>
    <col min="21" max="22" width="12.796875" style="297" customWidth="1"/>
    <col min="23" max="23" width="9.3984375" style="297" customWidth="1"/>
    <col min="24" max="16384" width="12.796875" style="297"/>
  </cols>
  <sheetData>
    <row r="1" spans="1:25" s="18" customFormat="1" ht="12" customHeight="1" x14ac:dyDescent="0.15">
      <c r="A1" s="67" t="s">
        <v>236</v>
      </c>
      <c r="B1" s="9"/>
      <c r="C1" s="9"/>
      <c r="D1" s="9"/>
      <c r="E1" s="9"/>
      <c r="F1" s="9"/>
      <c r="G1" s="9"/>
      <c r="H1" s="9"/>
      <c r="I1" s="9"/>
      <c r="J1" s="9"/>
      <c r="K1" s="9"/>
      <c r="L1" s="9"/>
      <c r="N1" s="79"/>
      <c r="O1" s="79"/>
      <c r="P1" s="79"/>
      <c r="Q1" s="79"/>
      <c r="R1" s="79"/>
      <c r="S1" s="79"/>
      <c r="T1" s="79"/>
      <c r="U1" s="79"/>
      <c r="V1" s="79"/>
      <c r="W1" s="79"/>
      <c r="X1" s="79"/>
      <c r="Y1" s="79"/>
    </row>
    <row r="2" spans="1:25" s="18" customFormat="1" ht="9" customHeight="1" x14ac:dyDescent="0.15">
      <c r="A2" s="36"/>
      <c r="B2" s="32"/>
      <c r="C2" s="32"/>
      <c r="D2" s="32"/>
      <c r="E2" s="32"/>
      <c r="F2" s="32"/>
      <c r="G2" s="32"/>
      <c r="H2" s="32"/>
      <c r="I2" s="32"/>
      <c r="J2" s="32"/>
      <c r="K2" s="32"/>
      <c r="L2" s="32"/>
      <c r="N2" s="79"/>
      <c r="O2" s="79"/>
      <c r="P2" s="79"/>
      <c r="Q2" s="79"/>
      <c r="R2" s="79"/>
      <c r="S2" s="79"/>
      <c r="T2" s="79"/>
      <c r="U2" s="79"/>
      <c r="V2" s="79"/>
      <c r="W2" s="79"/>
      <c r="X2" s="79"/>
      <c r="Y2" s="79"/>
    </row>
    <row r="3" spans="1:25" s="16" customFormat="1" ht="12" customHeight="1" x14ac:dyDescent="0.2">
      <c r="A3" s="958" t="s">
        <v>234</v>
      </c>
      <c r="B3" s="957" t="s">
        <v>157</v>
      </c>
      <c r="C3" s="957"/>
      <c r="D3" s="42"/>
      <c r="E3" s="957" t="s">
        <v>158</v>
      </c>
      <c r="F3" s="957"/>
      <c r="G3" s="42"/>
      <c r="H3" s="957" t="s">
        <v>159</v>
      </c>
      <c r="I3" s="957"/>
      <c r="J3" s="42"/>
      <c r="K3" s="957" t="s">
        <v>161</v>
      </c>
      <c r="L3" s="957"/>
      <c r="N3" s="79"/>
      <c r="O3" s="79"/>
      <c r="P3" s="79"/>
      <c r="Q3" s="79"/>
      <c r="R3" s="79"/>
      <c r="S3" s="79"/>
      <c r="T3" s="79"/>
      <c r="U3" s="79"/>
      <c r="V3" s="79"/>
      <c r="W3" s="79"/>
      <c r="X3" s="79"/>
      <c r="Y3" s="79"/>
    </row>
    <row r="4" spans="1:25" s="16" customFormat="1" ht="12" customHeight="1" x14ac:dyDescent="0.2">
      <c r="A4" s="959"/>
      <c r="B4" s="43" t="s">
        <v>155</v>
      </c>
      <c r="C4" s="43" t="s">
        <v>171</v>
      </c>
      <c r="D4" s="43"/>
      <c r="E4" s="43" t="s">
        <v>155</v>
      </c>
      <c r="F4" s="43" t="s">
        <v>171</v>
      </c>
      <c r="G4" s="43"/>
      <c r="H4" s="43" t="s">
        <v>155</v>
      </c>
      <c r="I4" s="43" t="s">
        <v>171</v>
      </c>
      <c r="J4" s="43"/>
      <c r="K4" s="43" t="s">
        <v>155</v>
      </c>
      <c r="L4" s="43" t="s">
        <v>171</v>
      </c>
      <c r="N4" s="79"/>
      <c r="O4" s="79"/>
      <c r="P4" s="79"/>
      <c r="Q4" s="79"/>
      <c r="R4" s="79"/>
      <c r="S4" s="79"/>
      <c r="T4" s="79"/>
      <c r="U4" s="79"/>
      <c r="V4" s="79"/>
      <c r="W4" s="79"/>
      <c r="X4" s="79"/>
      <c r="Y4" s="79"/>
    </row>
    <row r="5" spans="1:25" s="16" customFormat="1" ht="9" customHeight="1" x14ac:dyDescent="0.2">
      <c r="B5" s="12"/>
      <c r="C5" s="12"/>
      <c r="D5" s="12"/>
      <c r="E5" s="12"/>
      <c r="F5" s="12"/>
      <c r="G5" s="12"/>
      <c r="H5" s="12"/>
      <c r="I5" s="12"/>
      <c r="J5" s="12"/>
      <c r="K5" s="12"/>
      <c r="L5" s="12"/>
      <c r="N5" s="79"/>
      <c r="O5" s="79"/>
      <c r="P5" s="79"/>
      <c r="Q5" s="79"/>
      <c r="R5" s="79"/>
      <c r="S5" s="79"/>
      <c r="T5" s="79"/>
      <c r="U5" s="79"/>
      <c r="V5" s="79"/>
      <c r="W5" s="79"/>
      <c r="X5" s="79"/>
      <c r="Y5" s="79"/>
    </row>
    <row r="6" spans="1:25" ht="9" customHeight="1" x14ac:dyDescent="0.15">
      <c r="A6" s="358" t="s">
        <v>252</v>
      </c>
      <c r="B6" s="645">
        <v>580</v>
      </c>
      <c r="C6" s="645">
        <v>1324</v>
      </c>
      <c r="D6" s="645"/>
      <c r="E6" s="645">
        <v>65</v>
      </c>
      <c r="F6" s="645">
        <v>214</v>
      </c>
      <c r="G6" s="645"/>
      <c r="H6" s="645">
        <v>183</v>
      </c>
      <c r="I6" s="645">
        <v>402</v>
      </c>
      <c r="J6" s="645"/>
      <c r="K6" s="645">
        <v>828</v>
      </c>
      <c r="L6" s="645">
        <v>1941</v>
      </c>
      <c r="M6" s="323"/>
      <c r="N6" s="361"/>
      <c r="O6" s="79"/>
      <c r="P6" s="79"/>
      <c r="Q6" s="79"/>
      <c r="R6" s="79"/>
      <c r="S6" s="79"/>
      <c r="T6" s="79"/>
      <c r="U6" s="79"/>
      <c r="V6" s="79"/>
      <c r="W6" s="79"/>
      <c r="X6" s="79"/>
      <c r="Y6" s="79"/>
    </row>
    <row r="7" spans="1:25" ht="9" customHeight="1" x14ac:dyDescent="0.15">
      <c r="A7" s="358" t="s">
        <v>175</v>
      </c>
      <c r="B7" s="645">
        <v>28</v>
      </c>
      <c r="C7" s="645">
        <v>23</v>
      </c>
      <c r="D7" s="645"/>
      <c r="E7" s="645">
        <v>32</v>
      </c>
      <c r="F7" s="645">
        <v>139</v>
      </c>
      <c r="G7" s="645"/>
      <c r="H7" s="645">
        <v>37</v>
      </c>
      <c r="I7" s="645">
        <v>123</v>
      </c>
      <c r="J7" s="645"/>
      <c r="K7" s="645">
        <v>97</v>
      </c>
      <c r="L7" s="645">
        <v>285</v>
      </c>
      <c r="M7" s="323"/>
      <c r="N7" s="361"/>
      <c r="O7" s="79"/>
      <c r="P7" s="79"/>
      <c r="Q7" s="79"/>
      <c r="R7" s="79"/>
      <c r="S7" s="79"/>
      <c r="T7" s="79"/>
      <c r="U7" s="79"/>
      <c r="V7" s="79"/>
      <c r="W7" s="79"/>
      <c r="X7" s="79"/>
      <c r="Y7" s="79"/>
    </row>
    <row r="8" spans="1:25" ht="9" customHeight="1" x14ac:dyDescent="0.15">
      <c r="A8" s="358" t="s">
        <v>176</v>
      </c>
      <c r="B8" s="645">
        <v>1103</v>
      </c>
      <c r="C8" s="645">
        <v>1141</v>
      </c>
      <c r="D8" s="645"/>
      <c r="E8" s="645">
        <v>144</v>
      </c>
      <c r="F8" s="645">
        <v>143</v>
      </c>
      <c r="G8" s="645"/>
      <c r="H8" s="645">
        <v>662</v>
      </c>
      <c r="I8" s="645">
        <v>636</v>
      </c>
      <c r="J8" s="645"/>
      <c r="K8" s="645">
        <v>1909</v>
      </c>
      <c r="L8" s="645">
        <v>1921</v>
      </c>
      <c r="M8" s="323"/>
      <c r="N8" s="361"/>
      <c r="O8" s="79"/>
      <c r="P8" s="79"/>
      <c r="Q8" s="79"/>
      <c r="R8" s="79"/>
      <c r="S8" s="79"/>
      <c r="T8" s="79"/>
      <c r="U8" s="79"/>
      <c r="V8" s="79"/>
      <c r="W8" s="79"/>
      <c r="X8" s="79"/>
      <c r="Y8" s="79"/>
    </row>
    <row r="9" spans="1:25" ht="9" customHeight="1" x14ac:dyDescent="0.15">
      <c r="A9" s="358" t="s">
        <v>177</v>
      </c>
      <c r="B9" s="645">
        <v>784</v>
      </c>
      <c r="C9" s="645">
        <v>720</v>
      </c>
      <c r="D9" s="645"/>
      <c r="E9" s="645">
        <v>90</v>
      </c>
      <c r="F9" s="645">
        <v>82</v>
      </c>
      <c r="G9" s="645"/>
      <c r="H9" s="645">
        <v>1220</v>
      </c>
      <c r="I9" s="645">
        <v>753</v>
      </c>
      <c r="J9" s="645"/>
      <c r="K9" s="645">
        <v>2094</v>
      </c>
      <c r="L9" s="645">
        <v>1555</v>
      </c>
      <c r="M9" s="323"/>
      <c r="N9" s="361"/>
      <c r="O9" s="79"/>
      <c r="P9" s="79"/>
      <c r="Q9" s="79"/>
      <c r="R9" s="79"/>
      <c r="S9" s="79"/>
      <c r="T9" s="79"/>
      <c r="U9" s="79"/>
      <c r="V9" s="79"/>
      <c r="W9" s="79"/>
      <c r="X9" s="79"/>
      <c r="Y9" s="79"/>
    </row>
    <row r="10" spans="1:25" ht="9" customHeight="1" x14ac:dyDescent="0.15">
      <c r="A10" s="358" t="s">
        <v>240</v>
      </c>
      <c r="B10" s="645">
        <v>2679</v>
      </c>
      <c r="C10" s="645">
        <v>7079</v>
      </c>
      <c r="D10" s="645"/>
      <c r="E10" s="645">
        <v>189</v>
      </c>
      <c r="F10" s="645">
        <v>199</v>
      </c>
      <c r="G10" s="645"/>
      <c r="H10" s="645">
        <v>1828</v>
      </c>
      <c r="I10" s="645">
        <v>2711</v>
      </c>
      <c r="J10" s="645"/>
      <c r="K10" s="645">
        <v>4696</v>
      </c>
      <c r="L10" s="645">
        <v>9989</v>
      </c>
      <c r="M10" s="323"/>
      <c r="N10" s="361"/>
      <c r="O10" s="79"/>
      <c r="P10" s="79"/>
      <c r="Q10" s="79"/>
      <c r="R10" s="79"/>
      <c r="S10" s="79"/>
      <c r="T10" s="79"/>
      <c r="U10" s="79"/>
      <c r="V10" s="79"/>
      <c r="W10" s="79"/>
      <c r="X10" s="79"/>
      <c r="Y10" s="79"/>
    </row>
    <row r="11" spans="1:25" ht="9" customHeight="1" x14ac:dyDescent="0.15">
      <c r="A11" s="358" t="s">
        <v>179</v>
      </c>
      <c r="B11" s="645">
        <v>1008</v>
      </c>
      <c r="C11" s="645">
        <v>677</v>
      </c>
      <c r="D11" s="645"/>
      <c r="E11" s="645">
        <v>28</v>
      </c>
      <c r="F11" s="645">
        <v>29</v>
      </c>
      <c r="G11" s="645"/>
      <c r="H11" s="645">
        <v>488</v>
      </c>
      <c r="I11" s="645">
        <v>172</v>
      </c>
      <c r="J11" s="645"/>
      <c r="K11" s="645">
        <v>1524</v>
      </c>
      <c r="L11" s="645">
        <v>877</v>
      </c>
      <c r="M11" s="323"/>
      <c r="N11" s="361"/>
      <c r="O11" s="79"/>
      <c r="P11" s="79"/>
      <c r="Q11" s="79"/>
      <c r="R11" s="79"/>
      <c r="S11" s="79"/>
      <c r="T11" s="79"/>
      <c r="U11" s="79"/>
      <c r="V11" s="79"/>
      <c r="W11" s="79"/>
      <c r="X11" s="79"/>
      <c r="Y11" s="79"/>
    </row>
    <row r="12" spans="1:25" ht="9" customHeight="1" x14ac:dyDescent="0.15">
      <c r="A12" s="358" t="s">
        <v>180</v>
      </c>
      <c r="B12" s="645">
        <v>31</v>
      </c>
      <c r="C12" s="645">
        <v>17</v>
      </c>
      <c r="D12" s="645"/>
      <c r="E12" s="645">
        <v>5</v>
      </c>
      <c r="F12" s="645">
        <v>5</v>
      </c>
      <c r="G12" s="645"/>
      <c r="H12" s="645">
        <v>40</v>
      </c>
      <c r="I12" s="645">
        <v>13</v>
      </c>
      <c r="J12" s="645"/>
      <c r="K12" s="645">
        <v>76</v>
      </c>
      <c r="L12" s="645">
        <v>36</v>
      </c>
      <c r="M12" s="323"/>
      <c r="N12" s="361"/>
      <c r="O12" s="79"/>
      <c r="P12" s="79"/>
      <c r="Q12" s="79"/>
      <c r="R12" s="79"/>
      <c r="S12" s="79"/>
      <c r="T12" s="79"/>
      <c r="U12" s="79"/>
      <c r="V12" s="79"/>
      <c r="W12" s="79"/>
      <c r="X12" s="79"/>
      <c r="Y12" s="79"/>
    </row>
    <row r="13" spans="1:25" x14ac:dyDescent="0.15">
      <c r="A13" s="358" t="s">
        <v>181</v>
      </c>
      <c r="B13" s="645">
        <v>836</v>
      </c>
      <c r="C13" s="645">
        <v>635</v>
      </c>
      <c r="D13" s="645"/>
      <c r="E13" s="645">
        <v>196</v>
      </c>
      <c r="F13" s="645">
        <v>330</v>
      </c>
      <c r="G13" s="645"/>
      <c r="H13" s="645">
        <v>430</v>
      </c>
      <c r="I13" s="645">
        <v>178</v>
      </c>
      <c r="J13" s="645"/>
      <c r="K13" s="645">
        <v>1462</v>
      </c>
      <c r="L13" s="645">
        <v>1143</v>
      </c>
      <c r="M13" s="323"/>
      <c r="N13" s="361"/>
      <c r="O13" s="79"/>
      <c r="P13" s="79"/>
      <c r="Q13" s="79"/>
      <c r="R13" s="79"/>
      <c r="S13" s="79"/>
      <c r="T13" s="79"/>
      <c r="U13" s="79"/>
      <c r="V13" s="79"/>
      <c r="W13" s="79"/>
      <c r="X13" s="79"/>
      <c r="Y13" s="79"/>
    </row>
    <row r="14" spans="1:25" ht="18" x14ac:dyDescent="0.15">
      <c r="A14" s="358" t="s">
        <v>241</v>
      </c>
      <c r="B14" s="645">
        <v>1542</v>
      </c>
      <c r="C14" s="645">
        <v>1934</v>
      </c>
      <c r="D14" s="645"/>
      <c r="E14" s="645">
        <v>586</v>
      </c>
      <c r="F14" s="645">
        <v>1093</v>
      </c>
      <c r="G14" s="645"/>
      <c r="H14" s="645">
        <v>518</v>
      </c>
      <c r="I14" s="645">
        <v>245</v>
      </c>
      <c r="J14" s="645"/>
      <c r="K14" s="645">
        <v>2646</v>
      </c>
      <c r="L14" s="645">
        <v>3272</v>
      </c>
      <c r="M14" s="323"/>
      <c r="N14" s="361"/>
      <c r="O14" s="79"/>
      <c r="P14" s="79"/>
      <c r="Q14" s="79"/>
      <c r="R14" s="79"/>
      <c r="S14" s="79"/>
      <c r="T14" s="79"/>
      <c r="U14" s="79"/>
      <c r="V14" s="79"/>
      <c r="W14" s="79"/>
      <c r="X14" s="79"/>
      <c r="Y14" s="79"/>
    </row>
    <row r="15" spans="1:25" ht="9" customHeight="1" x14ac:dyDescent="0.15">
      <c r="A15" s="358" t="s">
        <v>182</v>
      </c>
      <c r="B15" s="645">
        <v>198</v>
      </c>
      <c r="C15" s="645">
        <v>168</v>
      </c>
      <c r="D15" s="645"/>
      <c r="E15" s="645">
        <v>14</v>
      </c>
      <c r="F15" s="645">
        <v>20</v>
      </c>
      <c r="G15" s="645"/>
      <c r="H15" s="645">
        <v>22</v>
      </c>
      <c r="I15" s="645">
        <v>66</v>
      </c>
      <c r="J15" s="645"/>
      <c r="K15" s="645">
        <v>234</v>
      </c>
      <c r="L15" s="645">
        <v>255</v>
      </c>
      <c r="M15" s="323"/>
      <c r="N15" s="361"/>
      <c r="O15" s="79"/>
      <c r="P15" s="79"/>
      <c r="Q15" s="79"/>
      <c r="R15" s="79"/>
      <c r="S15" s="79"/>
      <c r="T15" s="79"/>
      <c r="U15" s="79"/>
      <c r="V15" s="79"/>
      <c r="W15" s="79"/>
      <c r="X15" s="79"/>
      <c r="Y15" s="79"/>
    </row>
    <row r="16" spans="1:25" ht="9" customHeight="1" x14ac:dyDescent="0.15">
      <c r="A16" s="358" t="s">
        <v>253</v>
      </c>
      <c r="B16" s="645">
        <v>656</v>
      </c>
      <c r="C16" s="645">
        <v>733</v>
      </c>
      <c r="D16" s="645"/>
      <c r="E16" s="645">
        <v>54</v>
      </c>
      <c r="F16" s="645">
        <v>86</v>
      </c>
      <c r="G16" s="645"/>
      <c r="H16" s="645">
        <v>1099</v>
      </c>
      <c r="I16" s="645">
        <v>1212</v>
      </c>
      <c r="J16" s="645"/>
      <c r="K16" s="645">
        <v>1809</v>
      </c>
      <c r="L16" s="645">
        <v>2031</v>
      </c>
      <c r="M16" s="323"/>
      <c r="N16" s="361"/>
      <c r="O16" s="79"/>
      <c r="P16" s="79"/>
      <c r="Q16" s="79"/>
      <c r="R16" s="79"/>
      <c r="S16" s="79"/>
      <c r="T16" s="79"/>
      <c r="U16" s="79"/>
      <c r="V16" s="79"/>
      <c r="W16" s="79"/>
      <c r="X16" s="79"/>
      <c r="Y16" s="79"/>
    </row>
    <row r="17" spans="1:25" ht="9" customHeight="1" x14ac:dyDescent="0.15">
      <c r="A17" s="358" t="s">
        <v>221</v>
      </c>
      <c r="B17" s="645" t="s">
        <v>263</v>
      </c>
      <c r="C17" s="645" t="s">
        <v>263</v>
      </c>
      <c r="D17" s="645"/>
      <c r="E17" s="645" t="s">
        <v>263</v>
      </c>
      <c r="F17" s="645" t="s">
        <v>263</v>
      </c>
      <c r="G17" s="645"/>
      <c r="H17" s="645" t="s">
        <v>263</v>
      </c>
      <c r="I17" s="645" t="s">
        <v>263</v>
      </c>
      <c r="J17" s="645"/>
      <c r="K17" s="645" t="s">
        <v>263</v>
      </c>
      <c r="L17" s="645" t="s">
        <v>263</v>
      </c>
      <c r="M17" s="323"/>
      <c r="N17" s="361"/>
      <c r="O17" s="79"/>
      <c r="P17" s="79"/>
      <c r="Q17" s="79"/>
      <c r="R17" s="79"/>
      <c r="S17" s="79"/>
      <c r="T17" s="79"/>
      <c r="U17" s="79"/>
      <c r="V17" s="79"/>
      <c r="W17" s="79"/>
      <c r="X17" s="79"/>
      <c r="Y17" s="79"/>
    </row>
    <row r="18" spans="1:25" ht="9" customHeight="1" x14ac:dyDescent="0.15">
      <c r="A18" s="358" t="s">
        <v>254</v>
      </c>
      <c r="B18" s="645">
        <v>190</v>
      </c>
      <c r="C18" s="645">
        <v>106</v>
      </c>
      <c r="D18" s="645"/>
      <c r="E18" s="645">
        <v>30</v>
      </c>
      <c r="F18" s="645">
        <v>27</v>
      </c>
      <c r="G18" s="645"/>
      <c r="H18" s="645">
        <v>93</v>
      </c>
      <c r="I18" s="645">
        <v>11</v>
      </c>
      <c r="J18" s="645"/>
      <c r="K18" s="645">
        <v>313</v>
      </c>
      <c r="L18" s="645">
        <v>144</v>
      </c>
      <c r="M18" s="323"/>
      <c r="N18" s="361"/>
      <c r="O18" s="79"/>
      <c r="P18" s="79"/>
      <c r="Q18" s="79"/>
      <c r="R18" s="79"/>
      <c r="S18" s="79"/>
      <c r="T18" s="79"/>
      <c r="U18" s="79"/>
      <c r="V18" s="79"/>
      <c r="W18" s="79"/>
      <c r="X18" s="79"/>
      <c r="Y18" s="79"/>
    </row>
    <row r="19" spans="1:25" x14ac:dyDescent="0.15">
      <c r="A19" s="358" t="s">
        <v>298</v>
      </c>
      <c r="B19" s="645">
        <v>363</v>
      </c>
      <c r="C19" s="645">
        <v>397</v>
      </c>
      <c r="D19" s="645"/>
      <c r="E19" s="645">
        <v>24</v>
      </c>
      <c r="F19" s="645">
        <v>47</v>
      </c>
      <c r="G19" s="645"/>
      <c r="H19" s="645">
        <v>98</v>
      </c>
      <c r="I19" s="645">
        <v>47</v>
      </c>
      <c r="J19" s="645"/>
      <c r="K19" s="645">
        <v>485</v>
      </c>
      <c r="L19" s="645">
        <v>491</v>
      </c>
      <c r="M19" s="323"/>
      <c r="N19" s="361"/>
      <c r="O19" s="79"/>
      <c r="P19" s="79"/>
      <c r="Q19" s="79"/>
      <c r="R19" s="79"/>
      <c r="S19" s="79"/>
      <c r="T19" s="79"/>
      <c r="U19" s="79"/>
      <c r="V19" s="79"/>
      <c r="W19" s="79"/>
      <c r="X19" s="79"/>
      <c r="Y19" s="79"/>
    </row>
    <row r="20" spans="1:25" ht="9" customHeight="1" x14ac:dyDescent="0.15">
      <c r="A20" s="358" t="s">
        <v>183</v>
      </c>
      <c r="B20" s="645">
        <v>347</v>
      </c>
      <c r="C20" s="645">
        <v>308</v>
      </c>
      <c r="D20" s="645"/>
      <c r="E20" s="645">
        <v>37</v>
      </c>
      <c r="F20" s="645">
        <v>63</v>
      </c>
      <c r="G20" s="645"/>
      <c r="H20" s="645">
        <v>250</v>
      </c>
      <c r="I20" s="645">
        <v>205</v>
      </c>
      <c r="J20" s="645"/>
      <c r="K20" s="645">
        <v>634</v>
      </c>
      <c r="L20" s="645">
        <v>576</v>
      </c>
      <c r="M20" s="323"/>
      <c r="N20" s="361"/>
      <c r="O20" s="79"/>
      <c r="P20" s="79"/>
      <c r="Q20" s="79"/>
      <c r="R20" s="79"/>
      <c r="S20" s="79"/>
      <c r="T20" s="79"/>
      <c r="U20" s="79"/>
      <c r="V20" s="79"/>
      <c r="W20" s="79"/>
      <c r="X20" s="79"/>
      <c r="Y20" s="79"/>
    </row>
    <row r="21" spans="1:25" ht="9" customHeight="1" x14ac:dyDescent="0.15">
      <c r="A21" s="358" t="s">
        <v>184</v>
      </c>
      <c r="B21" s="645">
        <v>83</v>
      </c>
      <c r="C21" s="645">
        <v>262</v>
      </c>
      <c r="D21" s="645"/>
      <c r="E21" s="645">
        <v>18</v>
      </c>
      <c r="F21" s="645">
        <v>20</v>
      </c>
      <c r="G21" s="645"/>
      <c r="H21" s="645">
        <v>213</v>
      </c>
      <c r="I21" s="645">
        <v>120</v>
      </c>
      <c r="J21" s="645"/>
      <c r="K21" s="645">
        <v>314</v>
      </c>
      <c r="L21" s="645">
        <v>403</v>
      </c>
      <c r="M21" s="323"/>
      <c r="N21" s="361"/>
      <c r="O21" s="79"/>
      <c r="P21" s="79"/>
      <c r="Q21" s="79"/>
      <c r="R21" s="79"/>
      <c r="S21" s="79"/>
      <c r="T21" s="79"/>
      <c r="U21" s="79"/>
      <c r="V21" s="79"/>
      <c r="W21" s="79"/>
      <c r="X21" s="79"/>
      <c r="Y21" s="79"/>
    </row>
    <row r="22" spans="1:25" ht="9" customHeight="1" x14ac:dyDescent="0.15">
      <c r="A22" s="358" t="s">
        <v>185</v>
      </c>
      <c r="B22" s="645">
        <v>313</v>
      </c>
      <c r="C22" s="645">
        <v>444</v>
      </c>
      <c r="D22" s="645"/>
      <c r="E22" s="645">
        <v>39</v>
      </c>
      <c r="F22" s="645">
        <v>61</v>
      </c>
      <c r="G22" s="645"/>
      <c r="H22" s="645">
        <v>304</v>
      </c>
      <c r="I22" s="645">
        <v>401</v>
      </c>
      <c r="J22" s="645"/>
      <c r="K22" s="645">
        <v>656</v>
      </c>
      <c r="L22" s="645">
        <v>906</v>
      </c>
      <c r="M22" s="323"/>
      <c r="N22" s="361"/>
      <c r="O22" s="79"/>
      <c r="P22" s="79"/>
      <c r="Q22" s="79"/>
      <c r="R22" s="79"/>
      <c r="S22" s="79"/>
      <c r="T22" s="79"/>
      <c r="U22" s="79"/>
      <c r="V22" s="79"/>
      <c r="W22" s="79"/>
      <c r="X22" s="79"/>
      <c r="Y22" s="79"/>
    </row>
    <row r="23" spans="1:25" ht="9" customHeight="1" x14ac:dyDescent="0.15">
      <c r="A23" s="358" t="s">
        <v>186</v>
      </c>
      <c r="B23" s="645">
        <v>96</v>
      </c>
      <c r="C23" s="645">
        <v>205</v>
      </c>
      <c r="D23" s="645"/>
      <c r="E23" s="645">
        <v>3</v>
      </c>
      <c r="F23" s="645">
        <v>4</v>
      </c>
      <c r="G23" s="645"/>
      <c r="H23" s="645">
        <v>11</v>
      </c>
      <c r="I23" s="645">
        <v>7</v>
      </c>
      <c r="J23" s="645"/>
      <c r="K23" s="645">
        <v>110</v>
      </c>
      <c r="L23" s="645">
        <v>216</v>
      </c>
      <c r="M23" s="323"/>
      <c r="N23" s="361"/>
      <c r="O23" s="79"/>
      <c r="P23" s="79"/>
      <c r="Q23" s="79"/>
      <c r="R23" s="79"/>
      <c r="S23" s="79"/>
      <c r="T23" s="79"/>
      <c r="U23" s="79"/>
      <c r="V23" s="79"/>
      <c r="W23" s="79"/>
      <c r="X23" s="79"/>
      <c r="Y23" s="79"/>
    </row>
    <row r="24" spans="1:25" x14ac:dyDescent="0.15">
      <c r="A24" s="358" t="s">
        <v>242</v>
      </c>
      <c r="B24" s="645">
        <v>548</v>
      </c>
      <c r="C24" s="645">
        <v>1143</v>
      </c>
      <c r="D24" s="645"/>
      <c r="E24" s="645">
        <v>115</v>
      </c>
      <c r="F24" s="645">
        <v>229</v>
      </c>
      <c r="G24" s="645"/>
      <c r="H24" s="645">
        <v>491</v>
      </c>
      <c r="I24" s="645">
        <v>667</v>
      </c>
      <c r="J24" s="645"/>
      <c r="K24" s="645">
        <v>1154</v>
      </c>
      <c r="L24" s="645">
        <v>2038</v>
      </c>
      <c r="M24" s="323"/>
      <c r="N24" s="361"/>
      <c r="O24" s="79"/>
      <c r="P24" s="79"/>
      <c r="Q24" s="79"/>
      <c r="R24" s="79"/>
      <c r="S24" s="79"/>
      <c r="T24" s="79"/>
      <c r="U24" s="79"/>
      <c r="V24" s="79"/>
      <c r="W24" s="79"/>
      <c r="X24" s="79"/>
      <c r="Y24" s="79"/>
    </row>
    <row r="25" spans="1:25" x14ac:dyDescent="0.15">
      <c r="A25" s="358" t="s">
        <v>188</v>
      </c>
      <c r="B25" s="645">
        <v>384</v>
      </c>
      <c r="C25" s="645">
        <v>295</v>
      </c>
      <c r="D25" s="645"/>
      <c r="E25" s="645">
        <v>103</v>
      </c>
      <c r="F25" s="645">
        <v>72</v>
      </c>
      <c r="G25" s="645"/>
      <c r="H25" s="645">
        <v>509</v>
      </c>
      <c r="I25" s="645">
        <v>135</v>
      </c>
      <c r="J25" s="645"/>
      <c r="K25" s="645">
        <v>996</v>
      </c>
      <c r="L25" s="645">
        <v>503</v>
      </c>
      <c r="M25" s="323"/>
      <c r="N25" s="361"/>
      <c r="O25" s="79"/>
      <c r="P25" s="79"/>
      <c r="Q25" s="79"/>
      <c r="R25" s="79"/>
      <c r="S25" s="79"/>
      <c r="T25" s="79"/>
      <c r="U25" s="79"/>
      <c r="V25" s="79"/>
      <c r="W25" s="79"/>
      <c r="X25" s="79"/>
      <c r="Y25" s="79"/>
    </row>
    <row r="26" spans="1:25" x14ac:dyDescent="0.15">
      <c r="A26" s="358" t="s">
        <v>189</v>
      </c>
      <c r="B26" s="645">
        <v>121</v>
      </c>
      <c r="C26" s="645">
        <v>110</v>
      </c>
      <c r="D26" s="645"/>
      <c r="E26" s="645">
        <v>28</v>
      </c>
      <c r="F26" s="645">
        <v>23</v>
      </c>
      <c r="G26" s="645"/>
      <c r="H26" s="645">
        <v>116</v>
      </c>
      <c r="I26" s="645">
        <v>55</v>
      </c>
      <c r="J26" s="645"/>
      <c r="K26" s="645">
        <v>265</v>
      </c>
      <c r="L26" s="645">
        <v>189</v>
      </c>
      <c r="M26" s="323"/>
      <c r="N26" s="361"/>
      <c r="O26" s="79"/>
      <c r="P26" s="79"/>
      <c r="Q26" s="79"/>
      <c r="R26" s="79"/>
      <c r="S26" s="79"/>
      <c r="T26" s="79"/>
      <c r="U26" s="79"/>
      <c r="V26" s="79"/>
      <c r="W26" s="79"/>
      <c r="X26" s="79"/>
      <c r="Y26" s="79"/>
    </row>
    <row r="27" spans="1:25" x14ac:dyDescent="0.15">
      <c r="A27" s="358" t="s">
        <v>190</v>
      </c>
      <c r="B27" s="645">
        <v>119</v>
      </c>
      <c r="C27" s="645">
        <v>195</v>
      </c>
      <c r="D27" s="645"/>
      <c r="E27" s="645">
        <v>18</v>
      </c>
      <c r="F27" s="645">
        <v>58</v>
      </c>
      <c r="G27" s="645"/>
      <c r="H27" s="645">
        <v>41</v>
      </c>
      <c r="I27" s="645">
        <v>65</v>
      </c>
      <c r="J27" s="645"/>
      <c r="K27" s="645">
        <v>178</v>
      </c>
      <c r="L27" s="645">
        <v>318</v>
      </c>
      <c r="M27" s="323"/>
      <c r="N27" s="361"/>
      <c r="O27" s="79"/>
      <c r="P27" s="79"/>
      <c r="Q27" s="79"/>
      <c r="R27" s="79"/>
      <c r="S27" s="79"/>
      <c r="T27" s="79"/>
      <c r="U27" s="79"/>
      <c r="V27" s="79"/>
      <c r="W27" s="79"/>
      <c r="X27" s="79"/>
      <c r="Y27" s="79"/>
    </row>
    <row r="28" spans="1:25" ht="9" customHeight="1" x14ac:dyDescent="0.15">
      <c r="A28" s="358" t="s">
        <v>191</v>
      </c>
      <c r="B28" s="645">
        <v>63</v>
      </c>
      <c r="C28" s="645">
        <v>225</v>
      </c>
      <c r="D28" s="645"/>
      <c r="E28" s="645">
        <v>9</v>
      </c>
      <c r="F28" s="645">
        <v>8</v>
      </c>
      <c r="G28" s="645"/>
      <c r="H28" s="645">
        <v>16</v>
      </c>
      <c r="I28" s="645">
        <v>107</v>
      </c>
      <c r="J28" s="645"/>
      <c r="K28" s="645">
        <v>88</v>
      </c>
      <c r="L28" s="645">
        <v>340</v>
      </c>
      <c r="M28" s="323"/>
      <c r="N28" s="361"/>
      <c r="O28" s="79"/>
      <c r="P28" s="79"/>
      <c r="Q28" s="79"/>
      <c r="R28" s="79"/>
      <c r="S28" s="79"/>
      <c r="T28" s="79"/>
      <c r="U28" s="79"/>
      <c r="V28" s="79"/>
      <c r="W28" s="79"/>
      <c r="X28" s="79"/>
      <c r="Y28" s="79"/>
    </row>
    <row r="29" spans="1:25" ht="9" customHeight="1" x14ac:dyDescent="0.15">
      <c r="A29" s="358" t="s">
        <v>192</v>
      </c>
      <c r="B29" s="645">
        <v>511</v>
      </c>
      <c r="C29" s="645">
        <v>1994</v>
      </c>
      <c r="D29" s="645"/>
      <c r="E29" s="645">
        <v>52</v>
      </c>
      <c r="F29" s="645">
        <v>243</v>
      </c>
      <c r="G29" s="645"/>
      <c r="H29" s="645">
        <v>184</v>
      </c>
      <c r="I29" s="645">
        <v>418</v>
      </c>
      <c r="J29" s="645"/>
      <c r="K29" s="645">
        <v>747</v>
      </c>
      <c r="L29" s="645">
        <v>2655</v>
      </c>
      <c r="M29" s="323"/>
      <c r="N29" s="361"/>
      <c r="O29" s="79"/>
      <c r="P29" s="79"/>
      <c r="Q29" s="79"/>
      <c r="R29" s="79"/>
      <c r="S29" s="79"/>
      <c r="T29" s="79"/>
      <c r="U29" s="79"/>
      <c r="V29" s="79"/>
      <c r="W29" s="79"/>
      <c r="X29" s="79"/>
      <c r="Y29" s="79"/>
    </row>
    <row r="30" spans="1:25" ht="9" customHeight="1" x14ac:dyDescent="0.15">
      <c r="A30" s="358" t="s">
        <v>134</v>
      </c>
      <c r="B30" s="640">
        <v>69</v>
      </c>
      <c r="C30" s="640">
        <v>128</v>
      </c>
      <c r="D30" s="640"/>
      <c r="E30" s="640">
        <v>23</v>
      </c>
      <c r="F30" s="640">
        <v>80</v>
      </c>
      <c r="G30" s="640"/>
      <c r="H30" s="640">
        <v>17</v>
      </c>
      <c r="I30" s="640">
        <v>12</v>
      </c>
      <c r="J30" s="640"/>
      <c r="K30" s="640">
        <v>109</v>
      </c>
      <c r="L30" s="640">
        <v>220</v>
      </c>
      <c r="M30" s="323"/>
      <c r="N30" s="361"/>
      <c r="O30" s="79"/>
      <c r="P30" s="79"/>
      <c r="Q30" s="79"/>
      <c r="R30" s="79"/>
      <c r="S30" s="79"/>
      <c r="T30" s="79"/>
      <c r="U30" s="79"/>
      <c r="V30" s="79"/>
      <c r="W30" s="79"/>
      <c r="X30" s="79"/>
      <c r="Y30" s="79"/>
    </row>
    <row r="31" spans="1:25" ht="9" customHeight="1" x14ac:dyDescent="0.15">
      <c r="A31" s="358" t="s">
        <v>193</v>
      </c>
      <c r="B31" s="640">
        <v>680</v>
      </c>
      <c r="C31" s="640">
        <v>348</v>
      </c>
      <c r="D31" s="640"/>
      <c r="E31" s="640">
        <v>35</v>
      </c>
      <c r="F31" s="640">
        <v>34</v>
      </c>
      <c r="G31" s="640"/>
      <c r="H31" s="640">
        <v>187</v>
      </c>
      <c r="I31" s="640">
        <v>31</v>
      </c>
      <c r="J31" s="640"/>
      <c r="K31" s="640">
        <v>902</v>
      </c>
      <c r="L31" s="640">
        <v>412</v>
      </c>
      <c r="M31" s="323"/>
      <c r="N31" s="361"/>
      <c r="O31" s="79"/>
      <c r="P31" s="79"/>
      <c r="Q31" s="79"/>
      <c r="R31" s="79"/>
      <c r="S31" s="79"/>
      <c r="T31" s="79"/>
      <c r="U31" s="79"/>
      <c r="V31" s="79"/>
      <c r="W31" s="79"/>
      <c r="X31" s="79"/>
      <c r="Y31" s="79"/>
    </row>
    <row r="32" spans="1:25" ht="9" customHeight="1" x14ac:dyDescent="0.15">
      <c r="A32" s="358" t="s">
        <v>194</v>
      </c>
      <c r="B32" s="640">
        <v>1693</v>
      </c>
      <c r="C32" s="640">
        <v>1877</v>
      </c>
      <c r="D32" s="640"/>
      <c r="E32" s="640">
        <v>92</v>
      </c>
      <c r="F32" s="640">
        <v>102</v>
      </c>
      <c r="G32" s="640"/>
      <c r="H32" s="640">
        <v>270</v>
      </c>
      <c r="I32" s="640">
        <v>362</v>
      </c>
      <c r="J32" s="640"/>
      <c r="K32" s="640">
        <v>2055</v>
      </c>
      <c r="L32" s="640">
        <v>2341</v>
      </c>
      <c r="M32" s="323"/>
      <c r="N32" s="361"/>
      <c r="O32" s="79"/>
      <c r="P32" s="79"/>
      <c r="Q32" s="79"/>
      <c r="R32" s="79"/>
      <c r="S32" s="79"/>
      <c r="T32" s="79"/>
      <c r="U32" s="79"/>
      <c r="V32" s="79"/>
      <c r="W32" s="79"/>
      <c r="X32" s="79"/>
      <c r="Y32" s="79"/>
    </row>
    <row r="33" spans="1:25" ht="9" customHeight="1" x14ac:dyDescent="0.15">
      <c r="A33" s="358" t="s">
        <v>135</v>
      </c>
      <c r="B33" s="640">
        <v>517</v>
      </c>
      <c r="C33" s="640">
        <v>433</v>
      </c>
      <c r="D33" s="640"/>
      <c r="E33" s="640">
        <v>26</v>
      </c>
      <c r="F33" s="640">
        <v>28</v>
      </c>
      <c r="G33" s="640"/>
      <c r="H33" s="640">
        <v>162</v>
      </c>
      <c r="I33" s="640">
        <v>69</v>
      </c>
      <c r="J33" s="640"/>
      <c r="K33" s="640">
        <v>705</v>
      </c>
      <c r="L33" s="640">
        <v>530</v>
      </c>
      <c r="M33" s="323"/>
      <c r="N33" s="361"/>
      <c r="O33" s="79"/>
      <c r="P33" s="79"/>
      <c r="Q33" s="79"/>
      <c r="R33" s="79"/>
      <c r="S33" s="79"/>
      <c r="T33" s="79"/>
      <c r="U33" s="79"/>
      <c r="V33" s="79"/>
      <c r="W33" s="79"/>
      <c r="X33" s="79"/>
      <c r="Y33" s="79"/>
    </row>
    <row r="34" spans="1:25" ht="9" customHeight="1" x14ac:dyDescent="0.15">
      <c r="A34" s="358" t="s">
        <v>243</v>
      </c>
      <c r="B34" s="640">
        <v>379</v>
      </c>
      <c r="C34" s="640">
        <v>574</v>
      </c>
      <c r="D34" s="640"/>
      <c r="E34" s="640">
        <v>28</v>
      </c>
      <c r="F34" s="640">
        <v>53</v>
      </c>
      <c r="G34" s="640"/>
      <c r="H34" s="640">
        <v>101</v>
      </c>
      <c r="I34" s="640">
        <v>179</v>
      </c>
      <c r="J34" s="640"/>
      <c r="K34" s="640">
        <v>508</v>
      </c>
      <c r="L34" s="640">
        <v>806</v>
      </c>
      <c r="M34" s="323"/>
      <c r="N34" s="361"/>
      <c r="O34" s="79"/>
      <c r="P34" s="79"/>
      <c r="Q34" s="79"/>
      <c r="R34" s="79"/>
      <c r="S34" s="79"/>
      <c r="T34" s="79"/>
      <c r="U34" s="79"/>
      <c r="V34" s="79"/>
      <c r="W34" s="79"/>
      <c r="X34" s="79"/>
      <c r="Y34" s="79"/>
    </row>
    <row r="35" spans="1:25" ht="9" customHeight="1" x14ac:dyDescent="0.15">
      <c r="A35" s="358" t="s">
        <v>196</v>
      </c>
      <c r="B35" s="640">
        <v>839</v>
      </c>
      <c r="C35" s="640">
        <v>420</v>
      </c>
      <c r="D35" s="640"/>
      <c r="E35" s="640">
        <v>28</v>
      </c>
      <c r="F35" s="640">
        <v>24</v>
      </c>
      <c r="G35" s="640"/>
      <c r="H35" s="640">
        <v>220</v>
      </c>
      <c r="I35" s="640">
        <v>66</v>
      </c>
      <c r="J35" s="640"/>
      <c r="K35" s="640">
        <v>1087</v>
      </c>
      <c r="L35" s="640">
        <v>511</v>
      </c>
      <c r="M35" s="323"/>
      <c r="N35" s="361"/>
      <c r="O35" s="79"/>
      <c r="P35" s="79"/>
      <c r="Q35" s="79"/>
      <c r="R35" s="79"/>
      <c r="S35" s="79"/>
      <c r="T35" s="79"/>
      <c r="U35" s="79"/>
      <c r="V35" s="79"/>
      <c r="W35" s="79"/>
      <c r="X35" s="79"/>
      <c r="Y35" s="79"/>
    </row>
    <row r="36" spans="1:25" ht="9" customHeight="1" x14ac:dyDescent="0.15">
      <c r="A36" s="358" t="s">
        <v>197</v>
      </c>
      <c r="B36" s="640">
        <v>212</v>
      </c>
      <c r="C36" s="640">
        <v>321</v>
      </c>
      <c r="D36" s="640"/>
      <c r="E36" s="640">
        <v>42</v>
      </c>
      <c r="F36" s="640">
        <v>85</v>
      </c>
      <c r="G36" s="640"/>
      <c r="H36" s="640">
        <v>104</v>
      </c>
      <c r="I36" s="640">
        <v>67</v>
      </c>
      <c r="J36" s="640"/>
      <c r="K36" s="640">
        <v>358</v>
      </c>
      <c r="L36" s="640">
        <v>472</v>
      </c>
      <c r="M36" s="323"/>
      <c r="N36" s="361"/>
      <c r="O36" s="79"/>
      <c r="P36" s="79"/>
      <c r="Q36" s="79"/>
      <c r="R36" s="79"/>
      <c r="S36" s="79"/>
      <c r="T36" s="79"/>
      <c r="U36" s="79"/>
      <c r="V36" s="79"/>
      <c r="W36" s="79"/>
      <c r="X36" s="79"/>
      <c r="Y36" s="79"/>
    </row>
    <row r="37" spans="1:25" ht="9" customHeight="1" x14ac:dyDescent="0.15">
      <c r="A37" s="358" t="s">
        <v>198</v>
      </c>
      <c r="B37" s="640">
        <v>396</v>
      </c>
      <c r="C37" s="640">
        <v>1284</v>
      </c>
      <c r="D37" s="640"/>
      <c r="E37" s="640">
        <v>72</v>
      </c>
      <c r="F37" s="640">
        <v>315</v>
      </c>
      <c r="G37" s="640"/>
      <c r="H37" s="640">
        <v>397</v>
      </c>
      <c r="I37" s="640">
        <v>892</v>
      </c>
      <c r="J37" s="640"/>
      <c r="K37" s="640">
        <v>865</v>
      </c>
      <c r="L37" s="640">
        <v>2491</v>
      </c>
      <c r="M37" s="323"/>
      <c r="N37" s="361"/>
      <c r="O37" s="79"/>
      <c r="P37" s="79"/>
      <c r="Q37" s="79"/>
      <c r="R37" s="79"/>
      <c r="S37" s="79"/>
      <c r="T37" s="79"/>
      <c r="U37" s="79"/>
      <c r="V37" s="79"/>
      <c r="W37" s="79"/>
      <c r="X37" s="79"/>
      <c r="Y37" s="79"/>
    </row>
    <row r="38" spans="1:25" ht="9" customHeight="1" x14ac:dyDescent="0.15">
      <c r="A38" s="358" t="s">
        <v>136</v>
      </c>
      <c r="B38" s="640">
        <v>2633</v>
      </c>
      <c r="C38" s="640">
        <v>3552</v>
      </c>
      <c r="D38" s="640"/>
      <c r="E38" s="640">
        <v>135</v>
      </c>
      <c r="F38" s="640">
        <v>167</v>
      </c>
      <c r="G38" s="640"/>
      <c r="H38" s="640">
        <v>832</v>
      </c>
      <c r="I38" s="640">
        <v>1211</v>
      </c>
      <c r="J38" s="640"/>
      <c r="K38" s="640">
        <v>3600</v>
      </c>
      <c r="L38" s="640">
        <v>4930</v>
      </c>
      <c r="M38" s="323"/>
      <c r="N38" s="361"/>
      <c r="O38" s="79"/>
      <c r="P38" s="79"/>
      <c r="Q38" s="79"/>
      <c r="R38" s="79"/>
      <c r="S38" s="79"/>
      <c r="T38" s="79"/>
      <c r="U38" s="79"/>
      <c r="V38" s="79"/>
      <c r="W38" s="79"/>
      <c r="X38" s="79"/>
      <c r="Y38" s="79"/>
    </row>
    <row r="39" spans="1:25" ht="9" customHeight="1" x14ac:dyDescent="0.15">
      <c r="A39" s="358" t="s">
        <v>137</v>
      </c>
      <c r="B39" s="640">
        <v>1151</v>
      </c>
      <c r="C39" s="640">
        <v>2010</v>
      </c>
      <c r="D39" s="640"/>
      <c r="E39" s="640">
        <v>94</v>
      </c>
      <c r="F39" s="640">
        <v>73</v>
      </c>
      <c r="G39" s="640"/>
      <c r="H39" s="640">
        <v>477</v>
      </c>
      <c r="I39" s="640">
        <v>469</v>
      </c>
      <c r="J39" s="640"/>
      <c r="K39" s="640">
        <v>1722</v>
      </c>
      <c r="L39" s="640">
        <v>2552</v>
      </c>
      <c r="M39" s="323"/>
      <c r="N39" s="361"/>
      <c r="O39" s="79"/>
      <c r="P39" s="79"/>
      <c r="Q39" s="79"/>
      <c r="R39" s="79"/>
      <c r="S39" s="79"/>
      <c r="T39" s="79"/>
      <c r="U39" s="79"/>
      <c r="V39" s="79"/>
      <c r="W39" s="79"/>
      <c r="X39" s="79"/>
      <c r="Y39" s="79"/>
    </row>
    <row r="40" spans="1:25" ht="9" customHeight="1" x14ac:dyDescent="0.15">
      <c r="A40" s="358" t="s">
        <v>199</v>
      </c>
      <c r="B40" s="640">
        <v>492</v>
      </c>
      <c r="C40" s="640">
        <v>685</v>
      </c>
      <c r="D40" s="640"/>
      <c r="E40" s="640">
        <v>83</v>
      </c>
      <c r="F40" s="640">
        <v>166</v>
      </c>
      <c r="G40" s="640"/>
      <c r="H40" s="640">
        <v>706</v>
      </c>
      <c r="I40" s="640">
        <v>924</v>
      </c>
      <c r="J40" s="640"/>
      <c r="K40" s="640">
        <v>1281</v>
      </c>
      <c r="L40" s="640">
        <v>1776</v>
      </c>
      <c r="M40" s="323"/>
      <c r="N40" s="361"/>
      <c r="O40" s="79"/>
      <c r="P40" s="79"/>
      <c r="Q40" s="79"/>
      <c r="R40" s="79"/>
      <c r="S40" s="79"/>
      <c r="T40" s="79"/>
      <c r="U40" s="79"/>
      <c r="V40" s="79"/>
      <c r="W40" s="79"/>
      <c r="X40" s="79"/>
      <c r="Y40" s="79"/>
    </row>
    <row r="41" spans="1:25" ht="9" customHeight="1" x14ac:dyDescent="0.15">
      <c r="A41" s="145" t="s">
        <v>300</v>
      </c>
      <c r="B41" s="640">
        <v>11044</v>
      </c>
      <c r="C41" s="640">
        <v>22829</v>
      </c>
      <c r="D41" s="640"/>
      <c r="E41" s="640">
        <v>546</v>
      </c>
      <c r="F41" s="640">
        <v>3737</v>
      </c>
      <c r="G41" s="640"/>
      <c r="H41" s="640">
        <v>2779</v>
      </c>
      <c r="I41" s="640">
        <v>8723</v>
      </c>
      <c r="J41" s="640"/>
      <c r="K41" s="640">
        <v>14369</v>
      </c>
      <c r="L41" s="640">
        <v>35289</v>
      </c>
      <c r="M41" s="323"/>
      <c r="N41" s="361"/>
      <c r="O41" s="323"/>
      <c r="P41" s="323"/>
      <c r="Q41" s="323"/>
      <c r="R41" s="323"/>
      <c r="S41" s="323"/>
      <c r="T41" s="323"/>
      <c r="U41" s="323"/>
      <c r="V41" s="323"/>
      <c r="W41" s="323"/>
      <c r="X41" s="323"/>
      <c r="Y41" s="79"/>
    </row>
    <row r="42" spans="1:25" ht="9" customHeight="1" x14ac:dyDescent="0.15">
      <c r="A42" s="146" t="s">
        <v>296</v>
      </c>
      <c r="B42" s="641">
        <v>1721</v>
      </c>
      <c r="C42" s="641">
        <v>458</v>
      </c>
      <c r="D42" s="641"/>
      <c r="E42" s="641">
        <v>44</v>
      </c>
      <c r="F42" s="641">
        <v>29</v>
      </c>
      <c r="G42" s="641"/>
      <c r="H42" s="641">
        <v>185</v>
      </c>
      <c r="I42" s="641">
        <v>139</v>
      </c>
      <c r="J42" s="641"/>
      <c r="K42" s="641">
        <v>1950</v>
      </c>
      <c r="L42" s="641">
        <v>626</v>
      </c>
      <c r="M42" s="323"/>
      <c r="N42" s="361"/>
      <c r="O42" s="79"/>
      <c r="P42" s="79"/>
      <c r="Q42" s="79"/>
      <c r="R42" s="79"/>
      <c r="S42" s="79"/>
      <c r="T42" s="79"/>
      <c r="U42" s="79"/>
      <c r="V42" s="79"/>
      <c r="W42" s="79"/>
      <c r="X42" s="79"/>
      <c r="Y42" s="79"/>
    </row>
    <row r="43" spans="1:25" ht="9" customHeight="1" x14ac:dyDescent="0.15">
      <c r="A43" s="146" t="s">
        <v>315</v>
      </c>
      <c r="B43" s="641">
        <v>3739</v>
      </c>
      <c r="C43" s="641">
        <v>4067</v>
      </c>
      <c r="D43" s="641"/>
      <c r="E43" s="641">
        <v>108</v>
      </c>
      <c r="F43" s="641">
        <v>391</v>
      </c>
      <c r="G43" s="641"/>
      <c r="H43" s="641">
        <v>597</v>
      </c>
      <c r="I43" s="641">
        <v>1689</v>
      </c>
      <c r="J43" s="641"/>
      <c r="K43" s="641">
        <v>4444</v>
      </c>
      <c r="L43" s="641">
        <v>6147</v>
      </c>
      <c r="M43" s="323"/>
      <c r="N43" s="361"/>
      <c r="O43" s="79"/>
      <c r="P43" s="79"/>
      <c r="Q43" s="79"/>
      <c r="R43" s="79"/>
      <c r="S43" s="79"/>
      <c r="T43" s="79"/>
      <c r="U43" s="79"/>
      <c r="V43" s="79"/>
      <c r="W43" s="79"/>
      <c r="X43" s="79"/>
      <c r="Y43" s="79"/>
    </row>
    <row r="44" spans="1:25" ht="9" customHeight="1" x14ac:dyDescent="0.15">
      <c r="A44" s="146" t="s">
        <v>316</v>
      </c>
      <c r="B44" s="641">
        <v>5584</v>
      </c>
      <c r="C44" s="641">
        <v>18304</v>
      </c>
      <c r="D44" s="641"/>
      <c r="E44" s="641">
        <v>394</v>
      </c>
      <c r="F44" s="641">
        <v>3317</v>
      </c>
      <c r="G44" s="641"/>
      <c r="H44" s="641">
        <v>1997</v>
      </c>
      <c r="I44" s="641">
        <v>6895</v>
      </c>
      <c r="J44" s="641"/>
      <c r="K44" s="641">
        <v>7975</v>
      </c>
      <c r="L44" s="641">
        <v>28516</v>
      </c>
      <c r="M44" s="323"/>
      <c r="N44" s="361"/>
      <c r="O44" s="79"/>
      <c r="P44" s="79"/>
      <c r="Q44" s="79"/>
      <c r="R44" s="79"/>
      <c r="S44" s="79"/>
      <c r="T44" s="79"/>
      <c r="U44" s="79"/>
      <c r="V44" s="79"/>
      <c r="W44" s="79"/>
      <c r="X44" s="79"/>
      <c r="Y44" s="79"/>
    </row>
    <row r="45" spans="1:25" x14ac:dyDescent="0.15">
      <c r="A45" s="358" t="s">
        <v>200</v>
      </c>
      <c r="B45" s="640">
        <v>514</v>
      </c>
      <c r="C45" s="640">
        <v>1387</v>
      </c>
      <c r="D45" s="640"/>
      <c r="E45" s="640">
        <v>33</v>
      </c>
      <c r="F45" s="640">
        <v>50</v>
      </c>
      <c r="G45" s="640"/>
      <c r="H45" s="640">
        <v>272</v>
      </c>
      <c r="I45" s="640">
        <v>353</v>
      </c>
      <c r="J45" s="640"/>
      <c r="K45" s="640">
        <v>819</v>
      </c>
      <c r="L45" s="640">
        <v>1789</v>
      </c>
      <c r="M45" s="323"/>
      <c r="N45" s="361"/>
      <c r="O45" s="79"/>
      <c r="P45" s="79"/>
      <c r="Q45" s="79"/>
      <c r="R45" s="79"/>
      <c r="S45" s="79"/>
      <c r="T45" s="79"/>
      <c r="U45" s="79"/>
      <c r="V45" s="79"/>
      <c r="W45" s="79"/>
      <c r="X45" s="79"/>
      <c r="Y45" s="79"/>
    </row>
    <row r="46" spans="1:25" x14ac:dyDescent="0.15">
      <c r="A46" s="400" t="s">
        <v>408</v>
      </c>
      <c r="B46" s="641">
        <v>118</v>
      </c>
      <c r="C46" s="641">
        <v>91</v>
      </c>
      <c r="D46" s="641"/>
      <c r="E46" s="641">
        <v>11</v>
      </c>
      <c r="F46" s="641">
        <v>7</v>
      </c>
      <c r="G46" s="641"/>
      <c r="H46" s="641">
        <v>36</v>
      </c>
      <c r="I46" s="641">
        <v>99</v>
      </c>
      <c r="J46" s="641"/>
      <c r="K46" s="641">
        <v>165</v>
      </c>
      <c r="L46" s="641">
        <v>197</v>
      </c>
      <c r="M46" s="323"/>
      <c r="N46" s="361"/>
      <c r="O46" s="79"/>
      <c r="P46" s="79"/>
      <c r="Q46" s="79"/>
      <c r="R46" s="79"/>
      <c r="S46" s="79"/>
      <c r="T46" s="79"/>
      <c r="U46" s="79"/>
      <c r="V46" s="79"/>
      <c r="W46" s="79"/>
      <c r="X46" s="79"/>
      <c r="Y46" s="79"/>
    </row>
    <row r="47" spans="1:25" s="316" customFormat="1" x14ac:dyDescent="0.15">
      <c r="A47" s="359" t="s">
        <v>161</v>
      </c>
      <c r="B47" s="652">
        <v>33320</v>
      </c>
      <c r="C47" s="652">
        <v>56075</v>
      </c>
      <c r="D47" s="652"/>
      <c r="E47" s="652">
        <v>3127</v>
      </c>
      <c r="F47" s="652">
        <v>8117</v>
      </c>
      <c r="G47" s="652"/>
      <c r="H47" s="652">
        <v>15413</v>
      </c>
      <c r="I47" s="652">
        <v>22207</v>
      </c>
      <c r="J47" s="652"/>
      <c r="K47" s="652">
        <v>51860</v>
      </c>
      <c r="L47" s="652">
        <v>86399</v>
      </c>
      <c r="M47" s="323"/>
      <c r="N47" s="361"/>
      <c r="O47" s="79"/>
      <c r="P47" s="79"/>
      <c r="Q47" s="79"/>
      <c r="R47" s="79"/>
      <c r="S47" s="79"/>
      <c r="T47" s="79"/>
      <c r="U47" s="79"/>
      <c r="V47" s="79"/>
      <c r="W47" s="79"/>
      <c r="X47" s="79"/>
      <c r="Y47" s="79"/>
    </row>
    <row r="48" spans="1:25" s="316" customFormat="1" ht="9" customHeight="1" x14ac:dyDescent="0.15">
      <c r="A48" s="267"/>
      <c r="B48" s="58"/>
      <c r="C48" s="58"/>
      <c r="D48" s="58"/>
      <c r="E48" s="58"/>
      <c r="F48" s="58"/>
      <c r="G48" s="58"/>
      <c r="H48" s="58"/>
      <c r="I48" s="58"/>
      <c r="J48" s="58"/>
      <c r="K48" s="58"/>
      <c r="L48" s="58"/>
    </row>
    <row r="49" spans="1:25" ht="9" customHeight="1" x14ac:dyDescent="0.15">
      <c r="A49" s="219"/>
      <c r="N49" s="316"/>
      <c r="O49" s="316"/>
      <c r="P49" s="316"/>
      <c r="Q49" s="316"/>
      <c r="R49" s="316"/>
      <c r="S49" s="316"/>
      <c r="T49" s="316"/>
      <c r="U49" s="316"/>
      <c r="V49" s="316"/>
      <c r="W49" s="316"/>
      <c r="X49" s="316"/>
      <c r="Y49" s="316"/>
    </row>
    <row r="50" spans="1:25" s="100" customFormat="1" x14ac:dyDescent="0.15">
      <c r="A50" s="379" t="s">
        <v>449</v>
      </c>
      <c r="B50" s="99"/>
      <c r="C50" s="99"/>
      <c r="D50" s="99"/>
      <c r="E50" s="99"/>
      <c r="F50" s="99"/>
      <c r="G50" s="99"/>
      <c r="H50" s="99"/>
      <c r="I50" s="99"/>
    </row>
    <row r="51" spans="1:25" s="100" customFormat="1" x14ac:dyDescent="0.15">
      <c r="A51" s="379" t="s">
        <v>456</v>
      </c>
      <c r="B51" s="369"/>
      <c r="C51" s="369"/>
      <c r="D51" s="369"/>
      <c r="E51" s="369"/>
      <c r="F51" s="369"/>
      <c r="G51" s="369"/>
      <c r="H51" s="370"/>
      <c r="I51" s="369"/>
    </row>
    <row r="52" spans="1:25" s="100" customFormat="1" x14ac:dyDescent="0.15">
      <c r="A52" s="379" t="s">
        <v>450</v>
      </c>
      <c r="B52" s="103"/>
      <c r="C52" s="103"/>
      <c r="D52" s="103"/>
      <c r="E52" s="103"/>
      <c r="F52" s="103"/>
      <c r="G52" s="103"/>
      <c r="H52" s="119"/>
      <c r="I52" s="103"/>
    </row>
    <row r="53" spans="1:25" s="100" customFormat="1" x14ac:dyDescent="0.15">
      <c r="A53" s="379" t="s">
        <v>451</v>
      </c>
      <c r="B53" s="103"/>
      <c r="C53" s="103"/>
      <c r="D53" s="103"/>
      <c r="E53" s="103"/>
      <c r="F53" s="103"/>
      <c r="G53" s="103"/>
      <c r="H53" s="119"/>
      <c r="I53" s="103"/>
    </row>
    <row r="54" spans="1:25" s="100" customFormat="1" x14ac:dyDescent="0.15">
      <c r="A54" s="379" t="s">
        <v>452</v>
      </c>
      <c r="B54" s="103"/>
      <c r="C54" s="103"/>
      <c r="D54" s="103"/>
      <c r="E54" s="103"/>
      <c r="F54" s="103"/>
      <c r="G54" s="103"/>
      <c r="H54" s="119"/>
      <c r="I54" s="103"/>
    </row>
    <row r="55" spans="1:25" s="100" customFormat="1" x14ac:dyDescent="0.15">
      <c r="A55" s="379" t="s">
        <v>453</v>
      </c>
      <c r="H55" s="119"/>
    </row>
    <row r="56" spans="1:25" s="100" customFormat="1" x14ac:dyDescent="0.15">
      <c r="A56" s="379" t="s">
        <v>454</v>
      </c>
      <c r="B56" s="369"/>
      <c r="C56" s="369"/>
      <c r="D56" s="369"/>
      <c r="E56" s="369"/>
      <c r="F56" s="369"/>
      <c r="G56" s="369"/>
      <c r="H56" s="370"/>
      <c r="I56" s="369"/>
    </row>
    <row r="57" spans="1:25" s="100" customFormat="1" x14ac:dyDescent="0.15">
      <c r="A57" s="379" t="s">
        <v>455</v>
      </c>
      <c r="B57" s="103"/>
      <c r="C57" s="103"/>
      <c r="D57" s="103"/>
      <c r="E57" s="103"/>
      <c r="F57" s="103"/>
      <c r="G57" s="103"/>
      <c r="H57" s="119"/>
      <c r="I57" s="103"/>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0"/>
  <sheetViews>
    <sheetView showGridLines="0" zoomScaleNormal="100" workbookViewId="0">
      <selection activeCell="A2" sqref="A2"/>
    </sheetView>
  </sheetViews>
  <sheetFormatPr defaultRowHeight="9" x14ac:dyDescent="0.15"/>
  <cols>
    <col min="1" max="1" width="35.59765625" style="100" customWidth="1"/>
    <col min="2" max="3" width="12.796875" style="100" customWidth="1"/>
    <col min="4" max="4" width="1" style="100" customWidth="1"/>
    <col min="5" max="6" width="12.796875" style="100" customWidth="1"/>
    <col min="7" max="7" width="1" style="100" customWidth="1"/>
    <col min="8" max="9" width="12.796875" style="100" customWidth="1"/>
    <col min="10" max="10" width="1" style="100" customWidth="1"/>
    <col min="11" max="12" width="12.796875" style="100" customWidth="1"/>
    <col min="13" max="13" width="10.59765625" style="100" customWidth="1"/>
    <col min="14" max="14" width="14.796875" style="100" customWidth="1"/>
    <col min="15" max="15" width="11.3984375" style="100" bestFit="1" customWidth="1"/>
    <col min="16" max="16" width="15.19921875" style="100" customWidth="1"/>
    <col min="17" max="17" width="12.3984375" style="100" customWidth="1"/>
    <col min="18" max="18" width="15.19921875" style="100" customWidth="1"/>
    <col min="19" max="20" width="9.3984375" style="100" customWidth="1"/>
    <col min="21" max="21" width="12.796875" style="100" customWidth="1"/>
    <col min="22" max="23" width="14" style="100" customWidth="1"/>
    <col min="24" max="24" width="14.19921875" style="100" customWidth="1"/>
    <col min="25" max="25" width="11.59765625" style="100" bestFit="1" customWidth="1"/>
    <col min="26" max="26" width="11.796875" style="100" bestFit="1" customWidth="1"/>
    <col min="27" max="27" width="11.796875" style="100" customWidth="1"/>
    <col min="28" max="28" width="18.59765625" style="100" customWidth="1"/>
    <col min="29" max="29" width="11.3984375" style="100" customWidth="1"/>
    <col min="30" max="30" width="8.19921875" style="100" customWidth="1"/>
    <col min="31" max="31" width="11.3984375" style="100" bestFit="1" customWidth="1"/>
    <col min="32" max="16384" width="9.59765625" style="100"/>
  </cols>
  <sheetData>
    <row r="1" spans="1:31" s="115" customFormat="1" ht="12" x14ac:dyDescent="0.2">
      <c r="A1" s="349" t="s">
        <v>237</v>
      </c>
      <c r="M1" s="79"/>
      <c r="N1" s="79" t="s">
        <v>397</v>
      </c>
      <c r="O1" s="79"/>
      <c r="P1" s="79"/>
      <c r="Q1" s="79"/>
      <c r="R1" s="79"/>
      <c r="S1" s="79"/>
      <c r="T1" s="79"/>
      <c r="U1" s="79"/>
      <c r="V1" s="79"/>
      <c r="W1" s="79"/>
      <c r="X1" s="79"/>
      <c r="Y1" s="79"/>
      <c r="Z1" s="79"/>
      <c r="AA1" s="79"/>
      <c r="AB1" s="79"/>
      <c r="AC1" s="79"/>
      <c r="AD1" s="79"/>
      <c r="AE1" s="79"/>
    </row>
    <row r="2" spans="1:31" ht="9" customHeight="1" x14ac:dyDescent="0.15">
      <c r="A2" s="130" t="s">
        <v>160</v>
      </c>
      <c r="B2" s="130"/>
      <c r="C2" s="130"/>
      <c r="D2" s="130"/>
      <c r="E2" s="130"/>
      <c r="F2" s="130"/>
      <c r="G2" s="130"/>
      <c r="H2" s="130"/>
      <c r="I2" s="130"/>
      <c r="J2" s="130"/>
      <c r="K2" s="130"/>
      <c r="L2" s="130"/>
      <c r="M2" s="79"/>
      <c r="N2" s="79" t="s">
        <v>396</v>
      </c>
      <c r="O2" s="79"/>
      <c r="P2" s="79"/>
      <c r="Q2" s="79"/>
      <c r="R2" s="79"/>
      <c r="S2" s="79"/>
      <c r="T2" s="79"/>
      <c r="U2" s="79"/>
      <c r="V2" s="79"/>
      <c r="W2" s="79"/>
      <c r="X2" s="79"/>
      <c r="Y2" s="79"/>
      <c r="Z2" s="79"/>
      <c r="AA2" s="79"/>
      <c r="AB2" s="79"/>
      <c r="AC2" s="79"/>
      <c r="AD2" s="79"/>
      <c r="AE2" s="79"/>
    </row>
    <row r="3" spans="1:31" ht="12" customHeight="1" x14ac:dyDescent="0.15">
      <c r="A3" s="940" t="s">
        <v>110</v>
      </c>
      <c r="B3" s="936" t="s">
        <v>228</v>
      </c>
      <c r="C3" s="936"/>
      <c r="E3" s="936" t="s">
        <v>229</v>
      </c>
      <c r="F3" s="936"/>
      <c r="H3" s="936" t="s">
        <v>323</v>
      </c>
      <c r="I3" s="936"/>
      <c r="K3" s="936" t="s">
        <v>161</v>
      </c>
      <c r="L3" s="936"/>
      <c r="M3" s="79"/>
      <c r="N3" s="79"/>
      <c r="O3" s="79"/>
      <c r="P3" s="79"/>
      <c r="Q3" s="79"/>
      <c r="R3" s="79"/>
      <c r="S3" s="79"/>
      <c r="T3" s="79"/>
      <c r="U3" s="79"/>
      <c r="V3" s="79"/>
      <c r="W3" s="79"/>
      <c r="X3" s="79"/>
      <c r="Y3" s="79"/>
      <c r="Z3" s="79"/>
      <c r="AA3" s="79"/>
      <c r="AB3" s="79"/>
      <c r="AC3" s="79"/>
      <c r="AD3" s="79"/>
      <c r="AE3" s="79"/>
    </row>
    <row r="4" spans="1:31" ht="12" customHeight="1" x14ac:dyDescent="0.15">
      <c r="A4" s="942"/>
      <c r="B4" s="116" t="s">
        <v>155</v>
      </c>
      <c r="C4" s="116" t="s">
        <v>171</v>
      </c>
      <c r="E4" s="116" t="s">
        <v>155</v>
      </c>
      <c r="F4" s="116" t="s">
        <v>171</v>
      </c>
      <c r="H4" s="116" t="s">
        <v>155</v>
      </c>
      <c r="I4" s="116" t="s">
        <v>171</v>
      </c>
      <c r="K4" s="116" t="s">
        <v>155</v>
      </c>
      <c r="L4" s="116" t="s">
        <v>171</v>
      </c>
      <c r="M4" s="79"/>
    </row>
    <row r="5" spans="1:31" x14ac:dyDescent="0.15">
      <c r="A5" s="117"/>
      <c r="B5" s="117"/>
      <c r="C5" s="117"/>
      <c r="D5" s="117"/>
      <c r="E5" s="117"/>
      <c r="F5" s="117"/>
      <c r="G5" s="117"/>
      <c r="H5" s="117"/>
      <c r="I5" s="117"/>
      <c r="J5" s="117"/>
      <c r="K5" s="117"/>
      <c r="L5" s="117"/>
      <c r="M5" s="79"/>
    </row>
    <row r="6" spans="1:31" x14ac:dyDescent="0.15">
      <c r="A6" s="946" t="s">
        <v>172</v>
      </c>
      <c r="B6" s="946"/>
      <c r="C6" s="946"/>
      <c r="D6" s="946"/>
      <c r="E6" s="946"/>
      <c r="F6" s="946"/>
      <c r="G6" s="946"/>
      <c r="H6" s="946"/>
      <c r="I6" s="946"/>
      <c r="J6" s="946"/>
      <c r="K6" s="946"/>
      <c r="L6" s="946"/>
      <c r="M6" s="79"/>
    </row>
    <row r="7" spans="1:31" x14ac:dyDescent="0.15">
      <c r="B7" s="120"/>
      <c r="K7" s="120"/>
      <c r="M7" s="79"/>
    </row>
    <row r="8" spans="1:31" ht="18" x14ac:dyDescent="0.15">
      <c r="A8" s="350" t="s">
        <v>4</v>
      </c>
      <c r="B8" s="338">
        <v>4461</v>
      </c>
      <c r="C8" s="658">
        <v>24527</v>
      </c>
      <c r="D8" s="658"/>
      <c r="E8" s="658">
        <v>2642</v>
      </c>
      <c r="F8" s="658">
        <v>8462</v>
      </c>
      <c r="G8" s="658"/>
      <c r="H8" s="658">
        <v>41135</v>
      </c>
      <c r="I8" s="658">
        <v>49711</v>
      </c>
      <c r="J8" s="658"/>
      <c r="K8" s="658">
        <v>48238</v>
      </c>
      <c r="L8" s="658">
        <v>82700</v>
      </c>
      <c r="M8" s="79"/>
      <c r="N8" s="345"/>
      <c r="O8" s="345"/>
      <c r="P8" s="345"/>
      <c r="Q8" s="345"/>
      <c r="R8" s="345"/>
      <c r="S8" s="345"/>
      <c r="T8" s="345"/>
      <c r="U8" s="345"/>
      <c r="V8" s="345"/>
      <c r="W8" s="345"/>
      <c r="X8" s="345"/>
      <c r="Y8" s="345"/>
      <c r="Z8" s="345"/>
      <c r="AA8" s="345"/>
      <c r="AB8" s="345"/>
      <c r="AC8" s="352"/>
      <c r="AD8" s="352"/>
    </row>
    <row r="9" spans="1:31" x14ac:dyDescent="0.15">
      <c r="A9" s="100" t="s">
        <v>304</v>
      </c>
      <c r="B9" s="658"/>
      <c r="C9" s="658"/>
      <c r="D9" s="658"/>
      <c r="E9" s="658"/>
      <c r="F9" s="658"/>
      <c r="G9" s="658"/>
      <c r="H9" s="658"/>
      <c r="I9" s="658"/>
      <c r="J9" s="658"/>
      <c r="K9" s="658"/>
      <c r="L9" s="658"/>
      <c r="M9" s="79"/>
      <c r="N9" s="345"/>
      <c r="O9" s="345"/>
    </row>
    <row r="10" spans="1:31" x14ac:dyDescent="0.15">
      <c r="A10" s="122" t="s">
        <v>301</v>
      </c>
      <c r="B10" s="659">
        <v>3957</v>
      </c>
      <c r="C10" s="659">
        <v>20116</v>
      </c>
      <c r="D10" s="660"/>
      <c r="E10" s="659">
        <v>2599</v>
      </c>
      <c r="F10" s="659">
        <v>8402</v>
      </c>
      <c r="G10" s="659"/>
      <c r="H10" s="659">
        <v>39430</v>
      </c>
      <c r="I10" s="659">
        <v>48047</v>
      </c>
      <c r="J10" s="659"/>
      <c r="K10" s="659">
        <v>45986</v>
      </c>
      <c r="L10" s="659">
        <v>76565</v>
      </c>
      <c r="M10" s="79"/>
      <c r="N10" s="345"/>
      <c r="O10" s="353"/>
      <c r="P10" s="338"/>
      <c r="Q10" s="352"/>
      <c r="R10" s="352"/>
      <c r="S10" s="352"/>
      <c r="T10" s="352"/>
      <c r="U10" s="352"/>
      <c r="V10" s="352"/>
      <c r="W10" s="352"/>
      <c r="X10" s="352"/>
      <c r="Y10" s="352"/>
      <c r="Z10" s="352"/>
      <c r="AA10" s="352"/>
      <c r="AB10" s="352"/>
      <c r="AC10" s="352"/>
      <c r="AD10" s="352"/>
    </row>
    <row r="11" spans="1:31" x14ac:dyDescent="0.15">
      <c r="A11" s="112" t="s">
        <v>302</v>
      </c>
      <c r="B11" s="661" t="s">
        <v>263</v>
      </c>
      <c r="C11" s="661" t="s">
        <v>263</v>
      </c>
      <c r="D11" s="660"/>
      <c r="E11" s="659">
        <v>2</v>
      </c>
      <c r="F11" s="659">
        <v>1</v>
      </c>
      <c r="G11" s="660"/>
      <c r="H11" s="659">
        <v>53</v>
      </c>
      <c r="I11" s="659">
        <v>51</v>
      </c>
      <c r="J11" s="659"/>
      <c r="K11" s="659">
        <v>55</v>
      </c>
      <c r="L11" s="659">
        <v>52</v>
      </c>
      <c r="M11" s="79"/>
      <c r="N11" s="345"/>
      <c r="O11" s="353"/>
      <c r="P11" s="338"/>
      <c r="Q11" s="352"/>
      <c r="R11" s="352"/>
      <c r="S11" s="352"/>
      <c r="T11" s="352"/>
      <c r="U11" s="352"/>
      <c r="V11" s="352"/>
      <c r="W11" s="352"/>
      <c r="X11" s="352"/>
      <c r="Y11" s="352"/>
      <c r="Z11" s="352"/>
      <c r="AA11" s="352"/>
      <c r="AB11" s="352"/>
      <c r="AC11" s="352"/>
      <c r="AD11" s="352"/>
    </row>
    <row r="12" spans="1:31" x14ac:dyDescent="0.15">
      <c r="A12" s="112" t="s">
        <v>410</v>
      </c>
      <c r="B12" s="661">
        <v>7</v>
      </c>
      <c r="C12" s="661">
        <v>5</v>
      </c>
      <c r="D12" s="660"/>
      <c r="E12" s="659">
        <v>3</v>
      </c>
      <c r="F12" s="659">
        <v>1</v>
      </c>
      <c r="G12" s="660"/>
      <c r="H12" s="659">
        <v>28</v>
      </c>
      <c r="I12" s="659">
        <v>14</v>
      </c>
      <c r="J12" s="659"/>
      <c r="K12" s="659">
        <v>38</v>
      </c>
      <c r="L12" s="659">
        <v>20</v>
      </c>
      <c r="M12" s="79"/>
      <c r="N12" s="345"/>
      <c r="O12" s="353"/>
      <c r="P12" s="338"/>
      <c r="Q12" s="352"/>
      <c r="R12" s="352"/>
      <c r="S12" s="352"/>
      <c r="T12" s="352"/>
      <c r="U12" s="352"/>
      <c r="V12" s="352"/>
      <c r="W12" s="352"/>
      <c r="X12" s="352"/>
      <c r="Y12" s="352"/>
      <c r="Z12" s="352"/>
      <c r="AA12" s="352"/>
      <c r="AB12" s="352"/>
      <c r="AC12" s="352"/>
      <c r="AD12" s="352"/>
    </row>
    <row r="13" spans="1:31" x14ac:dyDescent="0.15">
      <c r="A13" s="112" t="s">
        <v>303</v>
      </c>
      <c r="B13" s="659">
        <v>497</v>
      </c>
      <c r="C13" s="659">
        <v>4406</v>
      </c>
      <c r="D13" s="659"/>
      <c r="E13" s="659">
        <v>38</v>
      </c>
      <c r="F13" s="659">
        <v>58</v>
      </c>
      <c r="G13" s="659"/>
      <c r="H13" s="659">
        <v>1624</v>
      </c>
      <c r="I13" s="659">
        <v>1599</v>
      </c>
      <c r="J13" s="659"/>
      <c r="K13" s="659">
        <v>2159</v>
      </c>
      <c r="L13" s="659">
        <v>6063</v>
      </c>
      <c r="M13" s="79"/>
      <c r="N13" s="345"/>
      <c r="O13" s="353"/>
      <c r="P13" s="338"/>
      <c r="Q13" s="352"/>
      <c r="R13" s="352"/>
      <c r="S13" s="352"/>
      <c r="T13" s="352"/>
      <c r="U13" s="352"/>
      <c r="V13" s="352"/>
      <c r="W13" s="352"/>
      <c r="X13" s="352"/>
      <c r="Y13" s="352"/>
      <c r="Z13" s="352"/>
      <c r="AA13" s="352"/>
      <c r="AB13" s="352"/>
      <c r="AC13" s="352"/>
      <c r="AD13" s="352"/>
    </row>
    <row r="14" spans="1:31" x14ac:dyDescent="0.15">
      <c r="B14" s="658"/>
      <c r="C14" s="658"/>
      <c r="D14" s="658"/>
      <c r="E14" s="658"/>
      <c r="F14" s="658"/>
      <c r="G14" s="658"/>
      <c r="H14" s="658"/>
      <c r="I14" s="658"/>
      <c r="J14" s="658"/>
      <c r="K14" s="658"/>
      <c r="L14" s="658"/>
      <c r="M14" s="79"/>
      <c r="N14" s="345"/>
      <c r="O14" s="345"/>
    </row>
    <row r="15" spans="1:31" x14ac:dyDescent="0.15">
      <c r="A15" s="121" t="s">
        <v>271</v>
      </c>
      <c r="B15" s="658">
        <v>198</v>
      </c>
      <c r="C15" s="658">
        <v>668</v>
      </c>
      <c r="D15" s="658"/>
      <c r="E15" s="658">
        <v>2027</v>
      </c>
      <c r="F15" s="658">
        <v>8770</v>
      </c>
      <c r="G15" s="658"/>
      <c r="H15" s="658">
        <v>10725</v>
      </c>
      <c r="I15" s="658">
        <v>36687</v>
      </c>
      <c r="J15" s="658"/>
      <c r="K15" s="658">
        <v>12950</v>
      </c>
      <c r="L15" s="658">
        <v>46125</v>
      </c>
      <c r="M15" s="79"/>
      <c r="N15" s="345"/>
      <c r="O15" s="345"/>
      <c r="P15" s="338"/>
      <c r="Q15" s="352"/>
      <c r="R15" s="352"/>
      <c r="S15" s="352"/>
      <c r="T15" s="352"/>
      <c r="U15" s="352"/>
      <c r="V15" s="352"/>
      <c r="W15" s="352"/>
      <c r="X15" s="352"/>
      <c r="Y15" s="352"/>
      <c r="Z15" s="352"/>
      <c r="AA15" s="352"/>
      <c r="AB15" s="352"/>
      <c r="AC15" s="352"/>
      <c r="AD15" s="352"/>
    </row>
    <row r="16" spans="1:31" x14ac:dyDescent="0.15">
      <c r="A16" s="100" t="s">
        <v>304</v>
      </c>
      <c r="B16" s="662"/>
      <c r="C16" s="662"/>
      <c r="D16" s="662"/>
      <c r="E16" s="662"/>
      <c r="F16" s="662"/>
      <c r="G16" s="662"/>
      <c r="H16" s="662"/>
      <c r="I16" s="662"/>
      <c r="J16" s="662"/>
      <c r="K16" s="658"/>
      <c r="L16" s="658"/>
      <c r="M16" s="79"/>
      <c r="N16" s="345"/>
      <c r="O16" s="291"/>
      <c r="P16" s="338"/>
      <c r="Q16" s="352"/>
      <c r="R16" s="352"/>
      <c r="S16" s="352"/>
      <c r="T16" s="352"/>
      <c r="U16" s="352"/>
      <c r="V16" s="352"/>
      <c r="W16" s="352"/>
      <c r="X16" s="352"/>
      <c r="Y16" s="352"/>
      <c r="Z16" s="352"/>
      <c r="AA16" s="352"/>
      <c r="AB16" s="352"/>
      <c r="AC16" s="352"/>
      <c r="AD16" s="352"/>
    </row>
    <row r="17" spans="1:39" x14ac:dyDescent="0.15">
      <c r="A17" s="112" t="s">
        <v>305</v>
      </c>
      <c r="B17" s="659">
        <v>54</v>
      </c>
      <c r="C17" s="659">
        <v>306</v>
      </c>
      <c r="D17" s="659"/>
      <c r="E17" s="659">
        <v>1206</v>
      </c>
      <c r="F17" s="659">
        <v>6294</v>
      </c>
      <c r="G17" s="659"/>
      <c r="H17" s="659">
        <v>5875</v>
      </c>
      <c r="I17" s="659">
        <v>25575</v>
      </c>
      <c r="J17" s="659"/>
      <c r="K17" s="659">
        <v>7135</v>
      </c>
      <c r="L17" s="659">
        <v>32175</v>
      </c>
      <c r="M17" s="351"/>
      <c r="N17" s="345"/>
      <c r="O17" s="353"/>
      <c r="P17" s="338"/>
      <c r="Q17" s="352"/>
      <c r="R17" s="352"/>
      <c r="S17" s="352"/>
      <c r="T17" s="352"/>
      <c r="U17" s="352"/>
      <c r="V17" s="352"/>
      <c r="W17" s="352"/>
      <c r="X17" s="352"/>
      <c r="Y17" s="352"/>
      <c r="Z17" s="352"/>
      <c r="AA17" s="352"/>
      <c r="AB17" s="352"/>
      <c r="AC17" s="352"/>
      <c r="AD17" s="352"/>
      <c r="AF17" s="125"/>
      <c r="AG17" s="125"/>
      <c r="AH17" s="125"/>
      <c r="AI17" s="125"/>
      <c r="AJ17" s="125"/>
      <c r="AK17" s="125"/>
      <c r="AL17" s="125"/>
      <c r="AM17" s="125"/>
    </row>
    <row r="18" spans="1:39" x14ac:dyDescent="0.15">
      <c r="A18" s="112" t="s">
        <v>306</v>
      </c>
      <c r="B18" s="659">
        <v>4</v>
      </c>
      <c r="C18" s="659">
        <v>4</v>
      </c>
      <c r="D18" s="659"/>
      <c r="E18" s="659">
        <v>434</v>
      </c>
      <c r="F18" s="659">
        <v>1532</v>
      </c>
      <c r="G18" s="659"/>
      <c r="H18" s="659">
        <v>1245</v>
      </c>
      <c r="I18" s="659">
        <v>2743</v>
      </c>
      <c r="J18" s="659"/>
      <c r="K18" s="659">
        <v>1683</v>
      </c>
      <c r="L18" s="659">
        <v>4279</v>
      </c>
      <c r="M18" s="79"/>
      <c r="N18" s="345"/>
      <c r="O18" s="353"/>
      <c r="P18" s="338"/>
      <c r="Q18" s="352"/>
      <c r="R18" s="352"/>
      <c r="S18" s="352"/>
      <c r="T18" s="354"/>
      <c r="U18" s="354"/>
      <c r="V18" s="354"/>
      <c r="W18" s="354"/>
      <c r="X18" s="354"/>
      <c r="Y18" s="354"/>
      <c r="Z18" s="354"/>
      <c r="AA18" s="354"/>
      <c r="AB18" s="354"/>
      <c r="AC18" s="354"/>
      <c r="AD18" s="354"/>
      <c r="AE18" s="125"/>
    </row>
    <row r="19" spans="1:39" x14ac:dyDescent="0.15">
      <c r="A19" s="112" t="s">
        <v>307</v>
      </c>
      <c r="B19" s="659">
        <v>15</v>
      </c>
      <c r="C19" s="659">
        <v>25</v>
      </c>
      <c r="D19" s="659"/>
      <c r="E19" s="659">
        <v>78</v>
      </c>
      <c r="F19" s="659">
        <v>185</v>
      </c>
      <c r="G19" s="659"/>
      <c r="H19" s="659">
        <v>911</v>
      </c>
      <c r="I19" s="659">
        <v>2072</v>
      </c>
      <c r="J19" s="659"/>
      <c r="K19" s="659">
        <v>1004</v>
      </c>
      <c r="L19" s="659">
        <v>2282</v>
      </c>
      <c r="M19" s="79"/>
      <c r="N19" s="345"/>
      <c r="O19" s="353"/>
      <c r="P19" s="352"/>
      <c r="Q19" s="352"/>
      <c r="R19" s="352"/>
      <c r="S19" s="352"/>
      <c r="T19" s="352"/>
      <c r="U19" s="352"/>
      <c r="V19" s="352"/>
      <c r="W19" s="352"/>
      <c r="X19" s="352"/>
      <c r="Y19" s="352"/>
      <c r="Z19" s="352"/>
      <c r="AA19" s="352"/>
      <c r="AB19" s="352"/>
      <c r="AC19" s="352"/>
      <c r="AD19" s="352"/>
    </row>
    <row r="20" spans="1:39" x14ac:dyDescent="0.15">
      <c r="A20" s="112" t="s">
        <v>308</v>
      </c>
      <c r="B20" s="659">
        <v>92</v>
      </c>
      <c r="C20" s="659">
        <v>234</v>
      </c>
      <c r="D20" s="659"/>
      <c r="E20" s="659">
        <v>118</v>
      </c>
      <c r="F20" s="659">
        <v>147</v>
      </c>
      <c r="G20" s="659"/>
      <c r="H20" s="659">
        <v>810</v>
      </c>
      <c r="I20" s="659">
        <v>1221</v>
      </c>
      <c r="J20" s="659"/>
      <c r="K20" s="659">
        <v>1020</v>
      </c>
      <c r="L20" s="659">
        <v>1602</v>
      </c>
      <c r="M20" s="79"/>
      <c r="N20" s="345"/>
      <c r="O20" s="353"/>
      <c r="P20" s="352"/>
      <c r="Q20" s="352"/>
      <c r="R20" s="352"/>
      <c r="S20" s="352"/>
      <c r="T20" s="352"/>
      <c r="U20" s="352"/>
      <c r="V20" s="352"/>
      <c r="W20" s="352"/>
      <c r="X20" s="352"/>
      <c r="Y20" s="352"/>
      <c r="Z20" s="352"/>
      <c r="AA20" s="352"/>
      <c r="AB20" s="352"/>
      <c r="AC20" s="352"/>
      <c r="AD20" s="352"/>
    </row>
    <row r="21" spans="1:39" x14ac:dyDescent="0.15">
      <c r="A21" s="112" t="s">
        <v>309</v>
      </c>
      <c r="B21" s="661" t="s">
        <v>263</v>
      </c>
      <c r="C21" s="661" t="s">
        <v>263</v>
      </c>
      <c r="D21" s="659"/>
      <c r="E21" s="659">
        <v>1</v>
      </c>
      <c r="F21" s="659">
        <v>2</v>
      </c>
      <c r="G21" s="659"/>
      <c r="H21" s="659">
        <v>15</v>
      </c>
      <c r="I21" s="659">
        <v>5</v>
      </c>
      <c r="J21" s="659"/>
      <c r="K21" s="659">
        <v>16</v>
      </c>
      <c r="L21" s="659">
        <v>7</v>
      </c>
      <c r="M21" s="79"/>
      <c r="N21" s="345"/>
      <c r="O21" s="353"/>
      <c r="P21" s="352"/>
      <c r="Q21" s="352"/>
      <c r="R21" s="352"/>
      <c r="S21" s="352"/>
      <c r="T21" s="352"/>
      <c r="U21" s="352"/>
      <c r="V21" s="352"/>
      <c r="W21" s="352"/>
      <c r="X21" s="352"/>
      <c r="Y21" s="352"/>
      <c r="Z21" s="352"/>
      <c r="AA21" s="352"/>
      <c r="AB21" s="352"/>
      <c r="AC21" s="352"/>
      <c r="AD21" s="352"/>
      <c r="AF21" s="127"/>
      <c r="AG21" s="127"/>
      <c r="AH21" s="127"/>
      <c r="AI21" s="127"/>
      <c r="AJ21" s="127"/>
      <c r="AK21" s="127"/>
      <c r="AL21" s="127"/>
      <c r="AM21" s="127"/>
    </row>
    <row r="22" spans="1:39" x14ac:dyDescent="0.15">
      <c r="A22" s="112" t="s">
        <v>409</v>
      </c>
      <c r="B22" s="661" t="s">
        <v>263</v>
      </c>
      <c r="C22" s="661" t="s">
        <v>263</v>
      </c>
      <c r="D22" s="659"/>
      <c r="E22" s="659">
        <v>3</v>
      </c>
      <c r="F22" s="659">
        <v>12</v>
      </c>
      <c r="G22" s="659"/>
      <c r="H22" s="659">
        <v>4</v>
      </c>
      <c r="I22" s="659">
        <v>3</v>
      </c>
      <c r="J22" s="659"/>
      <c r="K22" s="659">
        <v>7</v>
      </c>
      <c r="L22" s="659">
        <v>15</v>
      </c>
      <c r="M22" s="79"/>
      <c r="N22" s="345"/>
      <c r="O22" s="353"/>
      <c r="P22" s="338"/>
      <c r="Q22" s="352"/>
      <c r="R22" s="352"/>
      <c r="S22" s="352"/>
      <c r="T22" s="352"/>
      <c r="U22" s="352"/>
      <c r="V22" s="352"/>
      <c r="W22" s="352"/>
      <c r="X22" s="352"/>
      <c r="Y22" s="352"/>
      <c r="Z22" s="352"/>
      <c r="AA22" s="352"/>
      <c r="AB22" s="352"/>
      <c r="AC22" s="352"/>
      <c r="AD22" s="352"/>
      <c r="AE22" s="127"/>
    </row>
    <row r="23" spans="1:39" x14ac:dyDescent="0.15">
      <c r="A23" s="112" t="s">
        <v>310</v>
      </c>
      <c r="B23" s="661" t="s">
        <v>263</v>
      </c>
      <c r="C23" s="661" t="s">
        <v>263</v>
      </c>
      <c r="D23" s="659"/>
      <c r="E23" s="659">
        <v>61</v>
      </c>
      <c r="F23" s="659">
        <v>197</v>
      </c>
      <c r="G23" s="659"/>
      <c r="H23" s="659">
        <v>347</v>
      </c>
      <c r="I23" s="659">
        <v>1560</v>
      </c>
      <c r="J23" s="659"/>
      <c r="K23" s="659">
        <v>408</v>
      </c>
      <c r="L23" s="659">
        <v>1757</v>
      </c>
      <c r="M23" s="79"/>
      <c r="N23" s="345"/>
      <c r="O23" s="353"/>
      <c r="P23" s="338"/>
      <c r="Q23" s="352"/>
      <c r="R23" s="352"/>
      <c r="S23" s="352"/>
      <c r="T23" s="352"/>
      <c r="U23" s="352"/>
      <c r="V23" s="352"/>
      <c r="W23" s="352"/>
      <c r="X23" s="352"/>
      <c r="Y23" s="352"/>
      <c r="Z23" s="352"/>
      <c r="AA23" s="352"/>
      <c r="AB23" s="352"/>
      <c r="AC23" s="352"/>
      <c r="AD23" s="352"/>
      <c r="AE23" s="127"/>
    </row>
    <row r="24" spans="1:39" x14ac:dyDescent="0.15">
      <c r="A24" s="112" t="s">
        <v>311</v>
      </c>
      <c r="B24" s="659">
        <v>27</v>
      </c>
      <c r="C24" s="659">
        <v>92</v>
      </c>
      <c r="D24" s="659"/>
      <c r="E24" s="659">
        <v>13</v>
      </c>
      <c r="F24" s="659">
        <v>29</v>
      </c>
      <c r="G24" s="659"/>
      <c r="H24" s="659">
        <v>244</v>
      </c>
      <c r="I24" s="659">
        <v>270</v>
      </c>
      <c r="J24" s="659"/>
      <c r="K24" s="659">
        <v>284</v>
      </c>
      <c r="L24" s="659">
        <v>391</v>
      </c>
      <c r="M24" s="79"/>
      <c r="N24" s="345"/>
      <c r="O24" s="353"/>
      <c r="P24" s="338"/>
      <c r="Q24" s="352"/>
      <c r="R24" s="352"/>
      <c r="S24" s="352"/>
      <c r="T24" s="352"/>
      <c r="U24" s="352"/>
      <c r="V24" s="352"/>
      <c r="W24" s="352"/>
      <c r="X24" s="352"/>
      <c r="Y24" s="352"/>
      <c r="Z24" s="352"/>
      <c r="AA24" s="352"/>
      <c r="AB24" s="352"/>
      <c r="AC24" s="352"/>
      <c r="AD24" s="352"/>
      <c r="AE24" s="127"/>
    </row>
    <row r="25" spans="1:39" x14ac:dyDescent="0.15">
      <c r="A25" s="112" t="s">
        <v>312</v>
      </c>
      <c r="B25" s="659" t="s">
        <v>263</v>
      </c>
      <c r="C25" s="659" t="s">
        <v>263</v>
      </c>
      <c r="D25" s="659"/>
      <c r="E25" s="659">
        <v>6</v>
      </c>
      <c r="F25" s="659">
        <v>12</v>
      </c>
      <c r="G25" s="659"/>
      <c r="H25" s="659">
        <v>108</v>
      </c>
      <c r="I25" s="659">
        <v>177</v>
      </c>
      <c r="J25" s="659"/>
      <c r="K25" s="659">
        <v>114</v>
      </c>
      <c r="L25" s="659">
        <v>189</v>
      </c>
      <c r="M25" s="79"/>
      <c r="N25" s="345"/>
      <c r="O25" s="353"/>
      <c r="P25" s="338"/>
      <c r="Q25" s="352"/>
      <c r="R25" s="352"/>
      <c r="S25" s="352"/>
      <c r="T25" s="352"/>
      <c r="U25" s="352"/>
      <c r="V25" s="352"/>
      <c r="W25" s="352"/>
      <c r="X25" s="352"/>
      <c r="Y25" s="352"/>
      <c r="Z25" s="352"/>
      <c r="AA25" s="352"/>
      <c r="AB25" s="352"/>
      <c r="AC25" s="352"/>
      <c r="AD25" s="352"/>
      <c r="AE25" s="127"/>
      <c r="AF25" s="122"/>
      <c r="AG25" s="122"/>
      <c r="AH25" s="122"/>
      <c r="AI25" s="122"/>
      <c r="AJ25" s="122"/>
      <c r="AK25" s="122"/>
      <c r="AL25" s="122"/>
      <c r="AM25" s="122"/>
    </row>
    <row r="26" spans="1:39" x14ac:dyDescent="0.15">
      <c r="A26" s="112" t="s">
        <v>313</v>
      </c>
      <c r="B26" s="659">
        <v>4</v>
      </c>
      <c r="C26" s="659">
        <v>5</v>
      </c>
      <c r="D26" s="659"/>
      <c r="E26" s="659">
        <v>102</v>
      </c>
      <c r="F26" s="659">
        <v>340</v>
      </c>
      <c r="G26" s="659"/>
      <c r="H26" s="659">
        <v>1047</v>
      </c>
      <c r="I26" s="659">
        <v>2776</v>
      </c>
      <c r="J26" s="659"/>
      <c r="K26" s="659">
        <v>1153</v>
      </c>
      <c r="L26" s="659">
        <v>3121</v>
      </c>
      <c r="M26" s="79"/>
      <c r="N26" s="345"/>
      <c r="O26" s="353"/>
      <c r="P26" s="338"/>
      <c r="Q26" s="355"/>
      <c r="R26" s="352"/>
      <c r="S26" s="352"/>
      <c r="T26" s="352"/>
      <c r="U26" s="352"/>
      <c r="V26" s="355"/>
      <c r="W26" s="355"/>
      <c r="X26" s="352"/>
      <c r="Y26" s="352"/>
      <c r="Z26" s="352"/>
      <c r="AA26" s="352"/>
      <c r="AB26" s="355"/>
      <c r="AC26" s="352"/>
      <c r="AD26" s="352"/>
      <c r="AE26" s="127"/>
    </row>
    <row r="27" spans="1:39" x14ac:dyDescent="0.15">
      <c r="A27" s="112" t="s">
        <v>314</v>
      </c>
      <c r="B27" s="659">
        <v>2</v>
      </c>
      <c r="C27" s="659">
        <v>2</v>
      </c>
      <c r="D27" s="660"/>
      <c r="E27" s="659">
        <v>5</v>
      </c>
      <c r="F27" s="659">
        <v>20</v>
      </c>
      <c r="G27" s="660"/>
      <c r="H27" s="660">
        <v>119</v>
      </c>
      <c r="I27" s="660">
        <v>285</v>
      </c>
      <c r="J27" s="660"/>
      <c r="K27" s="659">
        <v>126</v>
      </c>
      <c r="L27" s="659">
        <v>307</v>
      </c>
      <c r="M27" s="79"/>
      <c r="N27" s="345"/>
      <c r="O27" s="346"/>
      <c r="P27" s="338"/>
      <c r="Q27" s="355"/>
      <c r="R27" s="352"/>
      <c r="S27" s="352"/>
      <c r="T27" s="352"/>
      <c r="U27" s="352"/>
      <c r="V27" s="355"/>
      <c r="W27" s="355"/>
      <c r="X27" s="352"/>
      <c r="Y27" s="352"/>
      <c r="Z27" s="352"/>
      <c r="AA27" s="352"/>
      <c r="AB27" s="355"/>
      <c r="AC27" s="352"/>
      <c r="AD27" s="352"/>
      <c r="AE27" s="127"/>
    </row>
    <row r="28" spans="1:39" x14ac:dyDescent="0.15">
      <c r="A28" s="112"/>
      <c r="B28" s="434"/>
      <c r="C28" s="434"/>
      <c r="D28" s="434"/>
      <c r="E28" s="434"/>
      <c r="F28" s="434"/>
      <c r="G28" s="434"/>
      <c r="H28" s="434"/>
      <c r="I28" s="434"/>
      <c r="J28" s="434"/>
      <c r="K28" s="658"/>
      <c r="L28" s="658"/>
      <c r="M28" s="79"/>
      <c r="N28" s="345"/>
      <c r="P28" s="338"/>
      <c r="Q28" s="355"/>
      <c r="R28" s="352"/>
      <c r="S28" s="352"/>
      <c r="T28" s="352"/>
      <c r="U28" s="352"/>
      <c r="V28" s="355"/>
      <c r="W28" s="355"/>
      <c r="X28" s="352"/>
      <c r="Y28" s="352"/>
      <c r="Z28" s="352"/>
      <c r="AA28" s="352"/>
      <c r="AB28" s="355"/>
      <c r="AC28" s="352"/>
      <c r="AD28" s="352"/>
      <c r="AE28" s="127"/>
    </row>
    <row r="29" spans="1:39" s="125" customFormat="1" x14ac:dyDescent="0.15">
      <c r="A29" s="123" t="s">
        <v>161</v>
      </c>
      <c r="B29" s="663">
        <v>4659</v>
      </c>
      <c r="C29" s="663">
        <v>25195</v>
      </c>
      <c r="D29" s="663"/>
      <c r="E29" s="663">
        <v>4669</v>
      </c>
      <c r="F29" s="663">
        <v>17232</v>
      </c>
      <c r="G29" s="663"/>
      <c r="H29" s="663">
        <v>51860</v>
      </c>
      <c r="I29" s="663">
        <v>86399</v>
      </c>
      <c r="J29" s="663"/>
      <c r="K29" s="663">
        <v>61188</v>
      </c>
      <c r="L29" s="663">
        <v>128825</v>
      </c>
      <c r="M29" s="79"/>
      <c r="N29" s="345"/>
      <c r="O29" s="483"/>
      <c r="P29" s="338"/>
      <c r="Q29" s="352"/>
      <c r="R29" s="352"/>
      <c r="S29" s="352"/>
      <c r="T29" s="352"/>
      <c r="U29" s="352"/>
      <c r="V29" s="352"/>
      <c r="W29" s="352"/>
      <c r="X29" s="352"/>
      <c r="Y29" s="352"/>
      <c r="Z29" s="352"/>
      <c r="AA29" s="352"/>
      <c r="AB29" s="352"/>
      <c r="AC29" s="352"/>
      <c r="AD29" s="352"/>
      <c r="AE29" s="127"/>
      <c r="AF29" s="100"/>
      <c r="AG29" s="100"/>
      <c r="AH29" s="100"/>
      <c r="AI29" s="100"/>
      <c r="AJ29" s="100"/>
      <c r="AK29" s="100"/>
      <c r="AL29" s="100"/>
      <c r="AM29" s="100"/>
    </row>
    <row r="30" spans="1:39" x14ac:dyDescent="0.15">
      <c r="B30" s="352"/>
      <c r="C30" s="352"/>
      <c r="D30" s="352"/>
      <c r="E30" s="352"/>
      <c r="F30" s="352"/>
      <c r="G30" s="352"/>
      <c r="H30" s="352"/>
      <c r="I30" s="352"/>
      <c r="J30" s="352"/>
      <c r="K30" s="352"/>
      <c r="L30" s="352"/>
      <c r="M30" s="79"/>
      <c r="N30" s="351"/>
      <c r="O30" s="351"/>
      <c r="P30" s="351"/>
      <c r="R30" s="127"/>
      <c r="S30" s="127"/>
      <c r="T30" s="127"/>
      <c r="U30" s="127"/>
      <c r="X30" s="127"/>
      <c r="Y30" s="127"/>
      <c r="Z30" s="127"/>
      <c r="AA30" s="127"/>
      <c r="AC30" s="127"/>
      <c r="AD30" s="127"/>
      <c r="AE30" s="127"/>
    </row>
    <row r="31" spans="1:39" x14ac:dyDescent="0.15">
      <c r="A31" s="946" t="s">
        <v>230</v>
      </c>
      <c r="B31" s="946"/>
      <c r="C31" s="946"/>
      <c r="D31" s="946"/>
      <c r="E31" s="946"/>
      <c r="F31" s="946"/>
      <c r="G31" s="946"/>
      <c r="H31" s="946"/>
      <c r="I31" s="946"/>
      <c r="J31" s="946"/>
      <c r="K31" s="946"/>
      <c r="L31" s="946"/>
      <c r="M31" s="79"/>
      <c r="N31" s="351"/>
      <c r="O31" s="351"/>
      <c r="P31" s="351"/>
      <c r="R31" s="127"/>
      <c r="S31" s="127"/>
      <c r="T31" s="127"/>
      <c r="U31" s="127"/>
      <c r="X31" s="127"/>
      <c r="Y31" s="127"/>
      <c r="Z31" s="127"/>
      <c r="AA31" s="127"/>
      <c r="AC31" s="127"/>
      <c r="AD31" s="127"/>
      <c r="AE31" s="127"/>
    </row>
    <row r="32" spans="1:39" ht="9" customHeight="1" x14ac:dyDescent="0.15">
      <c r="N32" s="127"/>
      <c r="O32" s="351"/>
      <c r="P32" s="351"/>
      <c r="R32" s="127"/>
      <c r="S32" s="127"/>
      <c r="T32" s="127"/>
      <c r="U32" s="127"/>
      <c r="X32" s="127"/>
      <c r="Y32" s="127"/>
      <c r="Z32" s="127"/>
      <c r="AA32" s="127"/>
      <c r="AC32" s="127"/>
      <c r="AD32" s="127"/>
      <c r="AE32" s="127"/>
    </row>
    <row r="33" spans="1:44" ht="18" x14ac:dyDescent="0.15">
      <c r="A33" s="350" t="s">
        <v>4</v>
      </c>
      <c r="B33" s="664">
        <v>95.750160978750813</v>
      </c>
      <c r="C33" s="664">
        <v>97.348680293709066</v>
      </c>
      <c r="D33" s="664"/>
      <c r="E33" s="664">
        <v>56.58599271792675</v>
      </c>
      <c r="F33" s="664">
        <v>49.106313834726087</v>
      </c>
      <c r="G33" s="664"/>
      <c r="H33" s="664">
        <v>79.319321249517941</v>
      </c>
      <c r="I33" s="664">
        <v>57.536545561869936</v>
      </c>
      <c r="J33" s="664"/>
      <c r="K33" s="664">
        <f>+K8/$K$29*100</f>
        <v>78.835719422108909</v>
      </c>
      <c r="L33" s="664">
        <f>+L8/$L$29*100</f>
        <v>64.195614205317284</v>
      </c>
      <c r="M33" s="127"/>
      <c r="N33" s="126"/>
      <c r="O33" s="126"/>
      <c r="P33" s="127"/>
      <c r="Q33" s="127"/>
      <c r="R33" s="127"/>
      <c r="S33" s="127"/>
      <c r="T33" s="127"/>
      <c r="U33" s="126"/>
      <c r="V33" s="126"/>
      <c r="W33" s="126"/>
      <c r="X33" s="126"/>
      <c r="Y33" s="126"/>
      <c r="Z33" s="127"/>
      <c r="AA33" s="127"/>
      <c r="AB33" s="127"/>
      <c r="AK33" s="127"/>
      <c r="AL33" s="127"/>
      <c r="AM33" s="127"/>
      <c r="AN33" s="127"/>
      <c r="AO33" s="127"/>
      <c r="AP33" s="127"/>
      <c r="AQ33" s="127"/>
      <c r="AR33" s="127"/>
    </row>
    <row r="34" spans="1:44" x14ac:dyDescent="0.15">
      <c r="A34" s="100" t="s">
        <v>304</v>
      </c>
      <c r="B34" s="664"/>
      <c r="C34" s="664"/>
      <c r="D34" s="664"/>
      <c r="E34" s="665"/>
      <c r="F34" s="664"/>
      <c r="G34" s="664"/>
      <c r="H34" s="664"/>
      <c r="I34" s="664"/>
      <c r="J34" s="664"/>
      <c r="K34" s="664"/>
      <c r="L34" s="664"/>
      <c r="M34" s="127"/>
      <c r="N34" s="126"/>
      <c r="O34" s="126"/>
      <c r="P34" s="127"/>
      <c r="Q34" s="127"/>
      <c r="R34" s="127"/>
      <c r="S34" s="127"/>
      <c r="T34" s="127"/>
      <c r="U34" s="126"/>
      <c r="V34" s="126"/>
      <c r="W34" s="126"/>
      <c r="X34" s="126"/>
      <c r="Y34" s="126"/>
      <c r="Z34" s="127"/>
      <c r="AA34" s="127"/>
      <c r="AB34" s="127"/>
    </row>
    <row r="35" spans="1:44" x14ac:dyDescent="0.15">
      <c r="A35" s="122" t="s">
        <v>301</v>
      </c>
      <c r="B35" s="666">
        <v>84.93238892466195</v>
      </c>
      <c r="C35" s="666">
        <v>79.841238340940663</v>
      </c>
      <c r="D35" s="666"/>
      <c r="E35" s="666">
        <v>55.665024630541872</v>
      </c>
      <c r="F35" s="666">
        <v>48.758124419684307</v>
      </c>
      <c r="G35" s="666"/>
      <c r="H35" s="666">
        <v>76.031623602005396</v>
      </c>
      <c r="I35" s="666">
        <v>55.61059734487668</v>
      </c>
      <c r="J35" s="666"/>
      <c r="K35" s="666">
        <f t="shared" ref="K35:K54" si="0">+K10/$K$29*100</f>
        <v>75.155259201150542</v>
      </c>
      <c r="L35" s="666">
        <f t="shared" ref="L35:L54" si="1">+L10/$L$29*100</f>
        <v>59.433339802057048</v>
      </c>
      <c r="M35" s="127"/>
      <c r="N35" s="128"/>
      <c r="O35" s="128"/>
      <c r="P35" s="127"/>
      <c r="Q35" s="127"/>
      <c r="R35" s="127"/>
      <c r="S35" s="127"/>
      <c r="T35" s="127"/>
      <c r="U35" s="128"/>
      <c r="V35" s="128"/>
      <c r="W35" s="128"/>
      <c r="X35" s="128"/>
      <c r="Y35" s="128"/>
      <c r="Z35" s="127"/>
      <c r="AA35" s="127"/>
      <c r="AB35" s="127"/>
    </row>
    <row r="36" spans="1:44" x14ac:dyDescent="0.15">
      <c r="A36" s="112" t="s">
        <v>302</v>
      </c>
      <c r="B36" s="666" t="s">
        <v>263</v>
      </c>
      <c r="C36" s="666" t="s">
        <v>263</v>
      </c>
      <c r="D36" s="666"/>
      <c r="E36" s="666" t="s">
        <v>573</v>
      </c>
      <c r="F36" s="666" t="s">
        <v>573</v>
      </c>
      <c r="G36" s="666"/>
      <c r="H36" s="666">
        <v>0.10219822599305824</v>
      </c>
      <c r="I36" s="666">
        <v>5.9028460977557609E-2</v>
      </c>
      <c r="J36" s="666"/>
      <c r="K36" s="666">
        <f t="shared" si="0"/>
        <v>8.988690592926718E-2</v>
      </c>
      <c r="L36" s="666" t="s">
        <v>573</v>
      </c>
      <c r="M36" s="127"/>
      <c r="N36" s="128"/>
      <c r="O36" s="128"/>
      <c r="P36" s="127"/>
      <c r="Q36" s="127"/>
      <c r="R36" s="127"/>
      <c r="S36" s="127"/>
      <c r="T36" s="127"/>
      <c r="U36" s="128"/>
      <c r="V36" s="128"/>
      <c r="W36" s="128"/>
      <c r="X36" s="346"/>
      <c r="Y36" s="346"/>
      <c r="Z36" s="127"/>
      <c r="AA36" s="127"/>
      <c r="AB36" s="127"/>
    </row>
    <row r="37" spans="1:44" x14ac:dyDescent="0.15">
      <c r="A37" s="112" t="s">
        <v>410</v>
      </c>
      <c r="B37" s="666">
        <v>0.15024683408456752</v>
      </c>
      <c r="C37" s="666" t="s">
        <v>573</v>
      </c>
      <c r="D37" s="666"/>
      <c r="E37" s="666">
        <v>6.42535874919683E-2</v>
      </c>
      <c r="F37" s="666" t="s">
        <v>573</v>
      </c>
      <c r="G37" s="666"/>
      <c r="H37" s="666">
        <v>5.3991515618974167E-2</v>
      </c>
      <c r="I37" s="666" t="s">
        <v>573</v>
      </c>
      <c r="J37" s="666"/>
      <c r="K37" s="666">
        <f t="shared" si="0"/>
        <v>6.2103680460220953E-2</v>
      </c>
      <c r="L37" s="666" t="s">
        <v>573</v>
      </c>
      <c r="M37" s="127"/>
      <c r="N37" s="128"/>
      <c r="O37" s="128"/>
      <c r="P37" s="127"/>
      <c r="Q37" s="127"/>
      <c r="R37" s="127"/>
      <c r="S37" s="127"/>
      <c r="T37" s="127"/>
      <c r="U37" s="346"/>
      <c r="V37" s="346"/>
      <c r="W37" s="346"/>
      <c r="X37" s="346"/>
      <c r="Y37" s="346"/>
      <c r="Z37" s="127"/>
      <c r="AA37" s="127"/>
      <c r="AB37" s="127"/>
    </row>
    <row r="38" spans="1:44" s="122" customFormat="1" x14ac:dyDescent="0.15">
      <c r="A38" s="112" t="s">
        <v>303</v>
      </c>
      <c r="B38" s="666">
        <v>10.667525220004293</v>
      </c>
      <c r="C38" s="666">
        <v>17.487596745385989</v>
      </c>
      <c r="D38" s="666"/>
      <c r="E38" s="666">
        <v>0.81387877489826521</v>
      </c>
      <c r="F38" s="666">
        <v>0.33658310120705665</v>
      </c>
      <c r="G38" s="666"/>
      <c r="H38" s="666">
        <v>3.1315079059005013</v>
      </c>
      <c r="I38" s="666">
        <v>1.8507158647669533</v>
      </c>
      <c r="J38" s="666"/>
      <c r="K38" s="666">
        <f t="shared" si="0"/>
        <v>3.5284696345688698</v>
      </c>
      <c r="L38" s="666">
        <f t="shared" si="1"/>
        <v>4.7063846303124395</v>
      </c>
      <c r="M38" s="127"/>
      <c r="N38" s="128"/>
      <c r="O38" s="128"/>
      <c r="P38" s="127"/>
      <c r="Q38" s="127"/>
      <c r="R38" s="127"/>
      <c r="S38" s="127"/>
      <c r="T38" s="127"/>
      <c r="U38" s="128"/>
      <c r="V38" s="128"/>
      <c r="W38" s="128"/>
      <c r="X38" s="128"/>
      <c r="Y38" s="128"/>
      <c r="Z38" s="127"/>
      <c r="AA38" s="127"/>
      <c r="AB38" s="127"/>
      <c r="AC38" s="100"/>
      <c r="AD38" s="100"/>
      <c r="AE38" s="100"/>
      <c r="AF38" s="100"/>
      <c r="AG38" s="100"/>
      <c r="AH38" s="100"/>
      <c r="AI38" s="100"/>
      <c r="AJ38" s="100"/>
    </row>
    <row r="39" spans="1:44" x14ac:dyDescent="0.15">
      <c r="B39" s="664"/>
      <c r="C39" s="666"/>
      <c r="D39" s="664"/>
      <c r="E39" s="666"/>
      <c r="F39" s="666"/>
      <c r="G39" s="664"/>
      <c r="H39" s="664"/>
      <c r="I39" s="664"/>
      <c r="J39" s="664"/>
      <c r="K39" s="664"/>
      <c r="L39" s="664"/>
      <c r="M39" s="127"/>
      <c r="N39" s="126"/>
      <c r="O39" s="126"/>
      <c r="P39" s="127"/>
      <c r="Q39" s="127"/>
      <c r="R39" s="127"/>
      <c r="S39" s="127"/>
      <c r="T39" s="127"/>
      <c r="U39" s="126"/>
      <c r="V39" s="126"/>
      <c r="W39" s="126"/>
      <c r="X39" s="126"/>
      <c r="Y39" s="126"/>
      <c r="Z39" s="127"/>
      <c r="AA39" s="127"/>
      <c r="AB39" s="127"/>
    </row>
    <row r="40" spans="1:44" x14ac:dyDescent="0.15">
      <c r="A40" s="121" t="s">
        <v>271</v>
      </c>
      <c r="B40" s="664">
        <v>4.249839021249195</v>
      </c>
      <c r="C40" s="664">
        <v>2.6513197062909311</v>
      </c>
      <c r="D40" s="664"/>
      <c r="E40" s="664">
        <v>43.41400728207325</v>
      </c>
      <c r="F40" s="664">
        <v>50.893686165273913</v>
      </c>
      <c r="G40" s="664"/>
      <c r="H40" s="664">
        <v>20.680678750482066</v>
      </c>
      <c r="I40" s="664">
        <v>42.462297017326591</v>
      </c>
      <c r="J40" s="664"/>
      <c r="K40" s="664">
        <f t="shared" si="0"/>
        <v>21.164280577891091</v>
      </c>
      <c r="L40" s="664">
        <f t="shared" si="1"/>
        <v>35.804385794682709</v>
      </c>
      <c r="M40" s="127"/>
      <c r="N40" s="126"/>
      <c r="O40" s="126"/>
      <c r="P40" s="127"/>
      <c r="Q40" s="127"/>
      <c r="R40" s="127"/>
      <c r="S40" s="127"/>
      <c r="T40" s="127"/>
      <c r="U40" s="126"/>
      <c r="V40" s="126"/>
      <c r="W40" s="126"/>
      <c r="X40" s="126"/>
      <c r="Y40" s="126"/>
      <c r="Z40" s="127"/>
      <c r="AA40" s="127"/>
      <c r="AB40" s="127"/>
      <c r="AC40" s="122"/>
      <c r="AD40" s="122"/>
      <c r="AE40" s="122"/>
      <c r="AF40" s="122"/>
      <c r="AG40" s="122"/>
      <c r="AH40" s="122"/>
      <c r="AI40" s="122"/>
      <c r="AJ40" s="122"/>
    </row>
    <row r="41" spans="1:44" x14ac:dyDescent="0.15">
      <c r="A41" s="100" t="s">
        <v>304</v>
      </c>
      <c r="B41" s="664"/>
      <c r="C41" s="666"/>
      <c r="D41" s="664"/>
      <c r="E41" s="665"/>
      <c r="F41" s="664"/>
      <c r="G41" s="664"/>
      <c r="H41" s="664"/>
      <c r="I41" s="664"/>
      <c r="J41" s="664"/>
      <c r="K41" s="664"/>
      <c r="L41" s="664"/>
      <c r="M41" s="127"/>
      <c r="N41" s="126"/>
      <c r="O41" s="126"/>
      <c r="P41" s="127"/>
      <c r="Q41" s="127"/>
      <c r="R41" s="127"/>
      <c r="S41" s="127"/>
      <c r="T41" s="127"/>
      <c r="U41" s="126"/>
      <c r="V41" s="103"/>
      <c r="W41" s="126"/>
      <c r="X41" s="126"/>
      <c r="Y41" s="126"/>
      <c r="Z41" s="127"/>
      <c r="AA41" s="127"/>
      <c r="AB41" s="127"/>
    </row>
    <row r="42" spans="1:44" x14ac:dyDescent="0.15">
      <c r="A42" s="112" t="s">
        <v>305</v>
      </c>
      <c r="B42" s="666">
        <v>1.1590470057952349</v>
      </c>
      <c r="C42" s="666">
        <v>1.2145266918039295</v>
      </c>
      <c r="D42" s="666"/>
      <c r="E42" s="666">
        <v>25.829942171771258</v>
      </c>
      <c r="F42" s="666">
        <v>36.525069637883007</v>
      </c>
      <c r="G42" s="666"/>
      <c r="H42" s="666">
        <v>11.328576937909757</v>
      </c>
      <c r="I42" s="666">
        <v>29.60103704903992</v>
      </c>
      <c r="J42" s="666"/>
      <c r="K42" s="666">
        <f t="shared" si="0"/>
        <v>11.66078316009675</v>
      </c>
      <c r="L42" s="666">
        <f t="shared" si="1"/>
        <v>24.975742286046962</v>
      </c>
      <c r="M42" s="127"/>
      <c r="N42" s="128"/>
      <c r="O42" s="128"/>
      <c r="P42" s="127"/>
      <c r="Q42" s="127"/>
      <c r="R42" s="127"/>
      <c r="S42" s="127"/>
      <c r="T42" s="127"/>
      <c r="U42" s="128"/>
      <c r="V42" s="128"/>
      <c r="W42" s="128"/>
      <c r="X42" s="128"/>
      <c r="Y42" s="128"/>
      <c r="Z42" s="127"/>
      <c r="AA42" s="127"/>
      <c r="AB42" s="127"/>
      <c r="AC42" s="125"/>
      <c r="AD42" s="125"/>
      <c r="AE42" s="125"/>
      <c r="AF42" s="125"/>
      <c r="AG42" s="125"/>
      <c r="AH42" s="125"/>
      <c r="AI42" s="125"/>
      <c r="AJ42" s="125"/>
    </row>
    <row r="43" spans="1:44" x14ac:dyDescent="0.15">
      <c r="A43" s="112" t="s">
        <v>306</v>
      </c>
      <c r="B43" s="666">
        <v>8.5855333762609995E-2</v>
      </c>
      <c r="C43" s="666" t="s">
        <v>573</v>
      </c>
      <c r="D43" s="666"/>
      <c r="E43" s="666">
        <v>9.2953523238380811</v>
      </c>
      <c r="F43" s="666">
        <v>8.890436397400185</v>
      </c>
      <c r="G43" s="666"/>
      <c r="H43" s="666">
        <v>2.4006941766293868</v>
      </c>
      <c r="I43" s="666">
        <v>3.1748052639498141</v>
      </c>
      <c r="J43" s="666"/>
      <c r="K43" s="666">
        <f t="shared" si="0"/>
        <v>2.7505393214355753</v>
      </c>
      <c r="L43" s="666">
        <f t="shared" si="1"/>
        <v>3.321560256161459</v>
      </c>
      <c r="M43" s="127"/>
      <c r="N43" s="128"/>
      <c r="O43" s="128"/>
      <c r="P43" s="127"/>
      <c r="Q43" s="127"/>
      <c r="R43" s="127"/>
      <c r="S43" s="127"/>
      <c r="T43" s="127"/>
      <c r="U43" s="128"/>
      <c r="V43" s="128"/>
      <c r="W43" s="128"/>
      <c r="X43" s="128"/>
      <c r="Y43" s="128"/>
      <c r="Z43" s="127"/>
      <c r="AA43" s="127"/>
      <c r="AB43" s="127"/>
    </row>
    <row r="44" spans="1:44" x14ac:dyDescent="0.15">
      <c r="A44" s="112" t="s">
        <v>307</v>
      </c>
      <c r="B44" s="666">
        <v>0.32195750160978748</v>
      </c>
      <c r="C44" s="666">
        <v>9.9226036912085744E-2</v>
      </c>
      <c r="D44" s="666"/>
      <c r="E44" s="666">
        <v>1.670593274791176</v>
      </c>
      <c r="F44" s="666">
        <v>1.0735840297121635</v>
      </c>
      <c r="G44" s="666"/>
      <c r="H44" s="666">
        <v>1.7566525260316237</v>
      </c>
      <c r="I44" s="666">
        <v>2.398175904813713</v>
      </c>
      <c r="J44" s="666"/>
      <c r="K44" s="666">
        <f t="shared" si="0"/>
        <v>1.6408446100542591</v>
      </c>
      <c r="L44" s="666">
        <f t="shared" si="1"/>
        <v>1.7713953037065786</v>
      </c>
      <c r="M44" s="127"/>
      <c r="N44" s="128"/>
      <c r="O44" s="128"/>
      <c r="P44" s="127"/>
      <c r="Q44" s="127"/>
      <c r="R44" s="127"/>
      <c r="S44" s="127"/>
      <c r="T44" s="127"/>
      <c r="U44" s="128"/>
      <c r="V44" s="128"/>
      <c r="W44" s="128"/>
      <c r="X44" s="128"/>
      <c r="Y44" s="128"/>
      <c r="Z44" s="127"/>
      <c r="AA44" s="127"/>
    </row>
    <row r="45" spans="1:44" x14ac:dyDescent="0.15">
      <c r="A45" s="112" t="s">
        <v>308</v>
      </c>
      <c r="B45" s="666">
        <v>1.9746726765400302</v>
      </c>
      <c r="C45" s="666">
        <v>0.92875570549712239</v>
      </c>
      <c r="D45" s="666"/>
      <c r="E45" s="666">
        <v>2.5273077746840866</v>
      </c>
      <c r="F45" s="666">
        <v>0.85306406685236769</v>
      </c>
      <c r="G45" s="666"/>
      <c r="H45" s="666">
        <v>1.5618974161203238</v>
      </c>
      <c r="I45" s="666">
        <v>1.4132108010509381</v>
      </c>
      <c r="J45" s="666"/>
      <c r="K45" s="666">
        <f t="shared" si="0"/>
        <v>1.6669935281427732</v>
      </c>
      <c r="L45" s="666">
        <f t="shared" si="1"/>
        <v>1.243547448088492</v>
      </c>
      <c r="M45" s="127"/>
      <c r="N45" s="128"/>
      <c r="O45" s="128"/>
      <c r="P45" s="127"/>
      <c r="Q45" s="127"/>
      <c r="R45" s="127"/>
      <c r="S45" s="127"/>
      <c r="T45" s="127"/>
      <c r="U45" s="128"/>
      <c r="V45" s="128"/>
      <c r="W45" s="128"/>
      <c r="X45" s="128"/>
      <c r="Y45" s="128"/>
    </row>
    <row r="46" spans="1:44" x14ac:dyDescent="0.15">
      <c r="A46" s="112" t="s">
        <v>309</v>
      </c>
      <c r="B46" s="666" t="s">
        <v>263</v>
      </c>
      <c r="C46" s="666" t="s">
        <v>263</v>
      </c>
      <c r="D46" s="666"/>
      <c r="E46" s="666" t="s">
        <v>573</v>
      </c>
      <c r="F46" s="666" t="s">
        <v>573</v>
      </c>
      <c r="G46" s="666"/>
      <c r="H46" s="666" t="s">
        <v>573</v>
      </c>
      <c r="I46" s="666" t="s">
        <v>573</v>
      </c>
      <c r="J46" s="666"/>
      <c r="K46" s="666" t="s">
        <v>573</v>
      </c>
      <c r="L46" s="666" t="s">
        <v>573</v>
      </c>
      <c r="M46" s="127"/>
      <c r="N46" s="128"/>
      <c r="O46" s="128"/>
      <c r="P46" s="127"/>
      <c r="Q46" s="127"/>
      <c r="R46" s="127"/>
      <c r="S46" s="127"/>
      <c r="T46" s="127"/>
      <c r="U46" s="128"/>
      <c r="V46" s="346"/>
      <c r="W46" s="128"/>
      <c r="X46" s="128"/>
      <c r="Y46" s="128"/>
    </row>
    <row r="47" spans="1:44" x14ac:dyDescent="0.15">
      <c r="A47" s="112" t="s">
        <v>409</v>
      </c>
      <c r="B47" s="666" t="s">
        <v>263</v>
      </c>
      <c r="C47" s="666" t="s">
        <v>263</v>
      </c>
      <c r="D47" s="666"/>
      <c r="E47" s="666">
        <v>6.42535874919683E-2</v>
      </c>
      <c r="F47" s="666">
        <v>6.9637883008356549E-2</v>
      </c>
      <c r="G47" s="666"/>
      <c r="H47" s="666" t="s">
        <v>573</v>
      </c>
      <c r="I47" s="666" t="s">
        <v>573</v>
      </c>
      <c r="J47" s="666"/>
      <c r="K47" s="666" t="s">
        <v>573</v>
      </c>
      <c r="L47" s="666" t="s">
        <v>573</v>
      </c>
      <c r="M47" s="127"/>
      <c r="N47" s="128"/>
      <c r="O47" s="128"/>
      <c r="P47" s="127"/>
      <c r="Q47" s="127"/>
      <c r="R47" s="127"/>
      <c r="S47" s="127"/>
      <c r="T47" s="127"/>
      <c r="U47" s="128"/>
      <c r="V47" s="346"/>
      <c r="W47" s="128"/>
      <c r="X47" s="128"/>
      <c r="Y47" s="128"/>
    </row>
    <row r="48" spans="1:44" x14ac:dyDescent="0.15">
      <c r="A48" s="112" t="s">
        <v>310</v>
      </c>
      <c r="B48" s="666" t="s">
        <v>263</v>
      </c>
      <c r="C48" s="666" t="s">
        <v>263</v>
      </c>
      <c r="D48" s="666"/>
      <c r="E48" s="666">
        <v>1.3064896123366887</v>
      </c>
      <c r="F48" s="666">
        <v>1.1432219127205201</v>
      </c>
      <c r="G48" s="666"/>
      <c r="H48" s="666">
        <v>0.66910913999228683</v>
      </c>
      <c r="I48" s="666">
        <v>1.805576453431174</v>
      </c>
      <c r="J48" s="666"/>
      <c r="K48" s="666">
        <f t="shared" si="0"/>
        <v>0.66679741125710923</v>
      </c>
      <c r="L48" s="666">
        <f t="shared" si="1"/>
        <v>1.363865709295556</v>
      </c>
      <c r="M48" s="127"/>
      <c r="N48" s="128"/>
      <c r="O48" s="128"/>
      <c r="P48" s="127"/>
      <c r="Q48" s="127"/>
      <c r="R48" s="127"/>
      <c r="S48" s="127"/>
      <c r="T48" s="127"/>
      <c r="U48" s="128"/>
      <c r="V48" s="128"/>
      <c r="W48" s="128"/>
      <c r="X48" s="128"/>
      <c r="Y48" s="128"/>
    </row>
    <row r="49" spans="1:36" x14ac:dyDescent="0.15">
      <c r="A49" s="112" t="s">
        <v>311</v>
      </c>
      <c r="B49" s="666">
        <v>0.57952350289761745</v>
      </c>
      <c r="C49" s="666">
        <v>0.36515181583647549</v>
      </c>
      <c r="D49" s="666"/>
      <c r="E49" s="666">
        <v>0.27843221246519601</v>
      </c>
      <c r="F49" s="666">
        <v>0.16829155060352832</v>
      </c>
      <c r="G49" s="666"/>
      <c r="H49" s="666">
        <v>0.47049749325106061</v>
      </c>
      <c r="I49" s="666">
        <v>0.31250361694001089</v>
      </c>
      <c r="J49" s="666"/>
      <c r="K49" s="666">
        <f t="shared" si="0"/>
        <v>0.46414329607112503</v>
      </c>
      <c r="L49" s="666">
        <f t="shared" si="1"/>
        <v>0.30351251698039977</v>
      </c>
      <c r="M49" s="127"/>
      <c r="N49" s="128"/>
      <c r="O49" s="128"/>
      <c r="P49" s="127"/>
      <c r="Q49" s="127"/>
      <c r="R49" s="127"/>
      <c r="S49" s="127"/>
      <c r="T49" s="127"/>
      <c r="U49" s="128"/>
      <c r="V49" s="128"/>
      <c r="W49" s="128"/>
      <c r="X49" s="128"/>
      <c r="Y49" s="128"/>
    </row>
    <row r="50" spans="1:36" x14ac:dyDescent="0.15">
      <c r="A50" s="112" t="s">
        <v>312</v>
      </c>
      <c r="B50" s="666" t="s">
        <v>263</v>
      </c>
      <c r="C50" s="666" t="s">
        <v>263</v>
      </c>
      <c r="D50" s="666"/>
      <c r="E50" s="666">
        <v>0.1285071749839366</v>
      </c>
      <c r="F50" s="666">
        <v>6.9637883008356549E-2</v>
      </c>
      <c r="G50" s="666"/>
      <c r="H50" s="666">
        <v>0.20825298881604321</v>
      </c>
      <c r="I50" s="666">
        <v>0.20486348221622935</v>
      </c>
      <c r="J50" s="666"/>
      <c r="K50" s="666">
        <f t="shared" si="0"/>
        <v>0.18631104138066287</v>
      </c>
      <c r="L50" s="666">
        <f t="shared" si="1"/>
        <v>0.14671065398796818</v>
      </c>
      <c r="M50" s="127"/>
      <c r="N50" s="128"/>
      <c r="O50" s="128"/>
      <c r="P50" s="127"/>
      <c r="Q50" s="127"/>
      <c r="R50" s="127"/>
      <c r="S50" s="127"/>
      <c r="T50" s="127"/>
      <c r="U50" s="128"/>
      <c r="V50" s="128"/>
      <c r="W50" s="128"/>
      <c r="X50" s="128"/>
      <c r="Y50" s="128"/>
    </row>
    <row r="51" spans="1:36" x14ac:dyDescent="0.15">
      <c r="A51" s="112" t="s">
        <v>313</v>
      </c>
      <c r="B51" s="666">
        <v>8.5855333762609995E-2</v>
      </c>
      <c r="C51" s="666" t="s">
        <v>573</v>
      </c>
      <c r="D51" s="666"/>
      <c r="E51" s="666">
        <v>2.1846219747269222</v>
      </c>
      <c r="F51" s="666">
        <v>1.9730733519034354</v>
      </c>
      <c r="G51" s="666"/>
      <c r="H51" s="666">
        <v>2.0188970304666412</v>
      </c>
      <c r="I51" s="666">
        <v>3.2130001504647043</v>
      </c>
      <c r="J51" s="666"/>
      <c r="K51" s="666">
        <f t="shared" si="0"/>
        <v>1.8843564097535466</v>
      </c>
      <c r="L51" s="666">
        <f t="shared" si="1"/>
        <v>2.4226664079177178</v>
      </c>
      <c r="M51" s="127"/>
      <c r="N51" s="128"/>
      <c r="O51" s="128"/>
      <c r="P51" s="127"/>
      <c r="Q51" s="127"/>
      <c r="R51" s="127"/>
      <c r="S51" s="127"/>
      <c r="T51" s="127"/>
      <c r="U51" s="128"/>
      <c r="V51" s="128"/>
      <c r="W51" s="128"/>
      <c r="X51" s="128"/>
      <c r="Y51" s="128"/>
    </row>
    <row r="52" spans="1:36" s="122" customFormat="1" x14ac:dyDescent="0.15">
      <c r="A52" s="112" t="s">
        <v>314</v>
      </c>
      <c r="B52" s="666" t="s">
        <v>573</v>
      </c>
      <c r="C52" s="666" t="s">
        <v>573</v>
      </c>
      <c r="D52" s="666"/>
      <c r="E52" s="666">
        <v>0.10708931248661384</v>
      </c>
      <c r="F52" s="666">
        <v>0.1160631383472609</v>
      </c>
      <c r="G52" s="666"/>
      <c r="H52" s="666">
        <v>0.22946394138064016</v>
      </c>
      <c r="I52" s="666">
        <v>0.32986492899223369</v>
      </c>
      <c r="J52" s="666"/>
      <c r="K52" s="666">
        <f t="shared" si="0"/>
        <v>0.20592272994704844</v>
      </c>
      <c r="L52" s="666">
        <f t="shared" si="1"/>
        <v>0.23830778187463614</v>
      </c>
      <c r="M52" s="127"/>
      <c r="N52" s="128"/>
      <c r="O52" s="128"/>
      <c r="P52" s="127"/>
      <c r="Q52" s="127"/>
      <c r="R52" s="127"/>
      <c r="S52" s="127"/>
      <c r="T52" s="127"/>
      <c r="U52" s="128"/>
      <c r="V52" s="128"/>
      <c r="W52" s="128"/>
      <c r="X52" s="128"/>
      <c r="Y52" s="128"/>
      <c r="Z52" s="100"/>
      <c r="AA52" s="100"/>
      <c r="AB52" s="100"/>
      <c r="AC52" s="100"/>
      <c r="AD52" s="100"/>
      <c r="AE52" s="100"/>
      <c r="AF52" s="100"/>
      <c r="AG52" s="100"/>
      <c r="AH52" s="100"/>
      <c r="AI52" s="100"/>
      <c r="AJ52" s="100"/>
    </row>
    <row r="53" spans="1:36" x14ac:dyDescent="0.15">
      <c r="B53" s="666"/>
      <c r="C53" s="666"/>
      <c r="D53" s="664"/>
      <c r="E53" s="665"/>
      <c r="F53" s="664"/>
      <c r="G53" s="664"/>
      <c r="H53" s="667"/>
      <c r="I53" s="667"/>
      <c r="J53" s="664"/>
      <c r="K53" s="666"/>
      <c r="L53" s="666"/>
      <c r="M53" s="127"/>
      <c r="N53" s="126"/>
      <c r="O53" s="126"/>
      <c r="P53" s="127"/>
      <c r="Q53" s="127"/>
      <c r="R53" s="127"/>
      <c r="S53" s="127"/>
      <c r="T53" s="127"/>
      <c r="U53" s="126"/>
      <c r="V53" s="126"/>
      <c r="W53" s="126"/>
      <c r="X53" s="126"/>
      <c r="Y53" s="126"/>
    </row>
    <row r="54" spans="1:36" s="125" customFormat="1" x14ac:dyDescent="0.15">
      <c r="A54" s="125" t="s">
        <v>161</v>
      </c>
      <c r="B54" s="667">
        <v>100</v>
      </c>
      <c r="C54" s="667">
        <v>100</v>
      </c>
      <c r="D54" s="667"/>
      <c r="E54" s="667">
        <v>100</v>
      </c>
      <c r="F54" s="667">
        <v>100</v>
      </c>
      <c r="G54" s="667"/>
      <c r="H54" s="667">
        <v>100</v>
      </c>
      <c r="I54" s="667">
        <v>100</v>
      </c>
      <c r="J54" s="667"/>
      <c r="K54" s="667">
        <f t="shared" si="0"/>
        <v>100</v>
      </c>
      <c r="L54" s="667">
        <f t="shared" si="1"/>
        <v>100</v>
      </c>
      <c r="M54" s="127"/>
      <c r="N54" s="440"/>
      <c r="O54" s="440"/>
      <c r="P54" s="127"/>
      <c r="Q54" s="127"/>
      <c r="R54" s="127"/>
      <c r="S54" s="127"/>
      <c r="T54" s="127"/>
      <c r="U54" s="356"/>
      <c r="V54" s="356"/>
      <c r="W54" s="356"/>
      <c r="X54" s="356"/>
      <c r="Y54" s="356"/>
      <c r="Z54" s="100"/>
      <c r="AA54" s="100"/>
      <c r="AB54" s="100"/>
      <c r="AC54" s="100"/>
      <c r="AD54" s="100"/>
      <c r="AE54" s="100"/>
      <c r="AF54" s="100"/>
      <c r="AG54" s="100"/>
      <c r="AH54" s="100"/>
      <c r="AI54" s="100"/>
      <c r="AJ54" s="100"/>
    </row>
    <row r="55" spans="1:36" x14ac:dyDescent="0.15">
      <c r="A55" s="130"/>
      <c r="B55" s="427"/>
      <c r="C55" s="427"/>
      <c r="D55" s="427"/>
      <c r="E55" s="427"/>
      <c r="F55" s="427"/>
      <c r="G55" s="427"/>
      <c r="H55" s="427"/>
      <c r="I55" s="427"/>
      <c r="J55" s="427"/>
      <c r="K55" s="427"/>
      <c r="L55" s="657"/>
      <c r="N55" s="129"/>
      <c r="S55" s="127"/>
      <c r="T55" s="127"/>
    </row>
    <row r="57" spans="1:36" x14ac:dyDescent="0.15">
      <c r="A57" s="357" t="s">
        <v>289</v>
      </c>
      <c r="B57" s="99"/>
      <c r="C57" s="99"/>
      <c r="D57" s="99"/>
      <c r="E57" s="99"/>
      <c r="F57" s="99"/>
      <c r="G57" s="99"/>
      <c r="H57" s="99"/>
      <c r="I57" s="99"/>
      <c r="J57" s="99"/>
      <c r="K57" s="99"/>
    </row>
    <row r="58" spans="1:36" x14ac:dyDescent="0.15">
      <c r="A58" s="962"/>
      <c r="B58" s="962"/>
      <c r="C58" s="962"/>
      <c r="D58" s="962"/>
      <c r="E58" s="962"/>
      <c r="F58" s="962"/>
      <c r="G58" s="962"/>
      <c r="H58" s="962"/>
      <c r="I58" s="962"/>
      <c r="J58" s="962"/>
      <c r="K58" s="962"/>
      <c r="L58" s="962"/>
    </row>
    <row r="59" spans="1:36" x14ac:dyDescent="0.15">
      <c r="A59" s="100" t="s">
        <v>411</v>
      </c>
    </row>
    <row r="60" spans="1:36" x14ac:dyDescent="0.15">
      <c r="A60" s="79"/>
      <c r="B60" s="127"/>
      <c r="C60" s="127"/>
      <c r="D60" s="127"/>
      <c r="E60" s="127"/>
      <c r="F60" s="127"/>
      <c r="G60" s="127"/>
      <c r="H60" s="127"/>
      <c r="I60" s="127"/>
      <c r="J60" s="127"/>
      <c r="K60" s="127"/>
      <c r="L60" s="127"/>
      <c r="M60" s="127"/>
    </row>
  </sheetData>
  <mergeCells count="8">
    <mergeCell ref="A58:L58"/>
    <mergeCell ref="A6:L6"/>
    <mergeCell ref="A31:L31"/>
    <mergeCell ref="A3:A4"/>
    <mergeCell ref="B3:C3"/>
    <mergeCell ref="E3:F3"/>
    <mergeCell ref="H3:I3"/>
    <mergeCell ref="K3:L3"/>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IU31"/>
  <sheetViews>
    <sheetView showGridLines="0" zoomScaleNormal="100" workbookViewId="0">
      <selection activeCell="A2" sqref="A2"/>
    </sheetView>
  </sheetViews>
  <sheetFormatPr defaultRowHeight="9" x14ac:dyDescent="0.15"/>
  <cols>
    <col min="1" max="1" width="43" style="100" customWidth="1"/>
    <col min="2" max="4" width="24.59765625" style="103" customWidth="1"/>
    <col min="5" max="5" width="22" style="103" customWidth="1"/>
    <col min="6" max="16384" width="9.59765625" style="100"/>
  </cols>
  <sheetData>
    <row r="1" spans="1:255" ht="12" x14ac:dyDescent="0.2">
      <c r="A1" s="341" t="s">
        <v>272</v>
      </c>
      <c r="G1" s="79"/>
      <c r="H1" s="79"/>
    </row>
    <row r="2" spans="1:255" x14ac:dyDescent="0.15">
      <c r="A2" s="342"/>
      <c r="G2" s="79"/>
      <c r="H2" s="79"/>
    </row>
    <row r="3" spans="1:255" ht="12" customHeight="1" x14ac:dyDescent="0.15">
      <c r="A3" s="343" t="s">
        <v>110</v>
      </c>
      <c r="B3" s="344" t="s">
        <v>173</v>
      </c>
      <c r="C3" s="344" t="s">
        <v>162</v>
      </c>
      <c r="D3" s="344" t="s">
        <v>320</v>
      </c>
      <c r="E3" s="344" t="s">
        <v>161</v>
      </c>
      <c r="G3" s="79"/>
      <c r="H3" s="79"/>
    </row>
    <row r="4" spans="1:255" ht="9" customHeight="1" x14ac:dyDescent="0.15">
      <c r="A4" s="342"/>
      <c r="G4" s="79"/>
      <c r="H4" s="79"/>
    </row>
    <row r="5" spans="1:255" ht="9" customHeight="1" x14ac:dyDescent="0.15">
      <c r="A5" s="121" t="s">
        <v>4</v>
      </c>
      <c r="B5" s="658">
        <v>5498.0945976238509</v>
      </c>
      <c r="C5" s="658">
        <v>3202.876608629826</v>
      </c>
      <c r="D5" s="658">
        <v>1208.484259146712</v>
      </c>
      <c r="E5" s="658">
        <v>1714.4160205647001</v>
      </c>
      <c r="G5" s="668"/>
    </row>
    <row r="6" spans="1:255" ht="9" customHeight="1" x14ac:dyDescent="0.15">
      <c r="A6" s="100" t="s">
        <v>304</v>
      </c>
      <c r="B6" s="658"/>
      <c r="C6" s="658"/>
      <c r="D6" s="658"/>
      <c r="E6" s="658"/>
      <c r="G6" s="669"/>
      <c r="H6" s="79"/>
    </row>
    <row r="7" spans="1:255" ht="9" customHeight="1" x14ac:dyDescent="0.15">
      <c r="A7" s="122" t="s">
        <v>301</v>
      </c>
      <c r="B7" s="660">
        <v>5083.649229214051</v>
      </c>
      <c r="C7" s="660">
        <v>3232.7818391689111</v>
      </c>
      <c r="D7" s="660">
        <v>1219</v>
      </c>
      <c r="E7" s="660">
        <v>1665</v>
      </c>
      <c r="G7" s="668"/>
    </row>
    <row r="8" spans="1:255" ht="9" customHeight="1" x14ac:dyDescent="0.15">
      <c r="A8" s="112" t="s">
        <v>302</v>
      </c>
      <c r="B8" s="660" t="s">
        <v>263</v>
      </c>
      <c r="C8" s="660">
        <v>281</v>
      </c>
      <c r="D8" s="660">
        <v>966</v>
      </c>
      <c r="E8" s="660">
        <v>941</v>
      </c>
      <c r="G8" s="669"/>
      <c r="H8" s="79"/>
    </row>
    <row r="9" spans="1:255" ht="9" customHeight="1" x14ac:dyDescent="0.15">
      <c r="A9" s="112" t="s">
        <v>410</v>
      </c>
      <c r="B9" s="660">
        <v>714.28571428571433</v>
      </c>
      <c r="C9" s="660">
        <v>430</v>
      </c>
      <c r="D9" s="660">
        <v>508</v>
      </c>
      <c r="E9" s="660">
        <v>537</v>
      </c>
      <c r="F9" s="386"/>
      <c r="G9" s="670"/>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c r="BO9" s="386"/>
      <c r="BP9" s="386"/>
      <c r="BQ9" s="386"/>
      <c r="BR9" s="386"/>
      <c r="BS9" s="386"/>
      <c r="BT9" s="386"/>
      <c r="BU9" s="386"/>
      <c r="BV9" s="386"/>
      <c r="BW9" s="386"/>
      <c r="BX9" s="386"/>
      <c r="BY9" s="386"/>
      <c r="BZ9" s="386"/>
      <c r="CA9" s="386"/>
      <c r="CB9" s="386"/>
      <c r="CC9" s="386"/>
      <c r="CD9" s="386"/>
      <c r="CE9" s="386"/>
      <c r="CF9" s="386"/>
      <c r="CG9" s="386"/>
      <c r="CH9" s="386"/>
      <c r="CI9" s="386"/>
      <c r="CJ9" s="386"/>
      <c r="CK9" s="386"/>
      <c r="CL9" s="386"/>
      <c r="CM9" s="386"/>
      <c r="CN9" s="386"/>
      <c r="CO9" s="386"/>
      <c r="CP9" s="386"/>
      <c r="CQ9" s="386"/>
      <c r="CR9" s="386"/>
      <c r="CS9" s="386"/>
      <c r="CT9" s="386"/>
      <c r="CU9" s="386"/>
      <c r="CV9" s="386"/>
      <c r="CW9" s="386"/>
      <c r="CX9" s="386"/>
      <c r="CY9" s="386"/>
      <c r="CZ9" s="386"/>
      <c r="DA9" s="386"/>
      <c r="DB9" s="386"/>
      <c r="DC9" s="386"/>
      <c r="DD9" s="386"/>
      <c r="DE9" s="386"/>
      <c r="DF9" s="386"/>
      <c r="DG9" s="386"/>
      <c r="DH9" s="386"/>
      <c r="DI9" s="386"/>
      <c r="DJ9" s="386"/>
      <c r="DK9" s="386"/>
      <c r="DL9" s="386"/>
      <c r="DM9" s="386"/>
      <c r="DN9" s="386"/>
      <c r="DO9" s="386"/>
      <c r="DP9" s="386"/>
      <c r="DQ9" s="386"/>
      <c r="DR9" s="386"/>
      <c r="DS9" s="386"/>
      <c r="DT9" s="386"/>
      <c r="DU9" s="386"/>
      <c r="DV9" s="386"/>
      <c r="DW9" s="386"/>
      <c r="DX9" s="386"/>
      <c r="DY9" s="386"/>
      <c r="DZ9" s="386"/>
      <c r="EA9" s="386"/>
      <c r="EB9" s="386"/>
      <c r="EC9" s="386"/>
      <c r="ED9" s="386"/>
      <c r="EE9" s="386"/>
      <c r="EF9" s="386"/>
      <c r="EG9" s="386"/>
      <c r="EH9" s="386"/>
      <c r="EI9" s="386"/>
      <c r="EJ9" s="386"/>
      <c r="EK9" s="386"/>
      <c r="EL9" s="386"/>
      <c r="EM9" s="386"/>
      <c r="EN9" s="386"/>
      <c r="EO9" s="386"/>
      <c r="EP9" s="386"/>
      <c r="EQ9" s="386"/>
      <c r="ER9" s="386"/>
      <c r="ES9" s="386"/>
      <c r="ET9" s="386"/>
      <c r="EU9" s="386"/>
      <c r="EV9" s="386"/>
      <c r="EW9" s="386"/>
      <c r="EX9" s="386"/>
      <c r="EY9" s="386"/>
      <c r="EZ9" s="386"/>
      <c r="FA9" s="386"/>
      <c r="FB9" s="386"/>
      <c r="FC9" s="386"/>
      <c r="FD9" s="386"/>
      <c r="FE9" s="386"/>
      <c r="FF9" s="386"/>
      <c r="FG9" s="386"/>
      <c r="FH9" s="386"/>
      <c r="FI9" s="386"/>
      <c r="FJ9" s="386"/>
      <c r="FK9" s="386"/>
      <c r="FL9" s="386"/>
      <c r="FM9" s="386"/>
      <c r="FN9" s="386"/>
      <c r="FO9" s="386"/>
      <c r="FP9" s="386"/>
      <c r="FQ9" s="386"/>
      <c r="FR9" s="386"/>
      <c r="FS9" s="386"/>
      <c r="FT9" s="386"/>
      <c r="FU9" s="386"/>
      <c r="FV9" s="386"/>
      <c r="FW9" s="386"/>
      <c r="FX9" s="386"/>
      <c r="FY9" s="386"/>
      <c r="FZ9" s="386"/>
      <c r="GA9" s="386"/>
      <c r="GB9" s="386"/>
      <c r="GC9" s="386"/>
      <c r="GD9" s="386"/>
      <c r="GE9" s="386"/>
      <c r="GF9" s="386"/>
      <c r="GG9" s="386"/>
      <c r="GH9" s="386"/>
      <c r="GI9" s="386"/>
      <c r="GJ9" s="386"/>
      <c r="GK9" s="386"/>
      <c r="GL9" s="386"/>
      <c r="GM9" s="386"/>
      <c r="GN9" s="386"/>
      <c r="GO9" s="386"/>
      <c r="GP9" s="386"/>
      <c r="GQ9" s="386"/>
      <c r="GR9" s="386"/>
      <c r="GS9" s="386"/>
      <c r="GT9" s="386"/>
      <c r="GU9" s="386"/>
      <c r="GV9" s="386"/>
      <c r="GW9" s="386"/>
      <c r="GX9" s="386"/>
      <c r="GY9" s="386"/>
      <c r="GZ9" s="386"/>
      <c r="HA9" s="386"/>
      <c r="HB9" s="386"/>
      <c r="HC9" s="386"/>
      <c r="HD9" s="386"/>
      <c r="HE9" s="386"/>
      <c r="HF9" s="386"/>
      <c r="HG9" s="386"/>
      <c r="HH9" s="386"/>
      <c r="HI9" s="386"/>
      <c r="HJ9" s="386"/>
      <c r="HK9" s="386"/>
      <c r="HL9" s="386"/>
      <c r="HM9" s="386"/>
      <c r="HN9" s="386"/>
      <c r="HO9" s="386"/>
      <c r="HP9" s="386"/>
      <c r="HQ9" s="386"/>
      <c r="HR9" s="386"/>
      <c r="HS9" s="386"/>
      <c r="HT9" s="386"/>
      <c r="HU9" s="386"/>
      <c r="HV9" s="386"/>
      <c r="HW9" s="386"/>
      <c r="HX9" s="386"/>
      <c r="HY9" s="386"/>
      <c r="HZ9" s="386"/>
      <c r="IA9" s="386"/>
      <c r="IB9" s="386"/>
      <c r="IC9" s="386"/>
      <c r="ID9" s="386"/>
      <c r="IE9" s="386"/>
      <c r="IF9" s="386"/>
      <c r="IG9" s="386"/>
      <c r="IH9" s="386"/>
      <c r="II9" s="386"/>
      <c r="IJ9" s="386"/>
      <c r="IK9" s="386"/>
      <c r="IL9" s="386"/>
      <c r="IM9" s="386"/>
      <c r="IN9" s="386"/>
      <c r="IO9" s="386"/>
      <c r="IP9" s="386"/>
      <c r="IQ9" s="386"/>
      <c r="IR9" s="386"/>
      <c r="IS9" s="386"/>
      <c r="IT9" s="386"/>
      <c r="IU9" s="386"/>
    </row>
    <row r="10" spans="1:255" ht="9" customHeight="1" x14ac:dyDescent="0.15">
      <c r="A10" s="112" t="s">
        <v>303</v>
      </c>
      <c r="B10" s="660">
        <v>8865.1911468812868</v>
      </c>
      <c r="C10" s="660">
        <v>1521</v>
      </c>
      <c r="D10" s="660">
        <v>985</v>
      </c>
      <c r="E10" s="660">
        <v>2808</v>
      </c>
      <c r="G10" s="669"/>
      <c r="H10" s="79"/>
    </row>
    <row r="11" spans="1:255" ht="9" customHeight="1" x14ac:dyDescent="0.15">
      <c r="A11" s="99"/>
      <c r="B11" s="658"/>
      <c r="C11" s="660"/>
      <c r="D11" s="660"/>
      <c r="E11" s="660"/>
      <c r="G11" s="669"/>
      <c r="H11" s="79"/>
    </row>
    <row r="12" spans="1:255" ht="9" customHeight="1" x14ac:dyDescent="0.15">
      <c r="A12" s="121" t="s">
        <v>271</v>
      </c>
      <c r="B12" s="658">
        <v>3373.7373737373737</v>
      </c>
      <c r="C12" s="658">
        <v>4326.5910212136159</v>
      </c>
      <c r="D12" s="658">
        <v>3420.6993006993007</v>
      </c>
      <c r="E12" s="658">
        <v>3561.7760617760619</v>
      </c>
      <c r="G12" s="669"/>
      <c r="H12" s="79"/>
    </row>
    <row r="13" spans="1:255" ht="9" customHeight="1" x14ac:dyDescent="0.15">
      <c r="A13" s="100" t="s">
        <v>304</v>
      </c>
      <c r="B13" s="658"/>
      <c r="C13" s="658"/>
      <c r="D13" s="658"/>
      <c r="E13" s="658"/>
      <c r="G13" s="669"/>
      <c r="H13" s="79"/>
    </row>
    <row r="14" spans="1:255" ht="9" customHeight="1" x14ac:dyDescent="0.15">
      <c r="A14" s="112" t="s">
        <v>305</v>
      </c>
      <c r="B14" s="660">
        <v>5666.666666666667</v>
      </c>
      <c r="C14" s="660">
        <v>5219</v>
      </c>
      <c r="D14" s="660">
        <v>4353</v>
      </c>
      <c r="E14" s="660">
        <v>4510</v>
      </c>
      <c r="G14" s="669"/>
      <c r="H14" s="79"/>
    </row>
    <row r="15" spans="1:255" ht="9" customHeight="1" x14ac:dyDescent="0.15">
      <c r="A15" s="112" t="s">
        <v>306</v>
      </c>
      <c r="B15" s="660">
        <v>1000</v>
      </c>
      <c r="C15" s="660">
        <v>3530</v>
      </c>
      <c r="D15" s="660">
        <v>2203</v>
      </c>
      <c r="E15" s="660">
        <v>2542</v>
      </c>
      <c r="G15" s="669"/>
      <c r="H15" s="79"/>
    </row>
    <row r="16" spans="1:255" ht="9" customHeight="1" x14ac:dyDescent="0.15">
      <c r="A16" s="112" t="s">
        <v>307</v>
      </c>
      <c r="B16" s="660">
        <v>1666.6666666666667</v>
      </c>
      <c r="C16" s="660">
        <v>2372</v>
      </c>
      <c r="D16" s="660">
        <v>2275</v>
      </c>
      <c r="E16" s="660">
        <v>2274</v>
      </c>
      <c r="G16" s="669"/>
      <c r="H16" s="79"/>
    </row>
    <row r="17" spans="1:13" ht="9" customHeight="1" x14ac:dyDescent="0.15">
      <c r="A17" s="112" t="s">
        <v>308</v>
      </c>
      <c r="B17" s="660">
        <v>2543.4782608695655</v>
      </c>
      <c r="C17" s="660">
        <v>1242</v>
      </c>
      <c r="D17" s="660">
        <v>1508</v>
      </c>
      <c r="E17" s="660">
        <v>1570</v>
      </c>
      <c r="G17" s="669"/>
      <c r="H17" s="79"/>
    </row>
    <row r="18" spans="1:13" ht="9" customHeight="1" x14ac:dyDescent="0.15">
      <c r="A18" s="112" t="s">
        <v>309</v>
      </c>
      <c r="B18" s="660" t="s">
        <v>263</v>
      </c>
      <c r="C18" s="660">
        <v>1700</v>
      </c>
      <c r="D18" s="660">
        <v>349</v>
      </c>
      <c r="E18" s="660">
        <v>433</v>
      </c>
      <c r="G18" s="669"/>
      <c r="H18" s="79"/>
    </row>
    <row r="19" spans="1:13" ht="9" customHeight="1" x14ac:dyDescent="0.15">
      <c r="A19" s="112" t="s">
        <v>410</v>
      </c>
      <c r="B19" s="660" t="s">
        <v>263</v>
      </c>
      <c r="C19" s="660">
        <v>4043</v>
      </c>
      <c r="D19" s="660">
        <v>691</v>
      </c>
      <c r="E19" s="660">
        <v>2128</v>
      </c>
      <c r="G19" s="669"/>
      <c r="H19" s="79"/>
    </row>
    <row r="20" spans="1:13" ht="9" customHeight="1" x14ac:dyDescent="0.15">
      <c r="A20" s="112" t="s">
        <v>310</v>
      </c>
      <c r="B20" s="660" t="s">
        <v>263</v>
      </c>
      <c r="C20" s="660">
        <v>3234</v>
      </c>
      <c r="D20" s="660">
        <v>4495</v>
      </c>
      <c r="E20" s="660">
        <v>4306</v>
      </c>
      <c r="G20" s="669"/>
      <c r="H20" s="79"/>
    </row>
    <row r="21" spans="1:13" ht="9" customHeight="1" x14ac:dyDescent="0.15">
      <c r="A21" s="112" t="s">
        <v>311</v>
      </c>
      <c r="B21" s="660">
        <v>3407.4074074074074</v>
      </c>
      <c r="C21" s="660">
        <v>2237</v>
      </c>
      <c r="D21" s="660">
        <v>1108</v>
      </c>
      <c r="E21" s="660">
        <v>1378</v>
      </c>
      <c r="G21" s="669"/>
      <c r="H21" s="79"/>
    </row>
    <row r="22" spans="1:13" ht="9" customHeight="1" x14ac:dyDescent="0.15">
      <c r="A22" s="112" t="s">
        <v>312</v>
      </c>
      <c r="B22" s="660" t="s">
        <v>263</v>
      </c>
      <c r="C22" s="660">
        <v>2050</v>
      </c>
      <c r="D22" s="660">
        <v>1638</v>
      </c>
      <c r="E22" s="660">
        <v>1659</v>
      </c>
      <c r="G22" s="669"/>
      <c r="H22" s="79"/>
    </row>
    <row r="23" spans="1:13" ht="9" customHeight="1" x14ac:dyDescent="0.15">
      <c r="A23" s="112" t="s">
        <v>313</v>
      </c>
      <c r="B23" s="660">
        <v>1250</v>
      </c>
      <c r="C23" s="660">
        <v>3331</v>
      </c>
      <c r="D23" s="660">
        <v>2652</v>
      </c>
      <c r="E23" s="660">
        <v>2707</v>
      </c>
      <c r="G23" s="669"/>
      <c r="H23" s="79"/>
    </row>
    <row r="24" spans="1:13" ht="9" customHeight="1" x14ac:dyDescent="0.15">
      <c r="A24" s="112" t="s">
        <v>314</v>
      </c>
      <c r="B24" s="660">
        <v>1000</v>
      </c>
      <c r="C24" s="660">
        <v>3900</v>
      </c>
      <c r="D24" s="660">
        <v>2398</v>
      </c>
      <c r="E24" s="660">
        <v>2434</v>
      </c>
      <c r="G24" s="669"/>
      <c r="H24" s="79"/>
    </row>
    <row r="25" spans="1:13" ht="9" customHeight="1" x14ac:dyDescent="0.15">
      <c r="A25" s="263"/>
      <c r="B25" s="660"/>
      <c r="C25" s="658"/>
      <c r="D25" s="660"/>
      <c r="E25" s="660"/>
      <c r="G25" s="669"/>
      <c r="H25" s="79"/>
    </row>
    <row r="26" spans="1:13" ht="9" customHeight="1" x14ac:dyDescent="0.15">
      <c r="A26" s="347" t="s">
        <v>161</v>
      </c>
      <c r="B26" s="663">
        <v>5407.8128353723978</v>
      </c>
      <c r="C26" s="663">
        <v>3690.726065538659</v>
      </c>
      <c r="D26" s="663">
        <v>1666.004627844196</v>
      </c>
      <c r="E26" s="663">
        <v>2105.3964829705174</v>
      </c>
      <c r="G26" s="669"/>
      <c r="H26" s="79"/>
    </row>
    <row r="27" spans="1:13" ht="9" customHeight="1" x14ac:dyDescent="0.15">
      <c r="A27" s="130"/>
      <c r="B27" s="348"/>
      <c r="C27" s="348"/>
      <c r="D27" s="348"/>
      <c r="E27" s="348"/>
      <c r="G27" s="79"/>
      <c r="H27" s="79"/>
    </row>
    <row r="28" spans="1:13" ht="9" customHeight="1" x14ac:dyDescent="0.15">
      <c r="A28" s="99"/>
      <c r="B28" s="240"/>
      <c r="C28" s="240"/>
      <c r="D28" s="240"/>
      <c r="E28" s="240"/>
      <c r="G28" s="79"/>
      <c r="H28" s="79"/>
    </row>
    <row r="29" spans="1:13" x14ac:dyDescent="0.15">
      <c r="A29" s="357" t="s">
        <v>289</v>
      </c>
      <c r="B29" s="99"/>
      <c r="C29" s="99"/>
      <c r="D29" s="99"/>
      <c r="E29" s="99"/>
      <c r="F29" s="99"/>
      <c r="G29" s="99"/>
      <c r="H29" s="99"/>
      <c r="I29" s="99"/>
      <c r="J29" s="99"/>
      <c r="K29" s="99"/>
      <c r="L29" s="99"/>
      <c r="M29" s="99"/>
    </row>
    <row r="30" spans="1:13" x14ac:dyDescent="0.15">
      <c r="A30" s="357"/>
      <c r="B30" s="99"/>
      <c r="C30" s="99"/>
      <c r="D30" s="99"/>
      <c r="E30" s="99"/>
      <c r="F30" s="99"/>
      <c r="G30" s="99"/>
      <c r="H30" s="99"/>
      <c r="I30" s="99"/>
      <c r="J30" s="99"/>
      <c r="K30" s="99"/>
      <c r="L30" s="99"/>
      <c r="M30" s="99"/>
    </row>
    <row r="31" spans="1:13" x14ac:dyDescent="0.15">
      <c r="A31" s="100" t="s">
        <v>411</v>
      </c>
      <c r="B31" s="100"/>
      <c r="C31" s="100"/>
      <c r="D31" s="100"/>
      <c r="E31" s="100"/>
    </row>
  </sheetData>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S63"/>
  <sheetViews>
    <sheetView showGridLines="0" zoomScaleNormal="100" workbookViewId="0">
      <selection activeCell="A2" sqref="A2"/>
    </sheetView>
  </sheetViews>
  <sheetFormatPr defaultColWidth="12.796875" defaultRowHeight="12.75" x14ac:dyDescent="0.2"/>
  <cols>
    <col min="1" max="1" width="58" style="296" customWidth="1"/>
    <col min="2" max="2" width="16.59765625" style="296" customWidth="1"/>
    <col min="3" max="3" width="16.19921875" style="296" customWidth="1"/>
    <col min="4" max="4" width="1" style="296" customWidth="1"/>
    <col min="5" max="6" width="16.59765625" style="296" customWidth="1"/>
    <col min="7" max="7" width="1" style="296" customWidth="1"/>
    <col min="8" max="8" width="15.19921875" style="296" customWidth="1"/>
    <col min="9" max="13" width="12.796875" style="296" customWidth="1"/>
    <col min="14" max="14" width="15" style="296" customWidth="1"/>
    <col min="15" max="16384" width="12.796875" style="296"/>
  </cols>
  <sheetData>
    <row r="1" spans="1:19" ht="12" customHeight="1" x14ac:dyDescent="0.2">
      <c r="A1" s="14" t="s">
        <v>112</v>
      </c>
      <c r="B1" s="9"/>
      <c r="C1" s="9"/>
      <c r="D1" s="9"/>
      <c r="E1" s="9"/>
      <c r="F1" s="9"/>
      <c r="G1" s="9"/>
      <c r="H1" s="9"/>
      <c r="I1" s="79"/>
      <c r="J1" s="79"/>
      <c r="K1" s="79"/>
      <c r="L1" s="79"/>
      <c r="M1" s="79"/>
      <c r="N1" s="79"/>
      <c r="O1" s="79"/>
      <c r="P1" s="79"/>
      <c r="Q1" s="79"/>
    </row>
    <row r="2" spans="1:19" ht="9" customHeight="1" x14ac:dyDescent="0.2">
      <c r="A2" s="10"/>
      <c r="B2" s="9"/>
      <c r="C2" s="9"/>
      <c r="D2" s="9"/>
      <c r="E2" s="9"/>
      <c r="F2" s="9"/>
      <c r="G2" s="9"/>
      <c r="H2" s="9"/>
      <c r="I2" s="79"/>
      <c r="J2" s="79"/>
      <c r="K2" s="79"/>
      <c r="L2" s="79"/>
      <c r="M2" s="79"/>
      <c r="N2" s="79"/>
      <c r="O2" s="79"/>
      <c r="P2" s="79"/>
      <c r="Q2" s="79"/>
      <c r="R2" s="79"/>
      <c r="S2" s="79"/>
    </row>
    <row r="3" spans="1:19" ht="15" customHeight="1" x14ac:dyDescent="0.2">
      <c r="A3" s="958" t="s">
        <v>234</v>
      </c>
      <c r="B3" s="964" t="s">
        <v>150</v>
      </c>
      <c r="C3" s="964"/>
      <c r="D3" s="45"/>
      <c r="E3" s="957" t="s">
        <v>151</v>
      </c>
      <c r="F3" s="957"/>
      <c r="G3" s="42"/>
      <c r="H3" s="965" t="s">
        <v>161</v>
      </c>
      <c r="I3" s="79"/>
      <c r="J3" s="79"/>
      <c r="K3" s="79"/>
      <c r="L3" s="79"/>
      <c r="M3" s="79"/>
      <c r="N3" s="79"/>
      <c r="O3" s="79"/>
      <c r="P3" s="79"/>
      <c r="Q3" s="79"/>
      <c r="R3" s="79"/>
      <c r="S3" s="79"/>
    </row>
    <row r="4" spans="1:19" ht="27" x14ac:dyDescent="0.2">
      <c r="A4" s="963"/>
      <c r="B4" s="49" t="s">
        <v>109</v>
      </c>
      <c r="C4" s="60" t="s">
        <v>412</v>
      </c>
      <c r="D4" s="49"/>
      <c r="E4" s="49" t="s">
        <v>109</v>
      </c>
      <c r="F4" s="60" t="s">
        <v>287</v>
      </c>
      <c r="G4" s="49"/>
      <c r="H4" s="966"/>
      <c r="I4" s="79"/>
      <c r="J4" s="79"/>
      <c r="K4" s="79"/>
      <c r="L4" s="79"/>
      <c r="M4" s="79"/>
      <c r="N4" s="79"/>
      <c r="O4" s="79"/>
      <c r="P4" s="79"/>
      <c r="Q4" s="79"/>
      <c r="R4" s="79"/>
      <c r="S4" s="79"/>
    </row>
    <row r="5" spans="1:19" ht="9" customHeight="1" x14ac:dyDescent="0.2">
      <c r="A5" s="11"/>
      <c r="B5" s="12"/>
      <c r="C5" s="12"/>
      <c r="D5" s="12"/>
      <c r="E5" s="12"/>
      <c r="F5" s="12"/>
      <c r="G5" s="12"/>
      <c r="H5" s="12"/>
      <c r="I5" s="79"/>
      <c r="J5" s="79"/>
      <c r="K5" s="79"/>
      <c r="L5" s="79"/>
      <c r="M5" s="79"/>
      <c r="N5" s="79"/>
      <c r="O5" s="79"/>
      <c r="P5" s="79"/>
      <c r="Q5" s="79"/>
      <c r="R5" s="79"/>
      <c r="S5" s="79"/>
    </row>
    <row r="6" spans="1:19" s="297" customFormat="1" ht="9" customHeight="1" x14ac:dyDescent="0.15">
      <c r="A6" s="145" t="s">
        <v>245</v>
      </c>
      <c r="B6" s="672">
        <v>928</v>
      </c>
      <c r="C6" s="673">
        <v>39</v>
      </c>
      <c r="D6" s="672"/>
      <c r="E6" s="672">
        <v>243</v>
      </c>
      <c r="F6" s="672">
        <v>223</v>
      </c>
      <c r="G6" s="672"/>
      <c r="H6" s="672">
        <v>1171</v>
      </c>
      <c r="I6" s="338"/>
      <c r="J6" s="338"/>
      <c r="K6" s="79"/>
      <c r="L6" s="79"/>
      <c r="M6" s="79"/>
      <c r="N6" s="79"/>
      <c r="O6" s="79"/>
      <c r="P6" s="79"/>
      <c r="Q6" s="79"/>
      <c r="R6" s="79"/>
      <c r="S6" s="79"/>
    </row>
    <row r="7" spans="1:19" s="297" customFormat="1" ht="9" customHeight="1" x14ac:dyDescent="0.15">
      <c r="A7" s="145" t="s">
        <v>175</v>
      </c>
      <c r="B7" s="672">
        <v>102</v>
      </c>
      <c r="C7" s="673">
        <v>48</v>
      </c>
      <c r="D7" s="672"/>
      <c r="E7" s="672">
        <v>10</v>
      </c>
      <c r="F7" s="672">
        <v>9</v>
      </c>
      <c r="G7" s="672"/>
      <c r="H7" s="672">
        <v>112</v>
      </c>
      <c r="I7" s="338"/>
      <c r="J7" s="338"/>
      <c r="K7" s="79"/>
      <c r="L7" s="79"/>
      <c r="M7" s="79"/>
      <c r="N7" s="79"/>
      <c r="O7" s="79"/>
      <c r="P7" s="79"/>
      <c r="Q7" s="79"/>
      <c r="R7" s="79"/>
      <c r="S7" s="79"/>
    </row>
    <row r="8" spans="1:19" s="297" customFormat="1" ht="9" customHeight="1" x14ac:dyDescent="0.15">
      <c r="A8" s="145" t="s">
        <v>176</v>
      </c>
      <c r="B8" s="672">
        <v>1314</v>
      </c>
      <c r="C8" s="673">
        <v>23</v>
      </c>
      <c r="D8" s="672"/>
      <c r="E8" s="672">
        <v>687</v>
      </c>
      <c r="F8" s="672">
        <v>674</v>
      </c>
      <c r="G8" s="672"/>
      <c r="H8" s="672">
        <v>2001</v>
      </c>
      <c r="I8" s="338"/>
      <c r="J8" s="338"/>
      <c r="K8" s="79"/>
      <c r="L8" s="79"/>
      <c r="M8" s="79"/>
      <c r="N8" s="79"/>
      <c r="O8" s="79"/>
      <c r="P8" s="79"/>
      <c r="Q8" s="79"/>
      <c r="R8" s="79"/>
      <c r="S8" s="79"/>
    </row>
    <row r="9" spans="1:19" s="297" customFormat="1" ht="9" customHeight="1" x14ac:dyDescent="0.15">
      <c r="A9" s="145" t="s">
        <v>177</v>
      </c>
      <c r="B9" s="672">
        <v>1614</v>
      </c>
      <c r="C9" s="673">
        <v>10</v>
      </c>
      <c r="D9" s="672"/>
      <c r="E9" s="672">
        <v>521</v>
      </c>
      <c r="F9" s="672">
        <v>518</v>
      </c>
      <c r="G9" s="672"/>
      <c r="H9" s="672">
        <v>2135</v>
      </c>
      <c r="I9" s="338"/>
      <c r="J9" s="338"/>
      <c r="K9" s="79"/>
      <c r="L9" s="79"/>
      <c r="M9" s="79"/>
      <c r="N9" s="79"/>
      <c r="O9" s="79"/>
      <c r="P9" s="79"/>
      <c r="Q9" s="79"/>
      <c r="R9" s="79"/>
      <c r="S9" s="79"/>
    </row>
    <row r="10" spans="1:19" s="297" customFormat="1" ht="9" customHeight="1" x14ac:dyDescent="0.15">
      <c r="A10" s="145" t="s">
        <v>240</v>
      </c>
      <c r="B10" s="672">
        <v>4336</v>
      </c>
      <c r="C10" s="673">
        <v>68</v>
      </c>
      <c r="D10" s="672"/>
      <c r="E10" s="672">
        <v>801</v>
      </c>
      <c r="F10" s="672">
        <v>715</v>
      </c>
      <c r="G10" s="672"/>
      <c r="H10" s="672">
        <v>5137</v>
      </c>
      <c r="I10" s="338"/>
      <c r="J10" s="338"/>
      <c r="K10" s="79"/>
      <c r="L10" s="79"/>
      <c r="M10" s="79"/>
      <c r="N10" s="79"/>
      <c r="O10" s="79"/>
      <c r="P10" s="79"/>
      <c r="Q10" s="79"/>
      <c r="R10" s="79"/>
      <c r="S10" s="79"/>
    </row>
    <row r="11" spans="1:19" s="297" customFormat="1" ht="9" customHeight="1" x14ac:dyDescent="0.15">
      <c r="A11" s="145" t="s">
        <v>179</v>
      </c>
      <c r="B11" s="672">
        <v>1412</v>
      </c>
      <c r="C11" s="673">
        <v>14</v>
      </c>
      <c r="D11" s="672"/>
      <c r="E11" s="672">
        <v>142</v>
      </c>
      <c r="F11" s="672">
        <v>131</v>
      </c>
      <c r="G11" s="672"/>
      <c r="H11" s="672">
        <v>1554</v>
      </c>
      <c r="I11" s="338"/>
      <c r="J11" s="338"/>
      <c r="K11" s="79"/>
      <c r="L11" s="79"/>
      <c r="M11" s="79"/>
      <c r="N11" s="79"/>
      <c r="O11" s="79"/>
      <c r="P11" s="79"/>
      <c r="Q11" s="79"/>
      <c r="R11" s="79"/>
      <c r="S11" s="79"/>
    </row>
    <row r="12" spans="1:19" s="297" customFormat="1" ht="9" customHeight="1" x14ac:dyDescent="0.15">
      <c r="A12" s="145" t="s">
        <v>180</v>
      </c>
      <c r="B12" s="672">
        <v>68</v>
      </c>
      <c r="C12" s="673">
        <v>1</v>
      </c>
      <c r="D12" s="672"/>
      <c r="E12" s="672">
        <v>8</v>
      </c>
      <c r="F12" s="672">
        <v>8</v>
      </c>
      <c r="G12" s="672"/>
      <c r="H12" s="672">
        <v>76</v>
      </c>
      <c r="I12" s="338"/>
      <c r="J12" s="338"/>
      <c r="K12" s="79"/>
      <c r="L12" s="79"/>
      <c r="M12" s="79"/>
      <c r="N12" s="79"/>
      <c r="O12" s="79"/>
      <c r="P12" s="79"/>
      <c r="Q12" s="79"/>
      <c r="R12" s="79"/>
      <c r="S12" s="79"/>
    </row>
    <row r="13" spans="1:19" s="297" customFormat="1" ht="9" x14ac:dyDescent="0.15">
      <c r="A13" s="145" t="s">
        <v>181</v>
      </c>
      <c r="B13" s="672">
        <v>1453</v>
      </c>
      <c r="C13" s="673">
        <v>55</v>
      </c>
      <c r="D13" s="672"/>
      <c r="E13" s="672">
        <v>159</v>
      </c>
      <c r="F13" s="672">
        <v>148</v>
      </c>
      <c r="G13" s="672"/>
      <c r="H13" s="672">
        <v>1612</v>
      </c>
      <c r="I13" s="338"/>
      <c r="J13" s="338"/>
      <c r="K13" s="79"/>
      <c r="L13" s="79"/>
      <c r="M13" s="79"/>
      <c r="N13" s="79"/>
      <c r="O13" s="79"/>
      <c r="P13" s="79"/>
      <c r="Q13" s="79"/>
      <c r="R13" s="79"/>
      <c r="S13" s="79"/>
    </row>
    <row r="14" spans="1:19" s="297" customFormat="1" ht="18" customHeight="1" x14ac:dyDescent="0.15">
      <c r="A14" s="145" t="s">
        <v>241</v>
      </c>
      <c r="B14" s="672">
        <v>3099</v>
      </c>
      <c r="C14" s="673">
        <v>25</v>
      </c>
      <c r="D14" s="672"/>
      <c r="E14" s="672">
        <v>21</v>
      </c>
      <c r="F14" s="672">
        <v>20</v>
      </c>
      <c r="G14" s="672"/>
      <c r="H14" s="672">
        <v>3120</v>
      </c>
      <c r="I14" s="338"/>
      <c r="J14" s="338"/>
      <c r="K14" s="79"/>
      <c r="L14" s="79"/>
      <c r="M14" s="79"/>
      <c r="N14" s="79"/>
      <c r="O14" s="79"/>
      <c r="P14" s="79"/>
      <c r="Q14" s="79"/>
      <c r="R14" s="79"/>
      <c r="S14" s="79"/>
    </row>
    <row r="15" spans="1:19" s="297" customFormat="1" ht="9" customHeight="1" x14ac:dyDescent="0.15">
      <c r="A15" s="145" t="s">
        <v>182</v>
      </c>
      <c r="B15" s="672">
        <v>246</v>
      </c>
      <c r="C15" s="673">
        <v>11</v>
      </c>
      <c r="D15" s="672"/>
      <c r="E15" s="672">
        <v>17</v>
      </c>
      <c r="F15" s="672">
        <v>11</v>
      </c>
      <c r="G15" s="672"/>
      <c r="H15" s="672">
        <v>263</v>
      </c>
      <c r="I15" s="338"/>
      <c r="J15" s="338"/>
      <c r="K15" s="79"/>
      <c r="L15" s="79"/>
      <c r="M15" s="79"/>
      <c r="N15" s="79"/>
      <c r="O15" s="79"/>
      <c r="P15" s="79"/>
      <c r="Q15" s="79"/>
      <c r="R15" s="79"/>
      <c r="S15" s="79"/>
    </row>
    <row r="16" spans="1:19" s="297" customFormat="1" ht="9" customHeight="1" x14ac:dyDescent="0.15">
      <c r="A16" s="145" t="s">
        <v>246</v>
      </c>
      <c r="B16" s="672">
        <v>2130</v>
      </c>
      <c r="C16" s="673">
        <v>47</v>
      </c>
      <c r="D16" s="672"/>
      <c r="E16" s="672">
        <v>597</v>
      </c>
      <c r="F16" s="672">
        <v>578</v>
      </c>
      <c r="G16" s="672"/>
      <c r="H16" s="672">
        <v>2727</v>
      </c>
      <c r="I16" s="338"/>
      <c r="J16" s="338"/>
      <c r="K16" s="79"/>
      <c r="L16" s="79"/>
      <c r="M16" s="79"/>
      <c r="N16" s="79"/>
      <c r="O16" s="79"/>
      <c r="P16" s="79"/>
      <c r="Q16" s="79"/>
      <c r="R16" s="79"/>
      <c r="S16" s="79"/>
    </row>
    <row r="17" spans="1:19" s="297" customFormat="1" ht="9" x14ac:dyDescent="0.15">
      <c r="A17" s="145" t="s">
        <v>221</v>
      </c>
      <c r="B17" s="672">
        <v>399</v>
      </c>
      <c r="C17" s="673">
        <v>34</v>
      </c>
      <c r="D17" s="672"/>
      <c r="E17" s="672">
        <v>1</v>
      </c>
      <c r="F17" s="672">
        <v>1</v>
      </c>
      <c r="G17" s="672"/>
      <c r="H17" s="672">
        <v>400</v>
      </c>
      <c r="I17" s="338"/>
      <c r="J17" s="338"/>
      <c r="K17" s="79"/>
      <c r="L17" s="79"/>
      <c r="M17" s="79"/>
      <c r="N17" s="79"/>
      <c r="O17" s="79"/>
      <c r="P17" s="79"/>
      <c r="Q17" s="79"/>
      <c r="R17" s="79"/>
      <c r="S17" s="79"/>
    </row>
    <row r="18" spans="1:19" s="297" customFormat="1" ht="9" customHeight="1" x14ac:dyDescent="0.15">
      <c r="A18" s="145" t="s">
        <v>247</v>
      </c>
      <c r="B18" s="672">
        <v>291</v>
      </c>
      <c r="C18" s="673">
        <v>11</v>
      </c>
      <c r="D18" s="672"/>
      <c r="E18" s="672">
        <v>36</v>
      </c>
      <c r="F18" s="672">
        <v>35</v>
      </c>
      <c r="G18" s="672"/>
      <c r="H18" s="672">
        <v>327</v>
      </c>
      <c r="I18" s="338"/>
      <c r="J18" s="338"/>
      <c r="K18" s="79"/>
      <c r="L18" s="79"/>
      <c r="M18" s="79"/>
      <c r="N18" s="79"/>
      <c r="O18" s="79"/>
      <c r="P18" s="79"/>
      <c r="Q18" s="79"/>
      <c r="R18" s="79"/>
      <c r="S18" s="79"/>
    </row>
    <row r="19" spans="1:19" s="297" customFormat="1" ht="9" customHeight="1" x14ac:dyDescent="0.15">
      <c r="A19" s="145" t="s">
        <v>298</v>
      </c>
      <c r="B19" s="672">
        <v>470</v>
      </c>
      <c r="C19" s="673">
        <v>65</v>
      </c>
      <c r="D19" s="672"/>
      <c r="E19" s="672">
        <v>52</v>
      </c>
      <c r="F19" s="672">
        <v>40</v>
      </c>
      <c r="G19" s="672"/>
      <c r="H19" s="672">
        <v>522</v>
      </c>
      <c r="I19" s="338"/>
      <c r="J19" s="338"/>
      <c r="K19" s="79"/>
      <c r="L19" s="79"/>
      <c r="M19" s="79"/>
      <c r="N19" s="79"/>
      <c r="O19" s="79"/>
      <c r="P19" s="79"/>
      <c r="Q19" s="79"/>
      <c r="R19" s="79"/>
      <c r="S19" s="79"/>
    </row>
    <row r="20" spans="1:19" s="297" customFormat="1" ht="9" customHeight="1" x14ac:dyDescent="0.15">
      <c r="A20" s="145" t="s">
        <v>183</v>
      </c>
      <c r="B20" s="672">
        <v>1148</v>
      </c>
      <c r="C20" s="673">
        <v>463</v>
      </c>
      <c r="D20" s="672"/>
      <c r="E20" s="672">
        <v>107</v>
      </c>
      <c r="F20" s="672">
        <v>30</v>
      </c>
      <c r="G20" s="672"/>
      <c r="H20" s="672">
        <v>1255</v>
      </c>
      <c r="I20" s="338"/>
      <c r="J20" s="338"/>
      <c r="K20" s="79"/>
      <c r="L20" s="79"/>
      <c r="M20" s="79"/>
      <c r="N20" s="79"/>
      <c r="O20" s="79"/>
      <c r="P20" s="79"/>
      <c r="Q20" s="79"/>
      <c r="R20" s="79"/>
      <c r="S20" s="79"/>
    </row>
    <row r="21" spans="1:19" s="297" customFormat="1" ht="9" customHeight="1" x14ac:dyDescent="0.15">
      <c r="A21" s="145" t="s">
        <v>184</v>
      </c>
      <c r="B21" s="672">
        <v>506</v>
      </c>
      <c r="C21" s="673">
        <v>8</v>
      </c>
      <c r="D21" s="672"/>
      <c r="E21" s="672">
        <v>36</v>
      </c>
      <c r="F21" s="672">
        <v>35</v>
      </c>
      <c r="G21" s="672"/>
      <c r="H21" s="672">
        <v>542</v>
      </c>
      <c r="I21" s="338"/>
      <c r="J21" s="338"/>
      <c r="K21" s="79"/>
      <c r="L21" s="79"/>
      <c r="M21" s="79"/>
      <c r="N21" s="79"/>
      <c r="O21" s="79"/>
      <c r="P21" s="79"/>
      <c r="Q21" s="79"/>
      <c r="R21" s="79"/>
      <c r="S21" s="79"/>
    </row>
    <row r="22" spans="1:19" s="297" customFormat="1" ht="9" customHeight="1" x14ac:dyDescent="0.15">
      <c r="A22" s="145" t="s">
        <v>185</v>
      </c>
      <c r="B22" s="672">
        <v>738</v>
      </c>
      <c r="C22" s="673">
        <v>35</v>
      </c>
      <c r="D22" s="672"/>
      <c r="E22" s="672">
        <v>272</v>
      </c>
      <c r="F22" s="672">
        <v>267</v>
      </c>
      <c r="G22" s="672"/>
      <c r="H22" s="672">
        <v>1010</v>
      </c>
      <c r="I22" s="338"/>
      <c r="J22" s="338"/>
      <c r="K22" s="79"/>
      <c r="L22" s="79"/>
      <c r="M22" s="79"/>
      <c r="N22" s="79"/>
      <c r="O22" s="79"/>
      <c r="P22" s="79"/>
      <c r="Q22" s="79"/>
      <c r="R22" s="79"/>
      <c r="S22" s="79"/>
    </row>
    <row r="23" spans="1:19" s="297" customFormat="1" ht="9" customHeight="1" x14ac:dyDescent="0.15">
      <c r="A23" s="145" t="s">
        <v>186</v>
      </c>
      <c r="B23" s="672">
        <v>115</v>
      </c>
      <c r="C23" s="673">
        <v>2</v>
      </c>
      <c r="D23" s="672"/>
      <c r="E23" s="672">
        <v>13</v>
      </c>
      <c r="F23" s="672">
        <v>12</v>
      </c>
      <c r="G23" s="672"/>
      <c r="H23" s="672">
        <v>128</v>
      </c>
      <c r="I23" s="338"/>
      <c r="J23" s="338"/>
      <c r="K23" s="79"/>
      <c r="L23" s="79"/>
      <c r="M23" s="79"/>
      <c r="N23" s="79"/>
      <c r="O23" s="79"/>
      <c r="P23" s="79"/>
      <c r="Q23" s="79"/>
      <c r="R23" s="79"/>
      <c r="S23" s="79"/>
    </row>
    <row r="24" spans="1:19" s="297" customFormat="1" ht="9" x14ac:dyDescent="0.15">
      <c r="A24" s="145" t="s">
        <v>242</v>
      </c>
      <c r="B24" s="672">
        <v>1028</v>
      </c>
      <c r="C24" s="673">
        <v>75</v>
      </c>
      <c r="D24" s="672"/>
      <c r="E24" s="672">
        <v>224</v>
      </c>
      <c r="F24" s="672">
        <v>203</v>
      </c>
      <c r="G24" s="672"/>
      <c r="H24" s="672">
        <v>1252</v>
      </c>
      <c r="I24" s="338"/>
      <c r="J24" s="338"/>
      <c r="K24" s="79"/>
      <c r="L24" s="79"/>
      <c r="M24" s="79"/>
      <c r="N24" s="79"/>
      <c r="O24" s="79"/>
      <c r="P24" s="79"/>
      <c r="Q24" s="79"/>
      <c r="R24" s="79"/>
      <c r="S24" s="79"/>
    </row>
    <row r="25" spans="1:19" s="297" customFormat="1" ht="9" customHeight="1" x14ac:dyDescent="0.15">
      <c r="A25" s="145" t="s">
        <v>188</v>
      </c>
      <c r="B25" s="672">
        <v>1147</v>
      </c>
      <c r="C25" s="673">
        <v>52</v>
      </c>
      <c r="D25" s="672"/>
      <c r="E25" s="672">
        <v>45</v>
      </c>
      <c r="F25" s="672">
        <v>35</v>
      </c>
      <c r="G25" s="672"/>
      <c r="H25" s="672">
        <v>1192</v>
      </c>
      <c r="I25" s="338"/>
      <c r="J25" s="338"/>
      <c r="K25" s="79"/>
      <c r="L25" s="79"/>
      <c r="M25" s="79"/>
      <c r="N25" s="79"/>
      <c r="O25" s="79"/>
      <c r="P25" s="79"/>
      <c r="Q25" s="79"/>
      <c r="R25" s="79"/>
      <c r="S25" s="79"/>
    </row>
    <row r="26" spans="1:19" s="297" customFormat="1" ht="9" customHeight="1" x14ac:dyDescent="0.15">
      <c r="A26" s="145" t="s">
        <v>189</v>
      </c>
      <c r="B26" s="672">
        <v>241</v>
      </c>
      <c r="C26" s="673">
        <v>5</v>
      </c>
      <c r="D26" s="672"/>
      <c r="E26" s="672">
        <v>58</v>
      </c>
      <c r="F26" s="672">
        <v>56</v>
      </c>
      <c r="G26" s="672"/>
      <c r="H26" s="672">
        <v>299</v>
      </c>
      <c r="I26" s="338"/>
      <c r="J26" s="338"/>
      <c r="K26" s="79"/>
      <c r="L26" s="79"/>
      <c r="M26" s="79"/>
      <c r="N26" s="79"/>
      <c r="O26" s="79"/>
      <c r="P26" s="79"/>
      <c r="Q26" s="79"/>
      <c r="R26" s="79"/>
      <c r="S26" s="79"/>
    </row>
    <row r="27" spans="1:19" s="297" customFormat="1" ht="9" customHeight="1" x14ac:dyDescent="0.15">
      <c r="A27" s="145" t="s">
        <v>190</v>
      </c>
      <c r="B27" s="672">
        <v>180</v>
      </c>
      <c r="C27" s="673">
        <v>3</v>
      </c>
      <c r="D27" s="672"/>
      <c r="E27" s="672">
        <v>31</v>
      </c>
      <c r="F27" s="672">
        <v>26</v>
      </c>
      <c r="G27" s="672"/>
      <c r="H27" s="672">
        <v>211</v>
      </c>
      <c r="I27" s="338"/>
      <c r="J27" s="338"/>
      <c r="K27" s="79"/>
      <c r="L27" s="79"/>
      <c r="M27" s="79"/>
      <c r="N27" s="79"/>
      <c r="O27" s="79"/>
      <c r="P27" s="79"/>
      <c r="Q27" s="79"/>
      <c r="R27" s="79"/>
      <c r="S27" s="79"/>
    </row>
    <row r="28" spans="1:19" s="297" customFormat="1" ht="9" customHeight="1" x14ac:dyDescent="0.15">
      <c r="A28" s="145" t="s">
        <v>191</v>
      </c>
      <c r="B28" s="672">
        <v>57</v>
      </c>
      <c r="C28" s="673">
        <v>2</v>
      </c>
      <c r="D28" s="672"/>
      <c r="E28" s="672">
        <v>33</v>
      </c>
      <c r="F28" s="672">
        <v>32</v>
      </c>
      <c r="G28" s="672"/>
      <c r="H28" s="672">
        <v>90</v>
      </c>
      <c r="I28" s="338"/>
      <c r="J28" s="338"/>
      <c r="K28" s="79"/>
      <c r="L28" s="79"/>
      <c r="M28" s="79"/>
      <c r="N28" s="79"/>
      <c r="O28" s="79"/>
      <c r="P28" s="79"/>
      <c r="Q28" s="79"/>
      <c r="R28" s="79"/>
      <c r="S28" s="79"/>
    </row>
    <row r="29" spans="1:19" s="297" customFormat="1" ht="9" x14ac:dyDescent="0.15">
      <c r="A29" s="145" t="s">
        <v>192</v>
      </c>
      <c r="B29" s="672">
        <v>601</v>
      </c>
      <c r="C29" s="673">
        <v>26</v>
      </c>
      <c r="D29" s="672"/>
      <c r="E29" s="672">
        <v>172</v>
      </c>
      <c r="F29" s="672">
        <v>144</v>
      </c>
      <c r="G29" s="672"/>
      <c r="H29" s="672">
        <v>773</v>
      </c>
      <c r="I29" s="338"/>
      <c r="J29" s="338"/>
      <c r="K29" s="79"/>
      <c r="L29" s="79"/>
      <c r="M29" s="79"/>
      <c r="N29" s="79"/>
      <c r="O29" s="79"/>
      <c r="P29" s="79"/>
      <c r="Q29" s="79"/>
      <c r="R29" s="79"/>
      <c r="S29" s="79"/>
    </row>
    <row r="30" spans="1:19" s="297" customFormat="1" ht="9" customHeight="1" x14ac:dyDescent="0.15">
      <c r="A30" s="145" t="s">
        <v>248</v>
      </c>
      <c r="B30" s="672">
        <v>122</v>
      </c>
      <c r="C30" s="673">
        <v>6</v>
      </c>
      <c r="D30" s="672"/>
      <c r="E30" s="672">
        <v>6</v>
      </c>
      <c r="F30" s="672">
        <v>5</v>
      </c>
      <c r="G30" s="672"/>
      <c r="H30" s="672">
        <v>128</v>
      </c>
      <c r="I30" s="338"/>
      <c r="J30" s="338"/>
      <c r="K30" s="79"/>
      <c r="L30" s="79"/>
      <c r="M30" s="79"/>
      <c r="N30" s="79"/>
      <c r="O30" s="79"/>
      <c r="P30" s="79"/>
      <c r="Q30" s="79"/>
      <c r="R30" s="79"/>
      <c r="S30" s="79"/>
    </row>
    <row r="31" spans="1:19" s="297" customFormat="1" ht="9" customHeight="1" x14ac:dyDescent="0.15">
      <c r="A31" s="145" t="s">
        <v>193</v>
      </c>
      <c r="B31" s="672">
        <v>863</v>
      </c>
      <c r="C31" s="673">
        <v>51</v>
      </c>
      <c r="D31" s="672"/>
      <c r="E31" s="672">
        <v>76</v>
      </c>
      <c r="F31" s="672">
        <v>22</v>
      </c>
      <c r="G31" s="672"/>
      <c r="H31" s="672">
        <v>939</v>
      </c>
      <c r="I31" s="338"/>
      <c r="J31" s="338"/>
      <c r="K31" s="79"/>
      <c r="L31" s="79"/>
      <c r="M31" s="79"/>
      <c r="N31" s="79"/>
      <c r="O31" s="79"/>
      <c r="P31" s="79"/>
      <c r="Q31" s="79"/>
      <c r="R31" s="79"/>
      <c r="S31" s="79"/>
    </row>
    <row r="32" spans="1:19" s="297" customFormat="1" ht="9" customHeight="1" x14ac:dyDescent="0.15">
      <c r="A32" s="145" t="s">
        <v>194</v>
      </c>
      <c r="B32" s="672">
        <v>1761</v>
      </c>
      <c r="C32" s="673">
        <v>483</v>
      </c>
      <c r="D32" s="672"/>
      <c r="E32" s="672">
        <v>517</v>
      </c>
      <c r="F32" s="672">
        <v>291</v>
      </c>
      <c r="G32" s="672"/>
      <c r="H32" s="672">
        <v>2278</v>
      </c>
      <c r="I32" s="338"/>
      <c r="J32" s="338"/>
      <c r="K32" s="79"/>
      <c r="L32" s="79"/>
      <c r="M32" s="79"/>
      <c r="N32" s="79"/>
      <c r="O32" s="79"/>
      <c r="P32" s="79"/>
      <c r="Q32" s="79"/>
      <c r="R32" s="79"/>
      <c r="S32" s="79"/>
    </row>
    <row r="33" spans="1:19" s="297" customFormat="1" ht="9" customHeight="1" x14ac:dyDescent="0.15">
      <c r="A33" s="145" t="s">
        <v>249</v>
      </c>
      <c r="B33" s="672">
        <v>674</v>
      </c>
      <c r="C33" s="673">
        <v>23</v>
      </c>
      <c r="D33" s="672"/>
      <c r="E33" s="672">
        <v>140</v>
      </c>
      <c r="F33" s="672">
        <v>119</v>
      </c>
      <c r="G33" s="672"/>
      <c r="H33" s="672">
        <v>814</v>
      </c>
      <c r="I33" s="338"/>
      <c r="J33" s="338"/>
      <c r="K33" s="79"/>
      <c r="L33" s="79"/>
      <c r="M33" s="79"/>
      <c r="N33" s="79"/>
      <c r="O33" s="79"/>
      <c r="P33" s="79"/>
      <c r="Q33" s="79"/>
      <c r="R33" s="79"/>
      <c r="S33" s="79"/>
    </row>
    <row r="34" spans="1:19" s="297" customFormat="1" ht="9" customHeight="1" x14ac:dyDescent="0.15">
      <c r="A34" s="145" t="s">
        <v>243</v>
      </c>
      <c r="B34" s="672">
        <v>720</v>
      </c>
      <c r="C34" s="673">
        <v>10</v>
      </c>
      <c r="D34" s="672"/>
      <c r="E34" s="672">
        <v>365</v>
      </c>
      <c r="F34" s="672">
        <v>351</v>
      </c>
      <c r="G34" s="672"/>
      <c r="H34" s="672">
        <v>1085</v>
      </c>
      <c r="I34" s="338"/>
      <c r="J34" s="338"/>
      <c r="K34" s="79"/>
      <c r="L34" s="79"/>
      <c r="M34" s="79"/>
      <c r="N34" s="79"/>
      <c r="O34" s="79"/>
      <c r="P34" s="79"/>
      <c r="Q34" s="79"/>
      <c r="R34" s="79"/>
      <c r="S34" s="79"/>
    </row>
    <row r="35" spans="1:19" s="297" customFormat="1" ht="9" customHeight="1" x14ac:dyDescent="0.15">
      <c r="A35" s="145" t="s">
        <v>196</v>
      </c>
      <c r="B35" s="672">
        <v>1148</v>
      </c>
      <c r="C35" s="673">
        <v>95</v>
      </c>
      <c r="D35" s="672"/>
      <c r="E35" s="672">
        <v>66</v>
      </c>
      <c r="F35" s="672">
        <v>55</v>
      </c>
      <c r="G35" s="672"/>
      <c r="H35" s="672">
        <v>1214</v>
      </c>
      <c r="I35" s="338"/>
      <c r="J35" s="338"/>
      <c r="K35" s="79"/>
      <c r="L35" s="79"/>
      <c r="M35" s="79"/>
      <c r="N35" s="79"/>
      <c r="O35" s="79"/>
      <c r="P35" s="79"/>
      <c r="Q35" s="79"/>
      <c r="R35" s="79"/>
      <c r="S35" s="79"/>
    </row>
    <row r="36" spans="1:19" s="297" customFormat="1" ht="9" customHeight="1" x14ac:dyDescent="0.15">
      <c r="A36" s="145" t="s">
        <v>197</v>
      </c>
      <c r="B36" s="672">
        <v>433</v>
      </c>
      <c r="C36" s="673">
        <v>12</v>
      </c>
      <c r="D36" s="672"/>
      <c r="E36" s="672">
        <v>51</v>
      </c>
      <c r="F36" s="672">
        <v>42</v>
      </c>
      <c r="G36" s="672"/>
      <c r="H36" s="672">
        <v>484</v>
      </c>
      <c r="I36" s="338"/>
      <c r="J36" s="338"/>
      <c r="K36" s="79"/>
      <c r="L36" s="79"/>
      <c r="M36" s="79"/>
      <c r="N36" s="79"/>
      <c r="O36" s="79"/>
      <c r="P36" s="79"/>
      <c r="Q36" s="79"/>
      <c r="R36" s="79"/>
      <c r="S36" s="79"/>
    </row>
    <row r="37" spans="1:19" s="297" customFormat="1" ht="9" customHeight="1" x14ac:dyDescent="0.15">
      <c r="A37" s="145" t="s">
        <v>198</v>
      </c>
      <c r="B37" s="672">
        <v>405</v>
      </c>
      <c r="C37" s="673">
        <v>59</v>
      </c>
      <c r="D37" s="672"/>
      <c r="E37" s="672">
        <v>558</v>
      </c>
      <c r="F37" s="672">
        <v>261</v>
      </c>
      <c r="G37" s="672"/>
      <c r="H37" s="672">
        <v>963</v>
      </c>
      <c r="I37" s="338"/>
      <c r="J37" s="338"/>
      <c r="K37" s="79"/>
      <c r="L37" s="79"/>
      <c r="M37" s="79"/>
      <c r="N37" s="79"/>
      <c r="O37" s="79"/>
      <c r="P37" s="79"/>
      <c r="Q37" s="79"/>
      <c r="R37" s="79"/>
      <c r="S37" s="79"/>
    </row>
    <row r="38" spans="1:19" s="297" customFormat="1" ht="9" customHeight="1" x14ac:dyDescent="0.15">
      <c r="A38" s="145" t="s">
        <v>250</v>
      </c>
      <c r="B38" s="672">
        <v>3664</v>
      </c>
      <c r="C38" s="673">
        <v>139</v>
      </c>
      <c r="D38" s="672"/>
      <c r="E38" s="672">
        <v>446</v>
      </c>
      <c r="F38" s="672">
        <v>410</v>
      </c>
      <c r="G38" s="672"/>
      <c r="H38" s="672">
        <v>4110</v>
      </c>
      <c r="I38" s="338"/>
      <c r="J38" s="338"/>
      <c r="K38" s="79"/>
      <c r="L38" s="79"/>
      <c r="M38" s="79"/>
      <c r="N38" s="79"/>
      <c r="O38" s="79"/>
      <c r="P38" s="79"/>
      <c r="Q38" s="79"/>
      <c r="R38" s="79"/>
      <c r="S38" s="79"/>
    </row>
    <row r="39" spans="1:19" s="297" customFormat="1" ht="9" customHeight="1" x14ac:dyDescent="0.15">
      <c r="A39" s="145" t="s">
        <v>251</v>
      </c>
      <c r="B39" s="672">
        <v>1527</v>
      </c>
      <c r="C39" s="673">
        <v>8</v>
      </c>
      <c r="D39" s="672"/>
      <c r="E39" s="672">
        <v>206</v>
      </c>
      <c r="F39" s="672">
        <v>194</v>
      </c>
      <c r="G39" s="672"/>
      <c r="H39" s="672">
        <v>1733</v>
      </c>
      <c r="I39" s="338"/>
      <c r="J39" s="338"/>
      <c r="K39" s="79"/>
      <c r="L39" s="79"/>
      <c r="M39" s="79"/>
      <c r="N39" s="79"/>
      <c r="O39" s="79"/>
      <c r="P39" s="79"/>
      <c r="Q39" s="79"/>
      <c r="R39" s="79"/>
      <c r="S39" s="79"/>
    </row>
    <row r="40" spans="1:19" s="297" customFormat="1" ht="9" customHeight="1" x14ac:dyDescent="0.15">
      <c r="A40" s="145" t="s">
        <v>199</v>
      </c>
      <c r="B40" s="672">
        <v>679</v>
      </c>
      <c r="C40" s="673">
        <v>87</v>
      </c>
      <c r="D40" s="672"/>
      <c r="E40" s="672">
        <v>866</v>
      </c>
      <c r="F40" s="672">
        <v>786</v>
      </c>
      <c r="G40" s="672"/>
      <c r="H40" s="672">
        <v>1545</v>
      </c>
      <c r="I40" s="338"/>
      <c r="J40" s="338"/>
      <c r="K40" s="79"/>
      <c r="L40" s="79"/>
      <c r="M40" s="79"/>
      <c r="N40" s="79"/>
      <c r="O40" s="79"/>
      <c r="P40" s="79"/>
      <c r="Q40" s="79"/>
      <c r="R40" s="79"/>
      <c r="S40" s="79"/>
    </row>
    <row r="41" spans="1:19" s="297" customFormat="1" ht="9" customHeight="1" x14ac:dyDescent="0.15">
      <c r="A41" s="145" t="s">
        <v>300</v>
      </c>
      <c r="B41" s="672">
        <v>12236</v>
      </c>
      <c r="C41" s="673">
        <v>151</v>
      </c>
      <c r="D41" s="673"/>
      <c r="E41" s="672">
        <v>4643</v>
      </c>
      <c r="F41" s="672">
        <v>4528</v>
      </c>
      <c r="G41" s="673"/>
      <c r="H41" s="672">
        <v>16879</v>
      </c>
      <c r="I41" s="671"/>
      <c r="J41" s="338"/>
      <c r="K41" s="338"/>
      <c r="L41" s="338"/>
      <c r="M41" s="338"/>
      <c r="N41" s="338"/>
      <c r="O41" s="338"/>
      <c r="P41" s="269"/>
      <c r="Q41" s="269"/>
      <c r="R41" s="79"/>
      <c r="S41" s="79"/>
    </row>
    <row r="42" spans="1:19" s="297" customFormat="1" ht="9" customHeight="1" x14ac:dyDescent="0.15">
      <c r="A42" s="146" t="s">
        <v>296</v>
      </c>
      <c r="B42" s="674">
        <v>1844</v>
      </c>
      <c r="C42" s="675">
        <v>62</v>
      </c>
      <c r="D42" s="675"/>
      <c r="E42" s="674">
        <v>196</v>
      </c>
      <c r="F42" s="674">
        <v>106</v>
      </c>
      <c r="G42" s="675"/>
      <c r="H42" s="674">
        <v>2040</v>
      </c>
      <c r="I42" s="671"/>
      <c r="J42" s="338"/>
      <c r="K42" s="338"/>
      <c r="L42" s="338"/>
      <c r="M42" s="338"/>
      <c r="N42" s="338"/>
      <c r="O42" s="338"/>
      <c r="P42" s="79"/>
      <c r="Q42" s="79"/>
      <c r="R42" s="79"/>
      <c r="S42" s="79"/>
    </row>
    <row r="43" spans="1:19" s="297" customFormat="1" ht="9" customHeight="1" x14ac:dyDescent="0.15">
      <c r="A43" s="146" t="s">
        <v>315</v>
      </c>
      <c r="B43" s="674">
        <v>3821</v>
      </c>
      <c r="C43" s="675">
        <v>5</v>
      </c>
      <c r="D43" s="675"/>
      <c r="E43" s="674">
        <v>869</v>
      </c>
      <c r="F43" s="674">
        <v>867</v>
      </c>
      <c r="G43" s="675"/>
      <c r="H43" s="674">
        <v>4690</v>
      </c>
      <c r="I43" s="338"/>
      <c r="J43" s="338"/>
      <c r="K43" s="79"/>
      <c r="L43" s="79"/>
      <c r="M43" s="79"/>
      <c r="N43" s="79"/>
      <c r="O43" s="79"/>
      <c r="P43" s="79"/>
      <c r="Q43" s="79"/>
      <c r="R43" s="79"/>
      <c r="S43" s="79"/>
    </row>
    <row r="44" spans="1:19" s="297" customFormat="1" ht="9" customHeight="1" x14ac:dyDescent="0.15">
      <c r="A44" s="146" t="s">
        <v>316</v>
      </c>
      <c r="B44" s="674">
        <v>6571</v>
      </c>
      <c r="C44" s="675">
        <v>84</v>
      </c>
      <c r="D44" s="674"/>
      <c r="E44" s="674">
        <v>3578</v>
      </c>
      <c r="F44" s="674">
        <v>3555</v>
      </c>
      <c r="G44" s="674"/>
      <c r="H44" s="674">
        <v>10149</v>
      </c>
      <c r="I44" s="338"/>
      <c r="J44" s="338"/>
      <c r="K44" s="79"/>
      <c r="L44" s="79"/>
      <c r="M44" s="79"/>
      <c r="N44" s="79"/>
      <c r="O44" s="79"/>
      <c r="P44" s="79"/>
      <c r="Q44" s="79"/>
      <c r="R44" s="79"/>
      <c r="S44" s="79"/>
    </row>
    <row r="45" spans="1:19" s="297" customFormat="1" ht="9" customHeight="1" x14ac:dyDescent="0.15">
      <c r="A45" s="145" t="s">
        <v>200</v>
      </c>
      <c r="B45" s="672">
        <v>203</v>
      </c>
      <c r="C45" s="673">
        <v>6</v>
      </c>
      <c r="D45" s="672"/>
      <c r="E45" s="672">
        <v>700</v>
      </c>
      <c r="F45" s="672">
        <v>689</v>
      </c>
      <c r="G45" s="672"/>
      <c r="H45" s="672">
        <v>903</v>
      </c>
      <c r="I45" s="338"/>
      <c r="J45" s="338"/>
      <c r="K45" s="79"/>
      <c r="L45" s="79"/>
      <c r="M45" s="79"/>
      <c r="N45" s="79"/>
      <c r="O45" s="79"/>
      <c r="P45" s="79"/>
      <c r="Q45" s="79"/>
      <c r="R45" s="79"/>
      <c r="S45" s="79"/>
    </row>
    <row r="46" spans="1:19" s="297" customFormat="1" ht="9" customHeight="1" x14ac:dyDescent="0.15">
      <c r="A46" s="397" t="s">
        <v>408</v>
      </c>
      <c r="B46" s="674">
        <v>180</v>
      </c>
      <c r="C46" s="674" t="s">
        <v>263</v>
      </c>
      <c r="D46" s="674"/>
      <c r="E46" s="674">
        <v>24</v>
      </c>
      <c r="F46" s="674">
        <v>24</v>
      </c>
      <c r="G46" s="674"/>
      <c r="H46" s="674">
        <v>204</v>
      </c>
      <c r="I46" s="338"/>
      <c r="J46" s="338"/>
      <c r="K46" s="79"/>
      <c r="L46" s="79"/>
      <c r="M46" s="79"/>
      <c r="N46" s="79"/>
      <c r="O46" s="79"/>
      <c r="P46" s="79"/>
      <c r="Q46" s="79"/>
      <c r="R46" s="79"/>
      <c r="S46" s="79"/>
    </row>
    <row r="47" spans="1:19" s="316" customFormat="1" ht="9" customHeight="1" x14ac:dyDescent="0.15">
      <c r="A47" s="266" t="s">
        <v>161</v>
      </c>
      <c r="B47" s="676">
        <v>48238</v>
      </c>
      <c r="C47" s="677">
        <v>2252</v>
      </c>
      <c r="D47" s="678"/>
      <c r="E47" s="678">
        <v>12950</v>
      </c>
      <c r="F47" s="676">
        <v>11728</v>
      </c>
      <c r="G47" s="678"/>
      <c r="H47" s="676">
        <v>61188</v>
      </c>
      <c r="I47" s="338"/>
      <c r="J47" s="338"/>
      <c r="K47" s="79"/>
      <c r="L47" s="79"/>
      <c r="M47" s="79"/>
      <c r="N47" s="79"/>
      <c r="O47" s="79"/>
      <c r="P47" s="79"/>
      <c r="Q47" s="79"/>
      <c r="R47" s="79"/>
      <c r="S47" s="337"/>
    </row>
    <row r="48" spans="1:19" ht="9" customHeight="1" x14ac:dyDescent="0.2">
      <c r="A48" s="305"/>
      <c r="B48" s="318"/>
      <c r="C48" s="318"/>
      <c r="D48" s="305"/>
      <c r="E48" s="305"/>
      <c r="F48" s="305"/>
      <c r="G48" s="305"/>
      <c r="H48" s="305"/>
      <c r="K48" s="334"/>
    </row>
    <row r="49" spans="1:16" ht="3.75" customHeight="1" x14ac:dyDescent="0.2">
      <c r="A49" s="317"/>
      <c r="B49" s="319"/>
      <c r="C49" s="319"/>
      <c r="D49" s="319"/>
      <c r="E49" s="319"/>
      <c r="F49" s="319"/>
      <c r="G49" s="319"/>
      <c r="H49" s="319"/>
    </row>
    <row r="50" spans="1:16" ht="9" customHeight="1" x14ac:dyDescent="0.2">
      <c r="A50" s="275"/>
      <c r="B50" s="319"/>
      <c r="C50" s="319"/>
      <c r="D50" s="319"/>
      <c r="E50" s="319"/>
      <c r="F50" s="319"/>
      <c r="G50" s="319"/>
      <c r="H50" s="319"/>
    </row>
    <row r="51" spans="1:16" ht="7.5" customHeight="1" x14ac:dyDescent="0.2">
      <c r="A51" s="275"/>
      <c r="B51" s="319"/>
      <c r="C51" s="319"/>
      <c r="D51" s="319"/>
      <c r="E51" s="319"/>
      <c r="F51" s="319"/>
      <c r="G51" s="319"/>
      <c r="H51" s="319"/>
    </row>
    <row r="52" spans="1:16" ht="9" customHeight="1" x14ac:dyDescent="0.2">
      <c r="A52" s="275"/>
      <c r="B52" s="21"/>
      <c r="C52" s="21"/>
      <c r="D52" s="21"/>
      <c r="E52" s="21"/>
      <c r="F52" s="21"/>
      <c r="G52" s="21"/>
      <c r="H52" s="21"/>
    </row>
    <row r="53" spans="1:16" ht="9" customHeight="1" x14ac:dyDescent="0.2">
      <c r="A53" s="275"/>
      <c r="L53" s="79"/>
      <c r="M53" s="79"/>
    </row>
    <row r="54" spans="1:16" ht="9" customHeight="1" x14ac:dyDescent="0.2">
      <c r="A54" s="275"/>
      <c r="F54" s="340"/>
      <c r="K54" s="79"/>
    </row>
    <row r="55" spans="1:16" ht="9" customHeight="1" x14ac:dyDescent="0.2">
      <c r="A55" s="275"/>
    </row>
    <row r="56" spans="1:16" ht="9" customHeight="1" x14ac:dyDescent="0.2">
      <c r="A56" s="275"/>
    </row>
    <row r="57" spans="1:16" ht="9" customHeight="1" x14ac:dyDescent="0.2">
      <c r="A57" s="275"/>
      <c r="E57" s="339"/>
      <c r="F57" s="339"/>
      <c r="G57" s="339"/>
      <c r="H57" s="339"/>
      <c r="I57" s="339"/>
    </row>
    <row r="58" spans="1:16" ht="9" customHeight="1" x14ac:dyDescent="0.2">
      <c r="A58" s="275"/>
      <c r="E58" s="339"/>
      <c r="F58" s="339"/>
      <c r="G58" s="339"/>
      <c r="H58" s="339"/>
      <c r="I58" s="339"/>
    </row>
    <row r="59" spans="1:16" ht="9" customHeight="1" x14ac:dyDescent="0.2">
      <c r="A59" s="275"/>
      <c r="E59" s="339"/>
      <c r="F59" s="146"/>
      <c r="G59" s="339"/>
      <c r="H59" s="339"/>
      <c r="I59" s="339"/>
      <c r="J59" s="339"/>
      <c r="L59" s="339"/>
      <c r="M59" s="339"/>
      <c r="N59" s="339"/>
      <c r="O59" s="243"/>
      <c r="P59" s="243"/>
    </row>
    <row r="60" spans="1:16" x14ac:dyDescent="0.2">
      <c r="E60" s="340"/>
      <c r="F60" s="146"/>
      <c r="G60" s="339"/>
      <c r="H60" s="339"/>
      <c r="I60" s="339"/>
      <c r="J60" s="339"/>
      <c r="K60" s="339"/>
      <c r="L60" s="339"/>
      <c r="M60" s="339"/>
      <c r="N60" s="339"/>
      <c r="O60" s="243"/>
      <c r="P60" s="243"/>
    </row>
    <row r="61" spans="1:16" x14ac:dyDescent="0.2">
      <c r="F61" s="146"/>
      <c r="G61" s="339"/>
      <c r="H61" s="339"/>
      <c r="I61" s="339"/>
      <c r="J61" s="243"/>
      <c r="K61" s="339"/>
      <c r="L61" s="243"/>
      <c r="M61" s="243"/>
      <c r="N61" s="243"/>
      <c r="O61" s="243"/>
      <c r="P61" s="243"/>
    </row>
    <row r="62" spans="1:16" x14ac:dyDescent="0.2">
      <c r="H62" s="340"/>
      <c r="I62" s="340"/>
      <c r="J62" s="340"/>
      <c r="K62" s="339"/>
      <c r="L62" s="340"/>
      <c r="M62" s="340"/>
    </row>
    <row r="63" spans="1:16" x14ac:dyDescent="0.2">
      <c r="K63" s="340"/>
    </row>
  </sheetData>
  <mergeCells count="4">
    <mergeCell ref="A3:A4"/>
    <mergeCell ref="B3:C3"/>
    <mergeCell ref="E3:F3"/>
    <mergeCell ref="H3:H4"/>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S64"/>
  <sheetViews>
    <sheetView showGridLines="0" zoomScaleNormal="100" workbookViewId="0">
      <selection activeCell="A3" sqref="A3"/>
    </sheetView>
  </sheetViews>
  <sheetFormatPr defaultColWidth="12.796875" defaultRowHeight="12.75" x14ac:dyDescent="0.2"/>
  <cols>
    <col min="1" max="1" width="58" style="296" customWidth="1"/>
    <col min="2" max="3" width="16" style="296" customWidth="1"/>
    <col min="4" max="4" width="1" style="296" customWidth="1"/>
    <col min="5" max="6" width="16" style="296" customWidth="1"/>
    <col min="7" max="7" width="1" style="296" customWidth="1"/>
    <col min="8" max="8" width="16" style="296" customWidth="1"/>
    <col min="9" max="16384" width="12.796875" style="296"/>
  </cols>
  <sheetData>
    <row r="1" spans="1:19" ht="12" customHeight="1" x14ac:dyDescent="0.2">
      <c r="A1" s="14" t="s">
        <v>113</v>
      </c>
      <c r="B1" s="9"/>
      <c r="C1" s="9"/>
      <c r="D1" s="9"/>
      <c r="E1" s="9"/>
      <c r="F1" s="9"/>
      <c r="G1" s="9"/>
      <c r="H1" s="9"/>
      <c r="I1" s="79"/>
      <c r="J1" s="79"/>
      <c r="K1" s="79"/>
      <c r="L1" s="79"/>
      <c r="M1" s="79"/>
      <c r="N1" s="79"/>
      <c r="O1" s="79"/>
      <c r="P1" s="79"/>
    </row>
    <row r="2" spans="1:19" ht="12" customHeight="1" x14ac:dyDescent="0.2">
      <c r="A2" s="14"/>
      <c r="B2" s="9"/>
      <c r="C2" s="9"/>
      <c r="D2" s="9"/>
      <c r="E2" s="9"/>
      <c r="F2" s="9"/>
      <c r="G2" s="9"/>
      <c r="H2" s="9"/>
      <c r="I2" s="79"/>
      <c r="J2" s="79"/>
      <c r="K2" s="79"/>
      <c r="L2" s="79"/>
      <c r="M2" s="79"/>
      <c r="N2" s="79"/>
      <c r="O2" s="79"/>
      <c r="P2" s="79"/>
    </row>
    <row r="3" spans="1:19" ht="9" customHeight="1" x14ac:dyDescent="0.2">
      <c r="A3" s="328" t="s">
        <v>260</v>
      </c>
      <c r="B3" s="9"/>
      <c r="C3" s="9"/>
      <c r="D3" s="9"/>
      <c r="E3" s="9"/>
      <c r="F3" s="9"/>
      <c r="G3" s="9"/>
      <c r="H3" s="9"/>
      <c r="I3" s="79"/>
      <c r="J3" s="79"/>
      <c r="K3" s="79"/>
      <c r="L3" s="79"/>
      <c r="M3" s="79"/>
      <c r="N3" s="79"/>
      <c r="O3" s="79"/>
      <c r="P3" s="79"/>
      <c r="Q3" s="79"/>
      <c r="R3" s="79"/>
      <c r="S3" s="79"/>
    </row>
    <row r="4" spans="1:19" ht="12" customHeight="1" x14ac:dyDescent="0.2">
      <c r="A4" s="958" t="s">
        <v>234</v>
      </c>
      <c r="B4" s="964" t="s">
        <v>150</v>
      </c>
      <c r="C4" s="964"/>
      <c r="D4" s="45"/>
      <c r="E4" s="957" t="s">
        <v>151</v>
      </c>
      <c r="F4" s="957"/>
      <c r="G4" s="42"/>
      <c r="H4" s="965" t="s">
        <v>161</v>
      </c>
      <c r="I4" s="79"/>
      <c r="J4" s="79"/>
      <c r="K4" s="79"/>
      <c r="L4" s="79"/>
      <c r="M4" s="79"/>
      <c r="N4" s="79"/>
      <c r="O4" s="79"/>
      <c r="P4" s="79"/>
      <c r="Q4" s="79"/>
      <c r="R4" s="79"/>
      <c r="S4" s="79"/>
    </row>
    <row r="5" spans="1:19" ht="27.75" customHeight="1" x14ac:dyDescent="0.2">
      <c r="A5" s="963"/>
      <c r="B5" s="49" t="s">
        <v>171</v>
      </c>
      <c r="C5" s="60" t="s">
        <v>412</v>
      </c>
      <c r="D5" s="49"/>
      <c r="E5" s="49" t="s">
        <v>171</v>
      </c>
      <c r="F5" s="60" t="s">
        <v>287</v>
      </c>
      <c r="G5" s="49"/>
      <c r="H5" s="966"/>
      <c r="I5" s="79"/>
      <c r="J5" s="79"/>
      <c r="K5" s="79"/>
      <c r="L5" s="79"/>
      <c r="M5" s="79"/>
      <c r="N5" s="79"/>
      <c r="O5" s="79"/>
      <c r="P5" s="79"/>
      <c r="Q5" s="79"/>
      <c r="R5" s="79"/>
      <c r="S5" s="79"/>
    </row>
    <row r="6" spans="1:19" ht="9" customHeight="1" x14ac:dyDescent="0.2">
      <c r="A6" s="11"/>
      <c r="B6" s="12"/>
      <c r="C6" s="12"/>
      <c r="D6" s="12"/>
      <c r="E6" s="12"/>
      <c r="F6" s="12"/>
      <c r="G6" s="12"/>
      <c r="H6" s="12"/>
      <c r="J6" s="79"/>
      <c r="K6" s="79"/>
      <c r="L6" s="79"/>
      <c r="M6" s="79"/>
      <c r="N6" s="79"/>
      <c r="O6" s="79"/>
      <c r="P6" s="79"/>
      <c r="Q6" s="79"/>
      <c r="R6" s="79"/>
      <c r="S6" s="79"/>
    </row>
    <row r="7" spans="1:19" s="297" customFormat="1" ht="9" customHeight="1" x14ac:dyDescent="0.15">
      <c r="A7" s="145" t="s">
        <v>245</v>
      </c>
      <c r="B7" s="679">
        <v>2701</v>
      </c>
      <c r="C7" s="679">
        <v>63</v>
      </c>
      <c r="D7" s="679"/>
      <c r="E7" s="679">
        <v>789</v>
      </c>
      <c r="F7" s="679">
        <v>759</v>
      </c>
      <c r="G7" s="679"/>
      <c r="H7" s="679">
        <v>3490</v>
      </c>
      <c r="I7" s="329"/>
      <c r="J7" s="329"/>
      <c r="K7" s="79"/>
      <c r="L7" s="79"/>
      <c r="M7" s="79"/>
      <c r="N7" s="79"/>
      <c r="O7" s="79"/>
      <c r="P7" s="79"/>
      <c r="Q7" s="79"/>
      <c r="R7" s="79"/>
      <c r="S7" s="79"/>
    </row>
    <row r="8" spans="1:19" s="297" customFormat="1" ht="9" customHeight="1" x14ac:dyDescent="0.15">
      <c r="A8" s="145" t="s">
        <v>175</v>
      </c>
      <c r="B8" s="679">
        <v>322</v>
      </c>
      <c r="C8" s="679">
        <v>143</v>
      </c>
      <c r="D8" s="679"/>
      <c r="E8" s="679">
        <v>64</v>
      </c>
      <c r="F8" s="679">
        <v>63</v>
      </c>
      <c r="G8" s="679"/>
      <c r="H8" s="679">
        <v>386</v>
      </c>
      <c r="I8" s="329"/>
      <c r="J8" s="329"/>
      <c r="K8" s="79"/>
      <c r="L8" s="79"/>
      <c r="M8" s="79"/>
      <c r="N8" s="79"/>
      <c r="O8" s="79"/>
      <c r="P8" s="79"/>
      <c r="Q8" s="79"/>
      <c r="R8" s="79"/>
      <c r="S8" s="79"/>
    </row>
    <row r="9" spans="1:19" s="297" customFormat="1" ht="9" customHeight="1" x14ac:dyDescent="0.15">
      <c r="A9" s="145" t="s">
        <v>176</v>
      </c>
      <c r="B9" s="679">
        <v>1312</v>
      </c>
      <c r="C9" s="679">
        <v>9</v>
      </c>
      <c r="D9" s="679"/>
      <c r="E9" s="679">
        <v>1028</v>
      </c>
      <c r="F9" s="679">
        <v>1025</v>
      </c>
      <c r="G9" s="679"/>
      <c r="H9" s="679">
        <v>2340</v>
      </c>
      <c r="I9" s="329"/>
      <c r="J9" s="329"/>
      <c r="K9" s="79"/>
      <c r="L9" s="79"/>
      <c r="M9" s="79"/>
      <c r="N9" s="79"/>
      <c r="O9" s="79"/>
      <c r="P9" s="79"/>
      <c r="Q9" s="79"/>
      <c r="R9" s="79"/>
      <c r="S9" s="79"/>
    </row>
    <row r="10" spans="1:19" s="297" customFormat="1" ht="9" customHeight="1" x14ac:dyDescent="0.15">
      <c r="A10" s="145" t="s">
        <v>177</v>
      </c>
      <c r="B10" s="679">
        <v>940</v>
      </c>
      <c r="C10" s="679">
        <v>2</v>
      </c>
      <c r="D10" s="679"/>
      <c r="E10" s="679">
        <v>733</v>
      </c>
      <c r="F10" s="679">
        <v>731</v>
      </c>
      <c r="G10" s="679"/>
      <c r="H10" s="679">
        <v>1673</v>
      </c>
      <c r="I10" s="329"/>
      <c r="J10" s="329"/>
      <c r="K10" s="79"/>
      <c r="L10" s="79"/>
      <c r="M10" s="79"/>
      <c r="N10" s="79"/>
      <c r="O10" s="79"/>
      <c r="P10" s="79"/>
      <c r="Q10" s="79"/>
      <c r="R10" s="79"/>
      <c r="S10" s="79"/>
    </row>
    <row r="11" spans="1:19" s="297" customFormat="1" ht="9" customHeight="1" x14ac:dyDescent="0.15">
      <c r="A11" s="145" t="s">
        <v>240</v>
      </c>
      <c r="B11" s="679">
        <v>10533</v>
      </c>
      <c r="C11" s="679">
        <v>233</v>
      </c>
      <c r="D11" s="679"/>
      <c r="E11" s="679">
        <v>1138</v>
      </c>
      <c r="F11" s="679">
        <v>994</v>
      </c>
      <c r="G11" s="679"/>
      <c r="H11" s="679">
        <v>11671</v>
      </c>
      <c r="I11" s="329"/>
      <c r="J11" s="329"/>
      <c r="K11" s="79"/>
      <c r="L11" s="79"/>
      <c r="M11" s="79"/>
      <c r="N11" s="79"/>
      <c r="O11" s="79"/>
      <c r="P11" s="79"/>
      <c r="Q11" s="79"/>
      <c r="R11" s="79"/>
      <c r="S11" s="79"/>
    </row>
    <row r="12" spans="1:19" s="297" customFormat="1" ht="9" customHeight="1" x14ac:dyDescent="0.15">
      <c r="A12" s="145" t="s">
        <v>179</v>
      </c>
      <c r="B12" s="679">
        <v>781</v>
      </c>
      <c r="C12" s="679">
        <v>8</v>
      </c>
      <c r="D12" s="679"/>
      <c r="E12" s="679">
        <v>146</v>
      </c>
      <c r="F12" s="679">
        <v>141</v>
      </c>
      <c r="G12" s="679"/>
      <c r="H12" s="679">
        <v>927</v>
      </c>
      <c r="I12" s="329"/>
      <c r="J12" s="329"/>
      <c r="K12" s="79"/>
      <c r="L12" s="79"/>
      <c r="M12" s="79"/>
      <c r="N12" s="79"/>
      <c r="O12" s="79"/>
      <c r="P12" s="79"/>
      <c r="Q12" s="79"/>
      <c r="R12" s="79"/>
      <c r="S12" s="79"/>
    </row>
    <row r="13" spans="1:19" s="297" customFormat="1" ht="9" customHeight="1" x14ac:dyDescent="0.15">
      <c r="A13" s="145" t="s">
        <v>180</v>
      </c>
      <c r="B13" s="679">
        <v>26</v>
      </c>
      <c r="C13" s="679">
        <v>0</v>
      </c>
      <c r="D13" s="679"/>
      <c r="E13" s="679">
        <v>10</v>
      </c>
      <c r="F13" s="679">
        <v>10</v>
      </c>
      <c r="G13" s="679"/>
      <c r="H13" s="679">
        <v>36</v>
      </c>
      <c r="I13" s="329"/>
      <c r="J13" s="329"/>
      <c r="K13" s="79"/>
      <c r="L13" s="79"/>
      <c r="M13" s="79"/>
      <c r="N13" s="79"/>
      <c r="O13" s="79"/>
      <c r="P13" s="79"/>
      <c r="Q13" s="79"/>
      <c r="R13" s="79"/>
      <c r="S13" s="79"/>
    </row>
    <row r="14" spans="1:19" s="297" customFormat="1" ht="9" customHeight="1" x14ac:dyDescent="0.15">
      <c r="A14" s="145" t="s">
        <v>181</v>
      </c>
      <c r="B14" s="679">
        <v>1256</v>
      </c>
      <c r="C14" s="679">
        <v>12</v>
      </c>
      <c r="D14" s="679"/>
      <c r="E14" s="679">
        <v>137</v>
      </c>
      <c r="F14" s="679">
        <v>134</v>
      </c>
      <c r="G14" s="679"/>
      <c r="H14" s="679">
        <v>1393</v>
      </c>
      <c r="I14" s="329"/>
      <c r="J14" s="329"/>
      <c r="K14" s="79"/>
      <c r="L14" s="79"/>
      <c r="M14" s="79"/>
      <c r="N14" s="79"/>
      <c r="O14" s="79"/>
      <c r="P14" s="79"/>
      <c r="Q14" s="79"/>
      <c r="R14" s="79"/>
      <c r="S14" s="79"/>
    </row>
    <row r="15" spans="1:19" s="297" customFormat="1" ht="18" customHeight="1" x14ac:dyDescent="0.15">
      <c r="A15" s="145" t="s">
        <v>241</v>
      </c>
      <c r="B15" s="679">
        <v>3676</v>
      </c>
      <c r="C15" s="679">
        <v>20</v>
      </c>
      <c r="D15" s="679"/>
      <c r="E15" s="679">
        <v>7</v>
      </c>
      <c r="F15" s="679">
        <v>6</v>
      </c>
      <c r="G15" s="679"/>
      <c r="H15" s="679">
        <v>3683</v>
      </c>
      <c r="I15" s="329"/>
      <c r="J15" s="329"/>
      <c r="K15" s="79"/>
      <c r="L15" s="79"/>
      <c r="M15" s="79"/>
      <c r="N15" s="79"/>
      <c r="O15" s="79"/>
      <c r="P15" s="79"/>
      <c r="Q15" s="79"/>
      <c r="R15" s="79"/>
      <c r="S15" s="79"/>
    </row>
    <row r="16" spans="1:19" s="297" customFormat="1" ht="9" customHeight="1" x14ac:dyDescent="0.15">
      <c r="A16" s="145" t="s">
        <v>182</v>
      </c>
      <c r="B16" s="679">
        <v>347</v>
      </c>
      <c r="C16" s="679">
        <v>4</v>
      </c>
      <c r="D16" s="679"/>
      <c r="E16" s="679">
        <v>65</v>
      </c>
      <c r="F16" s="679">
        <v>27</v>
      </c>
      <c r="G16" s="679"/>
      <c r="H16" s="679">
        <v>412</v>
      </c>
      <c r="I16" s="329"/>
      <c r="J16" s="329"/>
      <c r="K16" s="79"/>
      <c r="L16" s="79"/>
      <c r="M16" s="79"/>
      <c r="N16" s="79"/>
      <c r="O16" s="79"/>
      <c r="P16" s="79"/>
      <c r="Q16" s="79"/>
      <c r="R16" s="79"/>
      <c r="S16" s="79"/>
    </row>
    <row r="17" spans="1:19" s="297" customFormat="1" ht="9" customHeight="1" x14ac:dyDescent="0.15">
      <c r="A17" s="145" t="s">
        <v>246</v>
      </c>
      <c r="B17" s="679">
        <v>5086</v>
      </c>
      <c r="C17" s="679">
        <v>28</v>
      </c>
      <c r="D17" s="679"/>
      <c r="E17" s="679">
        <v>1247</v>
      </c>
      <c r="F17" s="679">
        <v>1237</v>
      </c>
      <c r="G17" s="679"/>
      <c r="H17" s="679">
        <v>6333</v>
      </c>
      <c r="I17" s="329"/>
      <c r="J17" s="329"/>
      <c r="K17" s="79"/>
      <c r="L17" s="79"/>
      <c r="M17" s="79"/>
      <c r="N17" s="79"/>
      <c r="O17" s="79"/>
      <c r="P17" s="79"/>
      <c r="Q17" s="79"/>
      <c r="R17" s="79"/>
      <c r="S17" s="79"/>
    </row>
    <row r="18" spans="1:19" s="297" customFormat="1" ht="9" x14ac:dyDescent="0.15">
      <c r="A18" s="145" t="s">
        <v>221</v>
      </c>
      <c r="B18" s="679">
        <v>5824</v>
      </c>
      <c r="C18" s="679">
        <v>625</v>
      </c>
      <c r="D18" s="679"/>
      <c r="E18" s="679">
        <v>0</v>
      </c>
      <c r="F18" s="679">
        <v>0</v>
      </c>
      <c r="G18" s="679"/>
      <c r="H18" s="679">
        <v>5824</v>
      </c>
      <c r="I18" s="329"/>
      <c r="J18" s="329"/>
      <c r="K18" s="79"/>
      <c r="L18" s="79"/>
      <c r="M18" s="79"/>
      <c r="N18" s="79"/>
      <c r="O18" s="79"/>
      <c r="P18" s="79"/>
      <c r="Q18" s="79"/>
      <c r="R18" s="79"/>
      <c r="S18" s="79"/>
    </row>
    <row r="19" spans="1:19" s="297" customFormat="1" ht="9" customHeight="1" x14ac:dyDescent="0.15">
      <c r="A19" s="145" t="s">
        <v>247</v>
      </c>
      <c r="B19" s="679">
        <v>163</v>
      </c>
      <c r="C19" s="679">
        <v>31</v>
      </c>
      <c r="D19" s="679"/>
      <c r="E19" s="679">
        <v>24</v>
      </c>
      <c r="F19" s="679">
        <v>23</v>
      </c>
      <c r="G19" s="679"/>
      <c r="H19" s="679">
        <v>187</v>
      </c>
      <c r="I19" s="329"/>
      <c r="J19" s="329"/>
      <c r="K19" s="79"/>
      <c r="L19" s="79"/>
      <c r="M19" s="79"/>
      <c r="N19" s="79"/>
      <c r="O19" s="79"/>
      <c r="P19" s="79"/>
      <c r="Q19" s="79"/>
      <c r="R19" s="79"/>
      <c r="S19" s="79"/>
    </row>
    <row r="20" spans="1:19" s="297" customFormat="1" ht="9" customHeight="1" x14ac:dyDescent="0.15">
      <c r="A20" s="145" t="s">
        <v>298</v>
      </c>
      <c r="B20" s="679">
        <v>460</v>
      </c>
      <c r="C20" s="679">
        <v>85</v>
      </c>
      <c r="D20" s="679"/>
      <c r="E20" s="679">
        <v>62</v>
      </c>
      <c r="F20" s="679">
        <v>46</v>
      </c>
      <c r="G20" s="679"/>
      <c r="H20" s="679">
        <v>522</v>
      </c>
      <c r="I20" s="329"/>
      <c r="J20" s="329"/>
      <c r="K20" s="79"/>
      <c r="L20" s="79"/>
      <c r="M20" s="79"/>
      <c r="N20" s="79"/>
      <c r="O20" s="79"/>
      <c r="P20" s="79"/>
      <c r="Q20" s="79"/>
      <c r="R20" s="79"/>
      <c r="S20" s="79"/>
    </row>
    <row r="21" spans="1:19" s="297" customFormat="1" ht="9" customHeight="1" x14ac:dyDescent="0.15">
      <c r="A21" s="145" t="s">
        <v>183</v>
      </c>
      <c r="B21" s="679">
        <v>5173</v>
      </c>
      <c r="C21" s="679">
        <v>3573</v>
      </c>
      <c r="D21" s="679"/>
      <c r="E21" s="679">
        <v>243</v>
      </c>
      <c r="F21" s="679">
        <v>18</v>
      </c>
      <c r="G21" s="679"/>
      <c r="H21" s="679">
        <v>5416</v>
      </c>
      <c r="I21" s="329"/>
      <c r="J21" s="329"/>
      <c r="K21" s="79"/>
      <c r="L21" s="79"/>
      <c r="M21" s="79"/>
      <c r="N21" s="79"/>
      <c r="O21" s="79"/>
      <c r="P21" s="79"/>
      <c r="Q21" s="79"/>
      <c r="R21" s="79"/>
      <c r="S21" s="79"/>
    </row>
    <row r="22" spans="1:19" s="297" customFormat="1" ht="9" customHeight="1" x14ac:dyDescent="0.15">
      <c r="A22" s="145" t="s">
        <v>184</v>
      </c>
      <c r="B22" s="679">
        <v>1504</v>
      </c>
      <c r="C22" s="679">
        <v>2</v>
      </c>
      <c r="D22" s="679"/>
      <c r="E22" s="679">
        <v>59</v>
      </c>
      <c r="F22" s="679">
        <v>58</v>
      </c>
      <c r="G22" s="679"/>
      <c r="H22" s="679">
        <v>1563</v>
      </c>
      <c r="I22" s="329"/>
      <c r="J22" s="329"/>
      <c r="K22" s="79"/>
      <c r="L22" s="79"/>
      <c r="M22" s="79"/>
      <c r="N22" s="79"/>
      <c r="O22" s="79"/>
      <c r="P22" s="79"/>
      <c r="Q22" s="79"/>
      <c r="R22" s="79"/>
      <c r="S22" s="79"/>
    </row>
    <row r="23" spans="1:19" s="297" customFormat="1" ht="9" customHeight="1" x14ac:dyDescent="0.15">
      <c r="A23" s="145" t="s">
        <v>185</v>
      </c>
      <c r="B23" s="679">
        <v>1506</v>
      </c>
      <c r="C23" s="679">
        <v>15</v>
      </c>
      <c r="D23" s="679"/>
      <c r="E23" s="679">
        <v>995</v>
      </c>
      <c r="F23" s="679">
        <v>993</v>
      </c>
      <c r="G23" s="679"/>
      <c r="H23" s="679">
        <v>2501</v>
      </c>
      <c r="I23" s="329"/>
      <c r="J23" s="329"/>
      <c r="K23" s="79"/>
      <c r="L23" s="79"/>
      <c r="M23" s="79"/>
      <c r="N23" s="79"/>
      <c r="O23" s="79"/>
      <c r="P23" s="79"/>
      <c r="Q23" s="79"/>
      <c r="R23" s="79"/>
      <c r="S23" s="79"/>
    </row>
    <row r="24" spans="1:19" s="297" customFormat="1" ht="9" customHeight="1" x14ac:dyDescent="0.15">
      <c r="A24" s="145" t="s">
        <v>186</v>
      </c>
      <c r="B24" s="679">
        <v>325</v>
      </c>
      <c r="C24" s="679">
        <v>1</v>
      </c>
      <c r="D24" s="679"/>
      <c r="E24" s="679">
        <v>20</v>
      </c>
      <c r="F24" s="679">
        <v>19</v>
      </c>
      <c r="G24" s="679"/>
      <c r="H24" s="679">
        <v>345</v>
      </c>
      <c r="I24" s="329"/>
      <c r="J24" s="329"/>
      <c r="K24" s="79"/>
      <c r="L24" s="79"/>
      <c r="M24" s="79"/>
      <c r="N24" s="79"/>
      <c r="O24" s="79"/>
      <c r="P24" s="79"/>
      <c r="Q24" s="79"/>
      <c r="R24" s="79"/>
      <c r="S24" s="79"/>
    </row>
    <row r="25" spans="1:19" s="297" customFormat="1" ht="9" customHeight="1" x14ac:dyDescent="0.15">
      <c r="A25" s="145" t="s">
        <v>242</v>
      </c>
      <c r="B25" s="679">
        <v>1766</v>
      </c>
      <c r="C25" s="679">
        <v>93</v>
      </c>
      <c r="D25" s="679"/>
      <c r="E25" s="679">
        <v>475</v>
      </c>
      <c r="F25" s="679">
        <v>462</v>
      </c>
      <c r="G25" s="679"/>
      <c r="H25" s="679">
        <v>2241</v>
      </c>
      <c r="I25" s="329"/>
      <c r="J25" s="329"/>
      <c r="K25" s="79"/>
      <c r="L25" s="79"/>
      <c r="M25" s="79"/>
      <c r="N25" s="79"/>
      <c r="O25" s="79"/>
      <c r="P25" s="79"/>
      <c r="Q25" s="79"/>
      <c r="R25" s="79"/>
      <c r="S25" s="79"/>
    </row>
    <row r="26" spans="1:19" s="297" customFormat="1" ht="9" customHeight="1" x14ac:dyDescent="0.15">
      <c r="A26" s="145" t="s">
        <v>188</v>
      </c>
      <c r="B26" s="679">
        <v>883</v>
      </c>
      <c r="C26" s="679">
        <v>25</v>
      </c>
      <c r="D26" s="679"/>
      <c r="E26" s="679">
        <v>56</v>
      </c>
      <c r="F26" s="679">
        <v>42</v>
      </c>
      <c r="G26" s="679"/>
      <c r="H26" s="679">
        <v>939</v>
      </c>
      <c r="I26" s="329"/>
      <c r="J26" s="329"/>
      <c r="K26" s="79"/>
      <c r="L26" s="79"/>
      <c r="M26" s="79"/>
      <c r="N26" s="79"/>
      <c r="O26" s="79"/>
      <c r="P26" s="79"/>
      <c r="Q26" s="79"/>
      <c r="R26" s="79"/>
      <c r="S26" s="79"/>
    </row>
    <row r="27" spans="1:19" s="297" customFormat="1" ht="9" customHeight="1" x14ac:dyDescent="0.15">
      <c r="A27" s="145" t="s">
        <v>189</v>
      </c>
      <c r="B27" s="679">
        <v>245</v>
      </c>
      <c r="C27" s="679">
        <v>0</v>
      </c>
      <c r="D27" s="679"/>
      <c r="E27" s="679">
        <v>62</v>
      </c>
      <c r="F27" s="679">
        <v>61</v>
      </c>
      <c r="G27" s="679"/>
      <c r="H27" s="679">
        <v>307</v>
      </c>
      <c r="I27" s="329"/>
      <c r="J27" s="329"/>
      <c r="K27" s="79"/>
      <c r="L27" s="79"/>
      <c r="M27" s="79"/>
      <c r="N27" s="79"/>
      <c r="O27" s="79"/>
      <c r="P27" s="79"/>
      <c r="Q27" s="79"/>
      <c r="R27" s="79"/>
      <c r="S27" s="79"/>
    </row>
    <row r="28" spans="1:19" s="297" customFormat="1" ht="9" customHeight="1" x14ac:dyDescent="0.15">
      <c r="A28" s="145" t="s">
        <v>190</v>
      </c>
      <c r="B28" s="679">
        <v>308</v>
      </c>
      <c r="C28" s="679">
        <v>6</v>
      </c>
      <c r="D28" s="679"/>
      <c r="E28" s="679">
        <v>61</v>
      </c>
      <c r="F28" s="679">
        <v>55</v>
      </c>
      <c r="G28" s="679"/>
      <c r="H28" s="679">
        <v>369</v>
      </c>
      <c r="I28" s="329"/>
      <c r="J28" s="329"/>
      <c r="K28" s="79"/>
      <c r="L28" s="79"/>
      <c r="M28" s="79"/>
      <c r="N28" s="79"/>
      <c r="O28" s="79"/>
      <c r="P28" s="79"/>
      <c r="Q28" s="79"/>
      <c r="R28" s="79"/>
      <c r="S28" s="79"/>
    </row>
    <row r="29" spans="1:19" s="297" customFormat="1" ht="9" customHeight="1" x14ac:dyDescent="0.15">
      <c r="A29" s="145" t="s">
        <v>191</v>
      </c>
      <c r="B29" s="679">
        <v>81</v>
      </c>
      <c r="C29" s="679">
        <v>1</v>
      </c>
      <c r="D29" s="679"/>
      <c r="E29" s="679">
        <v>267</v>
      </c>
      <c r="F29" s="679">
        <v>267</v>
      </c>
      <c r="G29" s="679"/>
      <c r="H29" s="679">
        <v>348</v>
      </c>
      <c r="I29" s="329"/>
      <c r="J29" s="329"/>
      <c r="K29" s="79"/>
      <c r="L29" s="79"/>
      <c r="M29" s="79"/>
      <c r="N29" s="79"/>
      <c r="O29" s="79"/>
      <c r="P29" s="79"/>
      <c r="Q29" s="79"/>
      <c r="R29" s="79"/>
      <c r="S29" s="79"/>
    </row>
    <row r="30" spans="1:19" s="297" customFormat="1" ht="9" customHeight="1" x14ac:dyDescent="0.15">
      <c r="A30" s="145" t="s">
        <v>192</v>
      </c>
      <c r="B30" s="679">
        <v>2211</v>
      </c>
      <c r="C30" s="679">
        <v>106</v>
      </c>
      <c r="D30" s="679"/>
      <c r="E30" s="679">
        <v>511</v>
      </c>
      <c r="F30" s="679">
        <v>477</v>
      </c>
      <c r="G30" s="679"/>
      <c r="H30" s="679">
        <v>2722</v>
      </c>
      <c r="I30" s="329"/>
      <c r="J30" s="329"/>
      <c r="K30" s="79"/>
      <c r="L30" s="79"/>
      <c r="M30" s="79"/>
      <c r="N30" s="79"/>
      <c r="O30" s="79"/>
      <c r="P30" s="79"/>
      <c r="Q30" s="79"/>
      <c r="R30" s="79"/>
      <c r="S30" s="79"/>
    </row>
    <row r="31" spans="1:19" s="297" customFormat="1" ht="9" customHeight="1" x14ac:dyDescent="0.15">
      <c r="A31" s="145" t="s">
        <v>248</v>
      </c>
      <c r="B31" s="679">
        <v>178</v>
      </c>
      <c r="C31" s="679">
        <v>11</v>
      </c>
      <c r="D31" s="679"/>
      <c r="E31" s="679">
        <v>80</v>
      </c>
      <c r="F31" s="679">
        <v>10</v>
      </c>
      <c r="G31" s="679"/>
      <c r="H31" s="679">
        <v>258</v>
      </c>
      <c r="I31" s="329"/>
      <c r="J31" s="329"/>
      <c r="K31" s="79"/>
      <c r="L31" s="79"/>
      <c r="M31" s="79"/>
      <c r="N31" s="79"/>
      <c r="O31" s="79"/>
      <c r="P31" s="79"/>
      <c r="Q31" s="79"/>
      <c r="R31" s="79"/>
      <c r="S31" s="79"/>
    </row>
    <row r="32" spans="1:19" s="297" customFormat="1" ht="9" customHeight="1" x14ac:dyDescent="0.15">
      <c r="A32" s="145" t="s">
        <v>193</v>
      </c>
      <c r="B32" s="679">
        <v>387</v>
      </c>
      <c r="C32" s="679">
        <v>22</v>
      </c>
      <c r="D32" s="679"/>
      <c r="E32" s="679">
        <v>62</v>
      </c>
      <c r="F32" s="679">
        <v>20</v>
      </c>
      <c r="G32" s="679"/>
      <c r="H32" s="679">
        <v>449</v>
      </c>
      <c r="I32" s="329"/>
      <c r="J32" s="329"/>
      <c r="K32" s="79"/>
      <c r="L32" s="79"/>
      <c r="M32" s="79"/>
      <c r="N32" s="79"/>
      <c r="O32" s="79"/>
      <c r="P32" s="79"/>
      <c r="Q32" s="79"/>
      <c r="R32" s="79"/>
      <c r="S32" s="79"/>
    </row>
    <row r="33" spans="1:19" s="297" customFormat="1" ht="9" customHeight="1" x14ac:dyDescent="0.15">
      <c r="A33" s="145" t="s">
        <v>194</v>
      </c>
      <c r="B33" s="679">
        <v>2048</v>
      </c>
      <c r="C33" s="679">
        <v>417</v>
      </c>
      <c r="D33" s="679"/>
      <c r="E33" s="679">
        <v>996</v>
      </c>
      <c r="F33" s="679">
        <v>774</v>
      </c>
      <c r="G33" s="679"/>
      <c r="H33" s="679">
        <v>3044</v>
      </c>
      <c r="I33" s="329"/>
      <c r="J33" s="329"/>
      <c r="K33" s="79"/>
      <c r="L33" s="79"/>
      <c r="M33" s="79"/>
      <c r="N33" s="79"/>
      <c r="O33" s="79"/>
      <c r="P33" s="79"/>
      <c r="Q33" s="79"/>
      <c r="R33" s="79"/>
      <c r="S33" s="79"/>
    </row>
    <row r="34" spans="1:19" s="297" customFormat="1" ht="9" customHeight="1" x14ac:dyDescent="0.15">
      <c r="A34" s="145" t="s">
        <v>249</v>
      </c>
      <c r="B34" s="679">
        <v>758</v>
      </c>
      <c r="C34" s="679">
        <v>8</v>
      </c>
      <c r="D34" s="679"/>
      <c r="E34" s="679">
        <v>163</v>
      </c>
      <c r="F34" s="679">
        <v>150</v>
      </c>
      <c r="G34" s="679"/>
      <c r="H34" s="679">
        <v>921</v>
      </c>
      <c r="I34" s="329"/>
      <c r="J34" s="329"/>
      <c r="K34" s="79"/>
      <c r="L34" s="79"/>
      <c r="M34" s="79"/>
      <c r="N34" s="79"/>
      <c r="O34" s="79"/>
      <c r="P34" s="79"/>
      <c r="Q34" s="79"/>
      <c r="R34" s="79"/>
      <c r="S34" s="79"/>
    </row>
    <row r="35" spans="1:19" s="297" customFormat="1" ht="9" customHeight="1" x14ac:dyDescent="0.15">
      <c r="A35" s="145" t="s">
        <v>243</v>
      </c>
      <c r="B35" s="679">
        <v>1895</v>
      </c>
      <c r="C35" s="679">
        <v>19</v>
      </c>
      <c r="D35" s="679"/>
      <c r="E35" s="679">
        <v>1344</v>
      </c>
      <c r="F35" s="679">
        <v>1320</v>
      </c>
      <c r="G35" s="679"/>
      <c r="H35" s="679">
        <v>3239</v>
      </c>
      <c r="I35" s="329"/>
      <c r="J35" s="329"/>
      <c r="K35" s="79"/>
      <c r="L35" s="79"/>
      <c r="M35" s="79"/>
      <c r="N35" s="79"/>
      <c r="O35" s="79"/>
      <c r="P35" s="79"/>
      <c r="Q35" s="79"/>
      <c r="R35" s="79"/>
      <c r="S35" s="79"/>
    </row>
    <row r="36" spans="1:19" s="297" customFormat="1" ht="9" customHeight="1" x14ac:dyDescent="0.15">
      <c r="A36" s="145" t="s">
        <v>196</v>
      </c>
      <c r="B36" s="679">
        <v>1753</v>
      </c>
      <c r="C36" s="679">
        <v>137</v>
      </c>
      <c r="D36" s="679"/>
      <c r="E36" s="679">
        <v>81</v>
      </c>
      <c r="F36" s="679">
        <v>70</v>
      </c>
      <c r="G36" s="679"/>
      <c r="H36" s="679">
        <v>1834</v>
      </c>
      <c r="I36" s="329"/>
      <c r="J36" s="329"/>
      <c r="K36" s="79"/>
      <c r="L36" s="79"/>
      <c r="M36" s="79"/>
      <c r="N36" s="79"/>
      <c r="O36" s="79"/>
      <c r="P36" s="79"/>
      <c r="Q36" s="79"/>
      <c r="R36" s="79"/>
      <c r="S36" s="79"/>
    </row>
    <row r="37" spans="1:19" s="297" customFormat="1" ht="9" customHeight="1" x14ac:dyDescent="0.15">
      <c r="A37" s="145" t="s">
        <v>197</v>
      </c>
      <c r="B37" s="679">
        <v>1126</v>
      </c>
      <c r="C37" s="679">
        <v>13</v>
      </c>
      <c r="D37" s="679"/>
      <c r="E37" s="679">
        <v>76</v>
      </c>
      <c r="F37" s="679">
        <v>63</v>
      </c>
      <c r="G37" s="679"/>
      <c r="H37" s="679">
        <v>1202</v>
      </c>
      <c r="I37" s="329"/>
      <c r="J37" s="329"/>
      <c r="K37" s="79"/>
      <c r="L37" s="79"/>
      <c r="M37" s="79"/>
      <c r="N37" s="79"/>
      <c r="O37" s="79"/>
      <c r="P37" s="79"/>
      <c r="Q37" s="79"/>
      <c r="R37" s="79"/>
      <c r="S37" s="79"/>
    </row>
    <row r="38" spans="1:19" s="297" customFormat="1" ht="9" customHeight="1" x14ac:dyDescent="0.15">
      <c r="A38" s="145" t="s">
        <v>198</v>
      </c>
      <c r="B38" s="679">
        <v>917</v>
      </c>
      <c r="C38" s="679">
        <v>152</v>
      </c>
      <c r="D38" s="679"/>
      <c r="E38" s="679">
        <v>1737</v>
      </c>
      <c r="F38" s="679">
        <v>1251</v>
      </c>
      <c r="G38" s="679"/>
      <c r="H38" s="679">
        <v>2654</v>
      </c>
      <c r="I38" s="329"/>
      <c r="J38" s="329"/>
      <c r="K38" s="79"/>
      <c r="L38" s="79"/>
      <c r="M38" s="79"/>
      <c r="N38" s="79"/>
      <c r="O38" s="79"/>
      <c r="P38" s="79"/>
      <c r="Q38" s="79"/>
      <c r="R38" s="79"/>
      <c r="S38" s="79"/>
    </row>
    <row r="39" spans="1:19" s="297" customFormat="1" ht="9" customHeight="1" x14ac:dyDescent="0.15">
      <c r="A39" s="145" t="s">
        <v>250</v>
      </c>
      <c r="B39" s="679">
        <v>6009</v>
      </c>
      <c r="C39" s="679">
        <v>70</v>
      </c>
      <c r="D39" s="679"/>
      <c r="E39" s="679">
        <v>1030</v>
      </c>
      <c r="F39" s="679">
        <v>991</v>
      </c>
      <c r="G39" s="679"/>
      <c r="H39" s="679">
        <v>7039</v>
      </c>
      <c r="I39" s="329"/>
      <c r="J39" s="329"/>
      <c r="K39" s="79"/>
      <c r="L39" s="79"/>
      <c r="M39" s="79"/>
      <c r="N39" s="79"/>
      <c r="O39" s="79"/>
      <c r="P39" s="79"/>
      <c r="Q39" s="79"/>
      <c r="R39" s="79"/>
      <c r="S39" s="79"/>
    </row>
    <row r="40" spans="1:19" s="297" customFormat="1" ht="9" customHeight="1" x14ac:dyDescent="0.15">
      <c r="A40" s="145" t="s">
        <v>251</v>
      </c>
      <c r="B40" s="679">
        <v>2099</v>
      </c>
      <c r="C40" s="679">
        <v>2</v>
      </c>
      <c r="D40" s="679"/>
      <c r="E40" s="679">
        <v>465</v>
      </c>
      <c r="F40" s="679">
        <v>462</v>
      </c>
      <c r="G40" s="679"/>
      <c r="H40" s="679">
        <v>2564</v>
      </c>
      <c r="I40" s="329"/>
      <c r="J40" s="329"/>
      <c r="K40" s="79"/>
      <c r="L40" s="79"/>
      <c r="M40" s="79"/>
      <c r="N40" s="79"/>
      <c r="O40" s="79"/>
      <c r="P40" s="79"/>
      <c r="Q40" s="79"/>
      <c r="R40" s="79"/>
      <c r="S40" s="79"/>
    </row>
    <row r="41" spans="1:19" s="297" customFormat="1" ht="9" customHeight="1" x14ac:dyDescent="0.15">
      <c r="A41" s="145" t="s">
        <v>199</v>
      </c>
      <c r="B41" s="679">
        <v>1318</v>
      </c>
      <c r="C41" s="679">
        <v>35</v>
      </c>
      <c r="D41" s="679"/>
      <c r="E41" s="679">
        <v>1570</v>
      </c>
      <c r="F41" s="679">
        <v>1481</v>
      </c>
      <c r="G41" s="679"/>
      <c r="H41" s="679">
        <v>2888</v>
      </c>
      <c r="I41" s="329"/>
      <c r="J41" s="329"/>
      <c r="K41" s="79"/>
      <c r="L41" s="79"/>
      <c r="M41" s="79"/>
      <c r="N41" s="79"/>
      <c r="O41" s="79"/>
      <c r="P41" s="79"/>
      <c r="Q41" s="79"/>
      <c r="R41" s="79"/>
      <c r="S41" s="79"/>
    </row>
    <row r="42" spans="1:19" s="297" customFormat="1" ht="9" customHeight="1" x14ac:dyDescent="0.15">
      <c r="A42" s="330" t="s">
        <v>300</v>
      </c>
      <c r="B42" s="679">
        <v>16127</v>
      </c>
      <c r="C42" s="679">
        <v>156</v>
      </c>
      <c r="D42" s="680"/>
      <c r="E42" s="679">
        <v>28537</v>
      </c>
      <c r="F42" s="679">
        <v>28461</v>
      </c>
      <c r="G42" s="680"/>
      <c r="H42" s="679">
        <v>44664</v>
      </c>
      <c r="I42" s="35"/>
      <c r="J42" s="35"/>
      <c r="K42" s="329"/>
      <c r="L42" s="329"/>
      <c r="M42" s="329"/>
      <c r="N42" s="329"/>
      <c r="O42" s="329"/>
      <c r="P42" s="79"/>
      <c r="Q42" s="79"/>
      <c r="R42" s="79"/>
      <c r="S42" s="79"/>
    </row>
    <row r="43" spans="1:19" s="297" customFormat="1" ht="9" customHeight="1" x14ac:dyDescent="0.15">
      <c r="A43" s="146" t="s">
        <v>296</v>
      </c>
      <c r="B43" s="681">
        <v>558</v>
      </c>
      <c r="C43" s="681">
        <v>58</v>
      </c>
      <c r="D43" s="681"/>
      <c r="E43" s="681">
        <v>148</v>
      </c>
      <c r="F43" s="681">
        <v>110</v>
      </c>
      <c r="G43" s="681"/>
      <c r="H43" s="681">
        <v>706</v>
      </c>
      <c r="I43" s="329"/>
      <c r="J43" s="329"/>
      <c r="K43" s="79"/>
      <c r="L43" s="79"/>
      <c r="M43" s="79"/>
      <c r="N43" s="79"/>
      <c r="O43" s="79"/>
      <c r="P43" s="79"/>
      <c r="Q43" s="79"/>
      <c r="R43" s="79"/>
      <c r="S43" s="79"/>
    </row>
    <row r="44" spans="1:19" s="297" customFormat="1" ht="9" customHeight="1" x14ac:dyDescent="0.15">
      <c r="A44" s="146" t="s">
        <v>315</v>
      </c>
      <c r="B44" s="681">
        <v>2420</v>
      </c>
      <c r="C44" s="681">
        <v>15</v>
      </c>
      <c r="D44" s="681"/>
      <c r="E44" s="681">
        <v>4332</v>
      </c>
      <c r="F44" s="681">
        <v>4319</v>
      </c>
      <c r="G44" s="681"/>
      <c r="H44" s="681">
        <v>6752</v>
      </c>
      <c r="I44" s="329"/>
      <c r="J44" s="329"/>
      <c r="K44" s="79"/>
      <c r="L44" s="79"/>
      <c r="M44" s="79"/>
      <c r="N44" s="79"/>
      <c r="O44" s="79"/>
      <c r="P44" s="79"/>
      <c r="Q44" s="79"/>
      <c r="R44" s="79"/>
      <c r="S44" s="79"/>
    </row>
    <row r="45" spans="1:19" s="297" customFormat="1" ht="9" customHeight="1" x14ac:dyDescent="0.15">
      <c r="A45" s="146" t="s">
        <v>316</v>
      </c>
      <c r="B45" s="681">
        <v>13149</v>
      </c>
      <c r="C45" s="681">
        <v>83</v>
      </c>
      <c r="D45" s="681"/>
      <c r="E45" s="681">
        <v>24057</v>
      </c>
      <c r="F45" s="681">
        <v>24032</v>
      </c>
      <c r="G45" s="681"/>
      <c r="H45" s="681">
        <v>37206</v>
      </c>
      <c r="I45" s="329"/>
      <c r="J45" s="329"/>
      <c r="K45" s="79"/>
      <c r="L45" s="79"/>
      <c r="M45" s="79"/>
      <c r="N45" s="79"/>
      <c r="O45" s="79"/>
      <c r="P45" s="79"/>
      <c r="Q45" s="79"/>
      <c r="R45" s="79"/>
      <c r="S45" s="79"/>
    </row>
    <row r="46" spans="1:19" s="297" customFormat="1" ht="9" customHeight="1" x14ac:dyDescent="0.15">
      <c r="A46" s="145" t="s">
        <v>200</v>
      </c>
      <c r="B46" s="679">
        <v>376</v>
      </c>
      <c r="C46" s="679">
        <v>6</v>
      </c>
      <c r="D46" s="679"/>
      <c r="E46" s="679">
        <v>1762</v>
      </c>
      <c r="F46" s="679">
        <v>1593</v>
      </c>
      <c r="G46" s="679"/>
      <c r="H46" s="679">
        <v>2138</v>
      </c>
      <c r="I46" s="329"/>
      <c r="J46" s="329"/>
      <c r="K46" s="79"/>
      <c r="L46" s="79"/>
      <c r="M46" s="79"/>
      <c r="N46" s="79"/>
      <c r="O46" s="79"/>
      <c r="P46" s="79"/>
      <c r="Q46" s="79"/>
      <c r="R46" s="79"/>
      <c r="S46" s="79"/>
    </row>
    <row r="47" spans="1:19" s="297" customFormat="1" ht="9" customHeight="1" x14ac:dyDescent="0.15">
      <c r="A47" s="397" t="s">
        <v>408</v>
      </c>
      <c r="B47" s="681">
        <v>279</v>
      </c>
      <c r="C47" s="681" t="s">
        <v>263</v>
      </c>
      <c r="D47" s="681"/>
      <c r="E47" s="681">
        <v>25</v>
      </c>
      <c r="F47" s="681">
        <v>25</v>
      </c>
      <c r="G47" s="681"/>
      <c r="H47" s="681">
        <v>304</v>
      </c>
      <c r="I47" s="329"/>
      <c r="J47" s="329"/>
      <c r="K47" s="79"/>
      <c r="L47" s="79"/>
      <c r="M47" s="79"/>
      <c r="N47" s="79"/>
      <c r="O47" s="79"/>
      <c r="P47" s="79"/>
      <c r="Q47" s="79"/>
      <c r="R47" s="79"/>
      <c r="S47" s="79"/>
    </row>
    <row r="48" spans="1:19" s="316" customFormat="1" ht="9" customHeight="1" x14ac:dyDescent="0.15">
      <c r="A48" s="266" t="s">
        <v>161</v>
      </c>
      <c r="B48" s="682">
        <v>82700</v>
      </c>
      <c r="C48" s="682">
        <v>6134</v>
      </c>
      <c r="D48" s="683"/>
      <c r="E48" s="682">
        <v>46125</v>
      </c>
      <c r="F48" s="682">
        <v>44320</v>
      </c>
      <c r="G48" s="683"/>
      <c r="H48" s="682">
        <v>128825</v>
      </c>
      <c r="I48" s="329"/>
      <c r="J48" s="329"/>
      <c r="K48" s="79"/>
      <c r="L48" s="79"/>
      <c r="M48" s="79"/>
      <c r="N48" s="79"/>
      <c r="O48" s="79"/>
      <c r="P48" s="79"/>
      <c r="Q48" s="79"/>
      <c r="R48" s="79"/>
      <c r="S48" s="331"/>
    </row>
    <row r="49" spans="1:19" ht="9" customHeight="1" x14ac:dyDescent="0.2">
      <c r="A49" s="305"/>
      <c r="B49" s="318"/>
      <c r="C49" s="305"/>
      <c r="D49" s="305"/>
      <c r="E49" s="305"/>
      <c r="F49" s="305"/>
      <c r="G49" s="305"/>
      <c r="H49" s="305"/>
    </row>
    <row r="50" spans="1:19" ht="9" customHeight="1" x14ac:dyDescent="0.2">
      <c r="A50" s="317"/>
      <c r="B50" s="319"/>
      <c r="C50" s="319"/>
      <c r="D50" s="319"/>
      <c r="E50" s="319"/>
      <c r="F50" s="319"/>
      <c r="G50" s="319"/>
      <c r="H50" s="319"/>
    </row>
    <row r="51" spans="1:19" ht="9" customHeight="1" x14ac:dyDescent="0.2">
      <c r="A51" s="275"/>
      <c r="B51" s="332"/>
      <c r="C51" s="332"/>
      <c r="D51" s="21"/>
      <c r="E51" s="21"/>
      <c r="F51" s="21"/>
      <c r="G51" s="21"/>
      <c r="H51" s="21"/>
    </row>
    <row r="52" spans="1:19" ht="9" customHeight="1" x14ac:dyDescent="0.2">
      <c r="A52" s="275"/>
      <c r="B52" s="333"/>
      <c r="C52" s="333"/>
      <c r="K52" s="334"/>
      <c r="L52" s="334"/>
      <c r="M52" s="79"/>
      <c r="N52" s="335"/>
      <c r="O52" s="335"/>
      <c r="P52" s="79"/>
      <c r="Q52" s="336"/>
      <c r="R52" s="79"/>
      <c r="S52" s="337"/>
    </row>
    <row r="53" spans="1:19" ht="9" customHeight="1" x14ac:dyDescent="0.2">
      <c r="A53" s="275"/>
      <c r="B53" s="21"/>
      <c r="C53" s="21"/>
      <c r="D53" s="21"/>
      <c r="E53" s="21"/>
      <c r="F53" s="21"/>
      <c r="G53" s="21"/>
      <c r="H53" s="21"/>
      <c r="Q53" s="79"/>
    </row>
    <row r="54" spans="1:19" ht="9" customHeight="1" x14ac:dyDescent="0.2">
      <c r="A54" s="275"/>
    </row>
    <row r="55" spans="1:19" ht="9" customHeight="1" x14ac:dyDescent="0.2">
      <c r="A55" s="275"/>
    </row>
    <row r="56" spans="1:19" ht="9" customHeight="1" x14ac:dyDescent="0.2">
      <c r="A56" s="275"/>
    </row>
    <row r="57" spans="1:19" ht="9" customHeight="1" x14ac:dyDescent="0.2">
      <c r="A57" s="275"/>
    </row>
    <row r="58" spans="1:19" ht="9" customHeight="1" x14ac:dyDescent="0.2">
      <c r="A58" s="275"/>
    </row>
    <row r="59" spans="1:19" ht="9" customHeight="1" x14ac:dyDescent="0.2">
      <c r="A59" s="275"/>
    </row>
    <row r="60" spans="1:19" ht="9" customHeight="1" x14ac:dyDescent="0.2">
      <c r="A60" s="275"/>
    </row>
    <row r="61" spans="1:19" x14ac:dyDescent="0.2">
      <c r="F61" s="312"/>
    </row>
    <row r="62" spans="1:19" x14ac:dyDescent="0.2">
      <c r="F62" s="312"/>
    </row>
    <row r="63" spans="1:19" x14ac:dyDescent="0.2">
      <c r="F63" s="313"/>
    </row>
    <row r="64" spans="1:19" x14ac:dyDescent="0.2">
      <c r="F64" s="26"/>
    </row>
  </sheetData>
  <mergeCells count="4">
    <mergeCell ref="A4:A5"/>
    <mergeCell ref="B4:C4"/>
    <mergeCell ref="E4:F4"/>
    <mergeCell ref="H4:H5"/>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Y66"/>
  <sheetViews>
    <sheetView zoomScaleNormal="100" workbookViewId="0">
      <selection activeCell="A2" sqref="A2"/>
    </sheetView>
  </sheetViews>
  <sheetFormatPr defaultColWidth="12.796875" defaultRowHeight="12.75" x14ac:dyDescent="0.2"/>
  <cols>
    <col min="1" max="1" width="42.796875" style="296" customWidth="1"/>
    <col min="2" max="3" width="12.19921875" style="296" customWidth="1"/>
    <col min="4" max="4" width="1" style="296" customWidth="1"/>
    <col min="5" max="6" width="12" style="296" customWidth="1"/>
    <col min="7" max="7" width="1" style="296" customWidth="1"/>
    <col min="8" max="9" width="12" style="296" customWidth="1"/>
    <col min="10" max="10" width="1.19921875" style="296" customWidth="1"/>
    <col min="11" max="12" width="11.59765625" style="296" customWidth="1"/>
    <col min="13" max="16384" width="12.796875" style="296"/>
  </cols>
  <sheetData>
    <row r="1" spans="1:12" ht="12" customHeight="1" x14ac:dyDescent="0.2">
      <c r="A1" s="751" t="s">
        <v>319</v>
      </c>
      <c r="B1" s="752"/>
      <c r="C1" s="752"/>
      <c r="D1" s="752"/>
      <c r="E1" s="752"/>
      <c r="F1" s="752"/>
      <c r="G1" s="752"/>
      <c r="H1" s="752"/>
      <c r="I1" s="752"/>
      <c r="J1" s="686"/>
      <c r="K1" s="686"/>
      <c r="L1" s="686"/>
    </row>
    <row r="2" spans="1:12" ht="9" customHeight="1" x14ac:dyDescent="0.2">
      <c r="A2" s="14"/>
      <c r="B2" s="9"/>
      <c r="C2" s="9"/>
      <c r="D2" s="9"/>
      <c r="E2" s="9"/>
      <c r="F2" s="9"/>
      <c r="G2" s="9"/>
      <c r="H2" s="9"/>
      <c r="I2" s="9"/>
    </row>
    <row r="3" spans="1:12" ht="12" customHeight="1" x14ac:dyDescent="0.2">
      <c r="A3" s="968" t="s">
        <v>506</v>
      </c>
      <c r="B3" s="957" t="s">
        <v>469</v>
      </c>
      <c r="C3" s="957"/>
      <c r="D3" s="42"/>
      <c r="E3" s="957" t="s">
        <v>138</v>
      </c>
      <c r="F3" s="957"/>
      <c r="G3" s="42"/>
      <c r="H3" s="957" t="s">
        <v>139</v>
      </c>
      <c r="I3" s="957"/>
      <c r="J3" s="388"/>
      <c r="K3" s="957" t="s">
        <v>140</v>
      </c>
      <c r="L3" s="957"/>
    </row>
    <row r="4" spans="1:12" ht="12" customHeight="1" x14ac:dyDescent="0.2">
      <c r="A4" s="969"/>
      <c r="B4" s="49" t="s">
        <v>155</v>
      </c>
      <c r="C4" s="49" t="s">
        <v>171</v>
      </c>
      <c r="D4" s="49"/>
      <c r="E4" s="49" t="s">
        <v>155</v>
      </c>
      <c r="F4" s="49" t="s">
        <v>171</v>
      </c>
      <c r="G4" s="49"/>
      <c r="H4" s="49" t="s">
        <v>155</v>
      </c>
      <c r="I4" s="49" t="s">
        <v>171</v>
      </c>
      <c r="K4" s="49" t="s">
        <v>155</v>
      </c>
      <c r="L4" s="49" t="s">
        <v>171</v>
      </c>
    </row>
    <row r="5" spans="1:12" ht="9" customHeight="1" x14ac:dyDescent="0.2">
      <c r="A5" s="11"/>
      <c r="B5" s="12"/>
      <c r="C5" s="12"/>
      <c r="D5" s="12"/>
      <c r="E5" s="12"/>
      <c r="F5" s="12"/>
      <c r="G5" s="12"/>
      <c r="H5" s="12"/>
      <c r="I5" s="12"/>
      <c r="K5" s="12"/>
      <c r="L5" s="12"/>
    </row>
    <row r="6" spans="1:12" s="297" customFormat="1" ht="9" customHeight="1" x14ac:dyDescent="0.15">
      <c r="A6" s="967" t="s">
        <v>262</v>
      </c>
      <c r="B6" s="967"/>
      <c r="C6" s="967"/>
      <c r="D6" s="967"/>
      <c r="E6" s="967"/>
      <c r="F6" s="967"/>
      <c r="G6" s="967"/>
      <c r="H6" s="967"/>
      <c r="I6" s="967"/>
      <c r="J6" s="967"/>
      <c r="K6" s="967"/>
      <c r="L6" s="967"/>
    </row>
    <row r="7" spans="1:12" s="297" customFormat="1" ht="9" customHeight="1" x14ac:dyDescent="0.15">
      <c r="A7" s="13"/>
      <c r="B7" s="13"/>
      <c r="C7" s="13"/>
      <c r="D7" s="13"/>
      <c r="E7" s="13"/>
      <c r="F7" s="13"/>
      <c r="G7" s="13"/>
      <c r="H7" s="13"/>
      <c r="I7" s="13"/>
      <c r="K7" s="21"/>
      <c r="L7" s="21"/>
    </row>
    <row r="8" spans="1:12" s="297" customFormat="1" ht="9" customHeight="1" x14ac:dyDescent="0.15">
      <c r="A8" s="145" t="s">
        <v>280</v>
      </c>
      <c r="B8" s="322">
        <v>1113</v>
      </c>
      <c r="C8" s="322">
        <v>3398</v>
      </c>
      <c r="D8" s="322"/>
      <c r="E8" s="322">
        <v>15</v>
      </c>
      <c r="F8" s="322">
        <v>23</v>
      </c>
      <c r="G8" s="322"/>
      <c r="H8" s="322">
        <v>23</v>
      </c>
      <c r="I8" s="322">
        <v>50</v>
      </c>
      <c r="J8" s="389"/>
      <c r="K8" s="311">
        <v>1</v>
      </c>
      <c r="L8" s="311">
        <v>2</v>
      </c>
    </row>
    <row r="9" spans="1:12" s="297" customFormat="1" ht="9" customHeight="1" x14ac:dyDescent="0.15">
      <c r="A9" s="145" t="s">
        <v>175</v>
      </c>
      <c r="B9" s="322">
        <v>64</v>
      </c>
      <c r="C9" s="322">
        <v>244</v>
      </c>
      <c r="D9" s="322"/>
      <c r="E9" s="322" t="s">
        <v>263</v>
      </c>
      <c r="F9" s="322" t="s">
        <v>263</v>
      </c>
      <c r="G9" s="322"/>
      <c r="H9" s="322" t="s">
        <v>263</v>
      </c>
      <c r="I9" s="322" t="s">
        <v>263</v>
      </c>
      <c r="J9" s="389"/>
      <c r="K9" s="311" t="s">
        <v>263</v>
      </c>
      <c r="L9" s="311" t="s">
        <v>263</v>
      </c>
    </row>
    <row r="10" spans="1:12" s="297" customFormat="1" ht="9" customHeight="1" x14ac:dyDescent="0.15">
      <c r="A10" s="145" t="s">
        <v>176</v>
      </c>
      <c r="B10" s="322">
        <v>1965</v>
      </c>
      <c r="C10" s="322">
        <v>2328</v>
      </c>
      <c r="D10" s="322"/>
      <c r="E10" s="322">
        <v>17</v>
      </c>
      <c r="F10" s="322">
        <v>4</v>
      </c>
      <c r="G10" s="322"/>
      <c r="H10" s="322">
        <v>6</v>
      </c>
      <c r="I10" s="322">
        <v>2</v>
      </c>
      <c r="J10" s="389"/>
      <c r="K10" s="311">
        <v>1</v>
      </c>
      <c r="L10" s="311">
        <v>3</v>
      </c>
    </row>
    <row r="11" spans="1:12" s="297" customFormat="1" ht="9" customHeight="1" x14ac:dyDescent="0.15">
      <c r="A11" s="145" t="s">
        <v>177</v>
      </c>
      <c r="B11" s="322">
        <v>2122</v>
      </c>
      <c r="C11" s="322">
        <v>1670</v>
      </c>
      <c r="D11" s="322"/>
      <c r="E11" s="322">
        <v>4</v>
      </c>
      <c r="F11" s="322">
        <v>1</v>
      </c>
      <c r="G11" s="322"/>
      <c r="H11" s="322" t="s">
        <v>263</v>
      </c>
      <c r="I11" s="322" t="s">
        <v>263</v>
      </c>
      <c r="J11" s="389"/>
      <c r="K11" s="311" t="s">
        <v>263</v>
      </c>
      <c r="L11" s="311" t="s">
        <v>263</v>
      </c>
    </row>
    <row r="12" spans="1:12" s="297" customFormat="1" ht="9" customHeight="1" x14ac:dyDescent="0.15">
      <c r="A12" s="145" t="s">
        <v>240</v>
      </c>
      <c r="B12" s="322">
        <v>4983</v>
      </c>
      <c r="C12" s="322">
        <v>11295</v>
      </c>
      <c r="D12" s="322"/>
      <c r="E12" s="322">
        <v>45</v>
      </c>
      <c r="F12" s="322">
        <v>30</v>
      </c>
      <c r="G12" s="322"/>
      <c r="H12" s="322">
        <v>23</v>
      </c>
      <c r="I12" s="322">
        <v>31</v>
      </c>
      <c r="J12" s="389"/>
      <c r="K12" s="311">
        <v>7</v>
      </c>
      <c r="L12" s="311">
        <v>15</v>
      </c>
    </row>
    <row r="13" spans="1:12" s="297" customFormat="1" ht="9" customHeight="1" x14ac:dyDescent="0.15">
      <c r="A13" s="145" t="s">
        <v>179</v>
      </c>
      <c r="B13" s="322">
        <v>1529</v>
      </c>
      <c r="C13" s="322">
        <v>914</v>
      </c>
      <c r="D13" s="322"/>
      <c r="E13" s="322">
        <v>14</v>
      </c>
      <c r="F13" s="322">
        <v>8</v>
      </c>
      <c r="G13" s="322"/>
      <c r="H13" s="322">
        <v>3</v>
      </c>
      <c r="I13" s="322">
        <v>2</v>
      </c>
      <c r="J13" s="389"/>
      <c r="K13" s="311" t="s">
        <v>263</v>
      </c>
      <c r="L13" s="311" t="s">
        <v>263</v>
      </c>
    </row>
    <row r="14" spans="1:12" s="297" customFormat="1" ht="9" customHeight="1" x14ac:dyDescent="0.15">
      <c r="A14" s="145" t="s">
        <v>180</v>
      </c>
      <c r="B14" s="322">
        <v>75</v>
      </c>
      <c r="C14" s="322">
        <v>35</v>
      </c>
      <c r="D14" s="322"/>
      <c r="E14" s="322" t="s">
        <v>263</v>
      </c>
      <c r="F14" s="322" t="s">
        <v>263</v>
      </c>
      <c r="G14" s="322"/>
      <c r="H14" s="322" t="s">
        <v>263</v>
      </c>
      <c r="I14" s="322" t="s">
        <v>263</v>
      </c>
      <c r="J14" s="389"/>
      <c r="K14" s="311">
        <v>1</v>
      </c>
      <c r="L14" s="311">
        <v>0</v>
      </c>
    </row>
    <row r="15" spans="1:12" s="297" customFormat="1" ht="18" x14ac:dyDescent="0.15">
      <c r="A15" s="145" t="s">
        <v>181</v>
      </c>
      <c r="B15" s="322">
        <v>1546</v>
      </c>
      <c r="C15" s="322">
        <v>1379</v>
      </c>
      <c r="D15" s="322"/>
      <c r="E15" s="322">
        <v>49</v>
      </c>
      <c r="F15" s="322">
        <v>7</v>
      </c>
      <c r="G15" s="322"/>
      <c r="H15" s="322" t="s">
        <v>263</v>
      </c>
      <c r="I15" s="322" t="s">
        <v>263</v>
      </c>
      <c r="J15" s="389"/>
      <c r="K15" s="311">
        <v>4</v>
      </c>
      <c r="L15" s="311">
        <v>4</v>
      </c>
    </row>
    <row r="16" spans="1:12" s="297" customFormat="1" ht="18" x14ac:dyDescent="0.15">
      <c r="A16" s="145" t="s">
        <v>241</v>
      </c>
      <c r="B16" s="322">
        <v>3094</v>
      </c>
      <c r="C16" s="322">
        <v>3662</v>
      </c>
      <c r="D16" s="322"/>
      <c r="E16" s="322">
        <v>10</v>
      </c>
      <c r="F16" s="322">
        <v>3</v>
      </c>
      <c r="G16" s="322"/>
      <c r="H16" s="322">
        <v>3</v>
      </c>
      <c r="I16" s="322">
        <v>2</v>
      </c>
      <c r="J16" s="389"/>
      <c r="K16" s="311">
        <v>2</v>
      </c>
      <c r="L16" s="311">
        <v>1</v>
      </c>
    </row>
    <row r="17" spans="1:12" s="297" customFormat="1" ht="9" customHeight="1" x14ac:dyDescent="0.15">
      <c r="A17" s="145" t="s">
        <v>182</v>
      </c>
      <c r="B17" s="322">
        <v>246</v>
      </c>
      <c r="C17" s="322">
        <v>370</v>
      </c>
      <c r="D17" s="322"/>
      <c r="E17" s="322">
        <v>4</v>
      </c>
      <c r="F17" s="322">
        <v>6</v>
      </c>
      <c r="G17" s="322"/>
      <c r="H17" s="322">
        <v>2</v>
      </c>
      <c r="I17" s="322">
        <v>12</v>
      </c>
      <c r="J17" s="389"/>
      <c r="K17" s="311">
        <v>1</v>
      </c>
      <c r="L17" s="311">
        <v>1</v>
      </c>
    </row>
    <row r="18" spans="1:12" s="297" customFormat="1" ht="9" customHeight="1" x14ac:dyDescent="0.15">
      <c r="A18" s="145" t="s">
        <v>281</v>
      </c>
      <c r="B18" s="322">
        <v>2661</v>
      </c>
      <c r="C18" s="322">
        <v>6296</v>
      </c>
      <c r="D18" s="322"/>
      <c r="E18" s="322">
        <v>16</v>
      </c>
      <c r="F18" s="322">
        <v>7</v>
      </c>
      <c r="G18" s="322"/>
      <c r="H18" s="322">
        <v>5</v>
      </c>
      <c r="I18" s="322">
        <v>5</v>
      </c>
      <c r="J18" s="389"/>
      <c r="K18" s="311">
        <v>10</v>
      </c>
      <c r="L18" s="311">
        <v>13</v>
      </c>
    </row>
    <row r="19" spans="1:12" s="297" customFormat="1" ht="9" x14ac:dyDescent="0.15">
      <c r="A19" s="145" t="s">
        <v>221</v>
      </c>
      <c r="B19" s="322">
        <v>366</v>
      </c>
      <c r="C19" s="322">
        <v>5199</v>
      </c>
      <c r="D19" s="322"/>
      <c r="E19" s="322">
        <v>25</v>
      </c>
      <c r="F19" s="322">
        <v>536</v>
      </c>
      <c r="G19" s="322"/>
      <c r="H19" s="322">
        <v>1</v>
      </c>
      <c r="I19" s="322">
        <v>18</v>
      </c>
      <c r="J19" s="389"/>
      <c r="K19" s="311">
        <v>3</v>
      </c>
      <c r="L19" s="311">
        <v>45</v>
      </c>
    </row>
    <row r="20" spans="1:12" s="297" customFormat="1" ht="9" customHeight="1" x14ac:dyDescent="0.15">
      <c r="A20" s="145" t="s">
        <v>282</v>
      </c>
      <c r="B20" s="322">
        <v>315</v>
      </c>
      <c r="C20" s="322">
        <v>155</v>
      </c>
      <c r="D20" s="322"/>
      <c r="E20" s="322">
        <v>4</v>
      </c>
      <c r="F20" s="322">
        <v>13</v>
      </c>
      <c r="G20" s="322"/>
      <c r="H20" s="322">
        <v>3</v>
      </c>
      <c r="I20" s="322">
        <v>13</v>
      </c>
      <c r="J20" s="389"/>
      <c r="K20" s="311">
        <v>1</v>
      </c>
      <c r="L20" s="311">
        <v>0</v>
      </c>
    </row>
    <row r="21" spans="1:12" s="297" customFormat="1" ht="18" x14ac:dyDescent="0.15">
      <c r="A21" s="145" t="s">
        <v>298</v>
      </c>
      <c r="B21" s="322">
        <v>462</v>
      </c>
      <c r="C21" s="322">
        <v>459</v>
      </c>
      <c r="D21" s="322"/>
      <c r="E21" s="322">
        <v>6</v>
      </c>
      <c r="F21" s="322">
        <v>7</v>
      </c>
      <c r="G21" s="322"/>
      <c r="H21" s="322">
        <v>13</v>
      </c>
      <c r="I21" s="322">
        <v>6</v>
      </c>
      <c r="J21" s="389"/>
      <c r="K21" s="311">
        <v>14</v>
      </c>
      <c r="L21" s="311">
        <v>33</v>
      </c>
    </row>
    <row r="22" spans="1:12" s="297" customFormat="1" ht="9" customHeight="1" x14ac:dyDescent="0.15">
      <c r="A22" s="145" t="s">
        <v>183</v>
      </c>
      <c r="B22" s="322">
        <v>717</v>
      </c>
      <c r="C22" s="322">
        <v>1619</v>
      </c>
      <c r="D22" s="322"/>
      <c r="E22" s="322">
        <v>154</v>
      </c>
      <c r="F22" s="322">
        <v>2419</v>
      </c>
      <c r="G22" s="322"/>
      <c r="H22" s="322">
        <v>84</v>
      </c>
      <c r="I22" s="322">
        <v>567</v>
      </c>
      <c r="J22" s="389"/>
      <c r="K22" s="311">
        <v>24</v>
      </c>
      <c r="L22" s="311">
        <v>94</v>
      </c>
    </row>
    <row r="23" spans="1:12" s="297" customFormat="1" ht="9" customHeight="1" x14ac:dyDescent="0.15">
      <c r="A23" s="145" t="s">
        <v>184</v>
      </c>
      <c r="B23" s="322">
        <v>533</v>
      </c>
      <c r="C23" s="322">
        <v>1560</v>
      </c>
      <c r="D23" s="322"/>
      <c r="E23" s="322">
        <v>9</v>
      </c>
      <c r="F23" s="322">
        <v>3</v>
      </c>
      <c r="G23" s="322"/>
      <c r="H23" s="322" t="s">
        <v>263</v>
      </c>
      <c r="I23" s="322" t="s">
        <v>263</v>
      </c>
      <c r="J23" s="389"/>
      <c r="K23" s="311" t="s">
        <v>263</v>
      </c>
      <c r="L23" s="311" t="s">
        <v>263</v>
      </c>
    </row>
    <row r="24" spans="1:12" s="297" customFormat="1" ht="9" customHeight="1" x14ac:dyDescent="0.15">
      <c r="A24" s="145" t="s">
        <v>185</v>
      </c>
      <c r="B24" s="322">
        <v>970</v>
      </c>
      <c r="C24" s="322">
        <v>2483</v>
      </c>
      <c r="D24" s="322"/>
      <c r="E24" s="322">
        <v>24</v>
      </c>
      <c r="F24" s="322">
        <v>7</v>
      </c>
      <c r="G24" s="322"/>
      <c r="H24" s="322">
        <v>2</v>
      </c>
      <c r="I24" s="322">
        <v>5</v>
      </c>
      <c r="J24" s="389"/>
      <c r="K24" s="311">
        <v>1</v>
      </c>
      <c r="L24" s="311">
        <v>0</v>
      </c>
    </row>
    <row r="25" spans="1:12" s="297" customFormat="1" ht="9" customHeight="1" x14ac:dyDescent="0.15">
      <c r="A25" s="145" t="s">
        <v>186</v>
      </c>
      <c r="B25" s="322">
        <v>125</v>
      </c>
      <c r="C25" s="322">
        <v>343</v>
      </c>
      <c r="D25" s="322"/>
      <c r="E25" s="322">
        <v>1</v>
      </c>
      <c r="F25" s="322">
        <v>1</v>
      </c>
      <c r="G25" s="322"/>
      <c r="H25" s="322" t="s">
        <v>263</v>
      </c>
      <c r="I25" s="322" t="s">
        <v>263</v>
      </c>
      <c r="J25" s="389"/>
      <c r="K25" s="311" t="s">
        <v>263</v>
      </c>
      <c r="L25" s="311" t="s">
        <v>263</v>
      </c>
    </row>
    <row r="26" spans="1:12" s="297" customFormat="1" ht="18" customHeight="1" x14ac:dyDescent="0.15">
      <c r="A26" s="145" t="s">
        <v>242</v>
      </c>
      <c r="B26" s="322">
        <v>1156</v>
      </c>
      <c r="C26" s="322">
        <v>2135</v>
      </c>
      <c r="D26" s="322"/>
      <c r="E26" s="322">
        <v>44</v>
      </c>
      <c r="F26" s="322">
        <v>25</v>
      </c>
      <c r="G26" s="322"/>
      <c r="H26" s="322">
        <v>36</v>
      </c>
      <c r="I26" s="322">
        <v>66</v>
      </c>
      <c r="J26" s="389"/>
      <c r="K26" s="311">
        <v>3</v>
      </c>
      <c r="L26" s="311">
        <v>4</v>
      </c>
    </row>
    <row r="27" spans="1:12" s="297" customFormat="1" ht="9" customHeight="1" x14ac:dyDescent="0.15">
      <c r="A27" s="145" t="s">
        <v>188</v>
      </c>
      <c r="B27" s="322">
        <v>1130</v>
      </c>
      <c r="C27" s="322">
        <v>900</v>
      </c>
      <c r="D27" s="322"/>
      <c r="E27" s="322">
        <v>46</v>
      </c>
      <c r="F27" s="322">
        <v>22</v>
      </c>
      <c r="G27" s="322"/>
      <c r="H27" s="322">
        <v>3</v>
      </c>
      <c r="I27" s="322">
        <v>1</v>
      </c>
      <c r="J27" s="389"/>
      <c r="K27" s="311">
        <v>2</v>
      </c>
      <c r="L27" s="311">
        <v>7</v>
      </c>
    </row>
    <row r="28" spans="1:12" s="297" customFormat="1" ht="9" customHeight="1" x14ac:dyDescent="0.15">
      <c r="A28" s="145" t="s">
        <v>189</v>
      </c>
      <c r="B28" s="322">
        <v>292</v>
      </c>
      <c r="C28" s="322">
        <v>306</v>
      </c>
      <c r="D28" s="322"/>
      <c r="E28" s="322">
        <v>7</v>
      </c>
      <c r="F28" s="322">
        <v>1</v>
      </c>
      <c r="G28" s="322"/>
      <c r="H28" s="322" t="s">
        <v>263</v>
      </c>
      <c r="I28" s="322" t="s">
        <v>263</v>
      </c>
      <c r="J28" s="389"/>
      <c r="K28" s="311" t="s">
        <v>263</v>
      </c>
      <c r="L28" s="311" t="s">
        <v>263</v>
      </c>
    </row>
    <row r="29" spans="1:12" s="297" customFormat="1" ht="18" customHeight="1" x14ac:dyDescent="0.15">
      <c r="A29" s="145" t="s">
        <v>190</v>
      </c>
      <c r="B29" s="322">
        <v>203</v>
      </c>
      <c r="C29" s="322">
        <v>357</v>
      </c>
      <c r="D29" s="322"/>
      <c r="E29" s="322">
        <v>5</v>
      </c>
      <c r="F29" s="322">
        <v>6</v>
      </c>
      <c r="G29" s="322"/>
      <c r="H29" s="322" t="s">
        <v>263</v>
      </c>
      <c r="I29" s="322" t="s">
        <v>263</v>
      </c>
      <c r="J29" s="389"/>
      <c r="K29" s="311">
        <v>1</v>
      </c>
      <c r="L29" s="311">
        <v>2</v>
      </c>
    </row>
    <row r="30" spans="1:12" s="297" customFormat="1" ht="9" customHeight="1" x14ac:dyDescent="0.15">
      <c r="A30" s="145" t="s">
        <v>191</v>
      </c>
      <c r="B30" s="322">
        <v>87</v>
      </c>
      <c r="C30" s="322">
        <v>347</v>
      </c>
      <c r="D30" s="322"/>
      <c r="E30" s="322" t="s">
        <v>263</v>
      </c>
      <c r="F30" s="322" t="s">
        <v>263</v>
      </c>
      <c r="G30" s="322"/>
      <c r="H30" s="322" t="s">
        <v>263</v>
      </c>
      <c r="I30" s="322" t="s">
        <v>263</v>
      </c>
      <c r="J30" s="389"/>
      <c r="K30" s="311" t="s">
        <v>263</v>
      </c>
      <c r="L30" s="311" t="s">
        <v>263</v>
      </c>
    </row>
    <row r="31" spans="1:12" s="297" customFormat="1" ht="9" customHeight="1" x14ac:dyDescent="0.15">
      <c r="A31" s="145" t="s">
        <v>192</v>
      </c>
      <c r="B31" s="322">
        <v>720</v>
      </c>
      <c r="C31" s="322">
        <v>2582</v>
      </c>
      <c r="D31" s="322"/>
      <c r="E31" s="322">
        <v>13</v>
      </c>
      <c r="F31" s="322">
        <v>15</v>
      </c>
      <c r="G31" s="322"/>
      <c r="H31" s="322">
        <v>3</v>
      </c>
      <c r="I31" s="322">
        <v>6</v>
      </c>
      <c r="J31" s="389"/>
      <c r="K31" s="311">
        <v>22</v>
      </c>
      <c r="L31" s="311">
        <v>100</v>
      </c>
    </row>
    <row r="32" spans="1:12" s="297" customFormat="1" ht="9" customHeight="1" x14ac:dyDescent="0.15">
      <c r="A32" s="145" t="s">
        <v>283</v>
      </c>
      <c r="B32" s="322">
        <v>121</v>
      </c>
      <c r="C32" s="322">
        <v>177</v>
      </c>
      <c r="D32" s="322"/>
      <c r="E32" s="322">
        <v>4</v>
      </c>
      <c r="F32" s="322">
        <v>8</v>
      </c>
      <c r="G32" s="322"/>
      <c r="H32" s="322" t="s">
        <v>263</v>
      </c>
      <c r="I32" s="322" t="s">
        <v>263</v>
      </c>
      <c r="J32" s="389"/>
      <c r="K32" s="311">
        <v>2</v>
      </c>
      <c r="L32" s="311">
        <v>3</v>
      </c>
    </row>
    <row r="33" spans="1:12" s="297" customFormat="1" ht="9" customHeight="1" x14ac:dyDescent="0.15">
      <c r="A33" s="145" t="s">
        <v>193</v>
      </c>
      <c r="B33" s="322">
        <v>834</v>
      </c>
      <c r="C33" s="322">
        <v>385</v>
      </c>
      <c r="D33" s="322"/>
      <c r="E33" s="322">
        <v>41</v>
      </c>
      <c r="F33" s="322">
        <v>24</v>
      </c>
      <c r="G33" s="322"/>
      <c r="H33" s="322">
        <v>2</v>
      </c>
      <c r="I33" s="322">
        <v>1</v>
      </c>
      <c r="J33" s="389"/>
      <c r="K33" s="311">
        <v>4</v>
      </c>
      <c r="L33" s="311">
        <v>4</v>
      </c>
    </row>
    <row r="34" spans="1:12" s="297" customFormat="1" ht="9" customHeight="1" x14ac:dyDescent="0.15">
      <c r="A34" s="145" t="s">
        <v>194</v>
      </c>
      <c r="B34" s="322">
        <v>1569</v>
      </c>
      <c r="C34" s="322">
        <v>2405</v>
      </c>
      <c r="D34" s="322"/>
      <c r="E34" s="322">
        <v>261</v>
      </c>
      <c r="F34" s="322">
        <v>211</v>
      </c>
      <c r="G34" s="322"/>
      <c r="H34" s="322">
        <v>63</v>
      </c>
      <c r="I34" s="322">
        <v>61</v>
      </c>
      <c r="J34" s="389"/>
      <c r="K34" s="311">
        <v>10</v>
      </c>
      <c r="L34" s="311">
        <v>10</v>
      </c>
    </row>
    <row r="35" spans="1:12" s="297" customFormat="1" ht="9" customHeight="1" x14ac:dyDescent="0.15">
      <c r="A35" s="145" t="s">
        <v>284</v>
      </c>
      <c r="B35" s="322">
        <v>771</v>
      </c>
      <c r="C35" s="322">
        <v>900</v>
      </c>
      <c r="D35" s="322"/>
      <c r="E35" s="322">
        <v>13</v>
      </c>
      <c r="F35" s="322">
        <v>8</v>
      </c>
      <c r="G35" s="322"/>
      <c r="H35" s="322" t="s">
        <v>263</v>
      </c>
      <c r="I35" s="322" t="s">
        <v>263</v>
      </c>
      <c r="J35" s="389"/>
      <c r="K35" s="311">
        <v>3</v>
      </c>
      <c r="L35" s="311">
        <v>1</v>
      </c>
    </row>
    <row r="36" spans="1:12" s="297" customFormat="1" ht="9" customHeight="1" x14ac:dyDescent="0.15">
      <c r="A36" s="145" t="s">
        <v>243</v>
      </c>
      <c r="B36" s="322">
        <v>1061</v>
      </c>
      <c r="C36" s="322">
        <v>3196</v>
      </c>
      <c r="D36" s="322"/>
      <c r="E36" s="322">
        <v>9</v>
      </c>
      <c r="F36" s="322">
        <v>18</v>
      </c>
      <c r="G36" s="322"/>
      <c r="H36" s="322" t="s">
        <v>263</v>
      </c>
      <c r="I36" s="322" t="s">
        <v>263</v>
      </c>
      <c r="J36" s="389"/>
      <c r="K36" s="311">
        <v>6</v>
      </c>
      <c r="L36" s="311">
        <v>7</v>
      </c>
    </row>
    <row r="37" spans="1:12" s="297" customFormat="1" ht="9" customHeight="1" x14ac:dyDescent="0.15">
      <c r="A37" s="145" t="s">
        <v>196</v>
      </c>
      <c r="B37" s="322">
        <v>1108</v>
      </c>
      <c r="C37" s="322">
        <v>1686</v>
      </c>
      <c r="D37" s="322"/>
      <c r="E37" s="322">
        <v>23</v>
      </c>
      <c r="F37" s="322">
        <v>9</v>
      </c>
      <c r="G37" s="322"/>
      <c r="H37" s="322">
        <v>10</v>
      </c>
      <c r="I37" s="322">
        <v>2</v>
      </c>
      <c r="J37" s="389"/>
      <c r="K37" s="311">
        <v>3</v>
      </c>
      <c r="L37" s="311">
        <v>1</v>
      </c>
    </row>
    <row r="38" spans="1:12" s="297" customFormat="1" ht="9" customHeight="1" x14ac:dyDescent="0.15">
      <c r="A38" s="145" t="s">
        <v>197</v>
      </c>
      <c r="B38" s="322">
        <v>463</v>
      </c>
      <c r="C38" s="322">
        <v>1176</v>
      </c>
      <c r="D38" s="322"/>
      <c r="E38" s="322">
        <v>8</v>
      </c>
      <c r="F38" s="322">
        <v>4</v>
      </c>
      <c r="G38" s="322"/>
      <c r="H38" s="322">
        <v>1</v>
      </c>
      <c r="I38" s="322">
        <v>1</v>
      </c>
      <c r="J38" s="389"/>
      <c r="K38" s="311">
        <v>2</v>
      </c>
      <c r="L38" s="311">
        <v>6</v>
      </c>
    </row>
    <row r="39" spans="1:12" s="297" customFormat="1" ht="9" customHeight="1" x14ac:dyDescent="0.15">
      <c r="A39" s="145" t="s">
        <v>198</v>
      </c>
      <c r="B39" s="322">
        <v>607</v>
      </c>
      <c r="C39" s="322">
        <v>2015</v>
      </c>
      <c r="D39" s="322"/>
      <c r="E39" s="322">
        <v>95</v>
      </c>
      <c r="F39" s="322">
        <v>191</v>
      </c>
      <c r="G39" s="322"/>
      <c r="H39" s="322">
        <v>52</v>
      </c>
      <c r="I39" s="322">
        <v>63</v>
      </c>
      <c r="J39" s="389"/>
      <c r="K39" s="311">
        <v>62</v>
      </c>
      <c r="L39" s="311">
        <v>116</v>
      </c>
    </row>
    <row r="40" spans="1:12" s="297" customFormat="1" ht="9" customHeight="1" x14ac:dyDescent="0.15">
      <c r="A40" s="145" t="s">
        <v>285</v>
      </c>
      <c r="B40" s="322">
        <v>3935</v>
      </c>
      <c r="C40" s="322">
        <v>6930</v>
      </c>
      <c r="D40" s="322"/>
      <c r="E40" s="322">
        <v>48</v>
      </c>
      <c r="F40" s="322">
        <v>22</v>
      </c>
      <c r="G40" s="322"/>
      <c r="H40" s="322">
        <v>9</v>
      </c>
      <c r="I40" s="322">
        <v>6</v>
      </c>
      <c r="J40" s="389"/>
      <c r="K40" s="311">
        <v>19</v>
      </c>
      <c r="L40" s="311">
        <v>29</v>
      </c>
    </row>
    <row r="41" spans="1:12" s="297" customFormat="1" ht="9" customHeight="1" x14ac:dyDescent="0.15">
      <c r="A41" s="145" t="s">
        <v>286</v>
      </c>
      <c r="B41" s="322">
        <v>1713</v>
      </c>
      <c r="C41" s="322">
        <v>2558</v>
      </c>
      <c r="D41" s="322"/>
      <c r="E41" s="322">
        <v>9</v>
      </c>
      <c r="F41" s="322">
        <v>1</v>
      </c>
      <c r="G41" s="322"/>
      <c r="H41" s="322">
        <v>3</v>
      </c>
      <c r="I41" s="322">
        <v>1</v>
      </c>
      <c r="J41" s="389"/>
      <c r="K41" s="311">
        <v>2</v>
      </c>
      <c r="L41" s="311">
        <v>2</v>
      </c>
    </row>
    <row r="42" spans="1:12" s="297" customFormat="1" ht="9" customHeight="1" x14ac:dyDescent="0.15">
      <c r="A42" s="145" t="s">
        <v>199</v>
      </c>
      <c r="B42" s="322">
        <v>1384</v>
      </c>
      <c r="C42" s="322">
        <v>2768</v>
      </c>
      <c r="D42" s="322"/>
      <c r="E42" s="322">
        <v>7</v>
      </c>
      <c r="F42" s="322">
        <v>4</v>
      </c>
      <c r="G42" s="322"/>
      <c r="H42" s="322">
        <v>3</v>
      </c>
      <c r="I42" s="322">
        <v>0</v>
      </c>
      <c r="J42" s="389"/>
      <c r="K42" s="311">
        <v>1</v>
      </c>
      <c r="L42" s="311">
        <v>3</v>
      </c>
    </row>
    <row r="43" spans="1:12" s="297" customFormat="1" ht="9" customHeight="1" x14ac:dyDescent="0.15">
      <c r="A43" s="145" t="s">
        <v>300</v>
      </c>
      <c r="B43" s="20">
        <v>16648</v>
      </c>
      <c r="C43" s="20">
        <v>44442</v>
      </c>
      <c r="D43" s="20"/>
      <c r="E43" s="20">
        <v>42</v>
      </c>
      <c r="F43" s="20">
        <v>32</v>
      </c>
      <c r="G43" s="20"/>
      <c r="H43" s="20">
        <v>36</v>
      </c>
      <c r="I43" s="20">
        <v>27</v>
      </c>
      <c r="J43" s="20"/>
      <c r="K43" s="20">
        <v>33</v>
      </c>
      <c r="L43" s="20">
        <v>61</v>
      </c>
    </row>
    <row r="44" spans="1:12" s="297" customFormat="1" ht="9" customHeight="1" x14ac:dyDescent="0.15">
      <c r="A44" s="146" t="s">
        <v>296</v>
      </c>
      <c r="B44" s="69">
        <v>1917</v>
      </c>
      <c r="C44" s="69">
        <v>617</v>
      </c>
      <c r="D44" s="69"/>
      <c r="E44" s="324">
        <v>9</v>
      </c>
      <c r="F44" s="324">
        <v>2</v>
      </c>
      <c r="G44" s="324"/>
      <c r="H44" s="324">
        <v>16</v>
      </c>
      <c r="I44" s="324">
        <v>5</v>
      </c>
      <c r="J44" s="402"/>
      <c r="K44" s="68">
        <v>15</v>
      </c>
      <c r="L44" s="68">
        <v>6</v>
      </c>
    </row>
    <row r="45" spans="1:12" s="297" customFormat="1" ht="9" customHeight="1" x14ac:dyDescent="0.15">
      <c r="A45" s="146" t="s">
        <v>315</v>
      </c>
      <c r="B45" s="324">
        <v>4684</v>
      </c>
      <c r="C45" s="324">
        <v>6725</v>
      </c>
      <c r="D45" s="69"/>
      <c r="E45" s="324" t="s">
        <v>263</v>
      </c>
      <c r="F45" s="324" t="s">
        <v>263</v>
      </c>
      <c r="G45" s="69"/>
      <c r="H45" s="69" t="s">
        <v>263</v>
      </c>
      <c r="I45" s="69" t="s">
        <v>263</v>
      </c>
      <c r="J45" s="402"/>
      <c r="K45" s="68">
        <v>5</v>
      </c>
      <c r="L45" s="68">
        <v>27</v>
      </c>
    </row>
    <row r="46" spans="1:12" s="297" customFormat="1" ht="9" customHeight="1" x14ac:dyDescent="0.15">
      <c r="A46" s="146" t="s">
        <v>316</v>
      </c>
      <c r="B46" s="324">
        <v>10047</v>
      </c>
      <c r="C46" s="324">
        <v>37100</v>
      </c>
      <c r="D46" s="324"/>
      <c r="E46" s="324">
        <v>33</v>
      </c>
      <c r="F46" s="324">
        <v>30</v>
      </c>
      <c r="G46" s="69"/>
      <c r="H46" s="69">
        <v>20</v>
      </c>
      <c r="I46" s="69">
        <v>22</v>
      </c>
      <c r="J46" s="402"/>
      <c r="K46" s="313">
        <v>13</v>
      </c>
      <c r="L46" s="313">
        <v>28</v>
      </c>
    </row>
    <row r="47" spans="1:12" s="297" customFormat="1" ht="9" customHeight="1" x14ac:dyDescent="0.15">
      <c r="A47" s="145" t="s">
        <v>200</v>
      </c>
      <c r="B47" s="322">
        <v>886</v>
      </c>
      <c r="C47" s="322">
        <v>1963</v>
      </c>
      <c r="D47" s="322"/>
      <c r="E47" s="381" t="s">
        <v>263</v>
      </c>
      <c r="F47" s="381" t="s">
        <v>263</v>
      </c>
      <c r="G47" s="322"/>
      <c r="H47" s="380" t="s">
        <v>263</v>
      </c>
      <c r="I47" s="380" t="s">
        <v>263</v>
      </c>
      <c r="J47" s="389"/>
      <c r="K47" s="311" t="s">
        <v>263</v>
      </c>
      <c r="L47" s="311" t="s">
        <v>263</v>
      </c>
    </row>
    <row r="48" spans="1:12" s="297" customFormat="1" ht="9" customHeight="1" x14ac:dyDescent="0.15">
      <c r="A48" s="397" t="s">
        <v>408</v>
      </c>
      <c r="B48" s="324">
        <v>204</v>
      </c>
      <c r="C48" s="324">
        <v>304</v>
      </c>
      <c r="D48" s="324"/>
      <c r="E48" s="401" t="s">
        <v>263</v>
      </c>
      <c r="F48" s="401" t="s">
        <v>263</v>
      </c>
      <c r="G48" s="324"/>
      <c r="H48" s="325" t="s">
        <v>263</v>
      </c>
      <c r="I48" s="325" t="s">
        <v>263</v>
      </c>
      <c r="J48" s="402"/>
      <c r="K48" s="313" t="s">
        <v>263</v>
      </c>
      <c r="L48" s="313" t="s">
        <v>263</v>
      </c>
    </row>
    <row r="49" spans="1:25" s="316" customFormat="1" ht="9" customHeight="1" x14ac:dyDescent="0.15">
      <c r="A49" s="266" t="s">
        <v>161</v>
      </c>
      <c r="B49" s="326">
        <v>57778</v>
      </c>
      <c r="C49" s="326">
        <v>120940</v>
      </c>
      <c r="D49" s="326"/>
      <c r="E49" s="326">
        <v>1072</v>
      </c>
      <c r="F49" s="326">
        <v>3676</v>
      </c>
      <c r="G49" s="326"/>
      <c r="H49" s="326">
        <v>389</v>
      </c>
      <c r="I49" s="326">
        <v>947</v>
      </c>
      <c r="J49" s="389"/>
      <c r="K49" s="314">
        <v>245</v>
      </c>
      <c r="L49" s="314">
        <v>566</v>
      </c>
      <c r="M49" s="315"/>
      <c r="N49" s="315"/>
    </row>
    <row r="50" spans="1:25" s="316" customFormat="1" ht="9" customHeight="1" x14ac:dyDescent="0.15">
      <c r="A50" s="300"/>
      <c r="E50" s="326"/>
      <c r="F50" s="326"/>
      <c r="G50" s="326"/>
      <c r="H50" s="326"/>
      <c r="I50" s="326"/>
      <c r="J50" s="48"/>
    </row>
    <row r="51" spans="1:25" s="297" customFormat="1" ht="9" customHeight="1" x14ac:dyDescent="0.2">
      <c r="A51" s="967" t="s">
        <v>261</v>
      </c>
      <c r="B51" s="967"/>
      <c r="C51" s="967"/>
      <c r="D51" s="967"/>
      <c r="E51" s="967"/>
      <c r="F51" s="967"/>
      <c r="G51" s="967"/>
      <c r="H51" s="967"/>
      <c r="I51" s="967"/>
      <c r="J51" s="967"/>
      <c r="K51" s="967"/>
      <c r="L51" s="967"/>
      <c r="X51" s="296"/>
      <c r="Y51" s="296"/>
    </row>
    <row r="52" spans="1:25" s="297" customFormat="1" ht="9" x14ac:dyDescent="0.15">
      <c r="A52" s="13"/>
      <c r="B52" s="13"/>
      <c r="C52" s="13"/>
      <c r="D52" s="13"/>
      <c r="E52" s="13"/>
      <c r="F52" s="13"/>
      <c r="G52" s="13"/>
      <c r="H52" s="13"/>
      <c r="I52" s="13"/>
      <c r="J52" s="13"/>
      <c r="K52" s="13"/>
      <c r="L52" s="13"/>
    </row>
    <row r="53" spans="1:25" ht="9" customHeight="1" x14ac:dyDescent="0.2">
      <c r="A53" s="317" t="s">
        <v>173</v>
      </c>
      <c r="B53" s="322">
        <v>4052</v>
      </c>
      <c r="C53" s="322">
        <v>20509</v>
      </c>
      <c r="D53" s="390"/>
      <c r="E53" s="322">
        <v>229</v>
      </c>
      <c r="F53" s="322">
        <v>3038</v>
      </c>
      <c r="G53" s="390"/>
      <c r="H53" s="322">
        <v>113</v>
      </c>
      <c r="I53" s="322">
        <v>619</v>
      </c>
      <c r="J53" s="389"/>
      <c r="K53" s="311">
        <v>42</v>
      </c>
      <c r="L53" s="311">
        <v>166</v>
      </c>
    </row>
    <row r="54" spans="1:25" ht="9" customHeight="1" x14ac:dyDescent="0.2">
      <c r="A54" s="317" t="s">
        <v>162</v>
      </c>
      <c r="B54" s="322">
        <v>4503</v>
      </c>
      <c r="C54" s="322">
        <v>17021</v>
      </c>
      <c r="D54" s="390"/>
      <c r="E54" s="322">
        <v>49</v>
      </c>
      <c r="F54" s="322">
        <v>73</v>
      </c>
      <c r="G54" s="390"/>
      <c r="H54" s="322">
        <v>27</v>
      </c>
      <c r="I54" s="322">
        <v>27</v>
      </c>
      <c r="J54" s="389"/>
      <c r="K54" s="311">
        <v>20</v>
      </c>
      <c r="L54" s="311">
        <v>34</v>
      </c>
    </row>
    <row r="55" spans="1:25" ht="9" customHeight="1" x14ac:dyDescent="0.2">
      <c r="A55" s="317" t="s">
        <v>320</v>
      </c>
      <c r="B55" s="322">
        <v>49223</v>
      </c>
      <c r="C55" s="322">
        <v>83410</v>
      </c>
      <c r="D55" s="390"/>
      <c r="E55" s="322">
        <v>794</v>
      </c>
      <c r="F55" s="322">
        <v>565</v>
      </c>
      <c r="G55" s="390"/>
      <c r="H55" s="322">
        <v>249</v>
      </c>
      <c r="I55" s="322">
        <v>301</v>
      </c>
      <c r="J55" s="389"/>
      <c r="K55" s="311">
        <v>183</v>
      </c>
      <c r="L55" s="311">
        <v>366</v>
      </c>
    </row>
    <row r="56" spans="1:25" s="316" customFormat="1" ht="9" customHeight="1" x14ac:dyDescent="0.15">
      <c r="A56" s="266" t="s">
        <v>161</v>
      </c>
      <c r="B56" s="326">
        <v>57778</v>
      </c>
      <c r="C56" s="326">
        <v>120940</v>
      </c>
      <c r="D56" s="326">
        <v>0</v>
      </c>
      <c r="E56" s="326">
        <v>1072</v>
      </c>
      <c r="F56" s="326">
        <v>3676</v>
      </c>
      <c r="G56" s="326">
        <v>0</v>
      </c>
      <c r="H56" s="326">
        <v>389</v>
      </c>
      <c r="I56" s="326">
        <v>947</v>
      </c>
      <c r="J56" s="326">
        <v>0</v>
      </c>
      <c r="K56" s="326">
        <v>245</v>
      </c>
      <c r="L56" s="326">
        <v>566</v>
      </c>
      <c r="M56" s="323"/>
      <c r="N56" s="323"/>
      <c r="O56" s="323"/>
      <c r="P56" s="323"/>
      <c r="Q56" s="323"/>
      <c r="R56" s="323"/>
    </row>
    <row r="57" spans="1:25" ht="4.5" customHeight="1" x14ac:dyDescent="0.2">
      <c r="A57" s="305"/>
      <c r="B57" s="318"/>
      <c r="C57" s="305"/>
      <c r="D57" s="305"/>
      <c r="E57" s="305"/>
      <c r="F57" s="305"/>
      <c r="G57" s="305"/>
      <c r="H57" s="305"/>
      <c r="I57" s="305"/>
      <c r="J57" s="305"/>
      <c r="K57" s="321"/>
      <c r="L57" s="321"/>
    </row>
    <row r="58" spans="1:25" ht="3.75" customHeight="1" x14ac:dyDescent="0.2">
      <c r="A58" s="317"/>
      <c r="B58" s="319"/>
      <c r="C58" s="319"/>
      <c r="D58" s="319"/>
      <c r="E58" s="319"/>
      <c r="F58" s="319"/>
      <c r="G58" s="319"/>
      <c r="H58" s="319"/>
      <c r="I58" s="319"/>
      <c r="K58" s="319"/>
      <c r="L58" s="319"/>
    </row>
    <row r="59" spans="1:25" ht="9" customHeight="1" x14ac:dyDescent="0.2">
      <c r="A59" s="275"/>
      <c r="B59" s="21"/>
      <c r="C59" s="21"/>
      <c r="D59" s="21"/>
      <c r="E59" s="21"/>
      <c r="F59" s="314"/>
      <c r="G59" s="314"/>
      <c r="H59" s="314"/>
      <c r="I59" s="314"/>
    </row>
    <row r="60" spans="1:25" ht="9" customHeight="1" x14ac:dyDescent="0.2">
      <c r="A60" s="275"/>
      <c r="F60" s="314"/>
      <c r="G60" s="314"/>
      <c r="H60" s="314"/>
      <c r="I60" s="314"/>
      <c r="K60" s="21"/>
      <c r="L60" s="21"/>
    </row>
    <row r="61" spans="1:25" ht="9" customHeight="1" x14ac:dyDescent="0.2">
      <c r="A61" s="275"/>
    </row>
    <row r="62" spans="1:25" ht="9" customHeight="1" x14ac:dyDescent="0.2">
      <c r="A62" s="275"/>
      <c r="F62" s="327"/>
    </row>
    <row r="63" spans="1:25" ht="9" customHeight="1" x14ac:dyDescent="0.2">
      <c r="A63" s="275"/>
    </row>
    <row r="64" spans="1:25" ht="9" customHeight="1" x14ac:dyDescent="0.2">
      <c r="A64" s="275"/>
    </row>
    <row r="65" spans="1:1" ht="9" customHeight="1" x14ac:dyDescent="0.2">
      <c r="A65" s="275"/>
    </row>
    <row r="66" spans="1:1" ht="9" customHeight="1" x14ac:dyDescent="0.2">
      <c r="A66" s="275"/>
    </row>
  </sheetData>
  <mergeCells count="7">
    <mergeCell ref="K3:L3"/>
    <mergeCell ref="A6:L6"/>
    <mergeCell ref="A51:L51"/>
    <mergeCell ref="B3:C3"/>
    <mergeCell ref="E3:F3"/>
    <mergeCell ref="H3:I3"/>
    <mergeCell ref="A3:A4"/>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V68"/>
  <sheetViews>
    <sheetView zoomScaleNormal="100" workbookViewId="0">
      <selection activeCell="A3" sqref="A3"/>
    </sheetView>
  </sheetViews>
  <sheetFormatPr defaultColWidth="12.796875" defaultRowHeight="12.75" x14ac:dyDescent="0.2"/>
  <cols>
    <col min="1" max="1" width="43.796875" style="296" customWidth="1"/>
    <col min="2" max="3" width="12" style="296" customWidth="1"/>
    <col min="4" max="4" width="1" style="296" customWidth="1"/>
    <col min="5" max="6" width="11.796875" style="296" customWidth="1"/>
    <col min="7" max="7" width="1" style="296" customWidth="1"/>
    <col min="8" max="9" width="11.796875" style="296" customWidth="1"/>
    <col min="10" max="10" width="1" style="296" customWidth="1"/>
    <col min="11" max="12" width="11.796875" style="296" customWidth="1"/>
    <col min="13" max="16384" width="12.796875" style="296"/>
  </cols>
  <sheetData>
    <row r="1" spans="1:12" ht="12" customHeight="1" x14ac:dyDescent="0.2">
      <c r="A1" s="14" t="s">
        <v>5</v>
      </c>
      <c r="B1" s="9"/>
      <c r="C1" s="9"/>
      <c r="D1" s="9"/>
      <c r="E1" s="9"/>
      <c r="F1" s="9"/>
      <c r="G1" s="9"/>
      <c r="H1" s="9"/>
      <c r="I1" s="9"/>
      <c r="J1" s="9"/>
      <c r="K1" s="9"/>
      <c r="L1" s="9"/>
    </row>
    <row r="2" spans="1:12" ht="12" customHeight="1" x14ac:dyDescent="0.2">
      <c r="A2" s="14"/>
      <c r="B2" s="9"/>
      <c r="C2" s="9"/>
      <c r="D2" s="9"/>
      <c r="E2" s="9"/>
      <c r="F2" s="9"/>
      <c r="G2" s="9"/>
      <c r="H2" s="9"/>
      <c r="I2" s="9"/>
      <c r="J2" s="9"/>
      <c r="K2" s="9"/>
      <c r="L2" s="9"/>
    </row>
    <row r="3" spans="1:12" ht="9" customHeight="1" x14ac:dyDescent="0.2">
      <c r="A3" s="14"/>
      <c r="B3" s="9"/>
      <c r="C3" s="9"/>
      <c r="D3" s="9"/>
      <c r="E3" s="9"/>
      <c r="F3" s="9"/>
      <c r="G3" s="9"/>
      <c r="H3" s="9"/>
      <c r="I3" s="9"/>
      <c r="J3" s="9"/>
      <c r="K3" s="9"/>
      <c r="L3" s="9"/>
    </row>
    <row r="4" spans="1:12" ht="12" customHeight="1" x14ac:dyDescent="0.2">
      <c r="A4" s="968" t="s">
        <v>506</v>
      </c>
      <c r="B4" s="957" t="s">
        <v>142</v>
      </c>
      <c r="C4" s="957"/>
      <c r="D4" s="42"/>
      <c r="E4" s="957" t="s">
        <v>143</v>
      </c>
      <c r="F4" s="957"/>
      <c r="G4" s="387"/>
      <c r="H4" s="957" t="s">
        <v>144</v>
      </c>
      <c r="I4" s="957"/>
      <c r="J4" s="42"/>
      <c r="K4" s="957" t="s">
        <v>470</v>
      </c>
      <c r="L4" s="957"/>
    </row>
    <row r="5" spans="1:12" ht="12" customHeight="1" x14ac:dyDescent="0.2">
      <c r="A5" s="969"/>
      <c r="B5" s="49" t="s">
        <v>155</v>
      </c>
      <c r="C5" s="49" t="s">
        <v>171</v>
      </c>
      <c r="D5" s="49"/>
      <c r="E5" s="49" t="s">
        <v>155</v>
      </c>
      <c r="F5" s="49" t="s">
        <v>171</v>
      </c>
      <c r="G5" s="49"/>
      <c r="H5" s="49" t="s">
        <v>155</v>
      </c>
      <c r="I5" s="49" t="s">
        <v>171</v>
      </c>
      <c r="J5" s="49"/>
      <c r="K5" s="49" t="s">
        <v>155</v>
      </c>
      <c r="L5" s="49" t="s">
        <v>171</v>
      </c>
    </row>
    <row r="6" spans="1:12" ht="6" customHeight="1" x14ac:dyDescent="0.2">
      <c r="A6" s="11"/>
      <c r="B6" s="12"/>
      <c r="C6" s="12"/>
      <c r="D6" s="12"/>
      <c r="E6" s="12"/>
      <c r="F6" s="12"/>
      <c r="G6" s="12"/>
      <c r="H6" s="12"/>
      <c r="I6" s="12"/>
      <c r="J6" s="12"/>
      <c r="K6" s="12"/>
      <c r="L6" s="12"/>
    </row>
    <row r="7" spans="1:12" s="297" customFormat="1" ht="9" customHeight="1" x14ac:dyDescent="0.15">
      <c r="A7" s="967" t="s">
        <v>262</v>
      </c>
      <c r="B7" s="967"/>
      <c r="C7" s="967"/>
      <c r="D7" s="967"/>
      <c r="E7" s="967"/>
      <c r="F7" s="967"/>
      <c r="G7" s="967"/>
      <c r="H7" s="967"/>
      <c r="I7" s="967"/>
      <c r="J7" s="967"/>
      <c r="K7" s="967"/>
      <c r="L7" s="967"/>
    </row>
    <row r="8" spans="1:12" s="297" customFormat="1" ht="9" customHeight="1" x14ac:dyDescent="0.15">
      <c r="A8" s="13"/>
      <c r="B8" s="21"/>
      <c r="C8" s="21"/>
      <c r="D8" s="21"/>
      <c r="E8" s="21"/>
      <c r="F8" s="21"/>
      <c r="G8" s="21"/>
      <c r="H8" s="21"/>
      <c r="I8" s="21"/>
      <c r="J8" s="21"/>
      <c r="K8" s="21"/>
      <c r="L8" s="21"/>
    </row>
    <row r="9" spans="1:12" s="297" customFormat="1" ht="9" customHeight="1" x14ac:dyDescent="0.15">
      <c r="A9" s="145" t="s">
        <v>280</v>
      </c>
      <c r="B9" s="311" t="s">
        <v>263</v>
      </c>
      <c r="C9" s="311" t="s">
        <v>263</v>
      </c>
      <c r="D9" s="311"/>
      <c r="E9" s="311">
        <v>1</v>
      </c>
      <c r="F9" s="311">
        <v>0</v>
      </c>
      <c r="G9" s="311"/>
      <c r="H9" s="311">
        <v>1</v>
      </c>
      <c r="I9" s="311">
        <v>1</v>
      </c>
      <c r="J9" s="311"/>
      <c r="K9" s="311">
        <v>1</v>
      </c>
      <c r="L9" s="311">
        <v>0</v>
      </c>
    </row>
    <row r="10" spans="1:12" s="297" customFormat="1" ht="9" customHeight="1" x14ac:dyDescent="0.15">
      <c r="A10" s="145" t="s">
        <v>175</v>
      </c>
      <c r="B10" s="311" t="s">
        <v>263</v>
      </c>
      <c r="C10" s="311" t="s">
        <v>263</v>
      </c>
      <c r="D10" s="311"/>
      <c r="E10" s="311" t="s">
        <v>263</v>
      </c>
      <c r="F10" s="311" t="s">
        <v>263</v>
      </c>
      <c r="G10" s="311"/>
      <c r="H10" s="311">
        <v>2</v>
      </c>
      <c r="I10" s="311">
        <v>8</v>
      </c>
      <c r="J10" s="311"/>
      <c r="K10" s="311">
        <v>3</v>
      </c>
      <c r="L10" s="311">
        <v>2</v>
      </c>
    </row>
    <row r="11" spans="1:12" s="297" customFormat="1" ht="9" customHeight="1" x14ac:dyDescent="0.15">
      <c r="A11" s="145" t="s">
        <v>176</v>
      </c>
      <c r="B11" s="311">
        <v>1</v>
      </c>
      <c r="C11" s="311">
        <v>0</v>
      </c>
      <c r="D11" s="311"/>
      <c r="E11" s="311" t="s">
        <v>263</v>
      </c>
      <c r="F11" s="311" t="s">
        <v>263</v>
      </c>
      <c r="G11" s="311"/>
      <c r="H11" s="311">
        <v>1</v>
      </c>
      <c r="I11" s="311">
        <v>1</v>
      </c>
      <c r="J11" s="311"/>
      <c r="K11" s="311" t="s">
        <v>263</v>
      </c>
      <c r="L11" s="311" t="s">
        <v>263</v>
      </c>
    </row>
    <row r="12" spans="1:12" s="297" customFormat="1" ht="9" customHeight="1" x14ac:dyDescent="0.15">
      <c r="A12" s="145" t="s">
        <v>177</v>
      </c>
      <c r="B12" s="311">
        <v>1</v>
      </c>
      <c r="C12" s="311">
        <v>0</v>
      </c>
      <c r="D12" s="311"/>
      <c r="E12" s="311">
        <v>1</v>
      </c>
      <c r="F12" s="311">
        <v>1</v>
      </c>
      <c r="G12" s="311"/>
      <c r="H12" s="311" t="s">
        <v>263</v>
      </c>
      <c r="I12" s="311" t="s">
        <v>263</v>
      </c>
      <c r="J12" s="311"/>
      <c r="K12" s="311" t="s">
        <v>263</v>
      </c>
      <c r="L12" s="311" t="s">
        <v>263</v>
      </c>
    </row>
    <row r="13" spans="1:12" s="297" customFormat="1" ht="9" customHeight="1" x14ac:dyDescent="0.15">
      <c r="A13" s="145" t="s">
        <v>240</v>
      </c>
      <c r="B13" s="311">
        <v>21</v>
      </c>
      <c r="C13" s="311">
        <v>19</v>
      </c>
      <c r="D13" s="311"/>
      <c r="E13" s="311">
        <v>3</v>
      </c>
      <c r="F13" s="311">
        <v>7</v>
      </c>
      <c r="G13" s="311"/>
      <c r="H13" s="311">
        <v>8</v>
      </c>
      <c r="I13" s="311">
        <v>4</v>
      </c>
      <c r="J13" s="311"/>
      <c r="K13" s="311" t="s">
        <v>263</v>
      </c>
      <c r="L13" s="311" t="s">
        <v>263</v>
      </c>
    </row>
    <row r="14" spans="1:12" s="297" customFormat="1" ht="9" customHeight="1" x14ac:dyDescent="0.15">
      <c r="A14" s="145" t="s">
        <v>179</v>
      </c>
      <c r="B14" s="311">
        <v>1</v>
      </c>
      <c r="C14" s="311">
        <v>1</v>
      </c>
      <c r="D14" s="311"/>
      <c r="E14" s="311" t="s">
        <v>263</v>
      </c>
      <c r="F14" s="311" t="s">
        <v>263</v>
      </c>
      <c r="G14" s="311"/>
      <c r="H14" s="311">
        <v>1</v>
      </c>
      <c r="I14" s="311">
        <v>0</v>
      </c>
      <c r="J14" s="311"/>
      <c r="K14" s="311" t="s">
        <v>263</v>
      </c>
      <c r="L14" s="311" t="s">
        <v>263</v>
      </c>
    </row>
    <row r="15" spans="1:12" s="297" customFormat="1" ht="9" customHeight="1" x14ac:dyDescent="0.15">
      <c r="A15" s="145" t="s">
        <v>180</v>
      </c>
      <c r="B15" s="311" t="s">
        <v>263</v>
      </c>
      <c r="C15" s="311" t="s">
        <v>263</v>
      </c>
      <c r="D15" s="311"/>
      <c r="E15" s="311" t="s">
        <v>263</v>
      </c>
      <c r="F15" s="311" t="s">
        <v>263</v>
      </c>
      <c r="G15" s="311"/>
      <c r="H15" s="311" t="s">
        <v>263</v>
      </c>
      <c r="I15" s="311" t="s">
        <v>263</v>
      </c>
      <c r="J15" s="311"/>
      <c r="K15" s="311" t="s">
        <v>263</v>
      </c>
      <c r="L15" s="311" t="s">
        <v>263</v>
      </c>
    </row>
    <row r="16" spans="1:12" s="297" customFormat="1" ht="18" customHeight="1" x14ac:dyDescent="0.15">
      <c r="A16" s="145" t="s">
        <v>181</v>
      </c>
      <c r="B16" s="311">
        <v>1</v>
      </c>
      <c r="C16" s="311">
        <v>0</v>
      </c>
      <c r="D16" s="311"/>
      <c r="E16" s="311" t="s">
        <v>263</v>
      </c>
      <c r="F16" s="311" t="s">
        <v>263</v>
      </c>
      <c r="G16" s="311"/>
      <c r="H16" s="311">
        <v>1</v>
      </c>
      <c r="I16" s="311">
        <v>1</v>
      </c>
      <c r="J16" s="311"/>
      <c r="K16" s="311" t="s">
        <v>263</v>
      </c>
      <c r="L16" s="311" t="s">
        <v>263</v>
      </c>
    </row>
    <row r="17" spans="1:12" s="297" customFormat="1" ht="18" x14ac:dyDescent="0.15">
      <c r="A17" s="145" t="s">
        <v>241</v>
      </c>
      <c r="B17" s="311">
        <v>2</v>
      </c>
      <c r="C17" s="311">
        <v>0</v>
      </c>
      <c r="D17" s="311"/>
      <c r="E17" s="311" t="s">
        <v>263</v>
      </c>
      <c r="F17" s="311" t="s">
        <v>263</v>
      </c>
      <c r="G17" s="311"/>
      <c r="H17" s="311">
        <v>1</v>
      </c>
      <c r="I17" s="311">
        <v>1</v>
      </c>
      <c r="J17" s="311"/>
      <c r="K17" s="311" t="s">
        <v>263</v>
      </c>
      <c r="L17" s="311" t="s">
        <v>263</v>
      </c>
    </row>
    <row r="18" spans="1:12" s="297" customFormat="1" ht="9" customHeight="1" x14ac:dyDescent="0.15">
      <c r="A18" s="145" t="s">
        <v>182</v>
      </c>
      <c r="B18" s="311">
        <v>2</v>
      </c>
      <c r="C18" s="311">
        <v>21</v>
      </c>
      <c r="D18" s="311"/>
      <c r="E18" s="311" t="s">
        <v>263</v>
      </c>
      <c r="F18" s="311" t="s">
        <v>263</v>
      </c>
      <c r="G18" s="311"/>
      <c r="H18" s="311">
        <v>1</v>
      </c>
      <c r="I18" s="311">
        <v>0</v>
      </c>
      <c r="J18" s="311"/>
      <c r="K18" s="311" t="s">
        <v>263</v>
      </c>
      <c r="L18" s="311" t="s">
        <v>263</v>
      </c>
    </row>
    <row r="19" spans="1:12" s="297" customFormat="1" ht="9" customHeight="1" x14ac:dyDescent="0.15">
      <c r="A19" s="145" t="s">
        <v>281</v>
      </c>
      <c r="B19" s="311">
        <v>8</v>
      </c>
      <c r="C19" s="311">
        <v>3</v>
      </c>
      <c r="D19" s="311"/>
      <c r="E19" s="311" t="s">
        <v>263</v>
      </c>
      <c r="F19" s="311" t="s">
        <v>263</v>
      </c>
      <c r="G19" s="311"/>
      <c r="H19" s="311" t="s">
        <v>263</v>
      </c>
      <c r="I19" s="311" t="s">
        <v>263</v>
      </c>
      <c r="J19" s="311"/>
      <c r="K19" s="311">
        <v>2</v>
      </c>
      <c r="L19" s="311">
        <v>2</v>
      </c>
    </row>
    <row r="20" spans="1:12" s="297" customFormat="1" ht="9" x14ac:dyDescent="0.15">
      <c r="A20" s="145" t="s">
        <v>221</v>
      </c>
      <c r="B20" s="311">
        <v>1</v>
      </c>
      <c r="C20" s="311">
        <v>23</v>
      </c>
      <c r="D20" s="311"/>
      <c r="E20" s="311" t="s">
        <v>263</v>
      </c>
      <c r="F20" s="311" t="s">
        <v>263</v>
      </c>
      <c r="G20" s="311"/>
      <c r="H20" s="311" t="s">
        <v>263</v>
      </c>
      <c r="I20" s="311" t="s">
        <v>263</v>
      </c>
      <c r="J20" s="311"/>
      <c r="K20" s="311">
        <v>4</v>
      </c>
      <c r="L20" s="311">
        <v>3</v>
      </c>
    </row>
    <row r="21" spans="1:12" s="297" customFormat="1" ht="9" x14ac:dyDescent="0.15">
      <c r="A21" s="145" t="s">
        <v>282</v>
      </c>
      <c r="B21" s="311" t="s">
        <v>263</v>
      </c>
      <c r="C21" s="311" t="s">
        <v>263</v>
      </c>
      <c r="D21" s="311"/>
      <c r="E21" s="311" t="s">
        <v>263</v>
      </c>
      <c r="F21" s="311" t="s">
        <v>263</v>
      </c>
      <c r="G21" s="311"/>
      <c r="H21" s="311" t="s">
        <v>263</v>
      </c>
      <c r="I21" s="311" t="s">
        <v>263</v>
      </c>
      <c r="J21" s="311"/>
      <c r="K21" s="311" t="s">
        <v>263</v>
      </c>
      <c r="L21" s="311" t="s">
        <v>263</v>
      </c>
    </row>
    <row r="22" spans="1:12" s="297" customFormat="1" ht="18" customHeight="1" x14ac:dyDescent="0.15">
      <c r="A22" s="145" t="s">
        <v>298</v>
      </c>
      <c r="B22" s="311">
        <v>1</v>
      </c>
      <c r="C22" s="311">
        <v>0</v>
      </c>
      <c r="D22" s="311"/>
      <c r="E22" s="311" t="s">
        <v>263</v>
      </c>
      <c r="F22" s="311" t="s">
        <v>263</v>
      </c>
      <c r="G22" s="311"/>
      <c r="H22" s="311" t="s">
        <v>263</v>
      </c>
      <c r="I22" s="311" t="s">
        <v>263</v>
      </c>
      <c r="J22" s="311"/>
      <c r="K22" s="311">
        <v>2</v>
      </c>
      <c r="L22" s="311">
        <v>1</v>
      </c>
    </row>
    <row r="23" spans="1:12" s="297" customFormat="1" ht="9" customHeight="1" x14ac:dyDescent="0.15">
      <c r="A23" s="145" t="s">
        <v>183</v>
      </c>
      <c r="B23" s="311">
        <v>28</v>
      </c>
      <c r="C23" s="311">
        <v>158</v>
      </c>
      <c r="D23" s="311"/>
      <c r="E23" s="311">
        <v>1</v>
      </c>
      <c r="F23" s="311">
        <v>0</v>
      </c>
      <c r="G23" s="311"/>
      <c r="H23" s="311">
        <v>55</v>
      </c>
      <c r="I23" s="311">
        <v>204</v>
      </c>
      <c r="J23" s="311"/>
      <c r="K23" s="311">
        <v>4</v>
      </c>
      <c r="L23" s="311">
        <v>3</v>
      </c>
    </row>
    <row r="24" spans="1:12" s="297" customFormat="1" ht="9" customHeight="1" x14ac:dyDescent="0.15">
      <c r="A24" s="145" t="s">
        <v>184</v>
      </c>
      <c r="B24" s="311" t="s">
        <v>263</v>
      </c>
      <c r="C24" s="311" t="s">
        <v>263</v>
      </c>
      <c r="D24" s="311"/>
      <c r="E24" s="311" t="s">
        <v>263</v>
      </c>
      <c r="F24" s="311" t="s">
        <v>263</v>
      </c>
      <c r="G24" s="311"/>
      <c r="H24" s="311" t="s">
        <v>263</v>
      </c>
      <c r="I24" s="311" t="s">
        <v>263</v>
      </c>
      <c r="J24" s="311"/>
      <c r="K24" s="311" t="s">
        <v>263</v>
      </c>
      <c r="L24" s="311" t="s">
        <v>263</v>
      </c>
    </row>
    <row r="25" spans="1:12" s="297" customFormat="1" ht="9" customHeight="1" x14ac:dyDescent="0.15">
      <c r="A25" s="145" t="s">
        <v>185</v>
      </c>
      <c r="B25" s="311">
        <v>1</v>
      </c>
      <c r="C25" s="311">
        <v>1</v>
      </c>
      <c r="D25" s="311"/>
      <c r="E25" s="311" t="s">
        <v>263</v>
      </c>
      <c r="F25" s="311" t="s">
        <v>263</v>
      </c>
      <c r="G25" s="311"/>
      <c r="H25" s="311" t="s">
        <v>263</v>
      </c>
      <c r="I25" s="311" t="s">
        <v>263</v>
      </c>
      <c r="J25" s="311"/>
      <c r="K25" s="311" t="s">
        <v>263</v>
      </c>
      <c r="L25" s="311" t="s">
        <v>263</v>
      </c>
    </row>
    <row r="26" spans="1:12" s="297" customFormat="1" ht="9" customHeight="1" x14ac:dyDescent="0.15">
      <c r="A26" s="145" t="s">
        <v>186</v>
      </c>
      <c r="B26" s="311" t="s">
        <v>263</v>
      </c>
      <c r="C26" s="311" t="s">
        <v>263</v>
      </c>
      <c r="D26" s="311"/>
      <c r="E26" s="311" t="s">
        <v>263</v>
      </c>
      <c r="F26" s="311" t="s">
        <v>263</v>
      </c>
      <c r="G26" s="311"/>
      <c r="H26" s="311" t="s">
        <v>263</v>
      </c>
      <c r="I26" s="311" t="s">
        <v>263</v>
      </c>
      <c r="J26" s="311"/>
      <c r="K26" s="311" t="s">
        <v>263</v>
      </c>
      <c r="L26" s="311" t="s">
        <v>263</v>
      </c>
    </row>
    <row r="27" spans="1:12" s="297" customFormat="1" ht="9" customHeight="1" x14ac:dyDescent="0.15">
      <c r="A27" s="145" t="s">
        <v>242</v>
      </c>
      <c r="B27" s="311">
        <v>1</v>
      </c>
      <c r="C27" s="311">
        <v>1</v>
      </c>
      <c r="D27" s="311"/>
      <c r="E27" s="311" t="s">
        <v>263</v>
      </c>
      <c r="F27" s="311" t="s">
        <v>263</v>
      </c>
      <c r="G27" s="311"/>
      <c r="H27" s="311" t="s">
        <v>263</v>
      </c>
      <c r="I27" s="311" t="s">
        <v>263</v>
      </c>
      <c r="J27" s="311"/>
      <c r="K27" s="311">
        <v>1</v>
      </c>
      <c r="L27" s="311">
        <v>0</v>
      </c>
    </row>
    <row r="28" spans="1:12" s="297" customFormat="1" ht="9" customHeight="1" x14ac:dyDescent="0.15">
      <c r="A28" s="145" t="s">
        <v>188</v>
      </c>
      <c r="B28" s="311" t="s">
        <v>263</v>
      </c>
      <c r="C28" s="311" t="s">
        <v>263</v>
      </c>
      <c r="D28" s="311"/>
      <c r="E28" s="311" t="s">
        <v>263</v>
      </c>
      <c r="F28" s="311" t="s">
        <v>263</v>
      </c>
      <c r="G28" s="311"/>
      <c r="H28" s="311" t="s">
        <v>263</v>
      </c>
      <c r="I28" s="311" t="s">
        <v>263</v>
      </c>
      <c r="J28" s="311"/>
      <c r="K28" s="311" t="s">
        <v>263</v>
      </c>
      <c r="L28" s="311" t="s">
        <v>263</v>
      </c>
    </row>
    <row r="29" spans="1:12" s="297" customFormat="1" ht="9" customHeight="1" x14ac:dyDescent="0.15">
      <c r="A29" s="145" t="s">
        <v>189</v>
      </c>
      <c r="B29" s="311" t="s">
        <v>263</v>
      </c>
      <c r="C29" s="311" t="s">
        <v>263</v>
      </c>
      <c r="D29" s="311"/>
      <c r="E29" s="311" t="s">
        <v>263</v>
      </c>
      <c r="F29" s="311" t="s">
        <v>263</v>
      </c>
      <c r="G29" s="311"/>
      <c r="H29" s="311" t="s">
        <v>263</v>
      </c>
      <c r="I29" s="311" t="s">
        <v>263</v>
      </c>
      <c r="J29" s="311"/>
      <c r="K29" s="311" t="s">
        <v>263</v>
      </c>
      <c r="L29" s="311" t="s">
        <v>263</v>
      </c>
    </row>
    <row r="30" spans="1:12" s="297" customFormat="1" ht="18" customHeight="1" x14ac:dyDescent="0.15">
      <c r="A30" s="145" t="s">
        <v>190</v>
      </c>
      <c r="B30" s="311" t="s">
        <v>263</v>
      </c>
      <c r="C30" s="311" t="s">
        <v>263</v>
      </c>
      <c r="D30" s="311"/>
      <c r="E30" s="311" t="s">
        <v>263</v>
      </c>
      <c r="F30" s="311" t="s">
        <v>263</v>
      </c>
      <c r="G30" s="311"/>
      <c r="H30" s="311" t="s">
        <v>263</v>
      </c>
      <c r="I30" s="311" t="s">
        <v>263</v>
      </c>
      <c r="J30" s="311"/>
      <c r="K30" s="311" t="s">
        <v>263</v>
      </c>
      <c r="L30" s="311" t="s">
        <v>263</v>
      </c>
    </row>
    <row r="31" spans="1:12" s="297" customFormat="1" ht="9" customHeight="1" x14ac:dyDescent="0.15">
      <c r="A31" s="145" t="s">
        <v>191</v>
      </c>
      <c r="B31" s="311" t="s">
        <v>263</v>
      </c>
      <c r="C31" s="311" t="s">
        <v>263</v>
      </c>
      <c r="D31" s="311"/>
      <c r="E31" s="311" t="s">
        <v>263</v>
      </c>
      <c r="F31" s="311" t="s">
        <v>263</v>
      </c>
      <c r="G31" s="311"/>
      <c r="H31" s="311" t="s">
        <v>263</v>
      </c>
      <c r="I31" s="311" t="s">
        <v>263</v>
      </c>
      <c r="J31" s="311"/>
      <c r="K31" s="311">
        <v>1</v>
      </c>
      <c r="L31" s="311">
        <v>0</v>
      </c>
    </row>
    <row r="32" spans="1:12" s="297" customFormat="1" ht="9" customHeight="1" x14ac:dyDescent="0.15">
      <c r="A32" s="145" t="s">
        <v>192</v>
      </c>
      <c r="B32" s="311">
        <v>1</v>
      </c>
      <c r="C32" s="311">
        <v>3</v>
      </c>
      <c r="D32" s="311"/>
      <c r="E32" s="311" t="s">
        <v>263</v>
      </c>
      <c r="F32" s="311" t="s">
        <v>263</v>
      </c>
      <c r="G32" s="311"/>
      <c r="H32" s="311" t="s">
        <v>263</v>
      </c>
      <c r="I32" s="311" t="s">
        <v>263</v>
      </c>
      <c r="J32" s="311"/>
      <c r="K32" s="311" t="s">
        <v>263</v>
      </c>
      <c r="L32" s="311" t="s">
        <v>263</v>
      </c>
    </row>
    <row r="33" spans="1:12" s="297" customFormat="1" ht="9" customHeight="1" x14ac:dyDescent="0.15">
      <c r="A33" s="145" t="s">
        <v>283</v>
      </c>
      <c r="B33" s="311" t="s">
        <v>263</v>
      </c>
      <c r="C33" s="311" t="s">
        <v>263</v>
      </c>
      <c r="D33" s="311"/>
      <c r="E33" s="311" t="s">
        <v>263</v>
      </c>
      <c r="F33" s="311" t="s">
        <v>263</v>
      </c>
      <c r="G33" s="311"/>
      <c r="H33" s="311" t="s">
        <v>263</v>
      </c>
      <c r="I33" s="311" t="s">
        <v>263</v>
      </c>
      <c r="J33" s="311"/>
      <c r="K33" s="311" t="s">
        <v>263</v>
      </c>
      <c r="L33" s="311" t="s">
        <v>263</v>
      </c>
    </row>
    <row r="34" spans="1:12" s="297" customFormat="1" ht="9" customHeight="1" x14ac:dyDescent="0.15">
      <c r="A34" s="145" t="s">
        <v>193</v>
      </c>
      <c r="B34" s="311" t="s">
        <v>263</v>
      </c>
      <c r="C34" s="311" t="s">
        <v>263</v>
      </c>
      <c r="D34" s="311"/>
      <c r="E34" s="311" t="s">
        <v>263</v>
      </c>
      <c r="F34" s="311" t="s">
        <v>263</v>
      </c>
      <c r="G34" s="311"/>
      <c r="H34" s="311">
        <v>1</v>
      </c>
      <c r="I34" s="311">
        <v>1</v>
      </c>
      <c r="J34" s="311"/>
      <c r="K34" s="311" t="s">
        <v>263</v>
      </c>
      <c r="L34" s="311" t="s">
        <v>263</v>
      </c>
    </row>
    <row r="35" spans="1:12" s="297" customFormat="1" ht="9" customHeight="1" x14ac:dyDescent="0.15">
      <c r="A35" s="145" t="s">
        <v>194</v>
      </c>
      <c r="B35" s="311">
        <v>5</v>
      </c>
      <c r="C35" s="311">
        <v>4</v>
      </c>
      <c r="D35" s="311"/>
      <c r="E35" s="311">
        <v>4</v>
      </c>
      <c r="F35" s="311">
        <v>1</v>
      </c>
      <c r="G35" s="311"/>
      <c r="H35" s="311">
        <v>3</v>
      </c>
      <c r="I35" s="311">
        <v>9</v>
      </c>
      <c r="J35" s="311"/>
      <c r="K35" s="311" t="s">
        <v>263</v>
      </c>
      <c r="L35" s="311" t="s">
        <v>263</v>
      </c>
    </row>
    <row r="36" spans="1:12" s="297" customFormat="1" ht="9" customHeight="1" x14ac:dyDescent="0.15">
      <c r="A36" s="145" t="s">
        <v>284</v>
      </c>
      <c r="B36" s="311" t="s">
        <v>263</v>
      </c>
      <c r="C36" s="311" t="s">
        <v>263</v>
      </c>
      <c r="D36" s="311"/>
      <c r="E36" s="311" t="s">
        <v>263</v>
      </c>
      <c r="F36" s="311" t="s">
        <v>263</v>
      </c>
      <c r="G36" s="311"/>
      <c r="H36" s="311">
        <v>3</v>
      </c>
      <c r="I36" s="311">
        <v>3</v>
      </c>
      <c r="J36" s="311"/>
      <c r="K36" s="311">
        <v>1</v>
      </c>
      <c r="L36" s="311">
        <v>1</v>
      </c>
    </row>
    <row r="37" spans="1:12" s="297" customFormat="1" ht="9" customHeight="1" x14ac:dyDescent="0.15">
      <c r="A37" s="145" t="s">
        <v>243</v>
      </c>
      <c r="B37" s="311" t="s">
        <v>263</v>
      </c>
      <c r="C37" s="311" t="s">
        <v>263</v>
      </c>
      <c r="D37" s="311"/>
      <c r="E37" s="311" t="s">
        <v>263</v>
      </c>
      <c r="F37" s="311" t="s">
        <v>263</v>
      </c>
      <c r="G37" s="311"/>
      <c r="H37" s="311">
        <v>1</v>
      </c>
      <c r="I37" s="311">
        <v>2</v>
      </c>
      <c r="J37" s="311"/>
      <c r="K37" s="311" t="s">
        <v>263</v>
      </c>
      <c r="L37" s="311" t="s">
        <v>263</v>
      </c>
    </row>
    <row r="38" spans="1:12" s="297" customFormat="1" ht="9" customHeight="1" x14ac:dyDescent="0.15">
      <c r="A38" s="145" t="s">
        <v>196</v>
      </c>
      <c r="B38" s="311">
        <v>5</v>
      </c>
      <c r="C38" s="311">
        <v>2</v>
      </c>
      <c r="D38" s="311"/>
      <c r="E38" s="311">
        <v>2</v>
      </c>
      <c r="F38" s="311">
        <v>0</v>
      </c>
      <c r="G38" s="311"/>
      <c r="H38" s="311">
        <v>21</v>
      </c>
      <c r="I38" s="311">
        <v>108</v>
      </c>
      <c r="J38" s="311"/>
      <c r="K38" s="311" t="s">
        <v>263</v>
      </c>
      <c r="L38" s="311" t="s">
        <v>263</v>
      </c>
    </row>
    <row r="39" spans="1:12" s="297" customFormat="1" ht="9" customHeight="1" x14ac:dyDescent="0.15">
      <c r="A39" s="145" t="s">
        <v>197</v>
      </c>
      <c r="B39" s="311">
        <v>1</v>
      </c>
      <c r="C39" s="311">
        <v>3</v>
      </c>
      <c r="D39" s="311"/>
      <c r="E39" s="311" t="s">
        <v>263</v>
      </c>
      <c r="F39" s="311" t="s">
        <v>263</v>
      </c>
      <c r="G39" s="311"/>
      <c r="H39" s="311" t="s">
        <v>263</v>
      </c>
      <c r="I39" s="311" t="s">
        <v>263</v>
      </c>
      <c r="J39" s="311"/>
      <c r="K39" s="311">
        <v>2</v>
      </c>
      <c r="L39" s="311">
        <v>1</v>
      </c>
    </row>
    <row r="40" spans="1:12" s="297" customFormat="1" ht="9" customHeight="1" x14ac:dyDescent="0.15">
      <c r="A40" s="145" t="s">
        <v>198</v>
      </c>
      <c r="B40" s="311">
        <v>30</v>
      </c>
      <c r="C40" s="311">
        <v>35</v>
      </c>
      <c r="D40" s="311"/>
      <c r="E40" s="311">
        <v>8</v>
      </c>
      <c r="F40" s="311">
        <v>16</v>
      </c>
      <c r="G40" s="311"/>
      <c r="H40" s="311" t="s">
        <v>263</v>
      </c>
      <c r="I40" s="311" t="s">
        <v>263</v>
      </c>
      <c r="J40" s="311"/>
      <c r="K40" s="311" t="s">
        <v>263</v>
      </c>
      <c r="L40" s="311" t="s">
        <v>263</v>
      </c>
    </row>
    <row r="41" spans="1:12" s="297" customFormat="1" ht="9" customHeight="1" x14ac:dyDescent="0.15">
      <c r="A41" s="145" t="s">
        <v>285</v>
      </c>
      <c r="B41" s="311">
        <v>6</v>
      </c>
      <c r="C41" s="311">
        <v>1</v>
      </c>
      <c r="D41" s="311"/>
      <c r="E41" s="311" t="s">
        <v>263</v>
      </c>
      <c r="F41" s="311" t="s">
        <v>263</v>
      </c>
      <c r="G41" s="311"/>
      <c r="H41" s="311">
        <v>10</v>
      </c>
      <c r="I41" s="311">
        <v>5</v>
      </c>
      <c r="J41" s="311"/>
      <c r="K41" s="311">
        <v>2</v>
      </c>
      <c r="L41" s="311">
        <v>1</v>
      </c>
    </row>
    <row r="42" spans="1:12" s="297" customFormat="1" ht="9" customHeight="1" x14ac:dyDescent="0.15">
      <c r="A42" s="145" t="s">
        <v>286</v>
      </c>
      <c r="B42" s="311">
        <v>1</v>
      </c>
      <c r="C42" s="311">
        <v>0</v>
      </c>
      <c r="D42" s="311"/>
      <c r="E42" s="311" t="s">
        <v>263</v>
      </c>
      <c r="F42" s="311" t="s">
        <v>263</v>
      </c>
      <c r="G42" s="311"/>
      <c r="H42" s="311" t="s">
        <v>263</v>
      </c>
      <c r="I42" s="311" t="s">
        <v>263</v>
      </c>
      <c r="J42" s="311"/>
      <c r="K42" s="311" t="s">
        <v>263</v>
      </c>
      <c r="L42" s="311" t="s">
        <v>263</v>
      </c>
    </row>
    <row r="43" spans="1:12" s="297" customFormat="1" ht="9" customHeight="1" x14ac:dyDescent="0.15">
      <c r="A43" s="145" t="s">
        <v>199</v>
      </c>
      <c r="B43" s="311">
        <v>1</v>
      </c>
      <c r="C43" s="311">
        <v>0</v>
      </c>
      <c r="D43" s="311"/>
      <c r="E43" s="311" t="s">
        <v>263</v>
      </c>
      <c r="F43" s="311" t="s">
        <v>263</v>
      </c>
      <c r="G43" s="311"/>
      <c r="H43" s="311">
        <v>19</v>
      </c>
      <c r="I43" s="311">
        <v>14</v>
      </c>
      <c r="J43" s="311"/>
      <c r="K43" s="311" t="s">
        <v>263</v>
      </c>
      <c r="L43" s="311" t="s">
        <v>263</v>
      </c>
    </row>
    <row r="44" spans="1:12" s="297" customFormat="1" ht="9" customHeight="1" x14ac:dyDescent="0.15">
      <c r="A44" s="145" t="s">
        <v>300</v>
      </c>
      <c r="B44" s="311">
        <v>10</v>
      </c>
      <c r="C44" s="311">
        <v>54</v>
      </c>
      <c r="D44" s="311"/>
      <c r="E44" s="311" t="s">
        <v>263</v>
      </c>
      <c r="F44" s="311" t="s">
        <v>263</v>
      </c>
      <c r="G44" s="311"/>
      <c r="H44" s="311">
        <v>9</v>
      </c>
      <c r="I44" s="311">
        <v>2</v>
      </c>
      <c r="J44" s="311"/>
      <c r="K44" s="311">
        <v>15</v>
      </c>
      <c r="L44" s="311">
        <v>7</v>
      </c>
    </row>
    <row r="45" spans="1:12" s="297" customFormat="1" ht="9" customHeight="1" x14ac:dyDescent="0.15">
      <c r="A45" s="146" t="s">
        <v>296</v>
      </c>
      <c r="B45" s="68">
        <v>2</v>
      </c>
      <c r="C45" s="68">
        <v>40</v>
      </c>
      <c r="D45" s="68"/>
      <c r="E45" s="313" t="s">
        <v>263</v>
      </c>
      <c r="F45" s="313" t="s">
        <v>263</v>
      </c>
      <c r="G45" s="313"/>
      <c r="H45" s="68">
        <v>3</v>
      </c>
      <c r="I45" s="68">
        <v>1</v>
      </c>
      <c r="J45" s="68"/>
      <c r="K45" s="68">
        <v>9</v>
      </c>
      <c r="L45" s="68">
        <v>4</v>
      </c>
    </row>
    <row r="46" spans="1:12" s="297" customFormat="1" ht="9" customHeight="1" x14ac:dyDescent="0.15">
      <c r="A46" s="146" t="s">
        <v>315</v>
      </c>
      <c r="B46" s="68" t="s">
        <v>263</v>
      </c>
      <c r="C46" s="68" t="s">
        <v>263</v>
      </c>
      <c r="D46" s="68"/>
      <c r="E46" s="313" t="s">
        <v>263</v>
      </c>
      <c r="F46" s="313" t="s">
        <v>263</v>
      </c>
      <c r="G46" s="313"/>
      <c r="H46" s="68">
        <v>1</v>
      </c>
      <c r="I46" s="68">
        <v>0</v>
      </c>
      <c r="J46" s="68"/>
      <c r="K46" s="68" t="s">
        <v>263</v>
      </c>
      <c r="L46" s="68" t="s">
        <v>263</v>
      </c>
    </row>
    <row r="47" spans="1:12" s="297" customFormat="1" ht="9" customHeight="1" x14ac:dyDescent="0.15">
      <c r="A47" s="146" t="s">
        <v>316</v>
      </c>
      <c r="B47" s="313">
        <v>8</v>
      </c>
      <c r="C47" s="313">
        <v>14</v>
      </c>
      <c r="D47" s="313"/>
      <c r="E47" s="313" t="s">
        <v>263</v>
      </c>
      <c r="F47" s="313" t="s">
        <v>263</v>
      </c>
      <c r="G47" s="313"/>
      <c r="H47" s="313">
        <v>5</v>
      </c>
      <c r="I47" s="313">
        <v>1</v>
      </c>
      <c r="J47" s="313"/>
      <c r="K47" s="313">
        <v>6</v>
      </c>
      <c r="L47" s="313">
        <v>3</v>
      </c>
    </row>
    <row r="48" spans="1:12" s="297" customFormat="1" ht="9" customHeight="1" x14ac:dyDescent="0.15">
      <c r="A48" s="145" t="s">
        <v>200</v>
      </c>
      <c r="B48" s="313" t="s">
        <v>263</v>
      </c>
      <c r="C48" s="313" t="s">
        <v>263</v>
      </c>
      <c r="D48" s="313"/>
      <c r="E48" s="313" t="s">
        <v>263</v>
      </c>
      <c r="F48" s="313" t="s">
        <v>263</v>
      </c>
      <c r="G48" s="313"/>
      <c r="H48" s="313" t="s">
        <v>263</v>
      </c>
      <c r="I48" s="313" t="s">
        <v>263</v>
      </c>
      <c r="J48" s="313"/>
      <c r="K48" s="313">
        <v>2</v>
      </c>
      <c r="L48" s="313">
        <v>1</v>
      </c>
    </row>
    <row r="49" spans="1:22" s="297" customFormat="1" ht="9" customHeight="1" x14ac:dyDescent="0.15">
      <c r="A49" s="397" t="s">
        <v>408</v>
      </c>
      <c r="B49" s="313" t="s">
        <v>263</v>
      </c>
      <c r="C49" s="313" t="s">
        <v>263</v>
      </c>
      <c r="D49" s="313"/>
      <c r="E49" s="313" t="s">
        <v>263</v>
      </c>
      <c r="F49" s="313" t="s">
        <v>263</v>
      </c>
      <c r="G49" s="313"/>
      <c r="H49" s="313" t="s">
        <v>263</v>
      </c>
      <c r="I49" s="313" t="s">
        <v>263</v>
      </c>
      <c r="J49" s="313"/>
      <c r="K49" s="313" t="s">
        <v>263</v>
      </c>
      <c r="L49" s="313" t="s">
        <v>263</v>
      </c>
    </row>
    <row r="50" spans="1:22" s="316" customFormat="1" ht="8.25" customHeight="1" x14ac:dyDescent="0.15">
      <c r="A50" s="266" t="s">
        <v>161</v>
      </c>
      <c r="B50" s="314">
        <v>129</v>
      </c>
      <c r="C50" s="314">
        <v>330</v>
      </c>
      <c r="D50" s="314"/>
      <c r="E50" s="314">
        <v>20</v>
      </c>
      <c r="F50" s="314">
        <v>26</v>
      </c>
      <c r="G50" s="314"/>
      <c r="H50" s="314">
        <v>138</v>
      </c>
      <c r="I50" s="314">
        <v>364</v>
      </c>
      <c r="J50" s="314"/>
      <c r="K50" s="314">
        <v>40</v>
      </c>
      <c r="L50" s="314">
        <v>21</v>
      </c>
      <c r="M50" s="315"/>
    </row>
    <row r="51" spans="1:22" s="316" customFormat="1" ht="9" customHeight="1" x14ac:dyDescent="0.15">
      <c r="A51" s="300"/>
    </row>
    <row r="52" spans="1:22" s="297" customFormat="1" ht="9" customHeight="1" x14ac:dyDescent="0.15">
      <c r="A52" s="967" t="s">
        <v>261</v>
      </c>
      <c r="B52" s="967"/>
      <c r="C52" s="967"/>
      <c r="D52" s="967"/>
      <c r="E52" s="967"/>
      <c r="F52" s="967"/>
      <c r="G52" s="967"/>
      <c r="H52" s="967"/>
      <c r="I52" s="967"/>
      <c r="J52" s="967"/>
      <c r="K52" s="967"/>
      <c r="L52" s="967"/>
    </row>
    <row r="53" spans="1:22" s="297" customFormat="1" ht="9" customHeight="1" x14ac:dyDescent="0.15">
      <c r="A53" s="13"/>
      <c r="B53" s="13"/>
      <c r="C53" s="13"/>
      <c r="D53" s="13"/>
      <c r="E53" s="13"/>
      <c r="F53" s="13"/>
      <c r="G53" s="13"/>
      <c r="H53" s="13"/>
      <c r="I53" s="13"/>
      <c r="J53" s="13"/>
      <c r="K53" s="13"/>
      <c r="L53" s="13"/>
    </row>
    <row r="54" spans="1:22" ht="9" customHeight="1" x14ac:dyDescent="0.2">
      <c r="A54" s="317" t="s">
        <v>173</v>
      </c>
      <c r="B54" s="311">
        <v>35</v>
      </c>
      <c r="C54" s="311">
        <v>195</v>
      </c>
      <c r="D54" s="311"/>
      <c r="E54" s="311" t="s">
        <v>263</v>
      </c>
      <c r="F54" s="311" t="s">
        <v>263</v>
      </c>
      <c r="G54" s="311"/>
      <c r="H54" s="298">
        <v>89</v>
      </c>
      <c r="I54" s="298">
        <v>329</v>
      </c>
      <c r="J54" s="311"/>
      <c r="K54" s="311">
        <v>7</v>
      </c>
      <c r="L54" s="311">
        <v>5</v>
      </c>
      <c r="R54" s="79"/>
      <c r="S54" s="297"/>
      <c r="T54" s="79"/>
    </row>
    <row r="55" spans="1:22" ht="9" customHeight="1" x14ac:dyDescent="0.2">
      <c r="A55" s="317" t="s">
        <v>162</v>
      </c>
      <c r="B55" s="311">
        <v>18</v>
      </c>
      <c r="C55" s="311">
        <v>24</v>
      </c>
      <c r="D55" s="311"/>
      <c r="E55" s="311" t="s">
        <v>263</v>
      </c>
      <c r="F55" s="311" t="s">
        <v>263</v>
      </c>
      <c r="G55" s="311"/>
      <c r="H55" s="298" t="s">
        <v>263</v>
      </c>
      <c r="I55" s="298" t="s">
        <v>263</v>
      </c>
      <c r="J55" s="311"/>
      <c r="K55" s="311">
        <v>3</v>
      </c>
      <c r="L55" s="311">
        <v>1</v>
      </c>
      <c r="R55" s="79"/>
      <c r="S55" s="79"/>
      <c r="T55" s="79"/>
      <c r="U55" s="79"/>
    </row>
    <row r="56" spans="1:22" ht="9" customHeight="1" x14ac:dyDescent="0.2">
      <c r="A56" s="317" t="s">
        <v>320</v>
      </c>
      <c r="B56" s="311">
        <v>76</v>
      </c>
      <c r="C56" s="311">
        <v>112</v>
      </c>
      <c r="D56" s="311"/>
      <c r="E56" s="311">
        <v>20</v>
      </c>
      <c r="F56" s="311">
        <v>26</v>
      </c>
      <c r="G56" s="311"/>
      <c r="H56" s="298">
        <v>49</v>
      </c>
      <c r="I56" s="298">
        <v>35</v>
      </c>
      <c r="J56" s="311"/>
      <c r="K56" s="311">
        <v>30</v>
      </c>
      <c r="L56" s="311">
        <v>15</v>
      </c>
      <c r="R56" s="79"/>
      <c r="S56" s="79"/>
      <c r="T56" s="79"/>
      <c r="U56" s="79"/>
    </row>
    <row r="57" spans="1:22" s="316" customFormat="1" ht="9" customHeight="1" x14ac:dyDescent="0.2">
      <c r="A57" s="266" t="s">
        <v>161</v>
      </c>
      <c r="B57" s="314">
        <v>129</v>
      </c>
      <c r="C57" s="314">
        <v>331</v>
      </c>
      <c r="D57" s="314">
        <v>0</v>
      </c>
      <c r="E57" s="314">
        <v>20</v>
      </c>
      <c r="F57" s="314">
        <v>26</v>
      </c>
      <c r="G57" s="314">
        <v>0</v>
      </c>
      <c r="H57" s="314">
        <v>138</v>
      </c>
      <c r="I57" s="314">
        <v>364</v>
      </c>
      <c r="J57" s="314">
        <v>0</v>
      </c>
      <c r="K57" s="314">
        <v>40</v>
      </c>
      <c r="L57" s="314">
        <v>21</v>
      </c>
      <c r="R57" s="79"/>
      <c r="S57" s="79"/>
      <c r="T57" s="79"/>
      <c r="U57" s="79"/>
      <c r="V57" s="296"/>
    </row>
    <row r="58" spans="1:22" ht="6" customHeight="1" x14ac:dyDescent="0.2">
      <c r="A58" s="305"/>
      <c r="B58" s="321"/>
      <c r="C58" s="321"/>
      <c r="D58" s="321"/>
      <c r="E58" s="321"/>
      <c r="F58" s="321"/>
      <c r="G58" s="321"/>
      <c r="H58" s="318"/>
      <c r="I58" s="305"/>
      <c r="J58" s="305"/>
      <c r="K58" s="305"/>
      <c r="L58" s="305"/>
      <c r="R58" s="79"/>
      <c r="S58" s="79"/>
      <c r="T58" s="79"/>
      <c r="U58" s="79"/>
      <c r="V58" s="316"/>
    </row>
    <row r="59" spans="1:22" ht="3.75" customHeight="1" x14ac:dyDescent="0.2">
      <c r="A59" s="317"/>
      <c r="B59" s="319"/>
      <c r="C59" s="319"/>
      <c r="D59" s="319"/>
      <c r="E59" s="319"/>
      <c r="F59" s="319"/>
      <c r="G59" s="319"/>
      <c r="H59" s="319"/>
      <c r="I59" s="319"/>
      <c r="J59" s="319"/>
      <c r="K59" s="319"/>
      <c r="L59" s="319"/>
      <c r="R59" s="79"/>
      <c r="S59" s="79"/>
      <c r="T59" s="79"/>
      <c r="U59" s="79"/>
    </row>
    <row r="60" spans="1:22" ht="9" customHeight="1" x14ac:dyDescent="0.2">
      <c r="A60" s="275"/>
      <c r="B60" s="21"/>
      <c r="C60" s="320"/>
      <c r="D60" s="21"/>
      <c r="E60" s="21"/>
      <c r="F60" s="21"/>
      <c r="G60" s="21"/>
      <c r="H60" s="21"/>
      <c r="I60" s="21"/>
      <c r="J60" s="21"/>
      <c r="K60" s="21"/>
      <c r="L60" s="21"/>
      <c r="R60" s="79"/>
      <c r="S60" s="79"/>
      <c r="T60" s="79"/>
      <c r="U60" s="79"/>
    </row>
    <row r="61" spans="1:22" ht="9" customHeight="1" x14ac:dyDescent="0.2">
      <c r="A61" s="275"/>
      <c r="C61" s="320"/>
      <c r="R61" s="79"/>
      <c r="S61" s="79"/>
      <c r="T61" s="79"/>
      <c r="U61" s="79"/>
    </row>
    <row r="62" spans="1:22" ht="9" customHeight="1" x14ac:dyDescent="0.2">
      <c r="A62" s="275"/>
      <c r="B62" s="21"/>
      <c r="C62" s="21"/>
      <c r="D62" s="21"/>
      <c r="E62" s="21"/>
      <c r="F62" s="21"/>
      <c r="G62" s="21"/>
      <c r="H62" s="21"/>
      <c r="I62" s="21"/>
      <c r="J62" s="21"/>
      <c r="K62" s="21"/>
      <c r="L62" s="21"/>
      <c r="R62" s="79"/>
      <c r="S62" s="79"/>
      <c r="T62" s="79"/>
      <c r="U62" s="79"/>
    </row>
    <row r="63" spans="1:22" ht="9" customHeight="1" x14ac:dyDescent="0.2">
      <c r="A63" s="275"/>
      <c r="R63" s="79"/>
      <c r="S63" s="79"/>
      <c r="T63" s="79"/>
      <c r="U63" s="79"/>
    </row>
    <row r="64" spans="1:22" ht="9" customHeight="1" x14ac:dyDescent="0.2">
      <c r="A64" s="275"/>
      <c r="R64" s="270"/>
      <c r="S64" s="270"/>
      <c r="T64" s="270"/>
      <c r="U64" s="270"/>
    </row>
    <row r="65" spans="1:1" ht="9" customHeight="1" x14ac:dyDescent="0.2">
      <c r="A65" s="275"/>
    </row>
    <row r="66" spans="1:1" ht="9" customHeight="1" x14ac:dyDescent="0.2">
      <c r="A66" s="275"/>
    </row>
    <row r="67" spans="1:1" ht="9" customHeight="1" x14ac:dyDescent="0.2">
      <c r="A67" s="275"/>
    </row>
    <row r="68" spans="1:1" ht="9" customHeight="1" x14ac:dyDescent="0.2">
      <c r="A68" s="275"/>
    </row>
  </sheetData>
  <mergeCells count="7">
    <mergeCell ref="H4:I4"/>
    <mergeCell ref="K4:L4"/>
    <mergeCell ref="A7:L7"/>
    <mergeCell ref="A52:L52"/>
    <mergeCell ref="B4:C4"/>
    <mergeCell ref="E4:F4"/>
    <mergeCell ref="A4:A5"/>
  </mergeCells>
  <phoneticPr fontId="0" type="noConversion"/>
  <printOptions horizontalCentered="1"/>
  <pageMargins left="0.6889763779527559" right="0.6889763779527559" top="0.98425196850393704" bottom="1.23" header="0" footer="0.86614173228346458"/>
  <pageSetup paperSize="9" firstPageNumber="6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M70"/>
  <sheetViews>
    <sheetView zoomScaleNormal="100" workbookViewId="0">
      <selection activeCell="A3" sqref="A3"/>
    </sheetView>
  </sheetViews>
  <sheetFormatPr defaultColWidth="12.796875" defaultRowHeight="12.75" x14ac:dyDescent="0.2"/>
  <cols>
    <col min="1" max="1" width="47.3984375" style="296" customWidth="1"/>
    <col min="2" max="3" width="14.59765625" style="296" customWidth="1"/>
    <col min="4" max="4" width="1" style="296" customWidth="1"/>
    <col min="5" max="6" width="14.59765625" style="296" customWidth="1"/>
    <col min="7" max="7" width="1" style="296" customWidth="1"/>
    <col min="8" max="9" width="15.3984375" style="296" customWidth="1"/>
    <col min="10" max="10" width="14.19921875" style="296" bestFit="1" customWidth="1"/>
    <col min="11" max="11" width="20.19921875" style="296" customWidth="1"/>
    <col min="12" max="16384" width="12.796875" style="296"/>
  </cols>
  <sheetData>
    <row r="1" spans="1:9" ht="12" customHeight="1" x14ac:dyDescent="0.2">
      <c r="A1" s="14" t="s">
        <v>6</v>
      </c>
      <c r="B1" s="9"/>
      <c r="C1" s="9"/>
      <c r="D1" s="9"/>
      <c r="E1" s="9"/>
      <c r="F1" s="9"/>
    </row>
    <row r="2" spans="1:9" ht="12" customHeight="1" x14ac:dyDescent="0.2">
      <c r="A2" s="14"/>
      <c r="B2" s="9"/>
      <c r="C2" s="9"/>
      <c r="D2" s="9"/>
      <c r="E2" s="9"/>
      <c r="F2" s="9"/>
    </row>
    <row r="3" spans="1:9" ht="9" customHeight="1" x14ac:dyDescent="0.2">
      <c r="A3" s="8"/>
      <c r="B3" s="9"/>
      <c r="C3" s="9"/>
      <c r="D3" s="9"/>
      <c r="E3" s="9"/>
      <c r="F3" s="9"/>
    </row>
    <row r="4" spans="1:9" ht="12" customHeight="1" x14ac:dyDescent="0.2">
      <c r="A4" s="968" t="s">
        <v>506</v>
      </c>
      <c r="B4" s="957" t="s">
        <v>147</v>
      </c>
      <c r="C4" s="957"/>
      <c r="D4" s="42"/>
      <c r="E4" s="957" t="s">
        <v>149</v>
      </c>
      <c r="F4" s="957"/>
      <c r="G4" s="297"/>
      <c r="H4" s="957" t="s">
        <v>161</v>
      </c>
      <c r="I4" s="957"/>
    </row>
    <row r="5" spans="1:9" ht="12" customHeight="1" x14ac:dyDescent="0.2">
      <c r="A5" s="969"/>
      <c r="B5" s="49" t="s">
        <v>155</v>
      </c>
      <c r="C5" s="49" t="s">
        <v>171</v>
      </c>
      <c r="D5" s="49"/>
      <c r="E5" s="49" t="s">
        <v>155</v>
      </c>
      <c r="F5" s="49" t="s">
        <v>171</v>
      </c>
      <c r="G5" s="76"/>
      <c r="H5" s="49" t="s">
        <v>155</v>
      </c>
      <c r="I5" s="49" t="s">
        <v>171</v>
      </c>
    </row>
    <row r="6" spans="1:9" ht="9" customHeight="1" x14ac:dyDescent="0.2">
      <c r="A6" s="11"/>
      <c r="B6" s="12"/>
      <c r="C6" s="12"/>
      <c r="D6" s="12"/>
      <c r="E6" s="12"/>
      <c r="F6" s="12"/>
      <c r="H6" s="12"/>
      <c r="I6" s="12"/>
    </row>
    <row r="7" spans="1:9" s="297" customFormat="1" ht="9" customHeight="1" x14ac:dyDescent="0.15">
      <c r="A7" s="967" t="s">
        <v>262</v>
      </c>
      <c r="B7" s="967"/>
      <c r="C7" s="967"/>
      <c r="D7" s="967"/>
      <c r="E7" s="967"/>
      <c r="F7" s="967"/>
      <c r="G7" s="967"/>
      <c r="H7" s="967"/>
      <c r="I7" s="967"/>
    </row>
    <row r="8" spans="1:9" s="297" customFormat="1" ht="9" customHeight="1" x14ac:dyDescent="0.15">
      <c r="A8" s="13"/>
      <c r="B8" s="21"/>
      <c r="C8" s="21"/>
      <c r="D8" s="21"/>
      <c r="E8" s="21"/>
      <c r="F8" s="21"/>
      <c r="H8" s="21"/>
      <c r="I8" s="21"/>
    </row>
    <row r="9" spans="1:9" s="297" customFormat="1" ht="9" customHeight="1" x14ac:dyDescent="0.15">
      <c r="A9" s="145" t="s">
        <v>252</v>
      </c>
      <c r="B9" s="311">
        <v>16</v>
      </c>
      <c r="C9" s="311">
        <v>16</v>
      </c>
      <c r="D9" s="311"/>
      <c r="E9" s="311" t="s">
        <v>263</v>
      </c>
      <c r="F9" s="311" t="s">
        <v>263</v>
      </c>
      <c r="G9" s="21"/>
      <c r="H9" s="311">
        <v>1171</v>
      </c>
      <c r="I9" s="311">
        <v>3490</v>
      </c>
    </row>
    <row r="10" spans="1:9" s="297" customFormat="1" ht="9" customHeight="1" x14ac:dyDescent="0.15">
      <c r="A10" s="145" t="s">
        <v>175</v>
      </c>
      <c r="B10" s="311">
        <v>43</v>
      </c>
      <c r="C10" s="311">
        <v>133</v>
      </c>
      <c r="D10" s="311"/>
      <c r="E10" s="311" t="s">
        <v>263</v>
      </c>
      <c r="F10" s="311" t="s">
        <v>263</v>
      </c>
      <c r="G10" s="21"/>
      <c r="H10" s="311">
        <v>112</v>
      </c>
      <c r="I10" s="311">
        <v>386</v>
      </c>
    </row>
    <row r="11" spans="1:9" s="297" customFormat="1" ht="9" customHeight="1" x14ac:dyDescent="0.15">
      <c r="A11" s="145" t="s">
        <v>176</v>
      </c>
      <c r="B11" s="311">
        <v>10</v>
      </c>
      <c r="C11" s="311">
        <v>2</v>
      </c>
      <c r="D11" s="311"/>
      <c r="E11" s="311" t="s">
        <v>263</v>
      </c>
      <c r="F11" s="311" t="s">
        <v>263</v>
      </c>
      <c r="G11" s="21"/>
      <c r="H11" s="311">
        <v>2001</v>
      </c>
      <c r="I11" s="311">
        <v>2340</v>
      </c>
    </row>
    <row r="12" spans="1:9" s="297" customFormat="1" ht="9" customHeight="1" x14ac:dyDescent="0.15">
      <c r="A12" s="145" t="s">
        <v>177</v>
      </c>
      <c r="B12" s="311">
        <v>7</v>
      </c>
      <c r="C12" s="311">
        <v>1</v>
      </c>
      <c r="D12" s="311"/>
      <c r="E12" s="311" t="s">
        <v>263</v>
      </c>
      <c r="F12" s="311" t="s">
        <v>263</v>
      </c>
      <c r="G12" s="21"/>
      <c r="H12" s="311">
        <v>2135</v>
      </c>
      <c r="I12" s="311">
        <v>1673</v>
      </c>
    </row>
    <row r="13" spans="1:9" s="297" customFormat="1" ht="9" customHeight="1" x14ac:dyDescent="0.15">
      <c r="A13" s="145" t="s">
        <v>240</v>
      </c>
      <c r="B13" s="311">
        <v>47</v>
      </c>
      <c r="C13" s="311">
        <v>270</v>
      </c>
      <c r="D13" s="311"/>
      <c r="E13" s="311" t="s">
        <v>263</v>
      </c>
      <c r="F13" s="311" t="s">
        <v>263</v>
      </c>
      <c r="G13" s="21"/>
      <c r="H13" s="311">
        <v>5137</v>
      </c>
      <c r="I13" s="311">
        <v>11671</v>
      </c>
    </row>
    <row r="14" spans="1:9" s="297" customFormat="1" ht="9" customHeight="1" x14ac:dyDescent="0.15">
      <c r="A14" s="145" t="s">
        <v>179</v>
      </c>
      <c r="B14" s="311">
        <v>6</v>
      </c>
      <c r="C14" s="311">
        <v>2</v>
      </c>
      <c r="D14" s="311"/>
      <c r="E14" s="311" t="s">
        <v>263</v>
      </c>
      <c r="F14" s="311" t="s">
        <v>263</v>
      </c>
      <c r="G14" s="21"/>
      <c r="H14" s="311">
        <v>1554</v>
      </c>
      <c r="I14" s="311">
        <v>926</v>
      </c>
    </row>
    <row r="15" spans="1:9" s="297" customFormat="1" ht="9" customHeight="1" x14ac:dyDescent="0.15">
      <c r="A15" s="145" t="s">
        <v>180</v>
      </c>
      <c r="B15" s="311" t="s">
        <v>263</v>
      </c>
      <c r="C15" s="311" t="s">
        <v>263</v>
      </c>
      <c r="D15" s="311"/>
      <c r="E15" s="311" t="s">
        <v>263</v>
      </c>
      <c r="F15" s="311" t="s">
        <v>263</v>
      </c>
      <c r="G15" s="21"/>
      <c r="H15" s="311">
        <v>76</v>
      </c>
      <c r="I15" s="311">
        <v>36</v>
      </c>
    </row>
    <row r="16" spans="1:9" s="297" customFormat="1" ht="18" x14ac:dyDescent="0.15">
      <c r="A16" s="145" t="s">
        <v>181</v>
      </c>
      <c r="B16" s="311">
        <v>11</v>
      </c>
      <c r="C16" s="311">
        <v>2</v>
      </c>
      <c r="D16" s="311"/>
      <c r="E16" s="311" t="s">
        <v>263</v>
      </c>
      <c r="F16" s="311" t="s">
        <v>263</v>
      </c>
      <c r="G16" s="21"/>
      <c r="H16" s="311">
        <v>1612</v>
      </c>
      <c r="I16" s="311">
        <v>1393</v>
      </c>
    </row>
    <row r="17" spans="1:9" s="297" customFormat="1" ht="18" customHeight="1" x14ac:dyDescent="0.15">
      <c r="A17" s="145" t="s">
        <v>241</v>
      </c>
      <c r="B17" s="311">
        <v>8</v>
      </c>
      <c r="C17" s="311">
        <v>14</v>
      </c>
      <c r="D17" s="311"/>
      <c r="E17" s="311" t="s">
        <v>263</v>
      </c>
      <c r="F17" s="311" t="s">
        <v>263</v>
      </c>
      <c r="G17" s="21"/>
      <c r="H17" s="311">
        <v>3120</v>
      </c>
      <c r="I17" s="311">
        <v>3683</v>
      </c>
    </row>
    <row r="18" spans="1:9" s="297" customFormat="1" ht="9" customHeight="1" x14ac:dyDescent="0.15">
      <c r="A18" s="145" t="s">
        <v>182</v>
      </c>
      <c r="B18" s="311">
        <v>7</v>
      </c>
      <c r="C18" s="311">
        <v>3</v>
      </c>
      <c r="D18" s="311"/>
      <c r="E18" s="311" t="s">
        <v>263</v>
      </c>
      <c r="F18" s="311" t="s">
        <v>263</v>
      </c>
      <c r="G18" s="21"/>
      <c r="H18" s="311">
        <v>263</v>
      </c>
      <c r="I18" s="311">
        <v>413</v>
      </c>
    </row>
    <row r="19" spans="1:9" s="297" customFormat="1" ht="9" customHeight="1" x14ac:dyDescent="0.15">
      <c r="A19" s="145" t="s">
        <v>253</v>
      </c>
      <c r="B19" s="311">
        <v>25</v>
      </c>
      <c r="C19" s="311">
        <v>7</v>
      </c>
      <c r="D19" s="311"/>
      <c r="E19" s="311" t="s">
        <v>263</v>
      </c>
      <c r="F19" s="311" t="s">
        <v>263</v>
      </c>
      <c r="G19" s="21"/>
      <c r="H19" s="311">
        <v>2727</v>
      </c>
      <c r="I19" s="311">
        <v>6333</v>
      </c>
    </row>
    <row r="20" spans="1:9" s="297" customFormat="1" ht="9" x14ac:dyDescent="0.15">
      <c r="A20" s="145" t="s">
        <v>221</v>
      </c>
      <c r="B20" s="311" t="s">
        <v>263</v>
      </c>
      <c r="C20" s="311" t="s">
        <v>263</v>
      </c>
      <c r="D20" s="311"/>
      <c r="E20" s="311" t="s">
        <v>263</v>
      </c>
      <c r="F20" s="311" t="s">
        <v>263</v>
      </c>
      <c r="G20" s="21"/>
      <c r="H20" s="311">
        <v>400</v>
      </c>
      <c r="I20" s="311">
        <v>5824</v>
      </c>
    </row>
    <row r="21" spans="1:9" s="297" customFormat="1" ht="9" customHeight="1" x14ac:dyDescent="0.15">
      <c r="A21" s="145" t="s">
        <v>254</v>
      </c>
      <c r="B21" s="311">
        <v>4</v>
      </c>
      <c r="C21" s="311">
        <v>7</v>
      </c>
      <c r="D21" s="311"/>
      <c r="E21" s="311" t="s">
        <v>263</v>
      </c>
      <c r="F21" s="311" t="s">
        <v>263</v>
      </c>
      <c r="G21" s="21"/>
      <c r="H21" s="311">
        <v>327</v>
      </c>
      <c r="I21" s="311">
        <v>187</v>
      </c>
    </row>
    <row r="22" spans="1:9" s="297" customFormat="1" ht="9" x14ac:dyDescent="0.15">
      <c r="A22" s="145" t="s">
        <v>298</v>
      </c>
      <c r="B22" s="311">
        <v>24</v>
      </c>
      <c r="C22" s="311">
        <v>17</v>
      </c>
      <c r="D22" s="311"/>
      <c r="E22" s="311" t="s">
        <v>263</v>
      </c>
      <c r="F22" s="311" t="s">
        <v>263</v>
      </c>
      <c r="G22" s="21"/>
      <c r="H22" s="311">
        <v>522</v>
      </c>
      <c r="I22" s="311">
        <v>522</v>
      </c>
    </row>
    <row r="23" spans="1:9" s="297" customFormat="1" ht="9" customHeight="1" x14ac:dyDescent="0.15">
      <c r="A23" s="145" t="s">
        <v>183</v>
      </c>
      <c r="B23" s="311">
        <v>188</v>
      </c>
      <c r="C23" s="311">
        <v>353</v>
      </c>
      <c r="D23" s="311"/>
      <c r="E23" s="311" t="s">
        <v>263</v>
      </c>
      <c r="F23" s="311" t="s">
        <v>263</v>
      </c>
      <c r="G23" s="21"/>
      <c r="H23" s="311">
        <v>1255</v>
      </c>
      <c r="I23" s="311">
        <v>5416</v>
      </c>
    </row>
    <row r="24" spans="1:9" s="297" customFormat="1" ht="9" customHeight="1" x14ac:dyDescent="0.15">
      <c r="A24" s="145" t="s">
        <v>184</v>
      </c>
      <c r="B24" s="311" t="s">
        <v>263</v>
      </c>
      <c r="C24" s="311" t="s">
        <v>263</v>
      </c>
      <c r="D24" s="311"/>
      <c r="E24" s="311" t="s">
        <v>263</v>
      </c>
      <c r="F24" s="311" t="s">
        <v>263</v>
      </c>
      <c r="G24" s="21"/>
      <c r="H24" s="311">
        <v>542</v>
      </c>
      <c r="I24" s="311">
        <v>1563</v>
      </c>
    </row>
    <row r="25" spans="1:9" s="297" customFormat="1" ht="9" customHeight="1" x14ac:dyDescent="0.15">
      <c r="A25" s="145" t="s">
        <v>185</v>
      </c>
      <c r="B25" s="311">
        <v>12</v>
      </c>
      <c r="C25" s="311">
        <v>5</v>
      </c>
      <c r="D25" s="311"/>
      <c r="E25" s="311" t="s">
        <v>263</v>
      </c>
      <c r="F25" s="311" t="s">
        <v>263</v>
      </c>
      <c r="G25" s="21"/>
      <c r="H25" s="311">
        <v>1010</v>
      </c>
      <c r="I25" s="311">
        <v>2501</v>
      </c>
    </row>
    <row r="26" spans="1:9" s="297" customFormat="1" ht="9" customHeight="1" x14ac:dyDescent="0.15">
      <c r="A26" s="145" t="s">
        <v>186</v>
      </c>
      <c r="B26" s="311">
        <v>1</v>
      </c>
      <c r="C26" s="311">
        <v>0</v>
      </c>
      <c r="D26" s="311"/>
      <c r="E26" s="311">
        <v>1</v>
      </c>
      <c r="F26" s="311">
        <v>1</v>
      </c>
      <c r="G26" s="21"/>
      <c r="H26" s="311">
        <v>128</v>
      </c>
      <c r="I26" s="311">
        <v>345</v>
      </c>
    </row>
    <row r="27" spans="1:9" s="297" customFormat="1" ht="9" customHeight="1" x14ac:dyDescent="0.15">
      <c r="A27" s="145" t="s">
        <v>242</v>
      </c>
      <c r="B27" s="311">
        <v>9</v>
      </c>
      <c r="C27" s="311">
        <v>9</v>
      </c>
      <c r="D27" s="311"/>
      <c r="E27" s="311">
        <v>2</v>
      </c>
      <c r="F27" s="311">
        <v>1</v>
      </c>
      <c r="G27" s="21"/>
      <c r="H27" s="311">
        <v>1252</v>
      </c>
      <c r="I27" s="311">
        <v>2241</v>
      </c>
    </row>
    <row r="28" spans="1:9" s="297" customFormat="1" ht="9" customHeight="1" x14ac:dyDescent="0.15">
      <c r="A28" s="145" t="s">
        <v>188</v>
      </c>
      <c r="B28" s="311">
        <v>9</v>
      </c>
      <c r="C28" s="311">
        <v>7</v>
      </c>
      <c r="D28" s="311"/>
      <c r="E28" s="311">
        <v>2</v>
      </c>
      <c r="F28" s="311">
        <v>1</v>
      </c>
      <c r="G28" s="21"/>
      <c r="H28" s="311">
        <v>1192</v>
      </c>
      <c r="I28" s="311">
        <v>939</v>
      </c>
    </row>
    <row r="29" spans="1:9" s="297" customFormat="1" ht="9" customHeight="1" x14ac:dyDescent="0.15">
      <c r="A29" s="145" t="s">
        <v>189</v>
      </c>
      <c r="B29" s="311" t="s">
        <v>263</v>
      </c>
      <c r="C29" s="311" t="s">
        <v>263</v>
      </c>
      <c r="D29" s="311"/>
      <c r="E29" s="311" t="s">
        <v>263</v>
      </c>
      <c r="F29" s="311" t="s">
        <v>263</v>
      </c>
      <c r="G29" s="21"/>
      <c r="H29" s="311">
        <v>299</v>
      </c>
      <c r="I29" s="311">
        <v>307</v>
      </c>
    </row>
    <row r="30" spans="1:9" s="297" customFormat="1" ht="9" customHeight="1" x14ac:dyDescent="0.15">
      <c r="A30" s="145" t="s">
        <v>190</v>
      </c>
      <c r="B30" s="311">
        <v>2</v>
      </c>
      <c r="C30" s="311">
        <v>4</v>
      </c>
      <c r="D30" s="311"/>
      <c r="E30" s="311" t="s">
        <v>263</v>
      </c>
      <c r="F30" s="311" t="s">
        <v>263</v>
      </c>
      <c r="G30" s="21"/>
      <c r="H30" s="311">
        <v>211</v>
      </c>
      <c r="I30" s="311">
        <v>369</v>
      </c>
    </row>
    <row r="31" spans="1:9" s="297" customFormat="1" ht="9" customHeight="1" x14ac:dyDescent="0.15">
      <c r="A31" s="145" t="s">
        <v>191</v>
      </c>
      <c r="B31" s="311">
        <v>1</v>
      </c>
      <c r="C31" s="311">
        <v>0</v>
      </c>
      <c r="D31" s="311"/>
      <c r="E31" s="311">
        <v>1</v>
      </c>
      <c r="F31" s="311">
        <v>1</v>
      </c>
      <c r="G31" s="21"/>
      <c r="H31" s="311">
        <v>90</v>
      </c>
      <c r="I31" s="311">
        <v>348</v>
      </c>
    </row>
    <row r="32" spans="1:9" s="297" customFormat="1" ht="9" customHeight="1" x14ac:dyDescent="0.15">
      <c r="A32" s="145" t="s">
        <v>192</v>
      </c>
      <c r="B32" s="311">
        <v>13</v>
      </c>
      <c r="C32" s="311">
        <v>15</v>
      </c>
      <c r="D32" s="311"/>
      <c r="E32" s="311">
        <v>1</v>
      </c>
      <c r="F32" s="311">
        <v>2</v>
      </c>
      <c r="G32" s="21"/>
      <c r="H32" s="311">
        <v>773</v>
      </c>
      <c r="I32" s="311">
        <v>2722</v>
      </c>
    </row>
    <row r="33" spans="1:9" s="297" customFormat="1" ht="9" customHeight="1" x14ac:dyDescent="0.15">
      <c r="A33" s="145" t="s">
        <v>134</v>
      </c>
      <c r="B33" s="311">
        <v>1</v>
      </c>
      <c r="C33" s="311">
        <v>70</v>
      </c>
      <c r="D33" s="311"/>
      <c r="E33" s="311" t="s">
        <v>263</v>
      </c>
      <c r="F33" s="311" t="s">
        <v>263</v>
      </c>
      <c r="G33" s="21"/>
      <c r="H33" s="311">
        <v>128</v>
      </c>
      <c r="I33" s="311">
        <v>258</v>
      </c>
    </row>
    <row r="34" spans="1:9" s="297" customFormat="1" ht="9" customHeight="1" x14ac:dyDescent="0.15">
      <c r="A34" s="145" t="s">
        <v>193</v>
      </c>
      <c r="B34" s="311">
        <v>56</v>
      </c>
      <c r="C34" s="311">
        <v>34</v>
      </c>
      <c r="D34" s="311"/>
      <c r="E34" s="311">
        <v>1</v>
      </c>
      <c r="F34" s="311">
        <v>1</v>
      </c>
      <c r="G34" s="21"/>
      <c r="H34" s="311">
        <v>939</v>
      </c>
      <c r="I34" s="311">
        <v>448</v>
      </c>
    </row>
    <row r="35" spans="1:9" s="297" customFormat="1" ht="9" customHeight="1" x14ac:dyDescent="0.15">
      <c r="A35" s="145" t="s">
        <v>194</v>
      </c>
      <c r="B35" s="311">
        <v>324</v>
      </c>
      <c r="C35" s="311">
        <v>307</v>
      </c>
      <c r="D35" s="311"/>
      <c r="E35" s="311">
        <v>39</v>
      </c>
      <c r="F35" s="311">
        <v>36</v>
      </c>
      <c r="G35" s="21"/>
      <c r="H35" s="311">
        <v>2278</v>
      </c>
      <c r="I35" s="311">
        <v>3044</v>
      </c>
    </row>
    <row r="36" spans="1:9" s="297" customFormat="1" ht="9" customHeight="1" x14ac:dyDescent="0.15">
      <c r="A36" s="145" t="s">
        <v>135</v>
      </c>
      <c r="B36" s="311">
        <v>23</v>
      </c>
      <c r="C36" s="311">
        <v>8</v>
      </c>
      <c r="D36" s="311"/>
      <c r="E36" s="311" t="s">
        <v>263</v>
      </c>
      <c r="F36" s="311" t="s">
        <v>263</v>
      </c>
      <c r="G36" s="21"/>
      <c r="H36" s="311">
        <v>814</v>
      </c>
      <c r="I36" s="311">
        <v>921</v>
      </c>
    </row>
    <row r="37" spans="1:9" s="297" customFormat="1" ht="9" customHeight="1" x14ac:dyDescent="0.15">
      <c r="A37" s="145" t="s">
        <v>243</v>
      </c>
      <c r="B37" s="311">
        <v>8</v>
      </c>
      <c r="C37" s="311">
        <v>16</v>
      </c>
      <c r="D37" s="311"/>
      <c r="E37" s="311" t="s">
        <v>263</v>
      </c>
      <c r="F37" s="311" t="s">
        <v>263</v>
      </c>
      <c r="G37" s="21"/>
      <c r="H37" s="311">
        <v>1085</v>
      </c>
      <c r="I37" s="311">
        <v>3239</v>
      </c>
    </row>
    <row r="38" spans="1:9" s="297" customFormat="1" ht="9" customHeight="1" x14ac:dyDescent="0.15">
      <c r="A38" s="145" t="s">
        <v>196</v>
      </c>
      <c r="B38" s="311">
        <v>41</v>
      </c>
      <c r="C38" s="311">
        <v>26</v>
      </c>
      <c r="D38" s="311"/>
      <c r="E38" s="311">
        <v>1</v>
      </c>
      <c r="F38" s="311">
        <v>0</v>
      </c>
      <c r="G38" s="21"/>
      <c r="H38" s="311">
        <v>1214</v>
      </c>
      <c r="I38" s="311">
        <v>1834</v>
      </c>
    </row>
    <row r="39" spans="1:9" s="297" customFormat="1" ht="9" customHeight="1" x14ac:dyDescent="0.15">
      <c r="A39" s="145" t="s">
        <v>197</v>
      </c>
      <c r="B39" s="311">
        <v>7</v>
      </c>
      <c r="C39" s="311">
        <v>11</v>
      </c>
      <c r="D39" s="311"/>
      <c r="E39" s="311" t="s">
        <v>263</v>
      </c>
      <c r="F39" s="311" t="s">
        <v>263</v>
      </c>
      <c r="G39" s="21"/>
      <c r="H39" s="311">
        <v>484</v>
      </c>
      <c r="I39" s="311">
        <v>1202</v>
      </c>
    </row>
    <row r="40" spans="1:9" s="297" customFormat="1" ht="9" customHeight="1" x14ac:dyDescent="0.15">
      <c r="A40" s="145" t="s">
        <v>198</v>
      </c>
      <c r="B40" s="311">
        <v>109</v>
      </c>
      <c r="C40" s="311">
        <v>218</v>
      </c>
      <c r="D40" s="311"/>
      <c r="E40" s="311" t="s">
        <v>263</v>
      </c>
      <c r="F40" s="311" t="s">
        <v>263</v>
      </c>
      <c r="G40" s="21"/>
      <c r="H40" s="311">
        <v>963</v>
      </c>
      <c r="I40" s="311">
        <v>2654</v>
      </c>
    </row>
    <row r="41" spans="1:9" s="297" customFormat="1" ht="9" customHeight="1" x14ac:dyDescent="0.15">
      <c r="A41" s="145" t="s">
        <v>136</v>
      </c>
      <c r="B41" s="311">
        <v>80</v>
      </c>
      <c r="C41" s="311">
        <v>45</v>
      </c>
      <c r="D41" s="311"/>
      <c r="E41" s="311">
        <v>1</v>
      </c>
      <c r="F41" s="311">
        <v>0</v>
      </c>
      <c r="G41" s="21"/>
      <c r="H41" s="311">
        <v>4110</v>
      </c>
      <c r="I41" s="311">
        <v>7039</v>
      </c>
    </row>
    <row r="42" spans="1:9" s="297" customFormat="1" ht="9" customHeight="1" x14ac:dyDescent="0.15">
      <c r="A42" s="145" t="s">
        <v>137</v>
      </c>
      <c r="B42" s="311">
        <v>5</v>
      </c>
      <c r="C42" s="311">
        <v>1</v>
      </c>
      <c r="D42" s="311"/>
      <c r="E42" s="311" t="s">
        <v>263</v>
      </c>
      <c r="F42" s="311" t="s">
        <v>263</v>
      </c>
      <c r="G42" s="21"/>
      <c r="H42" s="311">
        <v>1733</v>
      </c>
      <c r="I42" s="311">
        <v>2564</v>
      </c>
    </row>
    <row r="43" spans="1:9" s="297" customFormat="1" ht="9" customHeight="1" x14ac:dyDescent="0.15">
      <c r="A43" s="145" t="s">
        <v>199</v>
      </c>
      <c r="B43" s="311">
        <v>128</v>
      </c>
      <c r="C43" s="311">
        <v>98</v>
      </c>
      <c r="D43" s="311"/>
      <c r="E43" s="311">
        <v>2</v>
      </c>
      <c r="F43" s="311">
        <v>0</v>
      </c>
      <c r="G43" s="21"/>
      <c r="H43" s="311">
        <v>1545</v>
      </c>
      <c r="I43" s="311">
        <v>2888</v>
      </c>
    </row>
    <row r="44" spans="1:9" s="297" customFormat="1" ht="9" customHeight="1" x14ac:dyDescent="0.15">
      <c r="A44" s="145" t="s">
        <v>300</v>
      </c>
      <c r="B44" s="311">
        <v>84</v>
      </c>
      <c r="C44" s="311">
        <v>39</v>
      </c>
      <c r="D44" s="311"/>
      <c r="E44" s="311">
        <v>2</v>
      </c>
      <c r="F44" s="311">
        <v>0</v>
      </c>
      <c r="G44" s="311"/>
      <c r="H44" s="311">
        <v>16879</v>
      </c>
      <c r="I44" s="311">
        <v>44664</v>
      </c>
    </row>
    <row r="45" spans="1:9" s="297" customFormat="1" ht="9" customHeight="1" x14ac:dyDescent="0.15">
      <c r="A45" s="146" t="s">
        <v>296</v>
      </c>
      <c r="B45" s="68">
        <v>67</v>
      </c>
      <c r="C45" s="68">
        <v>31</v>
      </c>
      <c r="D45" s="68"/>
      <c r="E45" s="68">
        <v>2</v>
      </c>
      <c r="F45" s="68">
        <v>0</v>
      </c>
      <c r="G45" s="68"/>
      <c r="H45" s="68">
        <v>2040</v>
      </c>
      <c r="I45" s="68">
        <v>706</v>
      </c>
    </row>
    <row r="46" spans="1:9" s="297" customFormat="1" ht="9" customHeight="1" x14ac:dyDescent="0.15">
      <c r="A46" s="146" t="s">
        <v>315</v>
      </c>
      <c r="B46" s="68" t="s">
        <v>263</v>
      </c>
      <c r="C46" s="68" t="s">
        <v>263</v>
      </c>
      <c r="D46" s="68"/>
      <c r="E46" s="68" t="s">
        <v>263</v>
      </c>
      <c r="F46" s="68" t="s">
        <v>263</v>
      </c>
      <c r="G46" s="68"/>
      <c r="H46" s="68">
        <v>4690</v>
      </c>
      <c r="I46" s="68">
        <v>6752</v>
      </c>
    </row>
    <row r="47" spans="1:9" s="297" customFormat="1" ht="9" customHeight="1" x14ac:dyDescent="0.15">
      <c r="A47" s="146" t="s">
        <v>316</v>
      </c>
      <c r="B47" s="313">
        <v>17</v>
      </c>
      <c r="C47" s="313">
        <v>8</v>
      </c>
      <c r="D47" s="313"/>
      <c r="E47" s="313" t="s">
        <v>263</v>
      </c>
      <c r="F47" s="313" t="s">
        <v>263</v>
      </c>
      <c r="G47" s="68"/>
      <c r="H47" s="313">
        <v>10149</v>
      </c>
      <c r="I47" s="313">
        <v>37206</v>
      </c>
    </row>
    <row r="48" spans="1:9" s="297" customFormat="1" ht="9" customHeight="1" x14ac:dyDescent="0.15">
      <c r="A48" s="145" t="s">
        <v>200</v>
      </c>
      <c r="B48" s="311">
        <v>15</v>
      </c>
      <c r="C48" s="311">
        <v>173</v>
      </c>
      <c r="D48" s="311"/>
      <c r="E48" s="311" t="s">
        <v>263</v>
      </c>
      <c r="F48" s="311" t="s">
        <v>263</v>
      </c>
      <c r="G48" s="21"/>
      <c r="H48" s="311">
        <v>903</v>
      </c>
      <c r="I48" s="311">
        <v>2138</v>
      </c>
    </row>
    <row r="49" spans="1:13" s="297" customFormat="1" ht="9" customHeight="1" x14ac:dyDescent="0.15">
      <c r="A49" s="397" t="s">
        <v>408</v>
      </c>
      <c r="B49" s="313" t="s">
        <v>263</v>
      </c>
      <c r="C49" s="313" t="s">
        <v>263</v>
      </c>
      <c r="D49" s="313"/>
      <c r="E49" s="313" t="s">
        <v>263</v>
      </c>
      <c r="F49" s="313" t="s">
        <v>263</v>
      </c>
      <c r="G49" s="68"/>
      <c r="H49" s="313">
        <v>204</v>
      </c>
      <c r="I49" s="313">
        <v>304</v>
      </c>
    </row>
    <row r="50" spans="1:13" s="316" customFormat="1" ht="9" customHeight="1" x14ac:dyDescent="0.15">
      <c r="A50" s="266" t="s">
        <v>161</v>
      </c>
      <c r="B50" s="314">
        <v>1324</v>
      </c>
      <c r="C50" s="314">
        <v>1913</v>
      </c>
      <c r="D50" s="314"/>
      <c r="E50" s="314">
        <v>53</v>
      </c>
      <c r="F50" s="314">
        <v>42</v>
      </c>
      <c r="G50" s="24"/>
      <c r="H50" s="314">
        <v>61188</v>
      </c>
      <c r="I50" s="314">
        <v>128825</v>
      </c>
      <c r="J50" s="315"/>
      <c r="K50" s="315"/>
    </row>
    <row r="51" spans="1:13" s="316" customFormat="1" ht="9" customHeight="1" x14ac:dyDescent="0.15">
      <c r="A51" s="300"/>
    </row>
    <row r="52" spans="1:13" s="297" customFormat="1" ht="9" customHeight="1" x14ac:dyDescent="0.15">
      <c r="A52" s="967" t="s">
        <v>261</v>
      </c>
      <c r="B52" s="967"/>
      <c r="C52" s="967"/>
      <c r="D52" s="967"/>
      <c r="E52" s="967"/>
      <c r="F52" s="967"/>
      <c r="G52" s="967"/>
      <c r="H52" s="967"/>
      <c r="I52" s="967"/>
    </row>
    <row r="53" spans="1:13" s="297" customFormat="1" ht="9" customHeight="1" x14ac:dyDescent="0.15">
      <c r="A53" s="13"/>
      <c r="B53" s="35"/>
      <c r="C53" s="35"/>
      <c r="D53" s="35"/>
      <c r="E53" s="35"/>
      <c r="F53" s="35"/>
      <c r="G53" s="35"/>
      <c r="H53" s="35"/>
      <c r="I53" s="35"/>
    </row>
    <row r="54" spans="1:13" ht="9" customHeight="1" x14ac:dyDescent="0.2">
      <c r="A54" s="317" t="s">
        <v>173</v>
      </c>
      <c r="B54" s="311">
        <v>92</v>
      </c>
      <c r="C54" s="311">
        <v>334</v>
      </c>
      <c r="D54" s="311"/>
      <c r="E54" s="311" t="s">
        <v>263</v>
      </c>
      <c r="F54" s="311" t="s">
        <v>263</v>
      </c>
      <c r="G54" s="311"/>
      <c r="H54" s="311">
        <v>4659</v>
      </c>
      <c r="I54" s="311">
        <v>25195</v>
      </c>
      <c r="J54" s="35"/>
      <c r="K54" s="35"/>
      <c r="L54" s="509"/>
      <c r="M54" s="509"/>
    </row>
    <row r="55" spans="1:13" ht="9" customHeight="1" x14ac:dyDescent="0.2">
      <c r="A55" s="317" t="s">
        <v>162</v>
      </c>
      <c r="B55" s="311">
        <v>49</v>
      </c>
      <c r="C55" s="311">
        <v>51</v>
      </c>
      <c r="D55" s="311"/>
      <c r="E55" s="311" t="s">
        <v>263</v>
      </c>
      <c r="F55" s="311" t="s">
        <v>263</v>
      </c>
      <c r="G55" s="311"/>
      <c r="H55" s="311">
        <v>4669</v>
      </c>
      <c r="I55" s="311">
        <v>17232</v>
      </c>
      <c r="J55" s="35"/>
      <c r="K55" s="35"/>
      <c r="L55" s="509"/>
      <c r="M55" s="509"/>
    </row>
    <row r="56" spans="1:13" ht="9" customHeight="1" x14ac:dyDescent="0.2">
      <c r="A56" s="317" t="s">
        <v>320</v>
      </c>
      <c r="B56" s="311">
        <v>1183</v>
      </c>
      <c r="C56" s="311">
        <v>1528</v>
      </c>
      <c r="D56" s="311"/>
      <c r="E56" s="311">
        <v>53</v>
      </c>
      <c r="F56" s="311">
        <v>42</v>
      </c>
      <c r="G56" s="311"/>
      <c r="H56" s="311">
        <v>51860</v>
      </c>
      <c r="I56" s="311">
        <v>86399</v>
      </c>
      <c r="J56" s="35"/>
      <c r="K56" s="35"/>
      <c r="L56" s="509"/>
      <c r="M56" s="509"/>
    </row>
    <row r="57" spans="1:13" s="316" customFormat="1" ht="9" customHeight="1" x14ac:dyDescent="0.15">
      <c r="A57" s="266" t="s">
        <v>161</v>
      </c>
      <c r="B57" s="314">
        <v>1324</v>
      </c>
      <c r="C57" s="314">
        <v>1913</v>
      </c>
      <c r="D57" s="314">
        <v>0</v>
      </c>
      <c r="E57" s="314">
        <v>53</v>
      </c>
      <c r="F57" s="314">
        <v>42</v>
      </c>
      <c r="G57" s="314">
        <v>0</v>
      </c>
      <c r="H57" s="314">
        <v>61188</v>
      </c>
      <c r="I57" s="314">
        <v>128826</v>
      </c>
      <c r="J57" s="35"/>
      <c r="K57" s="35"/>
      <c r="L57" s="512"/>
      <c r="M57" s="512"/>
    </row>
    <row r="58" spans="1:13" ht="9" customHeight="1" x14ac:dyDescent="0.2">
      <c r="A58" s="305"/>
      <c r="B58" s="305"/>
      <c r="C58" s="305"/>
      <c r="D58" s="305"/>
      <c r="E58" s="305"/>
      <c r="F58" s="305"/>
      <c r="G58" s="305"/>
      <c r="H58" s="305"/>
      <c r="I58" s="305"/>
    </row>
    <row r="59" spans="1:13" ht="9" customHeight="1" x14ac:dyDescent="0.2">
      <c r="A59" s="317"/>
      <c r="B59" s="319"/>
      <c r="C59" s="319"/>
      <c r="D59" s="319"/>
      <c r="E59" s="319"/>
      <c r="F59" s="319"/>
      <c r="H59" s="319"/>
      <c r="I59" s="319"/>
    </row>
    <row r="60" spans="1:13" ht="9" customHeight="1" x14ac:dyDescent="0.2">
      <c r="A60" s="275"/>
      <c r="B60" s="21"/>
      <c r="C60" s="21" t="s">
        <v>160</v>
      </c>
      <c r="D60" s="21"/>
      <c r="E60" s="320"/>
      <c r="F60" s="21"/>
      <c r="H60" s="21"/>
      <c r="I60" s="21"/>
    </row>
    <row r="61" spans="1:13" ht="9" customHeight="1" x14ac:dyDescent="0.2">
      <c r="A61" s="275"/>
      <c r="E61" s="320"/>
    </row>
    <row r="62" spans="1:13" ht="9" customHeight="1" x14ac:dyDescent="0.2">
      <c r="A62" s="275"/>
      <c r="B62" s="21"/>
      <c r="C62" s="21"/>
      <c r="D62" s="21"/>
      <c r="E62" s="21"/>
      <c r="F62" s="21"/>
      <c r="H62" s="21"/>
      <c r="I62" s="21"/>
    </row>
    <row r="63" spans="1:13" ht="9" customHeight="1" x14ac:dyDescent="0.2">
      <c r="A63" s="275"/>
    </row>
    <row r="64" spans="1:13" ht="9" customHeight="1" x14ac:dyDescent="0.2">
      <c r="A64" s="275"/>
    </row>
    <row r="65" spans="1:1" ht="9" customHeight="1" x14ac:dyDescent="0.2">
      <c r="A65" s="275"/>
    </row>
    <row r="66" spans="1:1" ht="9" customHeight="1" x14ac:dyDescent="0.2">
      <c r="A66" s="275"/>
    </row>
    <row r="67" spans="1:1" ht="9" customHeight="1" x14ac:dyDescent="0.2">
      <c r="A67" s="275"/>
    </row>
    <row r="68" spans="1:1" ht="9" customHeight="1" x14ac:dyDescent="0.2">
      <c r="A68" s="275"/>
    </row>
    <row r="69" spans="1:1" ht="9" customHeight="1" x14ac:dyDescent="0.2">
      <c r="A69" s="275"/>
    </row>
    <row r="70" spans="1:1" ht="9" customHeight="1" x14ac:dyDescent="0.2"/>
  </sheetData>
  <mergeCells count="6">
    <mergeCell ref="H4:I4"/>
    <mergeCell ref="A7:I7"/>
    <mergeCell ref="A52:I52"/>
    <mergeCell ref="B4:C4"/>
    <mergeCell ref="E4:F4"/>
    <mergeCell ref="A4:A5"/>
  </mergeCells>
  <phoneticPr fontId="0" type="noConversion"/>
  <printOptions horizontalCentered="1"/>
  <pageMargins left="0.70866141732283472" right="0.70866141732283472" top="0.98425196850393704" bottom="1.3779527559055118" header="0" footer="0.86614173228346458"/>
  <pageSetup paperSize="9" firstPageNumber="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zoomScale="115" zoomScaleNormal="115" workbookViewId="0">
      <selection activeCell="A3" sqref="A3"/>
    </sheetView>
  </sheetViews>
  <sheetFormatPr defaultRowHeight="9" x14ac:dyDescent="0.15"/>
  <cols>
    <col min="1" max="1" width="19.3984375" style="100" customWidth="1"/>
    <col min="2" max="2" width="9.796875" style="100" bestFit="1" customWidth="1"/>
    <col min="3" max="3" width="9.19921875" style="100" bestFit="1" customWidth="1"/>
    <col min="4" max="4" width="11.796875" style="100" customWidth="1"/>
    <col min="5" max="5" width="1" style="100" customWidth="1"/>
    <col min="6" max="6" width="10" style="100" customWidth="1"/>
    <col min="7" max="7" width="9.3984375" style="100" customWidth="1"/>
    <col min="8" max="8" width="11.796875" style="100" customWidth="1"/>
    <col min="9" max="9" width="1" style="100" customWidth="1"/>
    <col min="10" max="10" width="13.796875" style="100" customWidth="1"/>
    <col min="11" max="11" width="14.796875" style="100" customWidth="1"/>
    <col min="12" max="12" width="1" style="100" customWidth="1"/>
    <col min="13" max="13" width="14" style="122" customWidth="1"/>
    <col min="14" max="14" width="14.3984375" style="122" customWidth="1"/>
    <col min="15" max="16384" width="9.59765625" style="100"/>
  </cols>
  <sheetData>
    <row r="1" spans="1:14" s="115" customFormat="1" ht="12" x14ac:dyDescent="0.2">
      <c r="A1" s="77" t="s">
        <v>224</v>
      </c>
      <c r="M1" s="493"/>
      <c r="N1" s="493"/>
    </row>
    <row r="2" spans="1:14" s="115" customFormat="1" ht="12" x14ac:dyDescent="0.2">
      <c r="A2" s="77"/>
      <c r="M2" s="493"/>
      <c r="N2" s="493"/>
    </row>
    <row r="4" spans="1:14" x14ac:dyDescent="0.15">
      <c r="A4" s="934" t="s">
        <v>334</v>
      </c>
      <c r="B4" s="936">
        <v>2015</v>
      </c>
      <c r="C4" s="936"/>
      <c r="D4" s="936"/>
      <c r="E4" s="937"/>
      <c r="F4" s="939">
        <v>2016</v>
      </c>
      <c r="G4" s="939"/>
      <c r="H4" s="939"/>
      <c r="I4" s="367"/>
      <c r="J4" s="936" t="s">
        <v>598</v>
      </c>
      <c r="K4" s="936"/>
      <c r="L4" s="117"/>
      <c r="M4" s="939" t="s">
        <v>562</v>
      </c>
      <c r="N4" s="939"/>
    </row>
    <row r="5" spans="1:14" ht="27" x14ac:dyDescent="0.15">
      <c r="A5" s="935"/>
      <c r="B5" s="97" t="s">
        <v>222</v>
      </c>
      <c r="C5" s="97" t="s">
        <v>295</v>
      </c>
      <c r="D5" s="614" t="s">
        <v>238</v>
      </c>
      <c r="E5" s="938"/>
      <c r="F5" s="97" t="s">
        <v>222</v>
      </c>
      <c r="G5" s="97" t="s">
        <v>295</v>
      </c>
      <c r="H5" s="97" t="s">
        <v>238</v>
      </c>
      <c r="I5" s="505"/>
      <c r="J5" s="97" t="s">
        <v>222</v>
      </c>
      <c r="K5" s="97" t="s">
        <v>563</v>
      </c>
      <c r="L5" s="130"/>
      <c r="M5" s="614" t="s">
        <v>222</v>
      </c>
      <c r="N5" s="614" t="s">
        <v>563</v>
      </c>
    </row>
    <row r="6" spans="1:14" ht="9" customHeight="1" x14ac:dyDescent="0.15">
      <c r="A6" s="287"/>
      <c r="B6" s="413"/>
      <c r="C6" s="413"/>
      <c r="D6" s="413"/>
      <c r="E6" s="99"/>
      <c r="F6" s="413"/>
      <c r="G6" s="413"/>
      <c r="H6" s="413"/>
      <c r="I6" s="504"/>
      <c r="J6" s="504"/>
      <c r="K6" s="504"/>
      <c r="L6" s="99"/>
      <c r="M6" s="615"/>
      <c r="N6" s="615"/>
    </row>
    <row r="7" spans="1:14" ht="9" customHeight="1" x14ac:dyDescent="0.15">
      <c r="A7" s="99" t="s">
        <v>564</v>
      </c>
      <c r="B7" s="99"/>
      <c r="C7" s="99"/>
      <c r="D7" s="99"/>
      <c r="E7" s="392"/>
      <c r="F7" s="99"/>
      <c r="G7" s="503"/>
      <c r="H7" s="99"/>
      <c r="I7" s="99"/>
      <c r="J7" s="99"/>
      <c r="K7" s="99"/>
      <c r="M7" s="615"/>
      <c r="N7" s="615"/>
    </row>
    <row r="8" spans="1:14" ht="9" customHeight="1" x14ac:dyDescent="0.15">
      <c r="A8" s="100" t="s">
        <v>157</v>
      </c>
      <c r="B8" s="509">
        <v>34203</v>
      </c>
      <c r="C8" s="509">
        <v>97619</v>
      </c>
      <c r="D8" s="509">
        <v>2854.1063649387479</v>
      </c>
      <c r="E8" s="509"/>
      <c r="F8" s="509">
        <v>37992</v>
      </c>
      <c r="G8" s="509">
        <v>77108</v>
      </c>
      <c r="H8" s="509">
        <v>2030</v>
      </c>
      <c r="I8" s="510"/>
      <c r="J8" s="511">
        <v>62.090606001176695</v>
      </c>
      <c r="K8" s="511">
        <v>59.854841839705031</v>
      </c>
      <c r="L8" s="127"/>
      <c r="M8" s="615">
        <v>0.4585467081701643</v>
      </c>
      <c r="N8" s="615">
        <v>-5.9184245050781996</v>
      </c>
    </row>
    <row r="9" spans="1:14" ht="9" customHeight="1" x14ac:dyDescent="0.15">
      <c r="A9" s="100" t="s">
        <v>158</v>
      </c>
      <c r="B9" s="509">
        <v>3538</v>
      </c>
      <c r="C9" s="509">
        <v>10506</v>
      </c>
      <c r="D9" s="509">
        <v>2969.4742792538154</v>
      </c>
      <c r="E9" s="509"/>
      <c r="F9" s="509">
        <v>3520</v>
      </c>
      <c r="G9" s="509">
        <v>9488</v>
      </c>
      <c r="H9" s="509">
        <v>2695</v>
      </c>
      <c r="I9" s="510"/>
      <c r="J9" s="511">
        <v>5.7527619794730995</v>
      </c>
      <c r="K9" s="511">
        <v>7.3650300795653019</v>
      </c>
      <c r="L9" s="127"/>
      <c r="M9" s="615">
        <v>5.2076677316293933</v>
      </c>
      <c r="N9" s="615">
        <v>-0.29431000654022238</v>
      </c>
    </row>
    <row r="10" spans="1:14" ht="9" customHeight="1" x14ac:dyDescent="0.15">
      <c r="A10" s="100" t="s">
        <v>159</v>
      </c>
      <c r="B10" s="509">
        <v>17813</v>
      </c>
      <c r="C10" s="509">
        <v>48799</v>
      </c>
      <c r="D10" s="509">
        <v>2739.516083759052</v>
      </c>
      <c r="E10" s="512"/>
      <c r="F10" s="509">
        <v>19676</v>
      </c>
      <c r="G10" s="509">
        <v>42229</v>
      </c>
      <c r="H10" s="509">
        <v>2146</v>
      </c>
      <c r="I10" s="510"/>
      <c r="J10" s="511">
        <v>32.156632019350198</v>
      </c>
      <c r="K10" s="511">
        <v>32.780128080729668</v>
      </c>
      <c r="L10" s="127"/>
      <c r="M10" s="615">
        <v>9.6132596685082863</v>
      </c>
      <c r="N10" s="615">
        <v>-10.796419200493904</v>
      </c>
    </row>
    <row r="11" spans="1:14" ht="9" customHeight="1" x14ac:dyDescent="0.15">
      <c r="A11" s="442" t="s">
        <v>161</v>
      </c>
      <c r="B11" s="512">
        <v>55554</v>
      </c>
      <c r="C11" s="512">
        <v>156925</v>
      </c>
      <c r="D11" s="512">
        <v>2824.7290924145877</v>
      </c>
      <c r="E11" s="513"/>
      <c r="F11" s="512">
        <v>61188</v>
      </c>
      <c r="G11" s="512">
        <v>128825</v>
      </c>
      <c r="H11" s="512">
        <v>2105</v>
      </c>
      <c r="I11" s="514"/>
      <c r="J11" s="524">
        <v>100</v>
      </c>
      <c r="K11" s="524">
        <v>100</v>
      </c>
      <c r="L11" s="127"/>
      <c r="M11" s="704">
        <v>3.6762274756158044</v>
      </c>
      <c r="N11" s="704">
        <v>-7.1086489425043364</v>
      </c>
    </row>
    <row r="12" spans="1:14" ht="9" customHeight="1" x14ac:dyDescent="0.15">
      <c r="B12" s="513"/>
      <c r="C12" s="513"/>
      <c r="D12" s="509"/>
      <c r="E12" s="513"/>
      <c r="F12" s="515"/>
      <c r="G12" s="515"/>
      <c r="H12" s="515"/>
      <c r="I12" s="516"/>
      <c r="J12" s="511"/>
      <c r="K12" s="511"/>
      <c r="L12" s="127"/>
      <c r="M12" s="615"/>
      <c r="N12" s="615"/>
    </row>
    <row r="13" spans="1:14" ht="9" customHeight="1" x14ac:dyDescent="0.15">
      <c r="A13" s="121" t="s">
        <v>223</v>
      </c>
      <c r="B13" s="513"/>
      <c r="C13" s="513"/>
      <c r="D13" s="509"/>
      <c r="E13" s="509"/>
      <c r="F13" s="515"/>
      <c r="G13" s="515"/>
      <c r="H13" s="515"/>
      <c r="I13" s="515"/>
      <c r="J13" s="511"/>
      <c r="K13" s="511"/>
      <c r="L13" s="127"/>
      <c r="M13" s="615"/>
      <c r="N13" s="615"/>
    </row>
    <row r="14" spans="1:14" ht="9" customHeight="1" x14ac:dyDescent="0.15">
      <c r="A14" s="100" t="s">
        <v>279</v>
      </c>
      <c r="B14" s="509">
        <v>4337</v>
      </c>
      <c r="C14" s="509">
        <v>32070</v>
      </c>
      <c r="D14" s="509">
        <v>7394.5123357159327</v>
      </c>
      <c r="E14" s="509"/>
      <c r="F14" s="509">
        <v>4659</v>
      </c>
      <c r="G14" s="509">
        <v>25195</v>
      </c>
      <c r="H14" s="509">
        <v>5408</v>
      </c>
      <c r="I14" s="516"/>
      <c r="J14" s="511">
        <v>7.6142380858991956</v>
      </c>
      <c r="K14" s="511">
        <v>19.557539297496604</v>
      </c>
      <c r="L14" s="127"/>
      <c r="M14" s="615">
        <v>14.566058595909343</v>
      </c>
      <c r="N14" s="615">
        <v>-19.570857583619659</v>
      </c>
    </row>
    <row r="15" spans="1:14" ht="9" customHeight="1" x14ac:dyDescent="0.15">
      <c r="A15" s="100" t="s">
        <v>162</v>
      </c>
      <c r="B15" s="509">
        <v>4721</v>
      </c>
      <c r="C15" s="509">
        <v>18599</v>
      </c>
      <c r="D15" s="509">
        <v>3939.6314340182162</v>
      </c>
      <c r="E15" s="509"/>
      <c r="F15" s="509">
        <v>4669</v>
      </c>
      <c r="G15" s="509">
        <v>17232</v>
      </c>
      <c r="H15" s="509">
        <v>3691</v>
      </c>
      <c r="I15" s="516"/>
      <c r="J15" s="511">
        <v>7.6305811597045174</v>
      </c>
      <c r="K15" s="511">
        <v>13.37628565883951</v>
      </c>
      <c r="L15" s="127"/>
      <c r="M15" s="615">
        <v>4.5052292839903458</v>
      </c>
      <c r="N15" s="615">
        <v>6.6076738956988468</v>
      </c>
    </row>
    <row r="16" spans="1:14" ht="9" customHeight="1" x14ac:dyDescent="0.15">
      <c r="A16" s="100" t="s">
        <v>320</v>
      </c>
      <c r="B16" s="509">
        <v>46496</v>
      </c>
      <c r="C16" s="509">
        <v>106256</v>
      </c>
      <c r="D16" s="509">
        <v>2285.2718513420509</v>
      </c>
      <c r="E16" s="512"/>
      <c r="F16" s="509">
        <v>51860</v>
      </c>
      <c r="G16" s="509">
        <v>86399</v>
      </c>
      <c r="H16" s="509">
        <v>1666</v>
      </c>
      <c r="I16" s="516"/>
      <c r="J16" s="511">
        <v>84.755180754396292</v>
      </c>
      <c r="K16" s="511">
        <v>67.066951290510374</v>
      </c>
      <c r="L16" s="127"/>
      <c r="M16" s="615">
        <v>2.6410037763430383</v>
      </c>
      <c r="N16" s="615">
        <v>-4.8492755986843896</v>
      </c>
    </row>
    <row r="17" spans="1:14" ht="9" customHeight="1" x14ac:dyDescent="0.15">
      <c r="A17" s="442" t="s">
        <v>161</v>
      </c>
      <c r="B17" s="512">
        <v>55554</v>
      </c>
      <c r="C17" s="512">
        <v>156925</v>
      </c>
      <c r="D17" s="512">
        <v>2824.7290924145877</v>
      </c>
      <c r="E17" s="513"/>
      <c r="F17" s="512">
        <v>61188</v>
      </c>
      <c r="G17" s="512">
        <v>128825</v>
      </c>
      <c r="H17" s="512">
        <v>2105</v>
      </c>
      <c r="I17" s="517"/>
      <c r="J17" s="616">
        <v>100</v>
      </c>
      <c r="K17" s="524">
        <v>100</v>
      </c>
      <c r="L17" s="127"/>
      <c r="M17" s="704">
        <v>3.6762274756158044</v>
      </c>
      <c r="N17" s="704">
        <v>-7.1086489425043364</v>
      </c>
    </row>
    <row r="18" spans="1:14" ht="9" customHeight="1" x14ac:dyDescent="0.15">
      <c r="B18" s="513"/>
      <c r="C18" s="513"/>
      <c r="D18" s="509"/>
      <c r="E18" s="513"/>
      <c r="F18" s="515"/>
      <c r="G18" s="515"/>
      <c r="H18" s="515"/>
      <c r="I18" s="518"/>
      <c r="J18" s="511"/>
      <c r="K18" s="511"/>
      <c r="L18" s="127"/>
      <c r="M18" s="615"/>
      <c r="N18" s="615"/>
    </row>
    <row r="19" spans="1:14" ht="9" customHeight="1" x14ac:dyDescent="0.15">
      <c r="A19" s="121" t="s">
        <v>163</v>
      </c>
      <c r="B19" s="513"/>
      <c r="C19" s="513"/>
      <c r="D19" s="509"/>
      <c r="E19" s="509"/>
      <c r="F19" s="515"/>
      <c r="G19" s="515"/>
      <c r="H19" s="515"/>
      <c r="I19" s="515"/>
      <c r="J19" s="511"/>
      <c r="K19" s="511"/>
      <c r="L19" s="127"/>
      <c r="M19" s="615"/>
      <c r="N19" s="615"/>
    </row>
    <row r="20" spans="1:14" ht="9" customHeight="1" x14ac:dyDescent="0.15">
      <c r="A20" s="501" t="s">
        <v>457</v>
      </c>
      <c r="B20" s="509">
        <v>13689</v>
      </c>
      <c r="C20" s="509">
        <v>61207</v>
      </c>
      <c r="D20" s="509">
        <v>4471.2542917671117</v>
      </c>
      <c r="F20" s="509">
        <v>14055</v>
      </c>
      <c r="G20" s="509">
        <v>47383</v>
      </c>
      <c r="H20" s="509">
        <v>3371</v>
      </c>
      <c r="I20" s="516"/>
      <c r="J20" s="519">
        <v>22.970190233379096</v>
      </c>
      <c r="K20" s="519">
        <v>36.780904327576167</v>
      </c>
      <c r="L20" s="127"/>
      <c r="M20" s="615">
        <v>-0.70903361344537819</v>
      </c>
      <c r="N20" s="615">
        <v>-9.354845621478006</v>
      </c>
    </row>
    <row r="21" spans="1:14" ht="9" customHeight="1" x14ac:dyDescent="0.15">
      <c r="A21" s="501" t="s">
        <v>458</v>
      </c>
      <c r="B21" s="509">
        <v>15089</v>
      </c>
      <c r="C21" s="509">
        <v>32639</v>
      </c>
      <c r="D21" s="509">
        <v>2163.0989462522366</v>
      </c>
      <c r="E21" s="509"/>
      <c r="F21" s="509">
        <v>17387</v>
      </c>
      <c r="G21" s="509">
        <v>28610</v>
      </c>
      <c r="H21" s="509">
        <v>1645</v>
      </c>
      <c r="I21" s="516"/>
      <c r="J21" s="519">
        <v>28.415702425312151</v>
      </c>
      <c r="K21" s="519">
        <v>22.208422278284495</v>
      </c>
      <c r="L21" s="127"/>
      <c r="M21" s="615">
        <v>9.2435680172546608E-2</v>
      </c>
      <c r="N21" s="615">
        <v>-7.1243346526545652</v>
      </c>
    </row>
    <row r="22" spans="1:14" ht="9" customHeight="1" x14ac:dyDescent="0.15">
      <c r="A22" s="501" t="s">
        <v>459</v>
      </c>
      <c r="B22" s="509">
        <v>10477</v>
      </c>
      <c r="C22" s="509">
        <v>28601</v>
      </c>
      <c r="D22" s="509">
        <v>2729.8845089243105</v>
      </c>
      <c r="E22" s="509"/>
      <c r="F22" s="509">
        <v>12118</v>
      </c>
      <c r="G22" s="509">
        <v>24344</v>
      </c>
      <c r="H22" s="509">
        <v>2009</v>
      </c>
      <c r="I22" s="516"/>
      <c r="J22" s="519">
        <v>19.80453683728836</v>
      </c>
      <c r="K22" s="519">
        <v>18.896953231127497</v>
      </c>
      <c r="L22" s="127"/>
      <c r="M22" s="615">
        <v>9.5682095682095678</v>
      </c>
      <c r="N22" s="615">
        <v>0.275929232267489</v>
      </c>
    </row>
    <row r="23" spans="1:14" ht="9" customHeight="1" x14ac:dyDescent="0.15">
      <c r="A23" s="501" t="s">
        <v>460</v>
      </c>
      <c r="B23" s="509">
        <v>8621</v>
      </c>
      <c r="C23" s="509">
        <v>16698</v>
      </c>
      <c r="D23" s="509">
        <v>1936.8982716622202</v>
      </c>
      <c r="E23" s="509"/>
      <c r="F23" s="509">
        <v>9687</v>
      </c>
      <c r="G23" s="509">
        <v>12200</v>
      </c>
      <c r="H23" s="509">
        <v>1259</v>
      </c>
      <c r="I23" s="516"/>
      <c r="J23" s="519">
        <v>15.831535595214749</v>
      </c>
      <c r="K23" s="519">
        <v>9.4702115272656702</v>
      </c>
      <c r="L23" s="127"/>
      <c r="M23" s="615">
        <v>8.2493702770780857</v>
      </c>
      <c r="N23" s="615">
        <v>-15.765765765765765</v>
      </c>
    </row>
    <row r="24" spans="1:14" ht="9" customHeight="1" x14ac:dyDescent="0.15">
      <c r="A24" s="501" t="s">
        <v>461</v>
      </c>
      <c r="B24" s="509">
        <v>4541</v>
      </c>
      <c r="C24" s="509">
        <v>6313</v>
      </c>
      <c r="D24" s="509">
        <v>1390.2224179696104</v>
      </c>
      <c r="E24" s="509"/>
      <c r="F24" s="509">
        <v>4903</v>
      </c>
      <c r="G24" s="509">
        <v>5814</v>
      </c>
      <c r="H24" s="509">
        <v>1186</v>
      </c>
      <c r="I24" s="516"/>
      <c r="J24" s="519">
        <v>8.0130090867490367</v>
      </c>
      <c r="K24" s="519">
        <v>4.5130991655346397</v>
      </c>
      <c r="L24" s="127"/>
      <c r="M24" s="615">
        <v>5.8878504672897192</v>
      </c>
      <c r="N24" s="615">
        <v>-0.99467140319715808</v>
      </c>
    </row>
    <row r="25" spans="1:14" ht="9" customHeight="1" x14ac:dyDescent="0.15">
      <c r="A25" s="501" t="s">
        <v>462</v>
      </c>
      <c r="B25" s="509">
        <v>1873</v>
      </c>
      <c r="C25" s="509">
        <v>6492</v>
      </c>
      <c r="D25" s="509">
        <v>3466.0971703150026</v>
      </c>
      <c r="E25" s="509"/>
      <c r="F25" s="509">
        <v>2019</v>
      </c>
      <c r="G25" s="509">
        <v>8551</v>
      </c>
      <c r="H25" s="509">
        <v>4235</v>
      </c>
      <c r="I25" s="516"/>
      <c r="J25" s="519">
        <v>3.2996666012943718</v>
      </c>
      <c r="K25" s="519">
        <v>6.6376867843974381</v>
      </c>
      <c r="L25" s="127"/>
      <c r="M25" s="615">
        <v>5.9897318881916712</v>
      </c>
      <c r="N25" s="615">
        <v>35.36</v>
      </c>
    </row>
    <row r="26" spans="1:14" ht="9" customHeight="1" x14ac:dyDescent="0.15">
      <c r="A26" s="502" t="s">
        <v>164</v>
      </c>
      <c r="B26" s="509">
        <v>1264</v>
      </c>
      <c r="C26" s="509">
        <v>4975</v>
      </c>
      <c r="D26" s="509">
        <v>3935.9177215189875</v>
      </c>
      <c r="E26" s="520"/>
      <c r="F26" s="509">
        <v>1019</v>
      </c>
      <c r="G26" s="509">
        <v>1922</v>
      </c>
      <c r="H26" s="509">
        <v>1886</v>
      </c>
      <c r="I26" s="516"/>
      <c r="J26" s="519">
        <v>1.665359220762241</v>
      </c>
      <c r="K26" s="519">
        <v>1.4919464389675916</v>
      </c>
      <c r="L26" s="127"/>
      <c r="M26" s="615">
        <v>-2.5896414342629481</v>
      </c>
      <c r="N26" s="615">
        <v>-57.490425771570173</v>
      </c>
    </row>
    <row r="27" spans="1:14" ht="9" customHeight="1" x14ac:dyDescent="0.15">
      <c r="A27" s="506" t="s">
        <v>408</v>
      </c>
      <c r="B27" s="549" t="s">
        <v>263</v>
      </c>
      <c r="C27" s="549" t="s">
        <v>263</v>
      </c>
      <c r="D27" s="549" t="s">
        <v>263</v>
      </c>
      <c r="E27" s="521"/>
      <c r="F27" s="549" t="s">
        <v>263</v>
      </c>
      <c r="G27" s="549" t="s">
        <v>263</v>
      </c>
      <c r="H27" s="549" t="s">
        <v>263</v>
      </c>
      <c r="I27" s="521"/>
      <c r="J27" s="549" t="s">
        <v>263</v>
      </c>
      <c r="K27" s="549" t="s">
        <v>263</v>
      </c>
      <c r="L27" s="494"/>
      <c r="M27" s="617" t="s">
        <v>263</v>
      </c>
      <c r="N27" s="617" t="s">
        <v>263</v>
      </c>
    </row>
    <row r="28" spans="1:14" ht="9" customHeight="1" x14ac:dyDescent="0.15">
      <c r="A28" s="442" t="s">
        <v>161</v>
      </c>
      <c r="B28" s="512">
        <v>55554</v>
      </c>
      <c r="C28" s="512">
        <v>156925</v>
      </c>
      <c r="D28" s="512">
        <v>2824.7290924145877</v>
      </c>
      <c r="E28" s="513"/>
      <c r="F28" s="512">
        <v>61188</v>
      </c>
      <c r="G28" s="512">
        <v>128825</v>
      </c>
      <c r="H28" s="512">
        <v>2105</v>
      </c>
      <c r="I28" s="522"/>
      <c r="J28" s="525">
        <v>100</v>
      </c>
      <c r="K28" s="525">
        <v>100</v>
      </c>
      <c r="L28" s="127"/>
      <c r="M28" s="704">
        <v>3.6762274756158044</v>
      </c>
      <c r="N28" s="704">
        <v>-7.1086489425043364</v>
      </c>
    </row>
    <row r="29" spans="1:14" ht="9" customHeight="1" x14ac:dyDescent="0.15">
      <c r="A29" s="99" t="s">
        <v>165</v>
      </c>
      <c r="B29" s="513"/>
      <c r="C29" s="513"/>
      <c r="D29" s="509"/>
      <c r="E29" s="513"/>
      <c r="F29" s="515"/>
      <c r="G29" s="515"/>
      <c r="H29" s="515"/>
      <c r="I29" s="523"/>
      <c r="J29" s="511"/>
      <c r="K29" s="511"/>
      <c r="L29" s="127"/>
      <c r="M29" s="615"/>
      <c r="N29" s="615"/>
    </row>
    <row r="30" spans="1:14" ht="9" customHeight="1" x14ac:dyDescent="0.15">
      <c r="A30" s="121" t="s">
        <v>265</v>
      </c>
      <c r="B30" s="513"/>
      <c r="C30" s="513"/>
      <c r="D30" s="509"/>
      <c r="E30" s="509"/>
      <c r="F30" s="515"/>
      <c r="G30" s="515"/>
      <c r="H30" s="515"/>
      <c r="I30" s="515"/>
      <c r="J30" s="511"/>
      <c r="K30" s="511"/>
      <c r="L30" s="127"/>
      <c r="M30" s="615"/>
      <c r="N30" s="615"/>
    </row>
    <row r="31" spans="1:14" ht="9" customHeight="1" x14ac:dyDescent="0.15">
      <c r="A31" s="100" t="s">
        <v>266</v>
      </c>
      <c r="B31" s="513">
        <v>3234</v>
      </c>
      <c r="C31" s="513">
        <v>3685</v>
      </c>
      <c r="D31" s="509">
        <v>1139.4557823129253</v>
      </c>
      <c r="E31" s="509"/>
      <c r="F31" s="509">
        <v>3380</v>
      </c>
      <c r="G31" s="509">
        <v>3536</v>
      </c>
      <c r="H31" s="509">
        <v>1046</v>
      </c>
      <c r="I31" s="516"/>
      <c r="J31" s="511">
        <v>5.5239589461986007</v>
      </c>
      <c r="K31" s="511">
        <v>2.7448088492140501</v>
      </c>
      <c r="L31" s="127"/>
      <c r="M31" s="615">
        <v>-3.2329169728141074</v>
      </c>
      <c r="N31" s="615">
        <v>0.75161059413027909</v>
      </c>
    </row>
    <row r="32" spans="1:14" ht="9" customHeight="1" x14ac:dyDescent="0.15">
      <c r="A32" s="100" t="s">
        <v>267</v>
      </c>
      <c r="B32" s="513">
        <v>9799</v>
      </c>
      <c r="C32" s="513">
        <v>11253</v>
      </c>
      <c r="D32" s="509">
        <v>1148.3824880089805</v>
      </c>
      <c r="E32" s="509"/>
      <c r="F32" s="509">
        <v>11272</v>
      </c>
      <c r="G32" s="509">
        <v>14809</v>
      </c>
      <c r="H32" s="509">
        <v>1314</v>
      </c>
      <c r="I32" s="516"/>
      <c r="J32" s="511">
        <v>18.421912793358175</v>
      </c>
      <c r="K32" s="511">
        <v>11.495439549776828</v>
      </c>
      <c r="L32" s="127"/>
      <c r="M32" s="615">
        <v>0.34816668480034818</v>
      </c>
      <c r="N32" s="615">
        <v>21.84873949579832</v>
      </c>
    </row>
    <row r="33" spans="1:14" ht="9" customHeight="1" x14ac:dyDescent="0.15">
      <c r="A33" s="100" t="s">
        <v>268</v>
      </c>
      <c r="B33" s="513">
        <v>42521</v>
      </c>
      <c r="C33" s="513">
        <v>141987</v>
      </c>
      <c r="D33" s="509">
        <v>3339.2206203993319</v>
      </c>
      <c r="E33" s="512"/>
      <c r="F33" s="509">
        <v>46536</v>
      </c>
      <c r="G33" s="509">
        <v>110481</v>
      </c>
      <c r="H33" s="509">
        <v>2374</v>
      </c>
      <c r="I33" s="516"/>
      <c r="J33" s="511">
        <v>76.054128260443221</v>
      </c>
      <c r="K33" s="511">
        <v>85.760527847855613</v>
      </c>
      <c r="L33" s="127"/>
      <c r="M33" s="615">
        <v>5.0302914005318122</v>
      </c>
      <c r="N33" s="615">
        <v>-10.277623488369828</v>
      </c>
    </row>
    <row r="34" spans="1:14" ht="9" customHeight="1" x14ac:dyDescent="0.15">
      <c r="A34" s="442" t="s">
        <v>161</v>
      </c>
      <c r="B34" s="618">
        <v>55554</v>
      </c>
      <c r="C34" s="618">
        <v>156925</v>
      </c>
      <c r="D34" s="512">
        <v>2824.7290924145877</v>
      </c>
      <c r="E34" s="523"/>
      <c r="F34" s="512">
        <v>61188</v>
      </c>
      <c r="G34" s="512">
        <v>128825</v>
      </c>
      <c r="H34" s="512">
        <v>2105</v>
      </c>
      <c r="I34" s="522"/>
      <c r="J34" s="524">
        <v>100</v>
      </c>
      <c r="K34" s="524">
        <v>100</v>
      </c>
      <c r="L34" s="127"/>
      <c r="M34" s="704">
        <v>3.6762274756158044</v>
      </c>
      <c r="N34" s="704">
        <v>-7.1086489425043364</v>
      </c>
    </row>
    <row r="35" spans="1:14" ht="9" customHeight="1" x14ac:dyDescent="0.15">
      <c r="A35" s="130" t="s">
        <v>160</v>
      </c>
      <c r="B35" s="130"/>
      <c r="C35" s="130"/>
      <c r="D35" s="130"/>
      <c r="E35" s="105"/>
      <c r="F35" s="130"/>
      <c r="G35" s="130"/>
      <c r="H35" s="130"/>
      <c r="I35" s="130"/>
      <c r="J35" s="130"/>
      <c r="K35" s="130"/>
      <c r="L35" s="130"/>
      <c r="M35" s="378"/>
      <c r="N35" s="378"/>
    </row>
    <row r="36" spans="1:14" ht="2.25" customHeight="1" x14ac:dyDescent="0.15">
      <c r="A36" s="79"/>
      <c r="B36" s="79"/>
      <c r="C36" s="79"/>
      <c r="D36" s="79"/>
      <c r="E36" s="99"/>
      <c r="F36" s="379"/>
      <c r="G36" s="79"/>
      <c r="H36" s="79"/>
      <c r="I36" s="79"/>
      <c r="J36" s="79"/>
      <c r="K36" s="79"/>
    </row>
    <row r="37" spans="1:14" s="434" customFormat="1" ht="9" customHeight="1" x14ac:dyDescent="0.15">
      <c r="A37" s="619" t="s">
        <v>599</v>
      </c>
      <c r="B37" s="620"/>
      <c r="C37" s="620"/>
      <c r="D37" s="620"/>
      <c r="E37" s="621"/>
      <c r="F37" s="621"/>
      <c r="G37" s="619"/>
      <c r="H37" s="619"/>
      <c r="I37" s="619"/>
      <c r="J37" s="619"/>
      <c r="K37" s="622"/>
      <c r="M37" s="622"/>
      <c r="N37" s="622"/>
    </row>
    <row r="38" spans="1:14" ht="22.5" customHeight="1" x14ac:dyDescent="0.15">
      <c r="A38" s="932" t="s">
        <v>632</v>
      </c>
      <c r="B38" s="932"/>
      <c r="C38" s="932"/>
      <c r="D38" s="932"/>
      <c r="E38" s="932"/>
      <c r="F38" s="932"/>
      <c r="G38" s="932"/>
      <c r="H38" s="932"/>
      <c r="I38" s="932"/>
      <c r="J38" s="932"/>
      <c r="K38" s="932"/>
      <c r="L38" s="932"/>
      <c r="M38" s="932"/>
      <c r="N38" s="932"/>
    </row>
    <row r="39" spans="1:14" ht="1.5" customHeight="1" x14ac:dyDescent="0.15">
      <c r="A39" s="131"/>
      <c r="B39" s="131"/>
      <c r="C39" s="131"/>
      <c r="D39" s="131"/>
      <c r="E39" s="131"/>
      <c r="G39" s="131"/>
      <c r="H39" s="131"/>
      <c r="I39" s="131"/>
      <c r="J39" s="131"/>
      <c r="K39" s="131"/>
      <c r="M39" s="499"/>
      <c r="N39" s="499"/>
    </row>
    <row r="40" spans="1:14" ht="28.5" customHeight="1" x14ac:dyDescent="0.15">
      <c r="A40" s="932" t="s">
        <v>633</v>
      </c>
      <c r="B40" s="932"/>
      <c r="C40" s="932"/>
      <c r="D40" s="932"/>
      <c r="E40" s="932"/>
      <c r="F40" s="932"/>
      <c r="G40" s="932"/>
      <c r="H40" s="932"/>
      <c r="I40" s="932"/>
      <c r="J40" s="932"/>
      <c r="K40" s="932"/>
      <c r="L40" s="932"/>
      <c r="M40" s="932"/>
      <c r="N40" s="932"/>
    </row>
    <row r="41" spans="1:14" ht="12.75" customHeight="1" x14ac:dyDescent="0.15">
      <c r="A41" s="100" t="s">
        <v>465</v>
      </c>
    </row>
    <row r="42" spans="1:14" ht="9" customHeight="1" x14ac:dyDescent="0.15">
      <c r="A42" s="933" t="s">
        <v>634</v>
      </c>
      <c r="B42" s="933"/>
      <c r="C42" s="933"/>
      <c r="D42" s="933"/>
      <c r="E42" s="933"/>
      <c r="F42" s="933"/>
      <c r="G42" s="933"/>
      <c r="H42" s="933"/>
      <c r="I42" s="933"/>
      <c r="J42" s="933"/>
      <c r="K42" s="933"/>
      <c r="L42" s="933"/>
      <c r="M42" s="933"/>
      <c r="N42" s="933"/>
    </row>
    <row r="43" spans="1:14" ht="11.25" customHeight="1" x14ac:dyDescent="0.15">
      <c r="A43" s="933"/>
      <c r="B43" s="933"/>
      <c r="C43" s="933"/>
      <c r="D43" s="933"/>
      <c r="E43" s="933"/>
      <c r="F43" s="933"/>
      <c r="G43" s="933"/>
      <c r="H43" s="933"/>
      <c r="I43" s="933"/>
      <c r="J43" s="933"/>
      <c r="K43" s="933"/>
      <c r="L43" s="933"/>
      <c r="M43" s="933"/>
      <c r="N43" s="933"/>
    </row>
    <row r="50" spans="1:1" x14ac:dyDescent="0.15">
      <c r="A50" s="706"/>
    </row>
    <row r="52" spans="1:1" x14ac:dyDescent="0.15">
      <c r="A52" s="707"/>
    </row>
    <row r="56" spans="1:1" x14ac:dyDescent="0.15">
      <c r="A56" s="707"/>
    </row>
  </sheetData>
  <mergeCells count="9">
    <mergeCell ref="A38:N38"/>
    <mergeCell ref="A40:N40"/>
    <mergeCell ref="A42:N43"/>
    <mergeCell ref="A4:A5"/>
    <mergeCell ref="B4:D4"/>
    <mergeCell ref="E4:E5"/>
    <mergeCell ref="F4:H4"/>
    <mergeCell ref="J4:K4"/>
    <mergeCell ref="M4:N4"/>
  </mergeCells>
  <printOptions horizontalCentered="1"/>
  <pageMargins left="0.6889763779527559" right="0.6889763779527559" top="0.98425196850393704" bottom="1.3779527559055118" header="0" footer="0.86614173228346458"/>
  <pageSetup paperSize="9" orientation="portrait" horizontalDpi="4294967295" verticalDpi="4294967295"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X71"/>
  <sheetViews>
    <sheetView showGridLines="0" zoomScaleNormal="115" workbookViewId="0">
      <selection activeCell="A3" sqref="A3"/>
    </sheetView>
  </sheetViews>
  <sheetFormatPr defaultColWidth="10.796875" defaultRowHeight="12.75" x14ac:dyDescent="0.2"/>
  <cols>
    <col min="1" max="1" width="52.796875" style="296" customWidth="1"/>
    <col min="2" max="3" width="10.796875" style="296" customWidth="1"/>
    <col min="4" max="4" width="1" style="296" customWidth="1"/>
    <col min="5" max="6" width="10.796875" style="296" customWidth="1"/>
    <col min="7" max="7" width="1" style="296" customWidth="1"/>
    <col min="8" max="9" width="10.796875" style="296" customWidth="1"/>
    <col min="10" max="10" width="0.59765625" style="296" hidden="1" customWidth="1"/>
    <col min="11" max="11" width="10.796875" style="296" hidden="1" customWidth="1"/>
    <col min="12" max="12" width="1" style="296" customWidth="1"/>
    <col min="13" max="14" width="10.796875" style="296" customWidth="1"/>
    <col min="15" max="16384" width="10.796875" style="296"/>
  </cols>
  <sheetData>
    <row r="1" spans="1:17" s="295" customFormat="1" ht="12" customHeight="1" x14ac:dyDescent="0.15">
      <c r="A1" s="29" t="s">
        <v>114</v>
      </c>
      <c r="B1" s="9"/>
      <c r="C1" s="9"/>
      <c r="D1" s="9"/>
      <c r="E1" s="9"/>
      <c r="F1" s="9"/>
      <c r="G1" s="9"/>
      <c r="H1" s="9"/>
      <c r="I1" s="9"/>
      <c r="J1" s="9"/>
      <c r="K1" s="9"/>
      <c r="M1" s="9"/>
      <c r="N1" s="9"/>
    </row>
    <row r="2" spans="1:17" s="295" customFormat="1" ht="9" customHeight="1" x14ac:dyDescent="0.15">
      <c r="A2" s="29"/>
      <c r="B2" s="9"/>
      <c r="C2" s="9"/>
      <c r="D2" s="9"/>
      <c r="E2" s="9"/>
      <c r="F2" s="9"/>
      <c r="G2" s="9"/>
      <c r="H2" s="9"/>
      <c r="I2" s="9"/>
      <c r="J2" s="9"/>
      <c r="K2" s="9"/>
      <c r="M2" s="9"/>
      <c r="N2" s="9"/>
    </row>
    <row r="3" spans="1:17" s="295" customFormat="1" ht="9" customHeight="1" x14ac:dyDescent="0.15">
      <c r="A3" s="29"/>
      <c r="B3" s="9"/>
      <c r="C3" s="9"/>
      <c r="D3" s="9"/>
      <c r="E3" s="9"/>
      <c r="F3" s="9"/>
      <c r="G3" s="9"/>
      <c r="H3" s="9"/>
      <c r="I3" s="9"/>
      <c r="J3" s="9"/>
      <c r="K3" s="9"/>
      <c r="M3" s="9"/>
      <c r="N3" s="9"/>
    </row>
    <row r="4" spans="1:17" ht="12" customHeight="1" x14ac:dyDescent="0.2">
      <c r="A4" s="307" t="s">
        <v>234</v>
      </c>
      <c r="B4" s="957" t="s">
        <v>138</v>
      </c>
      <c r="C4" s="957"/>
      <c r="D4" s="40"/>
      <c r="E4" s="957" t="s">
        <v>139</v>
      </c>
      <c r="F4" s="957"/>
      <c r="G4" s="40"/>
      <c r="H4" s="957" t="s">
        <v>140</v>
      </c>
      <c r="I4" s="957"/>
      <c r="L4" s="388"/>
      <c r="M4" s="957" t="s">
        <v>142</v>
      </c>
      <c r="N4" s="957"/>
    </row>
    <row r="5" spans="1:17" ht="12" customHeight="1" thickBot="1" x14ac:dyDescent="0.25">
      <c r="A5" s="44" t="s">
        <v>507</v>
      </c>
      <c r="B5" s="49" t="s">
        <v>155</v>
      </c>
      <c r="C5" s="49" t="s">
        <v>171</v>
      </c>
      <c r="D5" s="49"/>
      <c r="E5" s="49" t="s">
        <v>155</v>
      </c>
      <c r="F5" s="49" t="s">
        <v>171</v>
      </c>
      <c r="G5" s="49"/>
      <c r="H5" s="49" t="s">
        <v>155</v>
      </c>
      <c r="I5" s="49" t="s">
        <v>171</v>
      </c>
      <c r="J5" s="308"/>
      <c r="K5" s="308"/>
      <c r="L5" s="305"/>
      <c r="M5" s="49" t="s">
        <v>155</v>
      </c>
      <c r="N5" s="49" t="s">
        <v>171</v>
      </c>
    </row>
    <row r="6" spans="1:17" ht="9" customHeight="1" x14ac:dyDescent="0.2">
      <c r="B6" s="309"/>
      <c r="C6" s="309"/>
      <c r="D6" s="309"/>
      <c r="E6" s="309"/>
      <c r="F6" s="309"/>
      <c r="G6" s="309"/>
      <c r="H6" s="309"/>
      <c r="I6" s="309"/>
      <c r="J6" s="12"/>
      <c r="K6" s="12"/>
      <c r="M6" s="39"/>
      <c r="N6" s="12"/>
    </row>
    <row r="7" spans="1:17" ht="9" customHeight="1" x14ac:dyDescent="0.2">
      <c r="A7" s="970" t="s">
        <v>262</v>
      </c>
      <c r="B7" s="970"/>
      <c r="C7" s="970"/>
      <c r="D7" s="970"/>
      <c r="E7" s="970"/>
      <c r="F7" s="970"/>
      <c r="G7" s="970"/>
      <c r="H7" s="970"/>
      <c r="I7" s="970"/>
      <c r="J7" s="970"/>
      <c r="K7" s="970"/>
      <c r="L7" s="970"/>
      <c r="M7" s="970"/>
      <c r="N7" s="970"/>
    </row>
    <row r="8" spans="1:17" ht="9" customHeight="1" x14ac:dyDescent="0.2">
      <c r="A8" s="310"/>
      <c r="B8" s="310"/>
      <c r="C8" s="310"/>
      <c r="D8" s="310"/>
      <c r="E8" s="310"/>
      <c r="F8" s="310"/>
      <c r="G8" s="310"/>
      <c r="H8" s="310"/>
      <c r="I8" s="310"/>
      <c r="J8" s="12"/>
      <c r="K8" s="12"/>
      <c r="M8" s="38"/>
      <c r="N8" s="38"/>
    </row>
    <row r="9" spans="1:17" ht="9" customHeight="1" x14ac:dyDescent="0.2">
      <c r="A9" s="145" t="s">
        <v>252</v>
      </c>
      <c r="B9" s="685">
        <v>157</v>
      </c>
      <c r="C9" s="685">
        <v>536</v>
      </c>
      <c r="D9" s="685"/>
      <c r="E9" s="685">
        <v>32</v>
      </c>
      <c r="F9" s="685">
        <v>135</v>
      </c>
      <c r="G9" s="685"/>
      <c r="H9" s="685">
        <v>8</v>
      </c>
      <c r="I9" s="685">
        <v>20</v>
      </c>
      <c r="J9" s="686"/>
      <c r="K9" s="686">
        <v>11</v>
      </c>
      <c r="L9" s="686"/>
      <c r="M9" s="685">
        <v>7</v>
      </c>
      <c r="N9" s="685">
        <v>30</v>
      </c>
      <c r="P9" s="57"/>
      <c r="Q9" s="57"/>
    </row>
    <row r="10" spans="1:17" ht="9" customHeight="1" x14ac:dyDescent="0.2">
      <c r="A10" s="145" t="s">
        <v>175</v>
      </c>
      <c r="B10" s="685">
        <v>9</v>
      </c>
      <c r="C10" s="685">
        <v>63</v>
      </c>
      <c r="D10" s="685"/>
      <c r="E10" s="685" t="s">
        <v>263</v>
      </c>
      <c r="F10" s="685" t="s">
        <v>263</v>
      </c>
      <c r="G10" s="685"/>
      <c r="H10" s="685" t="s">
        <v>263</v>
      </c>
      <c r="I10" s="685" t="s">
        <v>263</v>
      </c>
      <c r="J10" s="686"/>
      <c r="K10" s="686">
        <v>1</v>
      </c>
      <c r="L10" s="686"/>
      <c r="M10" s="685" t="s">
        <v>263</v>
      </c>
      <c r="N10" s="685" t="s">
        <v>263</v>
      </c>
      <c r="P10" s="57"/>
      <c r="Q10" s="57"/>
    </row>
    <row r="11" spans="1:17" ht="9" customHeight="1" x14ac:dyDescent="0.2">
      <c r="A11" s="145" t="s">
        <v>176</v>
      </c>
      <c r="B11" s="685">
        <v>290</v>
      </c>
      <c r="C11" s="685">
        <v>551</v>
      </c>
      <c r="D11" s="685"/>
      <c r="E11" s="685">
        <v>171</v>
      </c>
      <c r="F11" s="685">
        <v>212</v>
      </c>
      <c r="G11" s="685"/>
      <c r="H11" s="685">
        <v>147</v>
      </c>
      <c r="I11" s="685">
        <v>156</v>
      </c>
      <c r="J11" s="686"/>
      <c r="K11" s="686">
        <v>9</v>
      </c>
      <c r="L11" s="686"/>
      <c r="M11" s="685">
        <v>8</v>
      </c>
      <c r="N11" s="685">
        <v>8</v>
      </c>
      <c r="P11" s="57"/>
      <c r="Q11" s="57"/>
    </row>
    <row r="12" spans="1:17" ht="9" customHeight="1" x14ac:dyDescent="0.2">
      <c r="A12" s="145" t="s">
        <v>177</v>
      </c>
      <c r="B12" s="685">
        <v>359</v>
      </c>
      <c r="C12" s="685">
        <v>515</v>
      </c>
      <c r="D12" s="685"/>
      <c r="E12" s="685">
        <v>66</v>
      </c>
      <c r="F12" s="685">
        <v>98</v>
      </c>
      <c r="G12" s="685"/>
      <c r="H12" s="685">
        <v>72</v>
      </c>
      <c r="I12" s="685">
        <v>84</v>
      </c>
      <c r="J12" s="686"/>
      <c r="K12" s="686">
        <v>9</v>
      </c>
      <c r="L12" s="686"/>
      <c r="M12" s="685">
        <v>7</v>
      </c>
      <c r="N12" s="685">
        <v>6</v>
      </c>
      <c r="P12" s="57"/>
      <c r="Q12" s="57"/>
    </row>
    <row r="13" spans="1:17" ht="9" customHeight="1" x14ac:dyDescent="0.2">
      <c r="A13" s="145" t="s">
        <v>240</v>
      </c>
      <c r="B13" s="685">
        <v>337</v>
      </c>
      <c r="C13" s="685">
        <v>356</v>
      </c>
      <c r="D13" s="685"/>
      <c r="E13" s="685">
        <v>133</v>
      </c>
      <c r="F13" s="685">
        <v>122</v>
      </c>
      <c r="G13" s="685"/>
      <c r="H13" s="685">
        <v>97</v>
      </c>
      <c r="I13" s="685">
        <v>181</v>
      </c>
      <c r="J13" s="686"/>
      <c r="K13" s="686">
        <v>60</v>
      </c>
      <c r="L13" s="686"/>
      <c r="M13" s="685">
        <v>41</v>
      </c>
      <c r="N13" s="685">
        <v>61</v>
      </c>
      <c r="P13" s="57"/>
      <c r="Q13" s="57"/>
    </row>
    <row r="14" spans="1:17" ht="9" customHeight="1" x14ac:dyDescent="0.2">
      <c r="A14" s="145" t="s">
        <v>179</v>
      </c>
      <c r="B14" s="685">
        <v>93</v>
      </c>
      <c r="C14" s="685">
        <v>104</v>
      </c>
      <c r="D14" s="685"/>
      <c r="E14" s="685">
        <v>23</v>
      </c>
      <c r="F14" s="685">
        <v>24</v>
      </c>
      <c r="G14" s="685"/>
      <c r="H14" s="685">
        <v>9</v>
      </c>
      <c r="I14" s="685">
        <v>8</v>
      </c>
      <c r="J14" s="686"/>
      <c r="K14" s="686">
        <v>3</v>
      </c>
      <c r="L14" s="686"/>
      <c r="M14" s="685">
        <v>3</v>
      </c>
      <c r="N14" s="685">
        <v>2</v>
      </c>
      <c r="P14" s="57"/>
      <c r="Q14" s="57"/>
    </row>
    <row r="15" spans="1:17" ht="9" customHeight="1" x14ac:dyDescent="0.2">
      <c r="A15" s="145" t="s">
        <v>180</v>
      </c>
      <c r="B15" s="685">
        <v>8</v>
      </c>
      <c r="C15" s="685">
        <v>10</v>
      </c>
      <c r="D15" s="685"/>
      <c r="E15" s="685" t="s">
        <v>263</v>
      </c>
      <c r="F15" s="685" t="s">
        <v>263</v>
      </c>
      <c r="G15" s="685"/>
      <c r="H15" s="685" t="s">
        <v>263</v>
      </c>
      <c r="I15" s="685" t="s">
        <v>263</v>
      </c>
      <c r="J15" s="686"/>
      <c r="K15" s="686" t="s">
        <v>263</v>
      </c>
      <c r="L15" s="686"/>
      <c r="M15" s="685" t="s">
        <v>263</v>
      </c>
      <c r="N15" s="685" t="s">
        <v>263</v>
      </c>
      <c r="P15" s="57"/>
      <c r="Q15" s="57"/>
    </row>
    <row r="16" spans="1:17" ht="9" customHeight="1" x14ac:dyDescent="0.2">
      <c r="A16" s="145" t="s">
        <v>181</v>
      </c>
      <c r="B16" s="685">
        <v>110</v>
      </c>
      <c r="C16" s="685">
        <v>102</v>
      </c>
      <c r="D16" s="685"/>
      <c r="E16" s="685">
        <v>16</v>
      </c>
      <c r="F16" s="685">
        <v>18</v>
      </c>
      <c r="G16" s="685"/>
      <c r="H16" s="685">
        <v>8</v>
      </c>
      <c r="I16" s="685">
        <v>6</v>
      </c>
      <c r="J16" s="686"/>
      <c r="K16" s="686">
        <v>2</v>
      </c>
      <c r="L16" s="686"/>
      <c r="M16" s="685">
        <v>2</v>
      </c>
      <c r="N16" s="685">
        <v>0</v>
      </c>
      <c r="P16" s="57"/>
      <c r="Q16" s="57"/>
    </row>
    <row r="17" spans="1:17" ht="18" customHeight="1" x14ac:dyDescent="0.2">
      <c r="A17" s="145" t="s">
        <v>241</v>
      </c>
      <c r="B17" s="685">
        <v>10</v>
      </c>
      <c r="C17" s="685">
        <v>2</v>
      </c>
      <c r="D17" s="685"/>
      <c r="E17" s="685" t="s">
        <v>263</v>
      </c>
      <c r="F17" s="685" t="s">
        <v>263</v>
      </c>
      <c r="G17" s="685"/>
      <c r="H17" s="685">
        <v>6</v>
      </c>
      <c r="I17" s="685">
        <v>1</v>
      </c>
      <c r="J17" s="686"/>
      <c r="K17" s="686" t="s">
        <v>263</v>
      </c>
      <c r="L17" s="686"/>
      <c r="M17" s="685" t="s">
        <v>263</v>
      </c>
      <c r="N17" s="685" t="s">
        <v>263</v>
      </c>
      <c r="P17" s="57"/>
      <c r="Q17" s="57"/>
    </row>
    <row r="18" spans="1:17" ht="9" customHeight="1" x14ac:dyDescent="0.2">
      <c r="A18" s="145" t="s">
        <v>182</v>
      </c>
      <c r="B18" s="685">
        <v>3</v>
      </c>
      <c r="C18" s="685">
        <v>8</v>
      </c>
      <c r="D18" s="685"/>
      <c r="E18" s="685">
        <v>3</v>
      </c>
      <c r="F18" s="685">
        <v>7</v>
      </c>
      <c r="G18" s="685"/>
      <c r="H18" s="685">
        <v>2</v>
      </c>
      <c r="I18" s="685">
        <v>1</v>
      </c>
      <c r="J18" s="686"/>
      <c r="K18" s="686" t="s">
        <v>263</v>
      </c>
      <c r="L18" s="686"/>
      <c r="M18" s="685" t="s">
        <v>263</v>
      </c>
      <c r="N18" s="685" t="s">
        <v>263</v>
      </c>
      <c r="P18" s="57"/>
      <c r="Q18" s="57"/>
    </row>
    <row r="19" spans="1:17" ht="9" customHeight="1" x14ac:dyDescent="0.2">
      <c r="A19" s="145" t="s">
        <v>253</v>
      </c>
      <c r="B19" s="685">
        <v>379</v>
      </c>
      <c r="C19" s="685">
        <v>742</v>
      </c>
      <c r="D19" s="685"/>
      <c r="E19" s="685">
        <v>132</v>
      </c>
      <c r="F19" s="685">
        <v>399</v>
      </c>
      <c r="G19" s="685"/>
      <c r="H19" s="685">
        <v>50</v>
      </c>
      <c r="I19" s="685">
        <v>77</v>
      </c>
      <c r="J19" s="686"/>
      <c r="K19" s="686">
        <v>28</v>
      </c>
      <c r="L19" s="686"/>
      <c r="M19" s="685">
        <v>5</v>
      </c>
      <c r="N19" s="685">
        <v>10</v>
      </c>
      <c r="P19" s="57"/>
      <c r="Q19" s="57"/>
    </row>
    <row r="20" spans="1:17" ht="9" customHeight="1" x14ac:dyDescent="0.2">
      <c r="A20" s="145" t="s">
        <v>221</v>
      </c>
      <c r="B20" s="685" t="s">
        <v>263</v>
      </c>
      <c r="C20" s="685" t="s">
        <v>263</v>
      </c>
      <c r="D20" s="685"/>
      <c r="E20" s="685" t="s">
        <v>263</v>
      </c>
      <c r="F20" s="685" t="s">
        <v>263</v>
      </c>
      <c r="G20" s="685"/>
      <c r="H20" s="685" t="s">
        <v>263</v>
      </c>
      <c r="I20" s="685" t="s">
        <v>263</v>
      </c>
      <c r="J20" s="686"/>
      <c r="K20" s="686" t="s">
        <v>263</v>
      </c>
      <c r="L20" s="686"/>
      <c r="M20" s="685" t="s">
        <v>263</v>
      </c>
      <c r="N20" s="685" t="s">
        <v>263</v>
      </c>
      <c r="P20" s="57"/>
      <c r="Q20" s="57"/>
    </row>
    <row r="21" spans="1:17" ht="9" customHeight="1" x14ac:dyDescent="0.2">
      <c r="A21" s="145" t="s">
        <v>254</v>
      </c>
      <c r="B21" s="685">
        <v>25</v>
      </c>
      <c r="C21" s="685">
        <v>21</v>
      </c>
      <c r="D21" s="685"/>
      <c r="E21" s="685">
        <v>1</v>
      </c>
      <c r="F21" s="685">
        <v>0</v>
      </c>
      <c r="G21" s="685"/>
      <c r="H21" s="685">
        <v>2</v>
      </c>
      <c r="I21" s="685">
        <v>0</v>
      </c>
      <c r="J21" s="686"/>
      <c r="K21" s="686" t="s">
        <v>263</v>
      </c>
      <c r="L21" s="686"/>
      <c r="M21" s="685">
        <v>1</v>
      </c>
      <c r="N21" s="685">
        <v>1</v>
      </c>
      <c r="P21" s="57"/>
      <c r="Q21" s="57"/>
    </row>
    <row r="22" spans="1:17" ht="9" customHeight="1" x14ac:dyDescent="0.2">
      <c r="A22" s="145" t="s">
        <v>298</v>
      </c>
      <c r="B22" s="685">
        <v>21</v>
      </c>
      <c r="C22" s="685">
        <v>26</v>
      </c>
      <c r="D22" s="685"/>
      <c r="E22" s="685">
        <v>8</v>
      </c>
      <c r="F22" s="685">
        <v>5</v>
      </c>
      <c r="G22" s="685"/>
      <c r="H22" s="685">
        <v>10</v>
      </c>
      <c r="I22" s="685">
        <v>15</v>
      </c>
      <c r="J22" s="686"/>
      <c r="K22" s="686">
        <v>2</v>
      </c>
      <c r="L22" s="686"/>
      <c r="M22" s="685" t="s">
        <v>263</v>
      </c>
      <c r="N22" s="685" t="s">
        <v>263</v>
      </c>
      <c r="P22" s="57"/>
      <c r="Q22" s="57"/>
    </row>
    <row r="23" spans="1:17" ht="9" customHeight="1" x14ac:dyDescent="0.2">
      <c r="A23" s="145" t="s">
        <v>183</v>
      </c>
      <c r="B23" s="685">
        <v>8</v>
      </c>
      <c r="C23" s="685">
        <v>3</v>
      </c>
      <c r="D23" s="685"/>
      <c r="E23" s="685">
        <v>3</v>
      </c>
      <c r="F23" s="685">
        <v>3</v>
      </c>
      <c r="G23" s="685"/>
      <c r="H23" s="685">
        <v>3</v>
      </c>
      <c r="I23" s="685">
        <v>1</v>
      </c>
      <c r="J23" s="686"/>
      <c r="K23" s="686">
        <v>1</v>
      </c>
      <c r="L23" s="686"/>
      <c r="M23" s="685" t="s">
        <v>263</v>
      </c>
      <c r="N23" s="685" t="s">
        <v>263</v>
      </c>
      <c r="P23" s="57"/>
      <c r="Q23" s="57"/>
    </row>
    <row r="24" spans="1:17" ht="9" customHeight="1" x14ac:dyDescent="0.2">
      <c r="A24" s="145" t="s">
        <v>184</v>
      </c>
      <c r="B24" s="685">
        <v>25</v>
      </c>
      <c r="C24" s="685">
        <v>30</v>
      </c>
      <c r="D24" s="685"/>
      <c r="E24" s="685">
        <v>2</v>
      </c>
      <c r="F24" s="685">
        <v>2</v>
      </c>
      <c r="G24" s="685"/>
      <c r="H24" s="685">
        <v>5</v>
      </c>
      <c r="I24" s="685">
        <v>4</v>
      </c>
      <c r="J24" s="686"/>
      <c r="K24" s="686" t="s">
        <v>263</v>
      </c>
      <c r="L24" s="686"/>
      <c r="M24" s="685" t="s">
        <v>263</v>
      </c>
      <c r="N24" s="685" t="s">
        <v>263</v>
      </c>
      <c r="P24" s="57"/>
      <c r="Q24" s="57"/>
    </row>
    <row r="25" spans="1:17" ht="9" customHeight="1" x14ac:dyDescent="0.2">
      <c r="A25" s="145" t="s">
        <v>185</v>
      </c>
      <c r="B25" s="685">
        <v>216</v>
      </c>
      <c r="C25" s="685">
        <v>828</v>
      </c>
      <c r="D25" s="685"/>
      <c r="E25" s="685">
        <v>21</v>
      </c>
      <c r="F25" s="685">
        <v>81</v>
      </c>
      <c r="G25" s="685"/>
      <c r="H25" s="685">
        <v>22</v>
      </c>
      <c r="I25" s="685">
        <v>52</v>
      </c>
      <c r="J25" s="686"/>
      <c r="K25" s="686">
        <v>1</v>
      </c>
      <c r="L25" s="686"/>
      <c r="M25" s="685">
        <v>4</v>
      </c>
      <c r="N25" s="685">
        <v>18</v>
      </c>
      <c r="P25" s="57"/>
      <c r="Q25" s="57"/>
    </row>
    <row r="26" spans="1:17" ht="9" customHeight="1" x14ac:dyDescent="0.2">
      <c r="A26" s="145" t="s">
        <v>186</v>
      </c>
      <c r="B26" s="685">
        <v>5</v>
      </c>
      <c r="C26" s="685">
        <v>8</v>
      </c>
      <c r="D26" s="685"/>
      <c r="E26" s="685">
        <v>4</v>
      </c>
      <c r="F26" s="685">
        <v>7</v>
      </c>
      <c r="G26" s="685"/>
      <c r="H26" s="685">
        <v>1</v>
      </c>
      <c r="I26" s="685">
        <v>3</v>
      </c>
      <c r="J26" s="686"/>
      <c r="K26" s="686" t="s">
        <v>263</v>
      </c>
      <c r="L26" s="686"/>
      <c r="M26" s="685">
        <v>1</v>
      </c>
      <c r="N26" s="685">
        <v>2</v>
      </c>
      <c r="P26" s="57"/>
      <c r="Q26" s="57"/>
    </row>
    <row r="27" spans="1:17" ht="9" customHeight="1" x14ac:dyDescent="0.2">
      <c r="A27" s="145" t="s">
        <v>242</v>
      </c>
      <c r="B27" s="685">
        <v>131</v>
      </c>
      <c r="C27" s="685">
        <v>335</v>
      </c>
      <c r="D27" s="685"/>
      <c r="E27" s="685">
        <v>45</v>
      </c>
      <c r="F27" s="685">
        <v>91</v>
      </c>
      <c r="G27" s="685"/>
      <c r="H27" s="685">
        <v>22</v>
      </c>
      <c r="I27" s="685">
        <v>31</v>
      </c>
      <c r="J27" s="686"/>
      <c r="K27" s="686">
        <v>5</v>
      </c>
      <c r="L27" s="686"/>
      <c r="M27" s="685">
        <v>1</v>
      </c>
      <c r="N27" s="685">
        <v>2</v>
      </c>
      <c r="P27" s="57"/>
      <c r="Q27" s="57"/>
    </row>
    <row r="28" spans="1:17" ht="9" customHeight="1" x14ac:dyDescent="0.2">
      <c r="A28" s="145" t="s">
        <v>188</v>
      </c>
      <c r="B28" s="685">
        <v>33</v>
      </c>
      <c r="C28" s="685">
        <v>41</v>
      </c>
      <c r="D28" s="685"/>
      <c r="E28" s="685" t="s">
        <v>263</v>
      </c>
      <c r="F28" s="685" t="s">
        <v>263</v>
      </c>
      <c r="G28" s="685"/>
      <c r="H28" s="685">
        <v>2</v>
      </c>
      <c r="I28" s="685">
        <v>2</v>
      </c>
      <c r="J28" s="686"/>
      <c r="K28" s="686" t="s">
        <v>263</v>
      </c>
      <c r="L28" s="686"/>
      <c r="M28" s="685" t="s">
        <v>263</v>
      </c>
      <c r="N28" s="685" t="s">
        <v>263</v>
      </c>
      <c r="P28" s="57"/>
      <c r="Q28" s="57"/>
    </row>
    <row r="29" spans="1:17" ht="9" customHeight="1" x14ac:dyDescent="0.2">
      <c r="A29" s="145" t="s">
        <v>189</v>
      </c>
      <c r="B29" s="685">
        <v>55</v>
      </c>
      <c r="C29" s="685">
        <v>61</v>
      </c>
      <c r="D29" s="685"/>
      <c r="E29" s="685" t="s">
        <v>263</v>
      </c>
      <c r="F29" s="685" t="s">
        <v>263</v>
      </c>
      <c r="G29" s="685"/>
      <c r="H29" s="685" t="s">
        <v>263</v>
      </c>
      <c r="I29" s="685" t="s">
        <v>263</v>
      </c>
      <c r="J29" s="686"/>
      <c r="K29" s="686" t="s">
        <v>263</v>
      </c>
      <c r="L29" s="686"/>
      <c r="M29" s="685" t="s">
        <v>263</v>
      </c>
      <c r="N29" s="685" t="s">
        <v>263</v>
      </c>
      <c r="P29" s="57"/>
      <c r="Q29" s="57"/>
    </row>
    <row r="30" spans="1:17" ht="9" customHeight="1" x14ac:dyDescent="0.2">
      <c r="A30" s="145" t="s">
        <v>190</v>
      </c>
      <c r="B30" s="685">
        <v>8</v>
      </c>
      <c r="C30" s="685">
        <v>17</v>
      </c>
      <c r="D30" s="685"/>
      <c r="E30" s="685">
        <v>6</v>
      </c>
      <c r="F30" s="685">
        <v>22</v>
      </c>
      <c r="G30" s="685"/>
      <c r="H30" s="685">
        <v>11</v>
      </c>
      <c r="I30" s="685">
        <v>15</v>
      </c>
      <c r="J30" s="686"/>
      <c r="K30" s="686" t="s">
        <v>263</v>
      </c>
      <c r="L30" s="686"/>
      <c r="M30" s="685">
        <v>1</v>
      </c>
      <c r="N30" s="685">
        <v>0</v>
      </c>
      <c r="P30" s="57"/>
      <c r="Q30" s="57"/>
    </row>
    <row r="31" spans="1:17" ht="9" customHeight="1" x14ac:dyDescent="0.2">
      <c r="A31" s="145" t="s">
        <v>191</v>
      </c>
      <c r="B31" s="685">
        <v>15</v>
      </c>
      <c r="C31" s="685">
        <v>27</v>
      </c>
      <c r="D31" s="685"/>
      <c r="E31" s="685">
        <v>10</v>
      </c>
      <c r="F31" s="685">
        <v>23</v>
      </c>
      <c r="G31" s="685"/>
      <c r="H31" s="685" t="s">
        <v>263</v>
      </c>
      <c r="I31" s="685" t="s">
        <v>263</v>
      </c>
      <c r="J31" s="686"/>
      <c r="K31" s="686" t="s">
        <v>263</v>
      </c>
      <c r="L31" s="686"/>
      <c r="M31" s="685">
        <v>2</v>
      </c>
      <c r="N31" s="685">
        <v>35</v>
      </c>
      <c r="P31" s="57"/>
      <c r="Q31" s="57"/>
    </row>
    <row r="32" spans="1:17" ht="9" customHeight="1" x14ac:dyDescent="0.2">
      <c r="A32" s="145" t="s">
        <v>192</v>
      </c>
      <c r="B32" s="685">
        <v>89</v>
      </c>
      <c r="C32" s="685">
        <v>297</v>
      </c>
      <c r="D32" s="685"/>
      <c r="E32" s="685">
        <v>36</v>
      </c>
      <c r="F32" s="685">
        <v>116</v>
      </c>
      <c r="G32" s="685"/>
      <c r="H32" s="685">
        <v>12</v>
      </c>
      <c r="I32" s="685">
        <v>24</v>
      </c>
      <c r="J32" s="686"/>
      <c r="K32" s="686" t="s">
        <v>263</v>
      </c>
      <c r="L32" s="686"/>
      <c r="M32" s="685">
        <v>1</v>
      </c>
      <c r="N32" s="685">
        <v>5</v>
      </c>
      <c r="P32" s="57"/>
      <c r="Q32" s="57"/>
    </row>
    <row r="33" spans="1:17" ht="9" customHeight="1" x14ac:dyDescent="0.2">
      <c r="A33" s="145" t="s">
        <v>134</v>
      </c>
      <c r="B33" s="685">
        <v>3</v>
      </c>
      <c r="C33" s="685">
        <v>8</v>
      </c>
      <c r="D33" s="685"/>
      <c r="E33" s="685">
        <v>1</v>
      </c>
      <c r="F33" s="685">
        <v>1</v>
      </c>
      <c r="G33" s="685"/>
      <c r="H33" s="685" t="s">
        <v>263</v>
      </c>
      <c r="I33" s="685" t="s">
        <v>263</v>
      </c>
      <c r="J33" s="686"/>
      <c r="K33" s="686" t="s">
        <v>263</v>
      </c>
      <c r="L33" s="686"/>
      <c r="M33" s="685" t="s">
        <v>263</v>
      </c>
      <c r="N33" s="685" t="s">
        <v>263</v>
      </c>
      <c r="P33" s="57"/>
      <c r="Q33" s="57"/>
    </row>
    <row r="34" spans="1:17" ht="9" customHeight="1" x14ac:dyDescent="0.2">
      <c r="A34" s="145" t="s">
        <v>193</v>
      </c>
      <c r="B34" s="685">
        <v>4</v>
      </c>
      <c r="C34" s="685">
        <v>2</v>
      </c>
      <c r="D34" s="685"/>
      <c r="E34" s="685">
        <v>4</v>
      </c>
      <c r="F34" s="685">
        <v>5</v>
      </c>
      <c r="G34" s="685"/>
      <c r="H34" s="685">
        <v>4</v>
      </c>
      <c r="I34" s="685">
        <v>4</v>
      </c>
      <c r="J34" s="686"/>
      <c r="K34" s="686">
        <v>2</v>
      </c>
      <c r="L34" s="686"/>
      <c r="M34" s="685">
        <v>5</v>
      </c>
      <c r="N34" s="685">
        <v>2</v>
      </c>
      <c r="P34" s="57"/>
      <c r="Q34" s="57"/>
    </row>
    <row r="35" spans="1:17" ht="9" customHeight="1" x14ac:dyDescent="0.2">
      <c r="A35" s="145" t="s">
        <v>194</v>
      </c>
      <c r="B35" s="685">
        <v>164</v>
      </c>
      <c r="C35" s="685">
        <v>511</v>
      </c>
      <c r="D35" s="685"/>
      <c r="E35" s="685">
        <v>75</v>
      </c>
      <c r="F35" s="685">
        <v>189</v>
      </c>
      <c r="G35" s="685"/>
      <c r="H35" s="685">
        <v>28</v>
      </c>
      <c r="I35" s="685">
        <v>31</v>
      </c>
      <c r="J35" s="686"/>
      <c r="K35" s="686">
        <v>14</v>
      </c>
      <c r="L35" s="686"/>
      <c r="M35" s="685">
        <v>11</v>
      </c>
      <c r="N35" s="685">
        <v>20</v>
      </c>
      <c r="P35" s="57"/>
      <c r="Q35" s="57"/>
    </row>
    <row r="36" spans="1:17" ht="9" customHeight="1" x14ac:dyDescent="0.2">
      <c r="A36" s="145" t="s">
        <v>135</v>
      </c>
      <c r="B36" s="685">
        <v>73</v>
      </c>
      <c r="C36" s="685">
        <v>116</v>
      </c>
      <c r="D36" s="685"/>
      <c r="E36" s="685">
        <v>14</v>
      </c>
      <c r="F36" s="685">
        <v>7</v>
      </c>
      <c r="G36" s="685"/>
      <c r="H36" s="685">
        <v>20</v>
      </c>
      <c r="I36" s="685">
        <v>15</v>
      </c>
      <c r="J36" s="686"/>
      <c r="K36" s="686">
        <v>3</v>
      </c>
      <c r="L36" s="686"/>
      <c r="M36" s="685">
        <v>2</v>
      </c>
      <c r="N36" s="685">
        <v>4</v>
      </c>
      <c r="P36" s="57"/>
      <c r="Q36" s="57"/>
    </row>
    <row r="37" spans="1:17" ht="9" customHeight="1" x14ac:dyDescent="0.2">
      <c r="A37" s="145" t="s">
        <v>243</v>
      </c>
      <c r="B37" s="685">
        <v>204</v>
      </c>
      <c r="C37" s="685">
        <v>820</v>
      </c>
      <c r="D37" s="685"/>
      <c r="E37" s="685">
        <v>87</v>
      </c>
      <c r="F37" s="685">
        <v>309</v>
      </c>
      <c r="G37" s="685"/>
      <c r="H37" s="685">
        <v>12</v>
      </c>
      <c r="I37" s="685">
        <v>22</v>
      </c>
      <c r="J37" s="686"/>
      <c r="K37" s="686">
        <v>6</v>
      </c>
      <c r="L37" s="686"/>
      <c r="M37" s="685">
        <v>9</v>
      </c>
      <c r="N37" s="685">
        <v>39</v>
      </c>
      <c r="P37" s="57"/>
      <c r="Q37" s="57"/>
    </row>
    <row r="38" spans="1:17" ht="9" customHeight="1" x14ac:dyDescent="0.2">
      <c r="A38" s="145" t="s">
        <v>196</v>
      </c>
      <c r="B38" s="685">
        <v>26</v>
      </c>
      <c r="C38" s="685">
        <v>34</v>
      </c>
      <c r="D38" s="685"/>
      <c r="E38" s="685">
        <v>12</v>
      </c>
      <c r="F38" s="685">
        <v>14</v>
      </c>
      <c r="G38" s="685"/>
      <c r="H38" s="685">
        <v>6</v>
      </c>
      <c r="I38" s="685">
        <v>5</v>
      </c>
      <c r="J38" s="686"/>
      <c r="K38" s="686">
        <v>1</v>
      </c>
      <c r="L38" s="686"/>
      <c r="M38" s="685">
        <v>3</v>
      </c>
      <c r="N38" s="685">
        <v>10</v>
      </c>
      <c r="P38" s="57"/>
      <c r="Q38" s="57"/>
    </row>
    <row r="39" spans="1:17" ht="9" customHeight="1" x14ac:dyDescent="0.2">
      <c r="A39" s="145" t="s">
        <v>197</v>
      </c>
      <c r="B39" s="685">
        <v>27</v>
      </c>
      <c r="C39" s="685">
        <v>38</v>
      </c>
      <c r="D39" s="685"/>
      <c r="E39" s="685">
        <v>6</v>
      </c>
      <c r="F39" s="685">
        <v>7</v>
      </c>
      <c r="G39" s="685"/>
      <c r="H39" s="685">
        <v>3</v>
      </c>
      <c r="I39" s="685">
        <v>4</v>
      </c>
      <c r="J39" s="686"/>
      <c r="K39" s="686" t="s">
        <v>263</v>
      </c>
      <c r="L39" s="686"/>
      <c r="M39" s="685">
        <v>2</v>
      </c>
      <c r="N39" s="685">
        <v>6</v>
      </c>
      <c r="P39" s="57"/>
      <c r="Q39" s="57"/>
    </row>
    <row r="40" spans="1:17" ht="9" customHeight="1" x14ac:dyDescent="0.2">
      <c r="A40" s="145" t="s">
        <v>198</v>
      </c>
      <c r="B40" s="685">
        <v>183</v>
      </c>
      <c r="C40" s="685">
        <v>1007</v>
      </c>
      <c r="D40" s="685"/>
      <c r="E40" s="685">
        <v>2</v>
      </c>
      <c r="F40" s="685">
        <v>0</v>
      </c>
      <c r="G40" s="685"/>
      <c r="H40" s="685">
        <v>61</v>
      </c>
      <c r="I40" s="685">
        <v>173</v>
      </c>
      <c r="J40" s="686"/>
      <c r="K40" s="686">
        <v>4</v>
      </c>
      <c r="L40" s="686"/>
      <c r="M40" s="685">
        <v>1</v>
      </c>
      <c r="N40" s="685">
        <v>0</v>
      </c>
      <c r="P40" s="57"/>
      <c r="Q40" s="57"/>
    </row>
    <row r="41" spans="1:17" ht="9" customHeight="1" x14ac:dyDescent="0.2">
      <c r="A41" s="145" t="s">
        <v>136</v>
      </c>
      <c r="B41" s="685">
        <v>238</v>
      </c>
      <c r="C41" s="685">
        <v>669</v>
      </c>
      <c r="D41" s="685"/>
      <c r="E41" s="685">
        <v>70</v>
      </c>
      <c r="F41" s="685">
        <v>122</v>
      </c>
      <c r="G41" s="685"/>
      <c r="H41" s="685">
        <v>45</v>
      </c>
      <c r="I41" s="685">
        <v>67</v>
      </c>
      <c r="J41" s="686"/>
      <c r="K41" s="686">
        <v>13</v>
      </c>
      <c r="L41" s="686"/>
      <c r="M41" s="685">
        <v>18</v>
      </c>
      <c r="N41" s="685">
        <v>30</v>
      </c>
      <c r="P41" s="57"/>
      <c r="Q41" s="57"/>
    </row>
    <row r="42" spans="1:17" ht="9" customHeight="1" x14ac:dyDescent="0.2">
      <c r="A42" s="145" t="s">
        <v>137</v>
      </c>
      <c r="B42" s="685">
        <v>125</v>
      </c>
      <c r="C42" s="685">
        <v>283</v>
      </c>
      <c r="D42" s="685"/>
      <c r="E42" s="685">
        <v>27</v>
      </c>
      <c r="F42" s="685">
        <v>75</v>
      </c>
      <c r="G42" s="685"/>
      <c r="H42" s="685">
        <v>27</v>
      </c>
      <c r="I42" s="685">
        <v>77</v>
      </c>
      <c r="J42" s="686"/>
      <c r="K42" s="686">
        <v>6</v>
      </c>
      <c r="L42" s="686"/>
      <c r="M42" s="685">
        <v>4</v>
      </c>
      <c r="N42" s="685">
        <v>5</v>
      </c>
      <c r="P42" s="57"/>
      <c r="Q42" s="57"/>
    </row>
    <row r="43" spans="1:17" ht="9" customHeight="1" x14ac:dyDescent="0.2">
      <c r="A43" s="145" t="s">
        <v>199</v>
      </c>
      <c r="B43" s="685">
        <v>286</v>
      </c>
      <c r="C43" s="685">
        <v>634</v>
      </c>
      <c r="D43" s="685"/>
      <c r="E43" s="685">
        <v>114</v>
      </c>
      <c r="F43" s="685">
        <v>223</v>
      </c>
      <c r="G43" s="685"/>
      <c r="H43" s="685">
        <v>57</v>
      </c>
      <c r="I43" s="685">
        <v>98</v>
      </c>
      <c r="J43" s="686"/>
      <c r="K43" s="686">
        <v>11</v>
      </c>
      <c r="L43" s="686"/>
      <c r="M43" s="685">
        <v>17</v>
      </c>
      <c r="N43" s="685">
        <v>36</v>
      </c>
      <c r="P43" s="57"/>
      <c r="Q43" s="57"/>
    </row>
    <row r="44" spans="1:17" ht="9" customHeight="1" x14ac:dyDescent="0.2">
      <c r="A44" s="145" t="s">
        <v>300</v>
      </c>
      <c r="B44" s="685">
        <v>3212</v>
      </c>
      <c r="C44" s="685">
        <v>22836</v>
      </c>
      <c r="D44" s="685"/>
      <c r="E44" s="685">
        <v>473</v>
      </c>
      <c r="F44" s="685">
        <v>1825</v>
      </c>
      <c r="G44" s="685"/>
      <c r="H44" s="685">
        <v>225</v>
      </c>
      <c r="I44" s="685">
        <v>1078</v>
      </c>
      <c r="J44" s="685">
        <v>0</v>
      </c>
      <c r="K44" s="685">
        <v>236</v>
      </c>
      <c r="L44" s="685"/>
      <c r="M44" s="685">
        <v>209</v>
      </c>
      <c r="N44" s="685">
        <v>1353</v>
      </c>
    </row>
    <row r="45" spans="1:17" ht="9" customHeight="1" x14ac:dyDescent="0.2">
      <c r="A45" s="146" t="s">
        <v>296</v>
      </c>
      <c r="B45" s="687">
        <v>28</v>
      </c>
      <c r="C45" s="687">
        <v>39</v>
      </c>
      <c r="D45" s="687"/>
      <c r="E45" s="687">
        <v>13</v>
      </c>
      <c r="F45" s="687">
        <v>8</v>
      </c>
      <c r="G45" s="687"/>
      <c r="H45" s="687">
        <v>4</v>
      </c>
      <c r="I45" s="687">
        <v>4</v>
      </c>
      <c r="J45" s="686"/>
      <c r="K45" s="686">
        <v>9</v>
      </c>
      <c r="L45" s="686"/>
      <c r="M45" s="687">
        <v>12</v>
      </c>
      <c r="N45" s="687">
        <v>11</v>
      </c>
    </row>
    <row r="46" spans="1:17" ht="9" customHeight="1" x14ac:dyDescent="0.2">
      <c r="A46" s="146" t="s">
        <v>315</v>
      </c>
      <c r="B46" s="687">
        <v>689</v>
      </c>
      <c r="C46" s="687">
        <v>3452</v>
      </c>
      <c r="D46" s="687"/>
      <c r="E46" s="687">
        <v>54</v>
      </c>
      <c r="F46" s="687">
        <v>278</v>
      </c>
      <c r="G46" s="687"/>
      <c r="H46" s="687">
        <v>46</v>
      </c>
      <c r="I46" s="687">
        <v>210</v>
      </c>
      <c r="J46" s="686"/>
      <c r="K46" s="686">
        <v>22</v>
      </c>
      <c r="L46" s="686"/>
      <c r="M46" s="687">
        <v>18</v>
      </c>
      <c r="N46" s="687">
        <v>99</v>
      </c>
      <c r="P46" s="297"/>
      <c r="Q46" s="297"/>
    </row>
    <row r="47" spans="1:17" ht="9" customHeight="1" x14ac:dyDescent="0.2">
      <c r="A47" s="146" t="s">
        <v>316</v>
      </c>
      <c r="B47" s="687">
        <v>2495</v>
      </c>
      <c r="C47" s="687">
        <v>19345</v>
      </c>
      <c r="D47" s="687"/>
      <c r="E47" s="687">
        <v>406</v>
      </c>
      <c r="F47" s="687">
        <v>1539</v>
      </c>
      <c r="G47" s="687"/>
      <c r="H47" s="687">
        <v>175</v>
      </c>
      <c r="I47" s="687">
        <v>864</v>
      </c>
      <c r="J47" s="686"/>
      <c r="K47" s="686">
        <v>205</v>
      </c>
      <c r="L47" s="686"/>
      <c r="M47" s="687">
        <v>179</v>
      </c>
      <c r="N47" s="687">
        <v>1243</v>
      </c>
      <c r="P47" s="57"/>
      <c r="Q47" s="57"/>
    </row>
    <row r="48" spans="1:17" ht="9" customHeight="1" x14ac:dyDescent="0.2">
      <c r="A48" s="145" t="s">
        <v>200</v>
      </c>
      <c r="B48" s="685">
        <v>134</v>
      </c>
      <c r="C48" s="685">
        <v>446</v>
      </c>
      <c r="D48" s="640"/>
      <c r="E48" s="685">
        <v>60</v>
      </c>
      <c r="F48" s="685">
        <v>109</v>
      </c>
      <c r="G48" s="640"/>
      <c r="H48" s="685">
        <v>4</v>
      </c>
      <c r="I48" s="685">
        <v>9</v>
      </c>
      <c r="J48" s="686"/>
      <c r="K48" s="686">
        <v>17</v>
      </c>
      <c r="L48" s="686"/>
      <c r="M48" s="685">
        <v>20</v>
      </c>
      <c r="N48" s="685">
        <v>65</v>
      </c>
      <c r="P48" s="57"/>
      <c r="Q48" s="57"/>
    </row>
    <row r="49" spans="1:24" ht="9" customHeight="1" x14ac:dyDescent="0.2">
      <c r="A49" s="397" t="s">
        <v>408</v>
      </c>
      <c r="B49" s="687">
        <v>12</v>
      </c>
      <c r="C49" s="687">
        <v>9</v>
      </c>
      <c r="D49" s="640"/>
      <c r="E49" s="687">
        <v>6</v>
      </c>
      <c r="F49" s="687">
        <v>12</v>
      </c>
      <c r="G49" s="640"/>
      <c r="H49" s="687">
        <v>2</v>
      </c>
      <c r="I49" s="687">
        <v>1</v>
      </c>
      <c r="J49" s="686"/>
      <c r="K49" s="686" t="s">
        <v>263</v>
      </c>
      <c r="L49" s="686"/>
      <c r="M49" s="687">
        <v>1</v>
      </c>
      <c r="N49" s="687">
        <v>2</v>
      </c>
      <c r="P49" s="57"/>
      <c r="Q49" s="57"/>
    </row>
    <row r="50" spans="1:24" ht="9" customHeight="1" x14ac:dyDescent="0.2">
      <c r="A50" s="266" t="s">
        <v>161</v>
      </c>
      <c r="B50" s="688">
        <v>7077</v>
      </c>
      <c r="C50" s="688">
        <v>32098</v>
      </c>
      <c r="D50" s="689"/>
      <c r="E50" s="688">
        <v>1663</v>
      </c>
      <c r="F50" s="688">
        <v>4263</v>
      </c>
      <c r="G50" s="689"/>
      <c r="H50" s="688">
        <v>983</v>
      </c>
      <c r="I50" s="688">
        <v>2263</v>
      </c>
      <c r="J50" s="690"/>
      <c r="K50" s="690">
        <v>445</v>
      </c>
      <c r="L50" s="690"/>
      <c r="M50" s="688">
        <v>386</v>
      </c>
      <c r="N50" s="688">
        <v>1752</v>
      </c>
      <c r="P50" s="57"/>
      <c r="Q50" s="57"/>
      <c r="R50" s="684"/>
      <c r="S50" s="684"/>
      <c r="T50" s="684"/>
    </row>
    <row r="51" spans="1:24" s="299" customFormat="1" ht="9" customHeight="1" x14ac:dyDescent="0.2">
      <c r="A51" s="300"/>
    </row>
    <row r="52" spans="1:24" s="299" customFormat="1" ht="9" customHeight="1" x14ac:dyDescent="0.2">
      <c r="A52" s="970" t="s">
        <v>261</v>
      </c>
      <c r="B52" s="970"/>
      <c r="C52" s="970"/>
      <c r="D52" s="970"/>
      <c r="E52" s="970"/>
      <c r="F52" s="970"/>
      <c r="G52" s="970"/>
      <c r="H52" s="970"/>
      <c r="I52" s="970"/>
      <c r="J52" s="970"/>
      <c r="K52" s="970"/>
      <c r="L52" s="970"/>
      <c r="M52" s="970"/>
      <c r="N52" s="970"/>
    </row>
    <row r="53" spans="1:24" ht="9" customHeight="1" x14ac:dyDescent="0.2">
      <c r="A53" s="301"/>
      <c r="M53" s="229"/>
      <c r="N53" s="229"/>
    </row>
    <row r="54" spans="1:24" ht="9" customHeight="1" x14ac:dyDescent="0.2">
      <c r="A54" s="297" t="s">
        <v>173</v>
      </c>
      <c r="B54" s="685">
        <v>53</v>
      </c>
      <c r="C54" s="685">
        <v>305</v>
      </c>
      <c r="D54" s="685"/>
      <c r="E54" s="685">
        <v>4</v>
      </c>
      <c r="F54" s="685">
        <v>4</v>
      </c>
      <c r="G54" s="685"/>
      <c r="H54" s="685">
        <v>15</v>
      </c>
      <c r="I54" s="685">
        <v>25</v>
      </c>
      <c r="J54" s="686"/>
      <c r="K54" s="686" t="s">
        <v>263</v>
      </c>
      <c r="L54" s="686"/>
      <c r="M54" s="685" t="s">
        <v>263</v>
      </c>
      <c r="N54" s="685" t="s">
        <v>263</v>
      </c>
      <c r="Q54" s="297"/>
      <c r="R54" s="297"/>
      <c r="S54" s="297"/>
      <c r="T54" s="297"/>
      <c r="U54" s="297"/>
      <c r="V54" s="297"/>
      <c r="W54" s="57"/>
      <c r="X54" s="57"/>
    </row>
    <row r="55" spans="1:24" ht="9" customHeight="1" x14ac:dyDescent="0.2">
      <c r="A55" s="297" t="s">
        <v>162</v>
      </c>
      <c r="B55" s="685">
        <v>1203</v>
      </c>
      <c r="C55" s="685">
        <v>6293</v>
      </c>
      <c r="D55" s="685"/>
      <c r="E55" s="685">
        <v>434</v>
      </c>
      <c r="F55" s="685">
        <v>1532</v>
      </c>
      <c r="G55" s="685"/>
      <c r="H55" s="685">
        <v>76</v>
      </c>
      <c r="I55" s="685">
        <v>183</v>
      </c>
      <c r="J55" s="686"/>
      <c r="K55" s="686">
        <v>74</v>
      </c>
      <c r="L55" s="686"/>
      <c r="M55" s="685">
        <v>59</v>
      </c>
      <c r="N55" s="685">
        <v>196</v>
      </c>
      <c r="Q55" s="297"/>
      <c r="R55" s="297"/>
      <c r="S55" s="297"/>
      <c r="T55" s="297"/>
      <c r="U55" s="297"/>
      <c r="V55" s="297"/>
      <c r="W55" s="297"/>
      <c r="X55" s="297"/>
    </row>
    <row r="56" spans="1:24" ht="9" customHeight="1" x14ac:dyDescent="0.2">
      <c r="A56" s="297" t="s">
        <v>320</v>
      </c>
      <c r="B56" s="685">
        <v>5821</v>
      </c>
      <c r="C56" s="685">
        <v>25500</v>
      </c>
      <c r="D56" s="685"/>
      <c r="E56" s="685">
        <v>1225</v>
      </c>
      <c r="F56" s="685">
        <v>2727</v>
      </c>
      <c r="G56" s="685"/>
      <c r="H56" s="685">
        <v>892</v>
      </c>
      <c r="I56" s="685">
        <v>2054</v>
      </c>
      <c r="J56" s="686"/>
      <c r="K56" s="686">
        <v>371</v>
      </c>
      <c r="L56" s="686"/>
      <c r="M56" s="685">
        <v>327</v>
      </c>
      <c r="N56" s="685">
        <v>1556</v>
      </c>
      <c r="Q56" s="297"/>
      <c r="R56" s="297"/>
      <c r="S56" s="297"/>
      <c r="T56" s="297"/>
      <c r="U56" s="297"/>
      <c r="V56" s="297"/>
      <c r="W56" s="297"/>
      <c r="X56" s="297"/>
    </row>
    <row r="57" spans="1:24" ht="9" customHeight="1" x14ac:dyDescent="0.2">
      <c r="A57" s="266" t="s">
        <v>161</v>
      </c>
      <c r="B57" s="652">
        <v>7077</v>
      </c>
      <c r="C57" s="652">
        <v>32098</v>
      </c>
      <c r="D57" s="652">
        <v>0</v>
      </c>
      <c r="E57" s="652">
        <v>1663</v>
      </c>
      <c r="F57" s="652">
        <v>4263</v>
      </c>
      <c r="G57" s="652">
        <v>0</v>
      </c>
      <c r="H57" s="652">
        <v>983</v>
      </c>
      <c r="I57" s="652">
        <v>2263</v>
      </c>
      <c r="J57" s="652">
        <v>0</v>
      </c>
      <c r="K57" s="652">
        <v>445</v>
      </c>
      <c r="L57" s="652"/>
      <c r="M57" s="652">
        <v>386</v>
      </c>
      <c r="N57" s="652">
        <v>1752</v>
      </c>
    </row>
    <row r="58" spans="1:24" s="299" customFormat="1" ht="9" customHeight="1" x14ac:dyDescent="0.2">
      <c r="A58" s="302"/>
      <c r="B58" s="691"/>
      <c r="C58" s="691"/>
      <c r="D58" s="691" t="s">
        <v>160</v>
      </c>
      <c r="E58" s="691"/>
      <c r="F58" s="691"/>
      <c r="G58" s="691"/>
      <c r="H58" s="691"/>
      <c r="I58" s="691"/>
      <c r="J58" s="686"/>
      <c r="K58" s="686"/>
      <c r="L58" s="692"/>
      <c r="M58" s="693"/>
      <c r="N58" s="693"/>
    </row>
    <row r="59" spans="1:24" ht="6.75" customHeight="1" x14ac:dyDescent="0.2">
      <c r="A59" s="275"/>
      <c r="M59" s="297"/>
      <c r="N59" s="297"/>
    </row>
    <row r="60" spans="1:24" ht="4.5" customHeight="1" x14ac:dyDescent="0.2">
      <c r="A60" s="275"/>
    </row>
    <row r="61" spans="1:24" ht="9" customHeight="1" x14ac:dyDescent="0.2">
      <c r="A61" s="275"/>
    </row>
    <row r="62" spans="1:24" ht="9" customHeight="1" x14ac:dyDescent="0.2">
      <c r="A62" s="275"/>
    </row>
    <row r="63" spans="1:24" ht="9" customHeight="1" x14ac:dyDescent="0.2">
      <c r="A63" s="275"/>
    </row>
    <row r="64" spans="1:24" ht="9" customHeight="1" x14ac:dyDescent="0.2">
      <c r="A64" s="275"/>
    </row>
    <row r="65" spans="1:1" ht="9" customHeight="1" x14ac:dyDescent="0.2">
      <c r="A65" s="275"/>
    </row>
    <row r="66" spans="1:1" ht="9" customHeight="1" x14ac:dyDescent="0.2">
      <c r="A66" s="275"/>
    </row>
    <row r="67" spans="1:1" ht="9" customHeight="1" x14ac:dyDescent="0.2"/>
    <row r="68" spans="1:1" ht="9" customHeight="1" x14ac:dyDescent="0.2"/>
    <row r="69" spans="1:1" ht="9" customHeight="1" x14ac:dyDescent="0.2"/>
    <row r="70" spans="1:1" ht="9" customHeight="1" x14ac:dyDescent="0.2"/>
    <row r="71" spans="1:1" ht="9" customHeight="1" x14ac:dyDescent="0.2"/>
  </sheetData>
  <mergeCells count="6">
    <mergeCell ref="M4:N4"/>
    <mergeCell ref="A52:N52"/>
    <mergeCell ref="A7:N7"/>
    <mergeCell ref="B4:C4"/>
    <mergeCell ref="E4:F4"/>
    <mergeCell ref="H4:I4"/>
  </mergeCells>
  <phoneticPr fontId="0" type="noConversion"/>
  <printOptions horizontalCentered="1"/>
  <pageMargins left="0.6889763779527559" right="0.6889763779527559" top="0.98425196850393704" bottom="1.3779527559055118" header="0" footer="0.86614173228346458"/>
  <pageSetup paperSize="9" firstPageNumber="6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R67"/>
  <sheetViews>
    <sheetView showGridLines="0" zoomScaleNormal="100" workbookViewId="0">
      <selection activeCell="A3" sqref="A3"/>
    </sheetView>
  </sheetViews>
  <sheetFormatPr defaultColWidth="12.796875" defaultRowHeight="12.75" x14ac:dyDescent="0.2"/>
  <cols>
    <col min="1" max="1" width="51.3984375" style="296" customWidth="1"/>
    <col min="2" max="3" width="10.796875" style="296" customWidth="1"/>
    <col min="4" max="4" width="0.796875" style="296" customWidth="1"/>
    <col min="5" max="6" width="10.796875" style="296" customWidth="1"/>
    <col min="7" max="7" width="0.796875" style="296" customWidth="1"/>
    <col min="8" max="9" width="10.796875" style="296" customWidth="1"/>
    <col min="10" max="10" width="1" style="296" customWidth="1"/>
    <col min="11" max="12" width="10.796875" style="296" customWidth="1"/>
    <col min="13" max="16384" width="12.796875" style="296"/>
  </cols>
  <sheetData>
    <row r="1" spans="1:15" s="295" customFormat="1" ht="12" customHeight="1" x14ac:dyDescent="0.15">
      <c r="A1" s="29" t="s">
        <v>273</v>
      </c>
      <c r="B1" s="9"/>
      <c r="C1" s="9"/>
      <c r="D1" s="9"/>
      <c r="E1" s="9"/>
      <c r="F1" s="9"/>
      <c r="J1" s="79"/>
      <c r="K1" s="29"/>
      <c r="L1" s="29"/>
      <c r="M1" s="79"/>
      <c r="N1" s="79"/>
      <c r="O1" s="79"/>
    </row>
    <row r="2" spans="1:15" s="304" customFormat="1" ht="12" customHeight="1" x14ac:dyDescent="0.15">
      <c r="A2" s="72" t="s">
        <v>141</v>
      </c>
      <c r="B2" s="73"/>
      <c r="C2" s="73"/>
      <c r="D2" s="73"/>
      <c r="E2" s="73"/>
      <c r="F2" s="73"/>
      <c r="K2" s="37"/>
      <c r="L2" s="37"/>
    </row>
    <row r="3" spans="1:15" s="295" customFormat="1" ht="9" customHeight="1" x14ac:dyDescent="0.2">
      <c r="A3" s="29"/>
      <c r="B3" s="9"/>
      <c r="C3" s="9"/>
      <c r="D3" s="9"/>
      <c r="E3" s="9"/>
      <c r="F3" s="9"/>
      <c r="G3" s="305"/>
      <c r="H3" s="296"/>
      <c r="K3" s="29"/>
      <c r="L3" s="29"/>
    </row>
    <row r="4" spans="1:15" ht="12" customHeight="1" x14ac:dyDescent="0.2">
      <c r="A4" s="41" t="s">
        <v>234</v>
      </c>
      <c r="B4" s="957" t="s">
        <v>143</v>
      </c>
      <c r="C4" s="957"/>
      <c r="D4" s="40"/>
      <c r="E4" s="957" t="s">
        <v>144</v>
      </c>
      <c r="F4" s="957"/>
      <c r="G4" s="297"/>
      <c r="H4" s="957" t="s">
        <v>466</v>
      </c>
      <c r="I4" s="957"/>
      <c r="J4" s="388"/>
      <c r="K4" s="957" t="s">
        <v>548</v>
      </c>
      <c r="L4" s="957"/>
    </row>
    <row r="5" spans="1:15" ht="12" customHeight="1" x14ac:dyDescent="0.2">
      <c r="A5" s="44" t="s">
        <v>507</v>
      </c>
      <c r="B5" s="49" t="s">
        <v>155</v>
      </c>
      <c r="C5" s="49" t="s">
        <v>171</v>
      </c>
      <c r="D5" s="49"/>
      <c r="E5" s="49" t="s">
        <v>155</v>
      </c>
      <c r="F5" s="49" t="s">
        <v>171</v>
      </c>
      <c r="G5" s="49"/>
      <c r="H5" s="49" t="s">
        <v>145</v>
      </c>
      <c r="I5" s="49" t="s">
        <v>171</v>
      </c>
      <c r="J5" s="305"/>
      <c r="K5" s="49" t="s">
        <v>155</v>
      </c>
      <c r="L5" s="49" t="s">
        <v>171</v>
      </c>
    </row>
    <row r="6" spans="1:15" ht="6" customHeight="1" x14ac:dyDescent="0.2">
      <c r="A6" s="39"/>
      <c r="B6" s="12"/>
      <c r="C6" s="12"/>
      <c r="D6" s="12"/>
      <c r="E6" s="12"/>
      <c r="F6" s="12"/>
      <c r="K6" s="11"/>
      <c r="L6" s="11"/>
    </row>
    <row r="7" spans="1:15" ht="9" customHeight="1" x14ac:dyDescent="0.2">
      <c r="A7" s="967" t="s">
        <v>262</v>
      </c>
      <c r="B7" s="967"/>
      <c r="C7" s="967"/>
      <c r="D7" s="967"/>
      <c r="E7" s="967"/>
      <c r="F7" s="967"/>
      <c r="G7" s="967"/>
      <c r="H7" s="967"/>
      <c r="I7" s="967"/>
      <c r="J7" s="967"/>
      <c r="K7" s="967"/>
      <c r="L7" s="967"/>
    </row>
    <row r="8" spans="1:15" ht="9" customHeight="1" x14ac:dyDescent="0.2">
      <c r="A8" s="38"/>
      <c r="B8" s="38"/>
      <c r="C8" s="38"/>
      <c r="D8" s="38"/>
      <c r="E8" s="38"/>
      <c r="F8" s="38"/>
      <c r="G8" s="297"/>
      <c r="H8" s="297"/>
      <c r="I8" s="297"/>
      <c r="K8" s="297"/>
      <c r="L8" s="297"/>
    </row>
    <row r="9" spans="1:15" ht="9" customHeight="1" x14ac:dyDescent="0.2">
      <c r="A9" s="145" t="s">
        <v>245</v>
      </c>
      <c r="B9" s="685">
        <v>3</v>
      </c>
      <c r="C9" s="685">
        <v>4</v>
      </c>
      <c r="D9" s="685"/>
      <c r="E9" s="662">
        <v>2</v>
      </c>
      <c r="F9" s="662">
        <v>0</v>
      </c>
      <c r="G9" s="640"/>
      <c r="H9" s="640">
        <v>1</v>
      </c>
      <c r="I9" s="640">
        <v>1</v>
      </c>
      <c r="J9" s="640">
        <v>0</v>
      </c>
      <c r="K9" s="694">
        <v>2</v>
      </c>
      <c r="L9" s="694">
        <v>11</v>
      </c>
      <c r="N9" s="57"/>
      <c r="O9" s="57"/>
    </row>
    <row r="10" spans="1:15" ht="9" customHeight="1" x14ac:dyDescent="0.2">
      <c r="A10" s="145" t="s">
        <v>175</v>
      </c>
      <c r="B10" s="685" t="s">
        <v>263</v>
      </c>
      <c r="C10" s="685" t="s">
        <v>263</v>
      </c>
      <c r="D10" s="685"/>
      <c r="E10" s="662" t="s">
        <v>263</v>
      </c>
      <c r="F10" s="662" t="s">
        <v>263</v>
      </c>
      <c r="G10" s="640"/>
      <c r="H10" s="640" t="s">
        <v>263</v>
      </c>
      <c r="I10" s="640" t="s">
        <v>263</v>
      </c>
      <c r="J10" s="640">
        <v>0</v>
      </c>
      <c r="K10" s="694" t="s">
        <v>263</v>
      </c>
      <c r="L10" s="694" t="s">
        <v>263</v>
      </c>
      <c r="N10" s="57"/>
      <c r="O10" s="57"/>
    </row>
    <row r="11" spans="1:15" ht="9" customHeight="1" x14ac:dyDescent="0.2">
      <c r="A11" s="145" t="s">
        <v>176</v>
      </c>
      <c r="B11" s="685">
        <v>1</v>
      </c>
      <c r="C11" s="685">
        <v>2</v>
      </c>
      <c r="D11" s="685"/>
      <c r="E11" s="662">
        <v>21</v>
      </c>
      <c r="F11" s="662">
        <v>21</v>
      </c>
      <c r="G11" s="640"/>
      <c r="H11" s="640" t="s">
        <v>263</v>
      </c>
      <c r="I11" s="640" t="s">
        <v>263</v>
      </c>
      <c r="J11" s="640">
        <v>0</v>
      </c>
      <c r="K11" s="694" t="s">
        <v>263</v>
      </c>
      <c r="L11" s="694" t="s">
        <v>263</v>
      </c>
      <c r="N11" s="57"/>
      <c r="O11" s="57"/>
    </row>
    <row r="12" spans="1:15" ht="9" customHeight="1" x14ac:dyDescent="0.2">
      <c r="A12" s="145" t="s">
        <v>177</v>
      </c>
      <c r="B12" s="685" t="s">
        <v>263</v>
      </c>
      <c r="C12" s="685" t="s">
        <v>263</v>
      </c>
      <c r="D12" s="685"/>
      <c r="E12" s="662" t="s">
        <v>263</v>
      </c>
      <c r="F12" s="662" t="s">
        <v>263</v>
      </c>
      <c r="G12" s="640"/>
      <c r="H12" s="640" t="s">
        <v>263</v>
      </c>
      <c r="I12" s="640" t="s">
        <v>263</v>
      </c>
      <c r="J12" s="640">
        <v>0</v>
      </c>
      <c r="K12" s="694" t="s">
        <v>263</v>
      </c>
      <c r="L12" s="694" t="s">
        <v>263</v>
      </c>
      <c r="N12" s="57"/>
      <c r="O12" s="57"/>
    </row>
    <row r="13" spans="1:15" ht="9" customHeight="1" x14ac:dyDescent="0.2">
      <c r="A13" s="145" t="s">
        <v>240</v>
      </c>
      <c r="B13" s="685">
        <v>1</v>
      </c>
      <c r="C13" s="685">
        <v>0</v>
      </c>
      <c r="D13" s="685"/>
      <c r="E13" s="662">
        <v>33</v>
      </c>
      <c r="F13" s="662">
        <v>81</v>
      </c>
      <c r="G13" s="640"/>
      <c r="H13" s="640" t="s">
        <v>263</v>
      </c>
      <c r="I13" s="640" t="s">
        <v>263</v>
      </c>
      <c r="J13" s="640">
        <v>0</v>
      </c>
      <c r="K13" s="694">
        <v>1</v>
      </c>
      <c r="L13" s="694">
        <v>0</v>
      </c>
      <c r="N13" s="57"/>
      <c r="O13" s="57"/>
    </row>
    <row r="14" spans="1:15" ht="9" customHeight="1" x14ac:dyDescent="0.2">
      <c r="A14" s="145" t="s">
        <v>179</v>
      </c>
      <c r="B14" s="685" t="s">
        <v>263</v>
      </c>
      <c r="C14" s="685" t="s">
        <v>263</v>
      </c>
      <c r="D14" s="685"/>
      <c r="E14" s="662">
        <v>1</v>
      </c>
      <c r="F14" s="662">
        <v>1</v>
      </c>
      <c r="G14" s="640"/>
      <c r="H14" s="640" t="s">
        <v>263</v>
      </c>
      <c r="I14" s="640" t="s">
        <v>263</v>
      </c>
      <c r="J14" s="640">
        <v>0</v>
      </c>
      <c r="K14" s="694" t="s">
        <v>263</v>
      </c>
      <c r="L14" s="694" t="s">
        <v>263</v>
      </c>
      <c r="N14" s="57"/>
      <c r="O14" s="57"/>
    </row>
    <row r="15" spans="1:15" ht="9" customHeight="1" x14ac:dyDescent="0.2">
      <c r="A15" s="145" t="s">
        <v>180</v>
      </c>
      <c r="B15" s="685" t="s">
        <v>263</v>
      </c>
      <c r="C15" s="685" t="s">
        <v>263</v>
      </c>
      <c r="D15" s="685"/>
      <c r="E15" s="662" t="s">
        <v>263</v>
      </c>
      <c r="F15" s="662" t="s">
        <v>263</v>
      </c>
      <c r="G15" s="640"/>
      <c r="H15" s="640" t="s">
        <v>263</v>
      </c>
      <c r="I15" s="640" t="s">
        <v>263</v>
      </c>
      <c r="J15" s="640">
        <v>0</v>
      </c>
      <c r="K15" s="694" t="s">
        <v>263</v>
      </c>
      <c r="L15" s="694" t="s">
        <v>263</v>
      </c>
      <c r="N15" s="57"/>
      <c r="O15" s="57"/>
    </row>
    <row r="16" spans="1:15" ht="18" customHeight="1" x14ac:dyDescent="0.2">
      <c r="A16" s="145" t="s">
        <v>181</v>
      </c>
      <c r="B16" s="685">
        <v>3</v>
      </c>
      <c r="C16" s="685">
        <v>3</v>
      </c>
      <c r="D16" s="685"/>
      <c r="E16" s="662" t="s">
        <v>263</v>
      </c>
      <c r="F16" s="662" t="s">
        <v>263</v>
      </c>
      <c r="G16" s="640"/>
      <c r="H16" s="640" t="s">
        <v>263</v>
      </c>
      <c r="I16" s="640" t="s">
        <v>263</v>
      </c>
      <c r="J16" s="640">
        <v>0</v>
      </c>
      <c r="K16" s="694" t="s">
        <v>263</v>
      </c>
      <c r="L16" s="694" t="s">
        <v>263</v>
      </c>
      <c r="N16" s="57"/>
      <c r="O16" s="57"/>
    </row>
    <row r="17" spans="1:15" ht="18" customHeight="1" x14ac:dyDescent="0.2">
      <c r="A17" s="145" t="s">
        <v>241</v>
      </c>
      <c r="B17" s="685" t="s">
        <v>263</v>
      </c>
      <c r="C17" s="685" t="s">
        <v>263</v>
      </c>
      <c r="D17" s="685"/>
      <c r="E17" s="662" t="s">
        <v>263</v>
      </c>
      <c r="F17" s="662" t="s">
        <v>263</v>
      </c>
      <c r="G17" s="640"/>
      <c r="H17" s="640" t="s">
        <v>263</v>
      </c>
      <c r="I17" s="640" t="s">
        <v>263</v>
      </c>
      <c r="J17" s="640">
        <v>0</v>
      </c>
      <c r="K17" s="694" t="s">
        <v>263</v>
      </c>
      <c r="L17" s="694" t="s">
        <v>263</v>
      </c>
      <c r="N17" s="57"/>
      <c r="O17" s="57"/>
    </row>
    <row r="18" spans="1:15" ht="9" customHeight="1" x14ac:dyDescent="0.2">
      <c r="A18" s="145" t="s">
        <v>182</v>
      </c>
      <c r="B18" s="685" t="s">
        <v>263</v>
      </c>
      <c r="C18" s="685" t="s">
        <v>263</v>
      </c>
      <c r="D18" s="685"/>
      <c r="E18" s="662">
        <v>1</v>
      </c>
      <c r="F18" s="662">
        <v>1</v>
      </c>
      <c r="G18" s="640"/>
      <c r="H18" s="640" t="s">
        <v>263</v>
      </c>
      <c r="I18" s="640" t="s">
        <v>263</v>
      </c>
      <c r="J18" s="640">
        <v>0</v>
      </c>
      <c r="K18" s="694" t="s">
        <v>263</v>
      </c>
      <c r="L18" s="694" t="s">
        <v>263</v>
      </c>
      <c r="N18" s="57"/>
      <c r="O18" s="57"/>
    </row>
    <row r="19" spans="1:15" ht="9.6" customHeight="1" x14ac:dyDescent="0.2">
      <c r="A19" s="145" t="s">
        <v>246</v>
      </c>
      <c r="B19" s="685" t="s">
        <v>263</v>
      </c>
      <c r="C19" s="685" t="s">
        <v>263</v>
      </c>
      <c r="D19" s="685"/>
      <c r="E19" s="662">
        <v>7</v>
      </c>
      <c r="F19" s="662">
        <v>2</v>
      </c>
      <c r="G19" s="640"/>
      <c r="H19" s="640" t="s">
        <v>263</v>
      </c>
      <c r="I19" s="640" t="s">
        <v>263</v>
      </c>
      <c r="J19" s="640">
        <v>0</v>
      </c>
      <c r="K19" s="694" t="s">
        <v>263</v>
      </c>
      <c r="L19" s="694" t="s">
        <v>263</v>
      </c>
      <c r="N19" s="57"/>
      <c r="O19" s="57"/>
    </row>
    <row r="20" spans="1:15" ht="9" customHeight="1" x14ac:dyDescent="0.2">
      <c r="A20" s="145" t="s">
        <v>221</v>
      </c>
      <c r="B20" s="685" t="s">
        <v>263</v>
      </c>
      <c r="C20" s="685" t="s">
        <v>263</v>
      </c>
      <c r="D20" s="685"/>
      <c r="E20" s="662" t="s">
        <v>263</v>
      </c>
      <c r="F20" s="662" t="s">
        <v>263</v>
      </c>
      <c r="G20" s="640"/>
      <c r="H20" s="640" t="s">
        <v>263</v>
      </c>
      <c r="I20" s="640" t="s">
        <v>263</v>
      </c>
      <c r="J20" s="640">
        <v>0</v>
      </c>
      <c r="K20" s="694" t="s">
        <v>263</v>
      </c>
      <c r="L20" s="694" t="s">
        <v>263</v>
      </c>
      <c r="N20" s="57"/>
      <c r="O20" s="57"/>
    </row>
    <row r="21" spans="1:15" ht="9" customHeight="1" x14ac:dyDescent="0.2">
      <c r="A21" s="145" t="s">
        <v>247</v>
      </c>
      <c r="B21" s="685" t="s">
        <v>263</v>
      </c>
      <c r="C21" s="685" t="s">
        <v>263</v>
      </c>
      <c r="D21" s="685"/>
      <c r="E21" s="662" t="s">
        <v>263</v>
      </c>
      <c r="F21" s="662" t="s">
        <v>263</v>
      </c>
      <c r="G21" s="640"/>
      <c r="H21" s="640" t="s">
        <v>263</v>
      </c>
      <c r="I21" s="640" t="s">
        <v>263</v>
      </c>
      <c r="J21" s="640">
        <v>0</v>
      </c>
      <c r="K21" s="694" t="s">
        <v>263</v>
      </c>
      <c r="L21" s="694" t="s">
        <v>263</v>
      </c>
      <c r="N21" s="57"/>
      <c r="O21" s="57"/>
    </row>
    <row r="22" spans="1:15" ht="9" customHeight="1" x14ac:dyDescent="0.2">
      <c r="A22" s="145" t="s">
        <v>298</v>
      </c>
      <c r="B22" s="685" t="s">
        <v>263</v>
      </c>
      <c r="C22" s="685" t="s">
        <v>263</v>
      </c>
      <c r="D22" s="685"/>
      <c r="E22" s="662" t="s">
        <v>263</v>
      </c>
      <c r="F22" s="662" t="s">
        <v>263</v>
      </c>
      <c r="G22" s="640"/>
      <c r="H22" s="640">
        <v>1</v>
      </c>
      <c r="I22" s="640">
        <v>0</v>
      </c>
      <c r="J22" s="640">
        <v>0</v>
      </c>
      <c r="K22" s="694" t="s">
        <v>263</v>
      </c>
      <c r="L22" s="694" t="s">
        <v>263</v>
      </c>
      <c r="N22" s="57"/>
      <c r="O22" s="57"/>
    </row>
    <row r="23" spans="1:15" ht="9" customHeight="1" x14ac:dyDescent="0.2">
      <c r="A23" s="145" t="s">
        <v>183</v>
      </c>
      <c r="B23" s="685">
        <v>1</v>
      </c>
      <c r="C23" s="685">
        <v>2</v>
      </c>
      <c r="D23" s="685"/>
      <c r="E23" s="662">
        <v>3</v>
      </c>
      <c r="F23" s="662">
        <v>2</v>
      </c>
      <c r="G23" s="640"/>
      <c r="H23" s="640" t="s">
        <v>263</v>
      </c>
      <c r="I23" s="640" t="s">
        <v>263</v>
      </c>
      <c r="J23" s="640">
        <v>0</v>
      </c>
      <c r="K23" s="694" t="s">
        <v>263</v>
      </c>
      <c r="L23" s="694" t="s">
        <v>263</v>
      </c>
      <c r="N23" s="57"/>
      <c r="O23" s="57"/>
    </row>
    <row r="24" spans="1:15" ht="9" customHeight="1" x14ac:dyDescent="0.2">
      <c r="A24" s="145" t="s">
        <v>184</v>
      </c>
      <c r="B24" s="685" t="s">
        <v>263</v>
      </c>
      <c r="C24" s="685" t="s">
        <v>263</v>
      </c>
      <c r="D24" s="685"/>
      <c r="E24" s="662">
        <v>3</v>
      </c>
      <c r="F24" s="662">
        <v>22</v>
      </c>
      <c r="G24" s="640"/>
      <c r="H24" s="640" t="s">
        <v>263</v>
      </c>
      <c r="I24" s="640" t="s">
        <v>263</v>
      </c>
      <c r="J24" s="640">
        <v>0</v>
      </c>
      <c r="K24" s="694" t="s">
        <v>263</v>
      </c>
      <c r="L24" s="694" t="s">
        <v>263</v>
      </c>
      <c r="N24" s="57"/>
      <c r="O24" s="57"/>
    </row>
    <row r="25" spans="1:15" ht="9" customHeight="1" x14ac:dyDescent="0.2">
      <c r="A25" s="145" t="s">
        <v>185</v>
      </c>
      <c r="B25" s="685" t="s">
        <v>263</v>
      </c>
      <c r="C25" s="685" t="s">
        <v>263</v>
      </c>
      <c r="D25" s="685"/>
      <c r="E25" s="662" t="s">
        <v>263</v>
      </c>
      <c r="F25" s="662" t="s">
        <v>263</v>
      </c>
      <c r="G25" s="640"/>
      <c r="H25" s="640" t="s">
        <v>263</v>
      </c>
      <c r="I25" s="640" t="s">
        <v>263</v>
      </c>
      <c r="J25" s="640">
        <v>0</v>
      </c>
      <c r="K25" s="694" t="s">
        <v>263</v>
      </c>
      <c r="L25" s="694" t="s">
        <v>263</v>
      </c>
      <c r="N25" s="57"/>
      <c r="O25" s="57"/>
    </row>
    <row r="26" spans="1:15" ht="9" customHeight="1" x14ac:dyDescent="0.2">
      <c r="A26" s="145" t="s">
        <v>186</v>
      </c>
      <c r="B26" s="685" t="s">
        <v>263</v>
      </c>
      <c r="C26" s="685" t="s">
        <v>263</v>
      </c>
      <c r="D26" s="685"/>
      <c r="E26" s="662" t="s">
        <v>263</v>
      </c>
      <c r="F26" s="662" t="s">
        <v>263</v>
      </c>
      <c r="G26" s="640"/>
      <c r="H26" s="640" t="s">
        <v>263</v>
      </c>
      <c r="I26" s="640" t="s">
        <v>263</v>
      </c>
      <c r="J26" s="640">
        <v>0</v>
      </c>
      <c r="K26" s="694" t="s">
        <v>263</v>
      </c>
      <c r="L26" s="694" t="s">
        <v>263</v>
      </c>
      <c r="N26" s="57"/>
      <c r="O26" s="57"/>
    </row>
    <row r="27" spans="1:15" ht="9" customHeight="1" x14ac:dyDescent="0.2">
      <c r="A27" s="145" t="s">
        <v>242</v>
      </c>
      <c r="B27" s="685" t="s">
        <v>263</v>
      </c>
      <c r="C27" s="685" t="s">
        <v>263</v>
      </c>
      <c r="D27" s="685"/>
      <c r="E27" s="662">
        <v>1</v>
      </c>
      <c r="F27" s="662">
        <v>1</v>
      </c>
      <c r="G27" s="640"/>
      <c r="H27" s="640" t="s">
        <v>263</v>
      </c>
      <c r="I27" s="640" t="s">
        <v>263</v>
      </c>
      <c r="J27" s="640">
        <v>0</v>
      </c>
      <c r="K27" s="694" t="s">
        <v>263</v>
      </c>
      <c r="L27" s="694" t="s">
        <v>263</v>
      </c>
      <c r="N27" s="57"/>
      <c r="O27" s="57"/>
    </row>
    <row r="28" spans="1:15" ht="9" customHeight="1" x14ac:dyDescent="0.2">
      <c r="A28" s="145" t="s">
        <v>188</v>
      </c>
      <c r="B28" s="685" t="s">
        <v>263</v>
      </c>
      <c r="C28" s="685" t="s">
        <v>263</v>
      </c>
      <c r="D28" s="685"/>
      <c r="E28" s="662" t="s">
        <v>263</v>
      </c>
      <c r="F28" s="662" t="s">
        <v>263</v>
      </c>
      <c r="G28" s="640"/>
      <c r="H28" s="640" t="s">
        <v>263</v>
      </c>
      <c r="I28" s="640" t="s">
        <v>263</v>
      </c>
      <c r="J28" s="640">
        <v>0</v>
      </c>
      <c r="K28" s="694" t="s">
        <v>263</v>
      </c>
      <c r="L28" s="694" t="s">
        <v>263</v>
      </c>
      <c r="N28" s="57"/>
      <c r="O28" s="57"/>
    </row>
    <row r="29" spans="1:15" ht="9" customHeight="1" x14ac:dyDescent="0.2">
      <c r="A29" s="145" t="s">
        <v>189</v>
      </c>
      <c r="B29" s="685" t="s">
        <v>263</v>
      </c>
      <c r="C29" s="685" t="s">
        <v>263</v>
      </c>
      <c r="D29" s="685"/>
      <c r="E29" s="662" t="s">
        <v>263</v>
      </c>
      <c r="F29" s="662" t="s">
        <v>263</v>
      </c>
      <c r="G29" s="640"/>
      <c r="H29" s="640" t="s">
        <v>263</v>
      </c>
      <c r="I29" s="640" t="s">
        <v>263</v>
      </c>
      <c r="J29" s="640">
        <v>0</v>
      </c>
      <c r="K29" s="694" t="s">
        <v>263</v>
      </c>
      <c r="L29" s="694" t="s">
        <v>263</v>
      </c>
      <c r="N29" s="57"/>
      <c r="O29" s="57"/>
    </row>
    <row r="30" spans="1:15" ht="9" customHeight="1" x14ac:dyDescent="0.2">
      <c r="A30" s="145" t="s">
        <v>190</v>
      </c>
      <c r="B30" s="685" t="s">
        <v>263</v>
      </c>
      <c r="C30" s="685" t="s">
        <v>263</v>
      </c>
      <c r="D30" s="685"/>
      <c r="E30" s="662" t="s">
        <v>263</v>
      </c>
      <c r="F30" s="662" t="s">
        <v>263</v>
      </c>
      <c r="G30" s="640"/>
      <c r="H30" s="640" t="s">
        <v>263</v>
      </c>
      <c r="I30" s="640" t="s">
        <v>263</v>
      </c>
      <c r="J30" s="640">
        <v>0</v>
      </c>
      <c r="K30" s="694" t="s">
        <v>263</v>
      </c>
      <c r="L30" s="694" t="s">
        <v>263</v>
      </c>
      <c r="N30" s="57"/>
      <c r="O30" s="57"/>
    </row>
    <row r="31" spans="1:15" ht="9" customHeight="1" x14ac:dyDescent="0.2">
      <c r="A31" s="145" t="s">
        <v>191</v>
      </c>
      <c r="B31" s="685" t="s">
        <v>263</v>
      </c>
      <c r="C31" s="685" t="s">
        <v>263</v>
      </c>
      <c r="D31" s="685"/>
      <c r="E31" s="662" t="s">
        <v>263</v>
      </c>
      <c r="F31" s="662" t="s">
        <v>263</v>
      </c>
      <c r="G31" s="640"/>
      <c r="H31" s="640" t="s">
        <v>263</v>
      </c>
      <c r="I31" s="640" t="s">
        <v>263</v>
      </c>
      <c r="J31" s="640">
        <v>0</v>
      </c>
      <c r="K31" s="694" t="s">
        <v>263</v>
      </c>
      <c r="L31" s="694" t="s">
        <v>263</v>
      </c>
      <c r="N31" s="57"/>
      <c r="O31" s="57"/>
    </row>
    <row r="32" spans="1:15" ht="9" customHeight="1" x14ac:dyDescent="0.2">
      <c r="A32" s="145" t="s">
        <v>192</v>
      </c>
      <c r="B32" s="685" t="s">
        <v>263</v>
      </c>
      <c r="C32" s="685" t="s">
        <v>263</v>
      </c>
      <c r="D32" s="685"/>
      <c r="E32" s="662">
        <v>1</v>
      </c>
      <c r="F32" s="662">
        <v>1</v>
      </c>
      <c r="G32" s="640"/>
      <c r="H32" s="640" t="s">
        <v>263</v>
      </c>
      <c r="I32" s="640" t="s">
        <v>263</v>
      </c>
      <c r="J32" s="640">
        <v>0</v>
      </c>
      <c r="K32" s="694" t="s">
        <v>263</v>
      </c>
      <c r="L32" s="694" t="s">
        <v>263</v>
      </c>
      <c r="N32" s="57"/>
      <c r="O32" s="57"/>
    </row>
    <row r="33" spans="1:15" ht="9" customHeight="1" x14ac:dyDescent="0.2">
      <c r="A33" s="145" t="s">
        <v>248</v>
      </c>
      <c r="B33" s="685" t="s">
        <v>263</v>
      </c>
      <c r="C33" s="685" t="s">
        <v>263</v>
      </c>
      <c r="D33" s="685"/>
      <c r="E33" s="662" t="s">
        <v>263</v>
      </c>
      <c r="F33" s="662" t="s">
        <v>263</v>
      </c>
      <c r="G33" s="640"/>
      <c r="H33" s="640" t="s">
        <v>263</v>
      </c>
      <c r="I33" s="640" t="s">
        <v>263</v>
      </c>
      <c r="J33" s="640">
        <v>0</v>
      </c>
      <c r="K33" s="694" t="s">
        <v>263</v>
      </c>
      <c r="L33" s="694" t="s">
        <v>263</v>
      </c>
      <c r="N33" s="57"/>
      <c r="O33" s="57"/>
    </row>
    <row r="34" spans="1:15" ht="9" customHeight="1" x14ac:dyDescent="0.2">
      <c r="A34" s="145" t="s">
        <v>193</v>
      </c>
      <c r="B34" s="685" t="s">
        <v>263</v>
      </c>
      <c r="C34" s="685" t="s">
        <v>263</v>
      </c>
      <c r="D34" s="685"/>
      <c r="E34" s="662">
        <v>3</v>
      </c>
      <c r="F34" s="662">
        <v>6</v>
      </c>
      <c r="G34" s="640"/>
      <c r="H34" s="640" t="s">
        <v>263</v>
      </c>
      <c r="I34" s="640" t="s">
        <v>263</v>
      </c>
      <c r="J34" s="640">
        <v>0</v>
      </c>
      <c r="K34" s="694" t="s">
        <v>263</v>
      </c>
      <c r="L34" s="694" t="s">
        <v>263</v>
      </c>
      <c r="N34" s="57"/>
      <c r="O34" s="57"/>
    </row>
    <row r="35" spans="1:15" ht="9" customHeight="1" x14ac:dyDescent="0.2">
      <c r="A35" s="145" t="s">
        <v>194</v>
      </c>
      <c r="B35" s="685" t="s">
        <v>263</v>
      </c>
      <c r="C35" s="685" t="s">
        <v>263</v>
      </c>
      <c r="D35" s="685"/>
      <c r="E35" s="662">
        <v>1</v>
      </c>
      <c r="F35" s="662">
        <v>2</v>
      </c>
      <c r="G35" s="640"/>
      <c r="H35" s="640" t="s">
        <v>263</v>
      </c>
      <c r="I35" s="640" t="s">
        <v>263</v>
      </c>
      <c r="J35" s="640">
        <v>0</v>
      </c>
      <c r="K35" s="694" t="s">
        <v>263</v>
      </c>
      <c r="L35" s="694" t="s">
        <v>263</v>
      </c>
      <c r="N35" s="57"/>
      <c r="O35" s="57"/>
    </row>
    <row r="36" spans="1:15" ht="9" customHeight="1" x14ac:dyDescent="0.2">
      <c r="A36" s="145" t="s">
        <v>249</v>
      </c>
      <c r="B36" s="685">
        <v>5</v>
      </c>
      <c r="C36" s="685">
        <v>3</v>
      </c>
      <c r="D36" s="685"/>
      <c r="E36" s="662">
        <v>1</v>
      </c>
      <c r="F36" s="662">
        <v>0</v>
      </c>
      <c r="G36" s="640"/>
      <c r="H36" s="640" t="s">
        <v>263</v>
      </c>
      <c r="I36" s="640" t="s">
        <v>263</v>
      </c>
      <c r="J36" s="640">
        <v>0</v>
      </c>
      <c r="K36" s="694" t="s">
        <v>263</v>
      </c>
      <c r="L36" s="694" t="s">
        <v>263</v>
      </c>
      <c r="N36" s="57"/>
      <c r="O36" s="57"/>
    </row>
    <row r="37" spans="1:15" ht="9" customHeight="1" x14ac:dyDescent="0.2">
      <c r="A37" s="145" t="s">
        <v>243</v>
      </c>
      <c r="B37" s="685">
        <v>7</v>
      </c>
      <c r="C37" s="685">
        <v>7</v>
      </c>
      <c r="D37" s="685"/>
      <c r="E37" s="662" t="s">
        <v>263</v>
      </c>
      <c r="F37" s="662" t="s">
        <v>263</v>
      </c>
      <c r="G37" s="640"/>
      <c r="H37" s="640" t="s">
        <v>263</v>
      </c>
      <c r="I37" s="640" t="s">
        <v>263</v>
      </c>
      <c r="J37" s="640">
        <v>0</v>
      </c>
      <c r="K37" s="694" t="s">
        <v>263</v>
      </c>
      <c r="L37" s="694" t="s">
        <v>263</v>
      </c>
      <c r="N37" s="57"/>
      <c r="O37" s="57"/>
    </row>
    <row r="38" spans="1:15" ht="9" customHeight="1" x14ac:dyDescent="0.2">
      <c r="A38" s="145" t="s">
        <v>196</v>
      </c>
      <c r="B38" s="685">
        <v>2</v>
      </c>
      <c r="C38" s="685">
        <v>5</v>
      </c>
      <c r="D38" s="685"/>
      <c r="E38" s="662">
        <v>5</v>
      </c>
      <c r="F38" s="662">
        <v>2</v>
      </c>
      <c r="G38" s="640"/>
      <c r="H38" s="640" t="s">
        <v>263</v>
      </c>
      <c r="I38" s="640" t="s">
        <v>263</v>
      </c>
      <c r="J38" s="640">
        <v>0</v>
      </c>
      <c r="K38" s="694" t="s">
        <v>263</v>
      </c>
      <c r="L38" s="694" t="s">
        <v>263</v>
      </c>
      <c r="N38" s="57"/>
      <c r="O38" s="57"/>
    </row>
    <row r="39" spans="1:15" ht="9" customHeight="1" x14ac:dyDescent="0.2">
      <c r="A39" s="145" t="s">
        <v>197</v>
      </c>
      <c r="B39" s="685" t="s">
        <v>263</v>
      </c>
      <c r="C39" s="685" t="s">
        <v>263</v>
      </c>
      <c r="D39" s="685"/>
      <c r="E39" s="662" t="s">
        <v>263</v>
      </c>
      <c r="F39" s="662" t="s">
        <v>263</v>
      </c>
      <c r="G39" s="640"/>
      <c r="H39" s="640" t="s">
        <v>263</v>
      </c>
      <c r="I39" s="640" t="s">
        <v>263</v>
      </c>
      <c r="J39" s="640">
        <v>0</v>
      </c>
      <c r="K39" s="694" t="s">
        <v>263</v>
      </c>
      <c r="L39" s="694" t="s">
        <v>263</v>
      </c>
      <c r="N39" s="57"/>
      <c r="O39" s="57"/>
    </row>
    <row r="40" spans="1:15" ht="9" customHeight="1" x14ac:dyDescent="0.2">
      <c r="A40" s="145" t="s">
        <v>198</v>
      </c>
      <c r="B40" s="685" t="s">
        <v>263</v>
      </c>
      <c r="C40" s="685" t="s">
        <v>263</v>
      </c>
      <c r="D40" s="685"/>
      <c r="E40" s="662" t="s">
        <v>263</v>
      </c>
      <c r="F40" s="662" t="s">
        <v>263</v>
      </c>
      <c r="G40" s="640"/>
      <c r="H40" s="640" t="s">
        <v>263</v>
      </c>
      <c r="I40" s="640" t="s">
        <v>263</v>
      </c>
      <c r="J40" s="640">
        <v>0</v>
      </c>
      <c r="K40" s="694" t="s">
        <v>263</v>
      </c>
      <c r="L40" s="694" t="s">
        <v>263</v>
      </c>
      <c r="N40" s="57"/>
      <c r="O40" s="57"/>
    </row>
    <row r="41" spans="1:15" ht="9" customHeight="1" x14ac:dyDescent="0.2">
      <c r="A41" s="145" t="s">
        <v>250</v>
      </c>
      <c r="B41" s="685">
        <v>1</v>
      </c>
      <c r="C41" s="685">
        <v>1</v>
      </c>
      <c r="D41" s="685"/>
      <c r="E41" s="662">
        <v>8</v>
      </c>
      <c r="F41" s="662">
        <v>5</v>
      </c>
      <c r="G41" s="640"/>
      <c r="H41" s="640" t="s">
        <v>263</v>
      </c>
      <c r="I41" s="640" t="s">
        <v>263</v>
      </c>
      <c r="J41" s="640">
        <v>0</v>
      </c>
      <c r="K41" s="694" t="s">
        <v>263</v>
      </c>
      <c r="L41" s="694" t="s">
        <v>263</v>
      </c>
      <c r="N41" s="57"/>
      <c r="O41" s="57"/>
    </row>
    <row r="42" spans="1:15" ht="9" customHeight="1" x14ac:dyDescent="0.2">
      <c r="A42" s="145" t="s">
        <v>251</v>
      </c>
      <c r="B42" s="685">
        <v>2</v>
      </c>
      <c r="C42" s="685">
        <v>2</v>
      </c>
      <c r="D42" s="685"/>
      <c r="E42" s="662" t="s">
        <v>263</v>
      </c>
      <c r="F42" s="662" t="s">
        <v>263</v>
      </c>
      <c r="G42" s="640"/>
      <c r="H42" s="640" t="s">
        <v>263</v>
      </c>
      <c r="I42" s="640" t="s">
        <v>263</v>
      </c>
      <c r="J42" s="640">
        <v>0</v>
      </c>
      <c r="K42" s="694" t="s">
        <v>263</v>
      </c>
      <c r="L42" s="694" t="s">
        <v>263</v>
      </c>
      <c r="N42" s="57"/>
      <c r="O42" s="57"/>
    </row>
    <row r="43" spans="1:15" ht="9" customHeight="1" x14ac:dyDescent="0.2">
      <c r="A43" s="145" t="s">
        <v>199</v>
      </c>
      <c r="B43" s="685">
        <v>23</v>
      </c>
      <c r="C43" s="685">
        <v>28</v>
      </c>
      <c r="D43" s="685"/>
      <c r="E43" s="662">
        <v>135</v>
      </c>
      <c r="F43" s="662">
        <v>146</v>
      </c>
      <c r="G43" s="640"/>
      <c r="H43" s="640">
        <v>2</v>
      </c>
      <c r="I43" s="640">
        <v>0</v>
      </c>
      <c r="J43" s="640">
        <v>0</v>
      </c>
      <c r="K43" s="694" t="s">
        <v>263</v>
      </c>
      <c r="L43" s="694" t="s">
        <v>263</v>
      </c>
      <c r="N43" s="57"/>
      <c r="O43" s="57"/>
    </row>
    <row r="44" spans="1:15" ht="9" customHeight="1" x14ac:dyDescent="0.2">
      <c r="A44" s="145" t="s">
        <v>300</v>
      </c>
      <c r="B44" s="685">
        <v>59</v>
      </c>
      <c r="C44" s="685">
        <v>126</v>
      </c>
      <c r="D44" s="685"/>
      <c r="E44" s="662">
        <v>17</v>
      </c>
      <c r="F44" s="662">
        <v>33</v>
      </c>
      <c r="G44" s="685"/>
      <c r="H44" s="640">
        <v>6</v>
      </c>
      <c r="I44" s="640">
        <v>5</v>
      </c>
      <c r="J44" s="640">
        <v>0</v>
      </c>
      <c r="K44" s="694">
        <v>2</v>
      </c>
      <c r="L44" s="694">
        <v>2</v>
      </c>
    </row>
    <row r="45" spans="1:15" ht="9" customHeight="1" x14ac:dyDescent="0.2">
      <c r="A45" s="146" t="s">
        <v>296</v>
      </c>
      <c r="B45" s="687">
        <v>15</v>
      </c>
      <c r="C45" s="687">
        <v>25</v>
      </c>
      <c r="D45" s="687"/>
      <c r="E45" s="695">
        <v>3</v>
      </c>
      <c r="F45" s="695">
        <v>3</v>
      </c>
      <c r="G45" s="641"/>
      <c r="H45" s="641">
        <v>5</v>
      </c>
      <c r="I45" s="641">
        <v>5</v>
      </c>
      <c r="J45" s="640">
        <v>0</v>
      </c>
      <c r="K45" s="696">
        <v>1</v>
      </c>
      <c r="L45" s="696">
        <v>1</v>
      </c>
    </row>
    <row r="46" spans="1:15" ht="9" customHeight="1" x14ac:dyDescent="0.2">
      <c r="A46" s="146" t="s">
        <v>315</v>
      </c>
      <c r="B46" s="687">
        <v>9</v>
      </c>
      <c r="C46" s="687">
        <v>40</v>
      </c>
      <c r="D46" s="687"/>
      <c r="E46" s="695" t="s">
        <v>263</v>
      </c>
      <c r="F46" s="695" t="s">
        <v>263</v>
      </c>
      <c r="G46" s="641"/>
      <c r="H46" s="641" t="s">
        <v>263</v>
      </c>
      <c r="I46" s="641" t="s">
        <v>263</v>
      </c>
      <c r="J46" s="640">
        <v>0</v>
      </c>
      <c r="K46" s="696" t="s">
        <v>263</v>
      </c>
      <c r="L46" s="696" t="s">
        <v>263</v>
      </c>
    </row>
    <row r="47" spans="1:15" ht="9" customHeight="1" x14ac:dyDescent="0.2">
      <c r="A47" s="146" t="s">
        <v>316</v>
      </c>
      <c r="B47" s="687">
        <v>35</v>
      </c>
      <c r="C47" s="687">
        <v>61</v>
      </c>
      <c r="D47" s="687"/>
      <c r="E47" s="695">
        <v>14</v>
      </c>
      <c r="F47" s="695">
        <v>30</v>
      </c>
      <c r="G47" s="641"/>
      <c r="H47" s="641">
        <v>1</v>
      </c>
      <c r="I47" s="641">
        <v>0</v>
      </c>
      <c r="J47" s="640">
        <v>0</v>
      </c>
      <c r="K47" s="696">
        <v>1</v>
      </c>
      <c r="L47" s="696">
        <v>1</v>
      </c>
    </row>
    <row r="48" spans="1:15" ht="9" customHeight="1" x14ac:dyDescent="0.2">
      <c r="A48" s="145" t="s">
        <v>200</v>
      </c>
      <c r="B48" s="685" t="s">
        <v>263</v>
      </c>
      <c r="C48" s="685" t="s">
        <v>263</v>
      </c>
      <c r="D48" s="685"/>
      <c r="E48" s="662" t="s">
        <v>263</v>
      </c>
      <c r="F48" s="662" t="s">
        <v>263</v>
      </c>
      <c r="G48" s="640"/>
      <c r="H48" s="640" t="s">
        <v>263</v>
      </c>
      <c r="I48" s="640" t="s">
        <v>263</v>
      </c>
      <c r="J48" s="640">
        <v>0</v>
      </c>
      <c r="K48" s="694" t="s">
        <v>263</v>
      </c>
      <c r="L48" s="694" t="s">
        <v>263</v>
      </c>
      <c r="N48" s="57"/>
      <c r="O48" s="57"/>
    </row>
    <row r="49" spans="1:18" ht="9" customHeight="1" x14ac:dyDescent="0.2">
      <c r="A49" s="146" t="s">
        <v>408</v>
      </c>
      <c r="B49" s="687" t="s">
        <v>263</v>
      </c>
      <c r="C49" s="687" t="s">
        <v>263</v>
      </c>
      <c r="D49" s="687"/>
      <c r="E49" s="695" t="s">
        <v>263</v>
      </c>
      <c r="F49" s="695" t="s">
        <v>263</v>
      </c>
      <c r="G49" s="641"/>
      <c r="H49" s="641" t="s">
        <v>263</v>
      </c>
      <c r="I49" s="641" t="s">
        <v>263</v>
      </c>
      <c r="J49" s="640">
        <v>0</v>
      </c>
      <c r="K49" s="696" t="s">
        <v>263</v>
      </c>
      <c r="L49" s="696" t="s">
        <v>263</v>
      </c>
      <c r="N49" s="57"/>
      <c r="O49" s="57"/>
    </row>
    <row r="50" spans="1:18" s="299" customFormat="1" ht="9" customHeight="1" x14ac:dyDescent="0.2">
      <c r="A50" s="300" t="s">
        <v>161</v>
      </c>
      <c r="B50" s="688">
        <v>108</v>
      </c>
      <c r="C50" s="688">
        <v>182</v>
      </c>
      <c r="D50" s="651"/>
      <c r="E50" s="697">
        <v>243</v>
      </c>
      <c r="F50" s="697">
        <v>325</v>
      </c>
      <c r="G50" s="651"/>
      <c r="H50" s="689">
        <v>10</v>
      </c>
      <c r="I50" s="689">
        <v>6</v>
      </c>
      <c r="J50" s="640">
        <v>0</v>
      </c>
      <c r="K50" s="698">
        <v>5</v>
      </c>
      <c r="L50" s="698">
        <v>13</v>
      </c>
      <c r="N50" s="57"/>
      <c r="O50" s="57"/>
      <c r="P50" s="684"/>
      <c r="Q50" s="684"/>
      <c r="R50" s="684"/>
    </row>
    <row r="51" spans="1:18" s="299" customFormat="1" ht="9" customHeight="1" x14ac:dyDescent="0.2">
      <c r="A51" s="300"/>
      <c r="B51" s="23"/>
      <c r="C51" s="23"/>
      <c r="D51" s="23"/>
      <c r="E51" s="23"/>
      <c r="F51" s="23"/>
      <c r="G51" s="23"/>
      <c r="H51" s="23"/>
      <c r="I51" s="23"/>
      <c r="J51" s="23"/>
      <c r="K51" s="23"/>
      <c r="L51" s="23"/>
    </row>
    <row r="52" spans="1:18" s="299" customFormat="1" ht="9" customHeight="1" x14ac:dyDescent="0.2">
      <c r="A52" s="971" t="s">
        <v>261</v>
      </c>
      <c r="B52" s="971"/>
      <c r="C52" s="971"/>
      <c r="D52" s="971"/>
      <c r="E52" s="971"/>
      <c r="F52" s="971"/>
      <c r="G52" s="971"/>
      <c r="H52" s="971"/>
      <c r="I52" s="971"/>
      <c r="J52" s="971"/>
      <c r="K52" s="971"/>
      <c r="L52" s="971"/>
    </row>
    <row r="53" spans="1:18" ht="9" customHeight="1" x14ac:dyDescent="0.2">
      <c r="A53" s="229"/>
      <c r="B53" s="229"/>
      <c r="C53" s="229"/>
      <c r="D53" s="229"/>
      <c r="E53" s="229"/>
      <c r="F53" s="229"/>
      <c r="G53" s="229"/>
      <c r="H53" s="229"/>
      <c r="I53" s="229"/>
    </row>
    <row r="54" spans="1:18" ht="9" customHeight="1" x14ac:dyDescent="0.2">
      <c r="A54" s="297" t="s">
        <v>173</v>
      </c>
      <c r="B54" s="685" t="s">
        <v>263</v>
      </c>
      <c r="C54" s="685" t="s">
        <v>263</v>
      </c>
      <c r="D54" s="685"/>
      <c r="E54" s="685">
        <v>17</v>
      </c>
      <c r="F54" s="685">
        <v>51</v>
      </c>
      <c r="G54" s="640"/>
      <c r="H54" s="640" t="s">
        <v>263</v>
      </c>
      <c r="I54" s="640" t="s">
        <v>263</v>
      </c>
      <c r="J54" s="647"/>
      <c r="K54" s="647" t="s">
        <v>263</v>
      </c>
      <c r="L54" s="647" t="s">
        <v>263</v>
      </c>
    </row>
    <row r="55" spans="1:18" s="297" customFormat="1" ht="9" customHeight="1" x14ac:dyDescent="0.15">
      <c r="A55" s="297" t="s">
        <v>162</v>
      </c>
      <c r="B55" s="685">
        <v>6</v>
      </c>
      <c r="C55" s="685">
        <v>12</v>
      </c>
      <c r="D55" s="685"/>
      <c r="E55" s="685">
        <v>13</v>
      </c>
      <c r="F55" s="685">
        <v>29</v>
      </c>
      <c r="G55" s="640"/>
      <c r="H55" s="640">
        <v>1</v>
      </c>
      <c r="I55" s="640">
        <v>2</v>
      </c>
      <c r="J55" s="647"/>
      <c r="K55" s="647">
        <v>3</v>
      </c>
      <c r="L55" s="647">
        <v>12</v>
      </c>
    </row>
    <row r="56" spans="1:18" s="297" customFormat="1" ht="9" customHeight="1" x14ac:dyDescent="0.15">
      <c r="A56" s="297" t="s">
        <v>320</v>
      </c>
      <c r="B56" s="685">
        <v>102</v>
      </c>
      <c r="C56" s="685">
        <v>170</v>
      </c>
      <c r="D56" s="640"/>
      <c r="E56" s="685">
        <v>213</v>
      </c>
      <c r="F56" s="685">
        <v>245</v>
      </c>
      <c r="G56" s="640"/>
      <c r="H56" s="640">
        <v>9</v>
      </c>
      <c r="I56" s="640">
        <v>4</v>
      </c>
      <c r="J56" s="647"/>
      <c r="K56" s="647">
        <v>2</v>
      </c>
      <c r="L56" s="647">
        <v>1</v>
      </c>
    </row>
    <row r="57" spans="1:18" s="297" customFormat="1" ht="9" customHeight="1" x14ac:dyDescent="0.15">
      <c r="A57" s="266" t="s">
        <v>161</v>
      </c>
      <c r="B57" s="651">
        <v>108</v>
      </c>
      <c r="C57" s="651">
        <v>182</v>
      </c>
      <c r="D57" s="651">
        <v>0</v>
      </c>
      <c r="E57" s="651">
        <v>243</v>
      </c>
      <c r="F57" s="651">
        <v>325</v>
      </c>
      <c r="G57" s="651">
        <v>0</v>
      </c>
      <c r="H57" s="651">
        <v>10</v>
      </c>
      <c r="I57" s="651">
        <v>6</v>
      </c>
      <c r="J57" s="651">
        <v>0</v>
      </c>
      <c r="K57" s="651">
        <v>5</v>
      </c>
      <c r="L57" s="651">
        <v>13</v>
      </c>
    </row>
    <row r="58" spans="1:18" s="299" customFormat="1" ht="9" customHeight="1" x14ac:dyDescent="0.2">
      <c r="A58" s="302"/>
      <c r="B58" s="306"/>
      <c r="C58" s="306"/>
      <c r="D58" s="306"/>
      <c r="E58" s="306"/>
      <c r="F58" s="306"/>
      <c r="G58" s="306"/>
      <c r="H58" s="306"/>
      <c r="I58" s="306"/>
      <c r="J58" s="302"/>
      <c r="K58" s="302"/>
      <c r="L58" s="302"/>
    </row>
    <row r="59" spans="1:18" s="297" customFormat="1" ht="3.75" customHeight="1" x14ac:dyDescent="0.15">
      <c r="B59" s="35"/>
      <c r="C59" s="35"/>
      <c r="D59" s="35"/>
      <c r="E59" s="35"/>
      <c r="F59" s="35"/>
      <c r="G59" s="35"/>
      <c r="H59" s="35"/>
      <c r="I59" s="35"/>
    </row>
    <row r="60" spans="1:18" s="297" customFormat="1" ht="7.5" customHeight="1" x14ac:dyDescent="0.15"/>
    <row r="61" spans="1:18" s="297" customFormat="1" ht="5.25" customHeight="1" x14ac:dyDescent="0.2">
      <c r="A61" s="275"/>
      <c r="B61" s="296"/>
      <c r="C61" s="296"/>
      <c r="D61" s="296"/>
      <c r="E61" s="296"/>
      <c r="F61" s="296"/>
      <c r="G61" s="296"/>
      <c r="H61" s="296"/>
      <c r="I61" s="296"/>
      <c r="J61" s="296"/>
      <c r="K61" s="275"/>
      <c r="L61" s="275"/>
    </row>
    <row r="62" spans="1:18" ht="9" customHeight="1" x14ac:dyDescent="0.2">
      <c r="A62" s="275"/>
      <c r="K62" s="275"/>
      <c r="L62" s="275"/>
    </row>
    <row r="63" spans="1:18" ht="9" customHeight="1" x14ac:dyDescent="0.2">
      <c r="A63" s="275"/>
      <c r="K63" s="275"/>
      <c r="L63" s="275"/>
    </row>
    <row r="64" spans="1:18" ht="9" customHeight="1" x14ac:dyDescent="0.2">
      <c r="A64" s="275"/>
      <c r="K64" s="275"/>
      <c r="L64" s="275"/>
    </row>
    <row r="65" spans="1:12" ht="9" customHeight="1" x14ac:dyDescent="0.2">
      <c r="A65" s="275"/>
      <c r="K65" s="275"/>
      <c r="L65" s="275"/>
    </row>
    <row r="66" spans="1:12" ht="9" customHeight="1" x14ac:dyDescent="0.2">
      <c r="A66" s="275"/>
    </row>
    <row r="67" spans="1:12" ht="9" customHeight="1" x14ac:dyDescent="0.2"/>
  </sheetData>
  <mergeCells count="6">
    <mergeCell ref="A7:L7"/>
    <mergeCell ref="A52:L52"/>
    <mergeCell ref="H4:I4"/>
    <mergeCell ref="B4:C4"/>
    <mergeCell ref="E4:F4"/>
    <mergeCell ref="K4:L4"/>
  </mergeCells>
  <phoneticPr fontId="0" type="noConversion"/>
  <printOptions horizontalCentered="1"/>
  <pageMargins left="0.6889763779527559" right="0.6889763779527559" top="0.98425196850393704" bottom="1.3779527559055118" header="0" footer="0.86614173228346458"/>
  <pageSetup paperSize="9" firstPageNumber="6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dimension ref="A1:R68"/>
  <sheetViews>
    <sheetView showGridLines="0" zoomScaleNormal="100" workbookViewId="0">
      <selection activeCell="A3" sqref="A3"/>
    </sheetView>
  </sheetViews>
  <sheetFormatPr defaultColWidth="12.3984375" defaultRowHeight="12.75" x14ac:dyDescent="0.2"/>
  <cols>
    <col min="1" max="1" width="65" style="296" customWidth="1"/>
    <col min="2" max="3" width="10.59765625" style="296" customWidth="1"/>
    <col min="4" max="4" width="1" style="296" customWidth="1"/>
    <col min="5" max="6" width="10.59765625" style="296" customWidth="1"/>
    <col min="7" max="7" width="1" style="296" customWidth="1"/>
    <col min="8" max="9" width="13.796875" style="296" customWidth="1"/>
    <col min="10" max="11" width="12.3984375" style="296"/>
    <col min="12" max="12" width="6.796875" style="296" customWidth="1"/>
    <col min="13" max="14" width="12.3984375" style="296" hidden="1" customWidth="1"/>
    <col min="15" max="16384" width="12.3984375" style="296"/>
  </cols>
  <sheetData>
    <row r="1" spans="1:18" s="295" customFormat="1" ht="12" customHeight="1" x14ac:dyDescent="0.15">
      <c r="A1" s="29" t="s">
        <v>274</v>
      </c>
      <c r="B1" s="9"/>
      <c r="C1" s="9"/>
      <c r="D1" s="9"/>
      <c r="E1" s="9"/>
      <c r="F1" s="9"/>
      <c r="G1" s="9"/>
      <c r="H1" s="9"/>
    </row>
    <row r="2" spans="1:18" s="295" customFormat="1" ht="12" customHeight="1" x14ac:dyDescent="0.15">
      <c r="A2" s="37" t="s">
        <v>146</v>
      </c>
      <c r="B2" s="9"/>
      <c r="C2" s="9"/>
      <c r="D2" s="9"/>
      <c r="E2" s="9"/>
      <c r="F2" s="9"/>
      <c r="G2" s="9"/>
      <c r="H2" s="9"/>
    </row>
    <row r="3" spans="1:18" s="295" customFormat="1" ht="9" customHeight="1" x14ac:dyDescent="0.15">
      <c r="A3" s="29"/>
      <c r="B3" s="9"/>
      <c r="C3" s="9"/>
      <c r="D3" s="9"/>
      <c r="E3" s="9"/>
      <c r="F3" s="9"/>
      <c r="G3" s="9"/>
      <c r="H3" s="9"/>
    </row>
    <row r="4" spans="1:18" ht="12" customHeight="1" x14ac:dyDescent="0.2">
      <c r="A4" s="50" t="s">
        <v>234</v>
      </c>
      <c r="B4" s="957" t="s">
        <v>147</v>
      </c>
      <c r="C4" s="957"/>
      <c r="D4" s="42"/>
      <c r="E4" s="957" t="s">
        <v>148</v>
      </c>
      <c r="F4" s="957"/>
      <c r="G4" s="42"/>
      <c r="H4" s="957" t="s">
        <v>161</v>
      </c>
      <c r="I4" s="957"/>
    </row>
    <row r="5" spans="1:18" ht="12" customHeight="1" x14ac:dyDescent="0.2">
      <c r="A5" s="51" t="s">
        <v>507</v>
      </c>
      <c r="B5" s="49" t="s">
        <v>155</v>
      </c>
      <c r="C5" s="49" t="s">
        <v>171</v>
      </c>
      <c r="D5" s="49"/>
      <c r="E5" s="49" t="s">
        <v>155</v>
      </c>
      <c r="F5" s="49" t="s">
        <v>171</v>
      </c>
      <c r="G5" s="49"/>
      <c r="H5" s="49" t="s">
        <v>155</v>
      </c>
      <c r="I5" s="49" t="s">
        <v>171</v>
      </c>
    </row>
    <row r="6" spans="1:18" ht="9" customHeight="1" x14ac:dyDescent="0.2">
      <c r="A6" s="11"/>
      <c r="B6" s="12"/>
      <c r="C6" s="12"/>
      <c r="D6" s="12"/>
      <c r="E6" s="12"/>
      <c r="F6" s="12"/>
      <c r="G6" s="12"/>
      <c r="H6" s="12"/>
    </row>
    <row r="7" spans="1:18" ht="9" customHeight="1" x14ac:dyDescent="0.2">
      <c r="A7" s="967" t="s">
        <v>262</v>
      </c>
      <c r="B7" s="967"/>
      <c r="C7" s="967"/>
      <c r="D7" s="967"/>
      <c r="E7" s="967"/>
      <c r="F7" s="967"/>
      <c r="G7" s="967"/>
      <c r="H7" s="967"/>
      <c r="I7" s="967"/>
    </row>
    <row r="8" spans="1:18" ht="9" customHeight="1" x14ac:dyDescent="0.2">
      <c r="A8" s="297" t="s">
        <v>160</v>
      </c>
      <c r="B8" s="253"/>
      <c r="C8" s="253"/>
      <c r="D8" s="253"/>
      <c r="E8" s="253"/>
      <c r="F8" s="253"/>
      <c r="G8" s="253"/>
      <c r="H8" s="253"/>
    </row>
    <row r="9" spans="1:18" ht="9" customHeight="1" x14ac:dyDescent="0.2">
      <c r="A9" s="145" t="s">
        <v>252</v>
      </c>
      <c r="B9" s="685">
        <v>11</v>
      </c>
      <c r="C9" s="685">
        <v>23</v>
      </c>
      <c r="D9" s="685"/>
      <c r="E9" s="699" t="s">
        <v>263</v>
      </c>
      <c r="F9" s="699" t="s">
        <v>263</v>
      </c>
      <c r="G9" s="685"/>
      <c r="H9" s="685">
        <v>223</v>
      </c>
      <c r="I9" s="685">
        <v>759</v>
      </c>
      <c r="J9" s="35"/>
      <c r="K9" s="57"/>
      <c r="L9" s="57"/>
    </row>
    <row r="10" spans="1:18" ht="9" customHeight="1" x14ac:dyDescent="0.2">
      <c r="A10" s="145" t="s">
        <v>175</v>
      </c>
      <c r="B10" s="685" t="s">
        <v>263</v>
      </c>
      <c r="C10" s="685" t="s">
        <v>263</v>
      </c>
      <c r="D10" s="685"/>
      <c r="E10" s="699" t="s">
        <v>263</v>
      </c>
      <c r="F10" s="699" t="s">
        <v>263</v>
      </c>
      <c r="G10" s="685"/>
      <c r="H10" s="685">
        <v>9</v>
      </c>
      <c r="I10" s="685">
        <v>63</v>
      </c>
      <c r="J10" s="35"/>
      <c r="K10" s="57"/>
      <c r="L10" s="57"/>
      <c r="O10" s="35"/>
      <c r="P10" s="35"/>
      <c r="Q10" s="35"/>
      <c r="R10" s="35"/>
    </row>
    <row r="11" spans="1:18" ht="9" customHeight="1" x14ac:dyDescent="0.2">
      <c r="A11" s="145" t="s">
        <v>176</v>
      </c>
      <c r="B11" s="685">
        <v>34</v>
      </c>
      <c r="C11" s="685">
        <v>67</v>
      </c>
      <c r="D11" s="685"/>
      <c r="E11" s="699">
        <v>2</v>
      </c>
      <c r="F11" s="699">
        <v>8</v>
      </c>
      <c r="G11" s="685"/>
      <c r="H11" s="685">
        <v>674</v>
      </c>
      <c r="I11" s="685">
        <v>1025</v>
      </c>
      <c r="J11" s="35"/>
      <c r="K11" s="57"/>
      <c r="L11" s="57"/>
      <c r="O11" s="35"/>
      <c r="P11" s="35"/>
      <c r="Q11" s="35"/>
      <c r="R11" s="35"/>
    </row>
    <row r="12" spans="1:18" ht="9" customHeight="1" x14ac:dyDescent="0.2">
      <c r="A12" s="145" t="s">
        <v>177</v>
      </c>
      <c r="B12" s="685">
        <v>14</v>
      </c>
      <c r="C12" s="685">
        <v>27</v>
      </c>
      <c r="D12" s="685"/>
      <c r="E12" s="699" t="s">
        <v>263</v>
      </c>
      <c r="F12" s="699" t="s">
        <v>263</v>
      </c>
      <c r="G12" s="685"/>
      <c r="H12" s="685">
        <v>518</v>
      </c>
      <c r="I12" s="685">
        <v>731</v>
      </c>
      <c r="J12" s="35"/>
      <c r="K12" s="57"/>
      <c r="L12" s="57"/>
      <c r="O12" s="35"/>
      <c r="P12" s="35"/>
      <c r="Q12" s="35"/>
      <c r="R12" s="35"/>
    </row>
    <row r="13" spans="1:18" ht="9" customHeight="1" x14ac:dyDescent="0.2">
      <c r="A13" s="145" t="s">
        <v>240</v>
      </c>
      <c r="B13" s="685">
        <v>50</v>
      </c>
      <c r="C13" s="685">
        <v>60</v>
      </c>
      <c r="D13" s="685"/>
      <c r="E13" s="699">
        <v>22</v>
      </c>
      <c r="F13" s="699">
        <v>132</v>
      </c>
      <c r="G13" s="685"/>
      <c r="H13" s="685">
        <v>715</v>
      </c>
      <c r="I13" s="685">
        <v>994</v>
      </c>
      <c r="J13" s="35"/>
      <c r="K13" s="57"/>
      <c r="L13" s="57"/>
      <c r="O13" s="35"/>
      <c r="P13" s="35"/>
      <c r="Q13" s="35"/>
      <c r="R13" s="35"/>
    </row>
    <row r="14" spans="1:18" ht="9" customHeight="1" x14ac:dyDescent="0.2">
      <c r="A14" s="145" t="s">
        <v>179</v>
      </c>
      <c r="B14" s="685">
        <v>1</v>
      </c>
      <c r="C14" s="685">
        <v>2</v>
      </c>
      <c r="D14" s="685"/>
      <c r="E14" s="699">
        <v>1</v>
      </c>
      <c r="F14" s="699">
        <v>1</v>
      </c>
      <c r="G14" s="685"/>
      <c r="H14" s="685">
        <v>131</v>
      </c>
      <c r="I14" s="685">
        <v>141</v>
      </c>
      <c r="J14" s="35"/>
      <c r="K14" s="57"/>
      <c r="L14" s="57"/>
      <c r="O14" s="35"/>
      <c r="P14" s="35"/>
      <c r="Q14" s="35"/>
      <c r="R14" s="35"/>
    </row>
    <row r="15" spans="1:18" ht="9" customHeight="1" x14ac:dyDescent="0.2">
      <c r="A15" s="145" t="s">
        <v>180</v>
      </c>
      <c r="B15" s="685" t="s">
        <v>263</v>
      </c>
      <c r="C15" s="685" t="s">
        <v>263</v>
      </c>
      <c r="D15" s="685"/>
      <c r="E15" s="699" t="s">
        <v>263</v>
      </c>
      <c r="F15" s="699" t="s">
        <v>263</v>
      </c>
      <c r="G15" s="685"/>
      <c r="H15" s="685">
        <v>8</v>
      </c>
      <c r="I15" s="685">
        <v>10</v>
      </c>
      <c r="J15" s="35"/>
      <c r="K15" s="57"/>
      <c r="L15" s="57"/>
      <c r="O15" s="35"/>
      <c r="P15" s="35"/>
      <c r="Q15" s="35"/>
      <c r="R15" s="35"/>
    </row>
    <row r="16" spans="1:18" x14ac:dyDescent="0.2">
      <c r="A16" s="145" t="s">
        <v>181</v>
      </c>
      <c r="B16" s="685">
        <v>9</v>
      </c>
      <c r="C16" s="685">
        <v>5</v>
      </c>
      <c r="D16" s="685"/>
      <c r="E16" s="699" t="s">
        <v>263</v>
      </c>
      <c r="F16" s="699" t="s">
        <v>263</v>
      </c>
      <c r="G16" s="685"/>
      <c r="H16" s="685">
        <v>148</v>
      </c>
      <c r="I16" s="685">
        <v>134</v>
      </c>
      <c r="J16" s="35"/>
      <c r="K16" s="57"/>
      <c r="L16" s="57"/>
      <c r="O16" s="35"/>
      <c r="P16" s="35"/>
      <c r="Q16" s="35"/>
      <c r="R16" s="35"/>
    </row>
    <row r="17" spans="1:18" ht="18.75" customHeight="1" x14ac:dyDescent="0.2">
      <c r="A17" s="145" t="s">
        <v>241</v>
      </c>
      <c r="B17" s="685">
        <v>3</v>
      </c>
      <c r="C17" s="685">
        <v>1</v>
      </c>
      <c r="D17" s="685"/>
      <c r="E17" s="699">
        <v>1</v>
      </c>
      <c r="F17" s="699">
        <v>2</v>
      </c>
      <c r="G17" s="685"/>
      <c r="H17" s="685">
        <v>20</v>
      </c>
      <c r="I17" s="685">
        <v>6</v>
      </c>
      <c r="J17" s="35"/>
      <c r="K17" s="57"/>
      <c r="L17" s="57"/>
      <c r="O17" s="35"/>
      <c r="P17" s="35"/>
      <c r="Q17" s="35"/>
      <c r="R17" s="35"/>
    </row>
    <row r="18" spans="1:18" ht="9" customHeight="1" x14ac:dyDescent="0.2">
      <c r="A18" s="145" t="s">
        <v>182</v>
      </c>
      <c r="B18" s="685">
        <v>2</v>
      </c>
      <c r="C18" s="685">
        <v>10</v>
      </c>
      <c r="D18" s="685"/>
      <c r="E18" s="699" t="s">
        <v>263</v>
      </c>
      <c r="F18" s="699" t="s">
        <v>263</v>
      </c>
      <c r="G18" s="685"/>
      <c r="H18" s="685">
        <v>11</v>
      </c>
      <c r="I18" s="685">
        <v>27</v>
      </c>
      <c r="J18" s="35"/>
      <c r="K18" s="57"/>
      <c r="L18" s="57"/>
      <c r="O18" s="35"/>
      <c r="P18" s="35"/>
      <c r="Q18" s="35"/>
      <c r="R18" s="35"/>
    </row>
    <row r="19" spans="1:18" ht="9" customHeight="1" x14ac:dyDescent="0.2">
      <c r="A19" s="145" t="s">
        <v>253</v>
      </c>
      <c r="B19" s="685">
        <v>5</v>
      </c>
      <c r="C19" s="685">
        <v>7</v>
      </c>
      <c r="D19" s="685"/>
      <c r="E19" s="699" t="s">
        <v>263</v>
      </c>
      <c r="F19" s="699" t="s">
        <v>263</v>
      </c>
      <c r="G19" s="685"/>
      <c r="H19" s="685">
        <v>578</v>
      </c>
      <c r="I19" s="685">
        <v>1237</v>
      </c>
      <c r="J19" s="35"/>
      <c r="K19" s="57"/>
      <c r="L19" s="57"/>
      <c r="O19" s="35"/>
      <c r="P19" s="35"/>
      <c r="Q19" s="35"/>
      <c r="R19" s="35"/>
    </row>
    <row r="20" spans="1:18" ht="9" customHeight="1" x14ac:dyDescent="0.2">
      <c r="A20" s="145" t="s">
        <v>221</v>
      </c>
      <c r="B20" s="685">
        <v>1</v>
      </c>
      <c r="C20" s="685">
        <v>0</v>
      </c>
      <c r="D20" s="685"/>
      <c r="E20" s="699" t="s">
        <v>263</v>
      </c>
      <c r="F20" s="699" t="s">
        <v>263</v>
      </c>
      <c r="G20" s="685"/>
      <c r="H20" s="685">
        <v>1</v>
      </c>
      <c r="I20" s="685">
        <v>0</v>
      </c>
      <c r="J20" s="35"/>
      <c r="K20" s="57"/>
      <c r="L20" s="57"/>
      <c r="O20" s="35"/>
      <c r="P20" s="35"/>
      <c r="Q20" s="35"/>
      <c r="R20" s="35"/>
    </row>
    <row r="21" spans="1:18" ht="9" customHeight="1" x14ac:dyDescent="0.2">
      <c r="A21" s="145" t="s">
        <v>254</v>
      </c>
      <c r="B21" s="685">
        <v>6</v>
      </c>
      <c r="C21" s="685">
        <v>1</v>
      </c>
      <c r="D21" s="685"/>
      <c r="E21" s="699" t="s">
        <v>263</v>
      </c>
      <c r="F21" s="699" t="s">
        <v>263</v>
      </c>
      <c r="G21" s="685"/>
      <c r="H21" s="685">
        <v>35</v>
      </c>
      <c r="I21" s="685">
        <v>23</v>
      </c>
      <c r="J21" s="35"/>
      <c r="K21" s="57"/>
      <c r="L21" s="57"/>
      <c r="O21" s="35"/>
      <c r="P21" s="35"/>
      <c r="Q21" s="35"/>
      <c r="R21" s="35"/>
    </row>
    <row r="22" spans="1:18" x14ac:dyDescent="0.2">
      <c r="A22" s="145" t="s">
        <v>298</v>
      </c>
      <c r="B22" s="685" t="s">
        <v>263</v>
      </c>
      <c r="C22" s="685" t="s">
        <v>263</v>
      </c>
      <c r="D22" s="685"/>
      <c r="E22" s="699" t="s">
        <v>263</v>
      </c>
      <c r="F22" s="699" t="s">
        <v>263</v>
      </c>
      <c r="G22" s="685"/>
      <c r="H22" s="685">
        <v>40</v>
      </c>
      <c r="I22" s="685">
        <v>46</v>
      </c>
      <c r="J22" s="35"/>
      <c r="K22" s="57"/>
      <c r="L22" s="57"/>
      <c r="O22" s="35"/>
      <c r="P22" s="35"/>
      <c r="Q22" s="35"/>
      <c r="R22" s="35"/>
    </row>
    <row r="23" spans="1:18" ht="9" customHeight="1" x14ac:dyDescent="0.2">
      <c r="A23" s="145" t="s">
        <v>183</v>
      </c>
      <c r="B23" s="685">
        <v>11</v>
      </c>
      <c r="C23" s="685">
        <v>7</v>
      </c>
      <c r="D23" s="685"/>
      <c r="E23" s="699">
        <v>1</v>
      </c>
      <c r="F23" s="699">
        <v>0</v>
      </c>
      <c r="G23" s="685"/>
      <c r="H23" s="685">
        <v>30</v>
      </c>
      <c r="I23" s="685">
        <v>18</v>
      </c>
      <c r="J23" s="35"/>
      <c r="K23" s="57"/>
      <c r="L23" s="57"/>
      <c r="O23" s="35"/>
      <c r="P23" s="35"/>
      <c r="Q23" s="35"/>
      <c r="R23" s="35"/>
    </row>
    <row r="24" spans="1:18" ht="9" customHeight="1" x14ac:dyDescent="0.2">
      <c r="A24" s="145" t="s">
        <v>184</v>
      </c>
      <c r="B24" s="685" t="s">
        <v>263</v>
      </c>
      <c r="C24" s="685" t="s">
        <v>263</v>
      </c>
      <c r="D24" s="685"/>
      <c r="E24" s="699" t="s">
        <v>263</v>
      </c>
      <c r="F24" s="699" t="s">
        <v>263</v>
      </c>
      <c r="G24" s="685"/>
      <c r="H24" s="685">
        <v>35</v>
      </c>
      <c r="I24" s="685">
        <v>58</v>
      </c>
      <c r="J24" s="35"/>
      <c r="K24" s="57"/>
      <c r="L24" s="57"/>
      <c r="O24" s="35"/>
      <c r="P24" s="35"/>
      <c r="Q24" s="35"/>
      <c r="R24" s="35"/>
    </row>
    <row r="25" spans="1:18" ht="9" customHeight="1" x14ac:dyDescent="0.2">
      <c r="A25" s="145" t="s">
        <v>185</v>
      </c>
      <c r="B25" s="685">
        <v>4</v>
      </c>
      <c r="C25" s="685">
        <v>13</v>
      </c>
      <c r="D25" s="685"/>
      <c r="E25" s="699" t="s">
        <v>263</v>
      </c>
      <c r="F25" s="699" t="s">
        <v>263</v>
      </c>
      <c r="G25" s="685"/>
      <c r="H25" s="685">
        <v>267</v>
      </c>
      <c r="I25" s="685">
        <v>993</v>
      </c>
      <c r="J25" s="35"/>
      <c r="K25" s="57"/>
      <c r="L25" s="57"/>
      <c r="O25" s="35"/>
      <c r="P25" s="35"/>
      <c r="Q25" s="35"/>
      <c r="R25" s="35"/>
    </row>
    <row r="26" spans="1:18" ht="9" customHeight="1" x14ac:dyDescent="0.2">
      <c r="A26" s="145" t="s">
        <v>186</v>
      </c>
      <c r="B26" s="685">
        <v>1</v>
      </c>
      <c r="C26" s="685">
        <v>1</v>
      </c>
      <c r="D26" s="685"/>
      <c r="E26" s="699" t="s">
        <v>263</v>
      </c>
      <c r="F26" s="699" t="s">
        <v>263</v>
      </c>
      <c r="G26" s="685"/>
      <c r="H26" s="685">
        <v>12</v>
      </c>
      <c r="I26" s="685">
        <v>19</v>
      </c>
      <c r="J26" s="35"/>
      <c r="K26" s="57"/>
      <c r="L26" s="57"/>
      <c r="O26" s="35"/>
      <c r="P26" s="35"/>
      <c r="Q26" s="35"/>
      <c r="R26" s="35"/>
    </row>
    <row r="27" spans="1:18" ht="9" customHeight="1" x14ac:dyDescent="0.2">
      <c r="A27" s="145" t="s">
        <v>242</v>
      </c>
      <c r="B27" s="685">
        <v>2</v>
      </c>
      <c r="C27" s="685">
        <v>2</v>
      </c>
      <c r="D27" s="685"/>
      <c r="E27" s="699">
        <v>1</v>
      </c>
      <c r="F27" s="699">
        <v>0</v>
      </c>
      <c r="G27" s="685"/>
      <c r="H27" s="685">
        <v>203</v>
      </c>
      <c r="I27" s="685">
        <v>462</v>
      </c>
      <c r="J27" s="35"/>
      <c r="K27" s="57"/>
      <c r="L27" s="57"/>
      <c r="O27" s="35"/>
      <c r="P27" s="35"/>
      <c r="Q27" s="35"/>
      <c r="R27" s="35"/>
    </row>
    <row r="28" spans="1:18" ht="8.25" customHeight="1" x14ac:dyDescent="0.2">
      <c r="A28" s="145" t="s">
        <v>188</v>
      </c>
      <c r="B28" s="685" t="s">
        <v>263</v>
      </c>
      <c r="C28" s="685" t="s">
        <v>263</v>
      </c>
      <c r="D28" s="685"/>
      <c r="E28" s="699" t="s">
        <v>263</v>
      </c>
      <c r="F28" s="699" t="s">
        <v>263</v>
      </c>
      <c r="G28" s="685"/>
      <c r="H28" s="685">
        <v>35</v>
      </c>
      <c r="I28" s="685">
        <v>42</v>
      </c>
      <c r="J28" s="35"/>
      <c r="K28" s="57"/>
      <c r="L28" s="57"/>
      <c r="O28" s="35"/>
      <c r="P28" s="35"/>
      <c r="Q28" s="35"/>
      <c r="R28" s="35"/>
    </row>
    <row r="29" spans="1:18" ht="9" customHeight="1" x14ac:dyDescent="0.2">
      <c r="A29" s="145" t="s">
        <v>189</v>
      </c>
      <c r="B29" s="685">
        <v>1</v>
      </c>
      <c r="C29" s="685">
        <v>0</v>
      </c>
      <c r="D29" s="685"/>
      <c r="E29" s="699" t="s">
        <v>263</v>
      </c>
      <c r="F29" s="699" t="s">
        <v>263</v>
      </c>
      <c r="G29" s="685"/>
      <c r="H29" s="685">
        <v>56</v>
      </c>
      <c r="I29" s="685">
        <v>61</v>
      </c>
      <c r="J29" s="35"/>
      <c r="K29" s="57"/>
      <c r="L29" s="57"/>
      <c r="O29" s="35"/>
      <c r="P29" s="35"/>
      <c r="Q29" s="35"/>
      <c r="R29" s="35"/>
    </row>
    <row r="30" spans="1:18" ht="9" customHeight="1" x14ac:dyDescent="0.2">
      <c r="A30" s="145" t="s">
        <v>190</v>
      </c>
      <c r="B30" s="685" t="s">
        <v>263</v>
      </c>
      <c r="C30" s="685" t="s">
        <v>263</v>
      </c>
      <c r="D30" s="685"/>
      <c r="E30" s="699" t="s">
        <v>263</v>
      </c>
      <c r="F30" s="699" t="s">
        <v>263</v>
      </c>
      <c r="G30" s="685"/>
      <c r="H30" s="685">
        <v>26</v>
      </c>
      <c r="I30" s="685">
        <v>55</v>
      </c>
      <c r="J30" s="35"/>
      <c r="K30" s="57"/>
      <c r="L30" s="57"/>
      <c r="O30" s="35"/>
      <c r="P30" s="35"/>
      <c r="Q30" s="35"/>
      <c r="R30" s="35"/>
    </row>
    <row r="31" spans="1:18" ht="9" customHeight="1" x14ac:dyDescent="0.2">
      <c r="A31" s="145" t="s">
        <v>191</v>
      </c>
      <c r="B31" s="685">
        <v>5</v>
      </c>
      <c r="C31" s="685">
        <v>182</v>
      </c>
      <c r="D31" s="685"/>
      <c r="E31" s="699" t="s">
        <v>263</v>
      </c>
      <c r="F31" s="699" t="s">
        <v>263</v>
      </c>
      <c r="G31" s="685"/>
      <c r="H31" s="685">
        <v>32</v>
      </c>
      <c r="I31" s="685">
        <v>267</v>
      </c>
      <c r="J31" s="35"/>
      <c r="K31" s="57"/>
      <c r="L31" s="57"/>
      <c r="O31" s="35"/>
      <c r="P31" s="35"/>
      <c r="Q31" s="35"/>
      <c r="R31" s="35"/>
    </row>
    <row r="32" spans="1:18" ht="9" customHeight="1" x14ac:dyDescent="0.2">
      <c r="A32" s="145" t="s">
        <v>192</v>
      </c>
      <c r="B32" s="685">
        <v>5</v>
      </c>
      <c r="C32" s="685">
        <v>34</v>
      </c>
      <c r="D32" s="685"/>
      <c r="E32" s="699" t="s">
        <v>263</v>
      </c>
      <c r="F32" s="699" t="s">
        <v>263</v>
      </c>
      <c r="G32" s="685"/>
      <c r="H32" s="685">
        <v>144</v>
      </c>
      <c r="I32" s="685">
        <v>477</v>
      </c>
      <c r="J32" s="35"/>
      <c r="K32" s="57"/>
      <c r="L32" s="57"/>
      <c r="O32" s="35"/>
      <c r="P32" s="35"/>
      <c r="Q32" s="35"/>
      <c r="R32" s="35"/>
    </row>
    <row r="33" spans="1:18" ht="9" customHeight="1" x14ac:dyDescent="0.2">
      <c r="A33" s="145" t="s">
        <v>134</v>
      </c>
      <c r="B33" s="685">
        <v>1</v>
      </c>
      <c r="C33" s="685">
        <v>1</v>
      </c>
      <c r="D33" s="685"/>
      <c r="E33" s="699" t="s">
        <v>263</v>
      </c>
      <c r="F33" s="699" t="s">
        <v>263</v>
      </c>
      <c r="G33" s="685"/>
      <c r="H33" s="685">
        <v>5</v>
      </c>
      <c r="I33" s="685">
        <v>10</v>
      </c>
      <c r="J33" s="35"/>
      <c r="K33" s="57"/>
      <c r="L33" s="57"/>
      <c r="O33" s="35"/>
      <c r="P33" s="35"/>
      <c r="Q33" s="35"/>
      <c r="R33" s="35"/>
    </row>
    <row r="34" spans="1:18" ht="9" customHeight="1" x14ac:dyDescent="0.2">
      <c r="A34" s="145" t="s">
        <v>193</v>
      </c>
      <c r="B34" s="685" t="s">
        <v>263</v>
      </c>
      <c r="C34" s="685" t="s">
        <v>263</v>
      </c>
      <c r="D34" s="685"/>
      <c r="E34" s="699">
        <v>2</v>
      </c>
      <c r="F34" s="699">
        <v>2</v>
      </c>
      <c r="G34" s="685"/>
      <c r="H34" s="685">
        <v>22</v>
      </c>
      <c r="I34" s="685">
        <v>20</v>
      </c>
      <c r="J34" s="35"/>
      <c r="K34" s="57"/>
      <c r="L34" s="57"/>
      <c r="O34" s="35"/>
      <c r="P34" s="35"/>
      <c r="Q34" s="35"/>
      <c r="R34" s="35"/>
    </row>
    <row r="35" spans="1:18" ht="9" customHeight="1" x14ac:dyDescent="0.2">
      <c r="A35" s="145" t="s">
        <v>194</v>
      </c>
      <c r="B35" s="685">
        <v>6</v>
      </c>
      <c r="C35" s="685">
        <v>15</v>
      </c>
      <c r="D35" s="685"/>
      <c r="E35" s="699">
        <v>6</v>
      </c>
      <c r="F35" s="699">
        <v>7</v>
      </c>
      <c r="G35" s="685"/>
      <c r="H35" s="685">
        <v>291</v>
      </c>
      <c r="I35" s="685">
        <v>774</v>
      </c>
      <c r="J35" s="35"/>
      <c r="K35" s="21"/>
      <c r="O35" s="21"/>
      <c r="P35" s="21"/>
      <c r="Q35" s="21"/>
      <c r="R35" s="35"/>
    </row>
    <row r="36" spans="1:18" ht="9" customHeight="1" x14ac:dyDescent="0.2">
      <c r="A36" s="145" t="s">
        <v>135</v>
      </c>
      <c r="B36" s="685">
        <v>4</v>
      </c>
      <c r="C36" s="685">
        <v>5</v>
      </c>
      <c r="D36" s="685"/>
      <c r="E36" s="699" t="s">
        <v>263</v>
      </c>
      <c r="F36" s="699" t="s">
        <v>263</v>
      </c>
      <c r="G36" s="685"/>
      <c r="H36" s="685">
        <v>119</v>
      </c>
      <c r="I36" s="685">
        <v>150</v>
      </c>
      <c r="J36" s="35"/>
      <c r="K36" s="57"/>
      <c r="L36" s="57"/>
      <c r="O36" s="35"/>
      <c r="P36" s="35"/>
      <c r="Q36" s="35"/>
      <c r="R36" s="35"/>
    </row>
    <row r="37" spans="1:18" ht="9" customHeight="1" x14ac:dyDescent="0.2">
      <c r="A37" s="145" t="s">
        <v>243</v>
      </c>
      <c r="B37" s="685">
        <v>31</v>
      </c>
      <c r="C37" s="685">
        <v>122</v>
      </c>
      <c r="D37" s="685"/>
      <c r="E37" s="699">
        <v>1</v>
      </c>
      <c r="F37" s="699">
        <v>2</v>
      </c>
      <c r="G37" s="685"/>
      <c r="H37" s="685">
        <v>351</v>
      </c>
      <c r="I37" s="685">
        <v>1320</v>
      </c>
      <c r="J37" s="35"/>
      <c r="K37" s="57"/>
      <c r="L37" s="57"/>
      <c r="O37" s="35"/>
      <c r="P37" s="35"/>
      <c r="Q37" s="35"/>
      <c r="R37" s="35"/>
    </row>
    <row r="38" spans="1:18" ht="9" customHeight="1" x14ac:dyDescent="0.2">
      <c r="A38" s="145" t="s">
        <v>196</v>
      </c>
      <c r="B38" s="685">
        <v>1</v>
      </c>
      <c r="C38" s="685">
        <v>0</v>
      </c>
      <c r="D38" s="685"/>
      <c r="E38" s="699" t="s">
        <v>263</v>
      </c>
      <c r="F38" s="699" t="s">
        <v>263</v>
      </c>
      <c r="G38" s="685"/>
      <c r="H38" s="685">
        <v>55</v>
      </c>
      <c r="I38" s="685">
        <v>70</v>
      </c>
      <c r="J38" s="35"/>
      <c r="K38" s="57"/>
      <c r="L38" s="57"/>
      <c r="O38" s="35"/>
      <c r="P38" s="35"/>
      <c r="Q38" s="35"/>
      <c r="R38" s="35"/>
    </row>
    <row r="39" spans="1:18" ht="9" customHeight="1" x14ac:dyDescent="0.2">
      <c r="A39" s="145" t="s">
        <v>197</v>
      </c>
      <c r="B39" s="685">
        <v>4</v>
      </c>
      <c r="C39" s="685">
        <v>8</v>
      </c>
      <c r="D39" s="685"/>
      <c r="E39" s="699" t="s">
        <v>263</v>
      </c>
      <c r="F39" s="699" t="s">
        <v>263</v>
      </c>
      <c r="G39" s="685"/>
      <c r="H39" s="685">
        <v>42</v>
      </c>
      <c r="I39" s="685">
        <v>63</v>
      </c>
      <c r="J39" s="35"/>
      <c r="K39" s="57"/>
      <c r="L39" s="57"/>
      <c r="O39" s="35"/>
      <c r="P39" s="35"/>
      <c r="Q39" s="35"/>
      <c r="R39" s="35"/>
    </row>
    <row r="40" spans="1:18" ht="9" customHeight="1" x14ac:dyDescent="0.2">
      <c r="A40" s="145" t="s">
        <v>198</v>
      </c>
      <c r="B40" s="685">
        <v>11</v>
      </c>
      <c r="C40" s="685">
        <v>54</v>
      </c>
      <c r="D40" s="685"/>
      <c r="E40" s="699">
        <v>3</v>
      </c>
      <c r="F40" s="699">
        <v>17</v>
      </c>
      <c r="G40" s="685"/>
      <c r="H40" s="685">
        <v>261</v>
      </c>
      <c r="I40" s="685">
        <v>1251</v>
      </c>
      <c r="J40" s="35"/>
      <c r="K40" s="57"/>
      <c r="L40" s="57"/>
      <c r="O40" s="35"/>
      <c r="P40" s="35"/>
      <c r="Q40" s="35"/>
      <c r="R40" s="35"/>
    </row>
    <row r="41" spans="1:18" ht="9" customHeight="1" x14ac:dyDescent="0.2">
      <c r="A41" s="145" t="s">
        <v>136</v>
      </c>
      <c r="B41" s="685">
        <v>23</v>
      </c>
      <c r="C41" s="685">
        <v>83</v>
      </c>
      <c r="D41" s="685"/>
      <c r="E41" s="699">
        <v>7</v>
      </c>
      <c r="F41" s="699">
        <v>13</v>
      </c>
      <c r="G41" s="685"/>
      <c r="H41" s="685">
        <v>410</v>
      </c>
      <c r="I41" s="685">
        <v>991</v>
      </c>
      <c r="J41" s="35"/>
      <c r="K41" s="57"/>
      <c r="L41" s="57"/>
      <c r="O41" s="35"/>
      <c r="P41" s="35"/>
      <c r="Q41" s="35"/>
      <c r="R41" s="35"/>
    </row>
    <row r="42" spans="1:18" ht="9" customHeight="1" x14ac:dyDescent="0.2">
      <c r="A42" s="145" t="s">
        <v>137</v>
      </c>
      <c r="B42" s="685">
        <v>9</v>
      </c>
      <c r="C42" s="685">
        <v>20</v>
      </c>
      <c r="D42" s="685"/>
      <c r="E42" s="699" t="s">
        <v>263</v>
      </c>
      <c r="F42" s="699" t="s">
        <v>263</v>
      </c>
      <c r="G42" s="685"/>
      <c r="H42" s="685">
        <v>194</v>
      </c>
      <c r="I42" s="685">
        <v>462</v>
      </c>
      <c r="J42" s="35"/>
      <c r="K42" s="57"/>
      <c r="L42" s="57"/>
      <c r="O42" s="35"/>
      <c r="P42" s="35"/>
      <c r="Q42" s="35"/>
      <c r="R42" s="35"/>
    </row>
    <row r="43" spans="1:18" ht="9" customHeight="1" x14ac:dyDescent="0.2">
      <c r="A43" s="145" t="s">
        <v>199</v>
      </c>
      <c r="B43" s="685">
        <v>152</v>
      </c>
      <c r="C43" s="685">
        <v>316</v>
      </c>
      <c r="D43" s="680"/>
      <c r="E43" s="699" t="s">
        <v>263</v>
      </c>
      <c r="F43" s="699" t="s">
        <v>263</v>
      </c>
      <c r="G43" s="685"/>
      <c r="H43" s="685">
        <v>786</v>
      </c>
      <c r="I43" s="685">
        <v>1481</v>
      </c>
      <c r="J43" s="35"/>
      <c r="K43" s="57"/>
      <c r="L43" s="57"/>
      <c r="O43" s="35"/>
      <c r="P43" s="35"/>
      <c r="Q43" s="35"/>
      <c r="R43" s="35"/>
    </row>
    <row r="44" spans="1:18" ht="9" customHeight="1" x14ac:dyDescent="0.2">
      <c r="A44" s="145" t="s">
        <v>300</v>
      </c>
      <c r="B44" s="685">
        <v>313</v>
      </c>
      <c r="C44" s="685">
        <v>1170</v>
      </c>
      <c r="D44" s="685"/>
      <c r="E44" s="699">
        <v>12</v>
      </c>
      <c r="F44" s="699">
        <v>33</v>
      </c>
      <c r="G44" s="685"/>
      <c r="H44" s="685">
        <v>4528</v>
      </c>
      <c r="I44" s="685">
        <v>28461</v>
      </c>
      <c r="J44" s="35"/>
      <c r="K44" s="35"/>
      <c r="L44" s="390"/>
      <c r="O44" s="35"/>
      <c r="P44" s="35"/>
      <c r="Q44" s="35"/>
      <c r="R44" s="35"/>
    </row>
    <row r="45" spans="1:18" ht="9" customHeight="1" x14ac:dyDescent="0.2">
      <c r="A45" s="146" t="s">
        <v>296</v>
      </c>
      <c r="B45" s="687">
        <v>24</v>
      </c>
      <c r="C45" s="687">
        <v>15</v>
      </c>
      <c r="D45" s="687"/>
      <c r="E45" s="700">
        <v>1</v>
      </c>
      <c r="F45" s="700">
        <v>0</v>
      </c>
      <c r="G45" s="687"/>
      <c r="H45" s="687">
        <v>106</v>
      </c>
      <c r="I45" s="687">
        <v>110</v>
      </c>
      <c r="J45" s="35"/>
      <c r="K45" s="57"/>
      <c r="L45" s="390"/>
      <c r="O45" s="35"/>
      <c r="P45" s="35"/>
      <c r="Q45" s="35"/>
      <c r="R45" s="35"/>
    </row>
    <row r="46" spans="1:18" ht="9" customHeight="1" x14ac:dyDescent="0.2">
      <c r="A46" s="146" t="s">
        <v>315</v>
      </c>
      <c r="B46" s="687">
        <v>50</v>
      </c>
      <c r="C46" s="687">
        <v>240</v>
      </c>
      <c r="D46" s="687"/>
      <c r="E46" s="700">
        <v>1</v>
      </c>
      <c r="F46" s="700">
        <v>0</v>
      </c>
      <c r="G46" s="687"/>
      <c r="H46" s="687">
        <v>867</v>
      </c>
      <c r="I46" s="687">
        <v>4319</v>
      </c>
      <c r="J46" s="35"/>
      <c r="K46" s="57"/>
      <c r="L46" s="57"/>
      <c r="O46" s="35"/>
      <c r="P46" s="35"/>
      <c r="Q46" s="35"/>
      <c r="R46" s="35"/>
    </row>
    <row r="47" spans="1:18" ht="9" customHeight="1" x14ac:dyDescent="0.2">
      <c r="A47" s="146" t="s">
        <v>316</v>
      </c>
      <c r="B47" s="687">
        <v>239</v>
      </c>
      <c r="C47" s="687">
        <v>915</v>
      </c>
      <c r="D47" s="687"/>
      <c r="E47" s="700">
        <v>10</v>
      </c>
      <c r="F47" s="700">
        <v>33</v>
      </c>
      <c r="G47" s="687"/>
      <c r="H47" s="687">
        <v>3555</v>
      </c>
      <c r="I47" s="687">
        <v>24032</v>
      </c>
      <c r="J47" s="35"/>
      <c r="K47" s="57"/>
      <c r="L47" s="57"/>
      <c r="O47" s="35"/>
      <c r="P47" s="35"/>
      <c r="Q47" s="35"/>
      <c r="R47" s="35"/>
    </row>
    <row r="48" spans="1:18" ht="9" customHeight="1" x14ac:dyDescent="0.2">
      <c r="A48" s="145" t="s">
        <v>200</v>
      </c>
      <c r="B48" s="685">
        <v>471</v>
      </c>
      <c r="C48" s="685">
        <v>964</v>
      </c>
      <c r="D48" s="701"/>
      <c r="E48" s="699" t="s">
        <v>263</v>
      </c>
      <c r="F48" s="699" t="s">
        <v>263</v>
      </c>
      <c r="G48" s="701"/>
      <c r="H48" s="685">
        <v>689</v>
      </c>
      <c r="I48" s="685">
        <v>1593</v>
      </c>
      <c r="J48" s="35"/>
      <c r="K48" s="57"/>
      <c r="L48" s="57"/>
      <c r="O48" s="35"/>
      <c r="P48" s="35"/>
      <c r="Q48" s="35"/>
      <c r="R48" s="35"/>
    </row>
    <row r="49" spans="1:18" ht="9" customHeight="1" x14ac:dyDescent="0.2">
      <c r="A49" s="146" t="s">
        <v>408</v>
      </c>
      <c r="B49" s="687">
        <v>3</v>
      </c>
      <c r="C49" s="687">
        <v>2</v>
      </c>
      <c r="D49" s="687"/>
      <c r="E49" s="700" t="s">
        <v>263</v>
      </c>
      <c r="F49" s="700" t="s">
        <v>263</v>
      </c>
      <c r="G49" s="687"/>
      <c r="H49" s="687">
        <v>24</v>
      </c>
      <c r="I49" s="687">
        <v>25</v>
      </c>
      <c r="J49" s="35"/>
      <c r="K49" s="57"/>
      <c r="L49" s="57"/>
      <c r="O49" s="35"/>
      <c r="P49" s="35"/>
      <c r="Q49" s="35"/>
      <c r="R49" s="35"/>
    </row>
    <row r="50" spans="1:18" s="299" customFormat="1" ht="9" customHeight="1" x14ac:dyDescent="0.2">
      <c r="A50" s="266" t="s">
        <v>161</v>
      </c>
      <c r="B50" s="688">
        <v>1194</v>
      </c>
      <c r="C50" s="688">
        <v>3202</v>
      </c>
      <c r="D50" s="702"/>
      <c r="E50" s="703">
        <v>59</v>
      </c>
      <c r="F50" s="703">
        <v>216</v>
      </c>
      <c r="G50" s="688"/>
      <c r="H50" s="688">
        <v>11728</v>
      </c>
      <c r="I50" s="688">
        <v>44320</v>
      </c>
      <c r="J50" s="35"/>
      <c r="K50" s="57"/>
      <c r="L50" s="57"/>
      <c r="M50" s="684"/>
      <c r="N50" s="684"/>
      <c r="O50" s="35"/>
      <c r="P50" s="35"/>
      <c r="Q50" s="35"/>
      <c r="R50" s="35"/>
    </row>
    <row r="51" spans="1:18" s="299" customFormat="1" ht="9" customHeight="1" x14ac:dyDescent="0.2">
      <c r="A51" s="266"/>
      <c r="B51" s="113"/>
      <c r="C51" s="113"/>
      <c r="D51" s="458"/>
      <c r="E51" s="475"/>
      <c r="F51" s="475"/>
      <c r="G51" s="450"/>
      <c r="H51" s="450"/>
      <c r="I51" s="450"/>
      <c r="J51" s="11"/>
      <c r="K51" s="297"/>
      <c r="L51" s="297"/>
      <c r="M51" s="684"/>
      <c r="N51" s="684"/>
    </row>
    <row r="52" spans="1:18" s="299" customFormat="1" ht="9" customHeight="1" x14ac:dyDescent="0.2">
      <c r="A52" s="971" t="s">
        <v>261</v>
      </c>
      <c r="B52" s="971"/>
      <c r="C52" s="971"/>
      <c r="D52" s="971"/>
      <c r="E52" s="971"/>
      <c r="F52" s="971"/>
      <c r="G52" s="971"/>
      <c r="H52" s="971"/>
      <c r="I52" s="971"/>
    </row>
    <row r="53" spans="1:18" ht="9" customHeight="1" x14ac:dyDescent="0.2">
      <c r="A53" s="301"/>
    </row>
    <row r="54" spans="1:18" ht="9" customHeight="1" x14ac:dyDescent="0.2">
      <c r="A54" s="297" t="s">
        <v>173</v>
      </c>
      <c r="B54" s="685">
        <v>5</v>
      </c>
      <c r="C54" s="685">
        <v>5</v>
      </c>
      <c r="D54" s="685"/>
      <c r="E54" s="685">
        <v>1</v>
      </c>
      <c r="F54" s="685">
        <v>2</v>
      </c>
      <c r="G54" s="685"/>
      <c r="H54" s="685">
        <v>95</v>
      </c>
      <c r="I54" s="685">
        <v>393</v>
      </c>
      <c r="K54" s="297"/>
      <c r="L54" s="297"/>
      <c r="M54" s="297"/>
      <c r="N54" s="297"/>
      <c r="O54" s="297"/>
      <c r="P54" s="297"/>
      <c r="Q54" s="297"/>
      <c r="R54" s="297"/>
    </row>
    <row r="55" spans="1:18" ht="9" customHeight="1" x14ac:dyDescent="0.2">
      <c r="A55" s="297" t="s">
        <v>162</v>
      </c>
      <c r="B55" s="685">
        <v>102</v>
      </c>
      <c r="C55" s="685">
        <v>342</v>
      </c>
      <c r="D55" s="685"/>
      <c r="E55" s="685">
        <v>4</v>
      </c>
      <c r="F55" s="685">
        <v>17</v>
      </c>
      <c r="G55" s="685"/>
      <c r="H55" s="685">
        <v>1901</v>
      </c>
      <c r="I55" s="685">
        <v>8617</v>
      </c>
      <c r="K55" s="297"/>
      <c r="L55" s="297"/>
      <c r="M55" s="297"/>
      <c r="N55" s="35"/>
      <c r="O55" s="35"/>
      <c r="P55" s="297"/>
      <c r="Q55" s="297"/>
      <c r="R55" s="297"/>
    </row>
    <row r="56" spans="1:18" ht="9" customHeight="1" x14ac:dyDescent="0.2">
      <c r="A56" s="297" t="s">
        <v>320</v>
      </c>
      <c r="B56" s="685">
        <v>1087</v>
      </c>
      <c r="C56" s="685">
        <v>2855</v>
      </c>
      <c r="D56" s="685"/>
      <c r="E56" s="685">
        <v>54</v>
      </c>
      <c r="F56" s="685">
        <v>198</v>
      </c>
      <c r="G56" s="685"/>
      <c r="H56" s="685">
        <v>9732</v>
      </c>
      <c r="I56" s="685">
        <v>35310</v>
      </c>
      <c r="K56" s="297"/>
      <c r="L56" s="297"/>
      <c r="M56" s="297"/>
      <c r="N56" s="297"/>
      <c r="O56" s="297"/>
      <c r="P56" s="297"/>
      <c r="Q56" s="297"/>
      <c r="R56" s="297"/>
    </row>
    <row r="57" spans="1:18" ht="9" customHeight="1" x14ac:dyDescent="0.2">
      <c r="A57" s="266" t="s">
        <v>161</v>
      </c>
      <c r="B57" s="651">
        <v>1194</v>
      </c>
      <c r="C57" s="651">
        <v>3202</v>
      </c>
      <c r="D57" s="651">
        <v>0</v>
      </c>
      <c r="E57" s="651">
        <v>59</v>
      </c>
      <c r="F57" s="651">
        <v>216</v>
      </c>
      <c r="G57" s="651">
        <v>0</v>
      </c>
      <c r="H57" s="651">
        <v>11728</v>
      </c>
      <c r="I57" s="651">
        <v>44320</v>
      </c>
    </row>
    <row r="58" spans="1:18" s="299" customFormat="1" ht="9" customHeight="1" x14ac:dyDescent="0.2">
      <c r="A58" s="302"/>
      <c r="B58" s="303"/>
      <c r="C58" s="303"/>
      <c r="D58" s="303"/>
      <c r="E58" s="303"/>
      <c r="F58" s="303"/>
      <c r="G58" s="303"/>
      <c r="H58" s="303"/>
      <c r="I58" s="305"/>
    </row>
    <row r="59" spans="1:18" ht="9" customHeight="1" x14ac:dyDescent="0.2">
      <c r="A59" s="297"/>
    </row>
    <row r="60" spans="1:18" ht="6.75" customHeight="1" x14ac:dyDescent="0.2">
      <c r="A60" s="275"/>
    </row>
    <row r="61" spans="1:18" ht="9" customHeight="1" x14ac:dyDescent="0.2">
      <c r="A61" s="275"/>
    </row>
    <row r="62" spans="1:18" ht="9" customHeight="1" x14ac:dyDescent="0.2">
      <c r="A62" s="275"/>
    </row>
    <row r="63" spans="1:18" ht="9" customHeight="1" x14ac:dyDescent="0.2">
      <c r="A63" s="275"/>
    </row>
    <row r="64" spans="1:18" ht="9" customHeight="1" x14ac:dyDescent="0.2">
      <c r="A64" s="275"/>
    </row>
    <row r="65" spans="1:1" ht="9" customHeight="1" x14ac:dyDescent="0.2">
      <c r="A65" s="275"/>
    </row>
    <row r="66" spans="1:1" ht="9" customHeight="1" x14ac:dyDescent="0.2">
      <c r="A66" s="275"/>
    </row>
    <row r="67" spans="1:1" ht="9" customHeight="1" x14ac:dyDescent="0.2">
      <c r="A67" s="275"/>
    </row>
    <row r="68" spans="1:1" ht="9" customHeight="1" x14ac:dyDescent="0.2">
      <c r="A68" s="275"/>
    </row>
  </sheetData>
  <mergeCells count="5">
    <mergeCell ref="A52:I52"/>
    <mergeCell ref="A7:I7"/>
    <mergeCell ref="B4:C4"/>
    <mergeCell ref="E4:F4"/>
    <mergeCell ref="H4:I4"/>
  </mergeCells>
  <phoneticPr fontId="0" type="noConversion"/>
  <printOptions horizontalCentered="1"/>
  <pageMargins left="0.6889763779527559" right="0.6889763779527559" top="0.98425196850393704" bottom="1.3779527559055118" header="0" footer="0.86614173228346458"/>
  <pageSetup paperSize="9" firstPageNumber="6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L50"/>
  <sheetViews>
    <sheetView zoomScaleNormal="100" workbookViewId="0">
      <selection activeCell="A2" sqref="A2"/>
    </sheetView>
  </sheetViews>
  <sheetFormatPr defaultRowHeight="9" x14ac:dyDescent="0.15"/>
  <cols>
    <col min="1" max="1" width="46.59765625" style="100" customWidth="1"/>
    <col min="2" max="2" width="18" style="272" customWidth="1"/>
    <col min="3" max="3" width="1" style="272" customWidth="1"/>
    <col min="4" max="4" width="18" style="272" customWidth="1"/>
    <col min="5" max="5" width="1" style="272" customWidth="1"/>
    <col min="6" max="6" width="18" style="272" customWidth="1"/>
    <col min="7" max="7" width="1" style="272" customWidth="1"/>
    <col min="8" max="9" width="18" style="272" customWidth="1"/>
    <col min="10" max="16384" width="9.59765625" style="100"/>
  </cols>
  <sheetData>
    <row r="1" spans="1:12" s="77" customFormat="1" ht="12" customHeight="1" x14ac:dyDescent="0.2">
      <c r="A1" s="77" t="s">
        <v>152</v>
      </c>
      <c r="B1" s="285"/>
      <c r="C1" s="285"/>
      <c r="D1" s="285"/>
      <c r="E1" s="285"/>
      <c r="F1" s="285"/>
      <c r="G1" s="285"/>
      <c r="H1" s="286"/>
      <c r="I1" s="285"/>
      <c r="K1" s="79"/>
      <c r="L1" s="79"/>
    </row>
    <row r="2" spans="1:12" x14ac:dyDescent="0.15">
      <c r="A2" s="99"/>
      <c r="B2" s="273"/>
      <c r="C2" s="273"/>
      <c r="D2" s="273"/>
      <c r="E2" s="273"/>
      <c r="F2" s="273"/>
      <c r="G2" s="273"/>
      <c r="H2" s="273"/>
      <c r="I2" s="273"/>
      <c r="K2" s="79"/>
      <c r="L2" s="79"/>
    </row>
    <row r="3" spans="1:12" ht="12" customHeight="1" x14ac:dyDescent="0.15">
      <c r="A3" s="934" t="s">
        <v>174</v>
      </c>
      <c r="B3" s="974" t="s">
        <v>228</v>
      </c>
      <c r="C3" s="140"/>
      <c r="D3" s="974" t="s">
        <v>229</v>
      </c>
      <c r="E3" s="140"/>
      <c r="F3" s="974" t="s">
        <v>323</v>
      </c>
      <c r="G3" s="140"/>
      <c r="H3" s="973" t="s">
        <v>161</v>
      </c>
      <c r="I3" s="973"/>
      <c r="K3" s="79"/>
      <c r="L3" s="79"/>
    </row>
    <row r="4" spans="1:12" ht="12" customHeight="1" x14ac:dyDescent="0.15">
      <c r="A4" s="935"/>
      <c r="B4" s="975"/>
      <c r="C4" s="274"/>
      <c r="D4" s="975"/>
      <c r="E4" s="274"/>
      <c r="F4" s="975"/>
      <c r="G4" s="274"/>
      <c r="H4" s="102" t="s">
        <v>109</v>
      </c>
      <c r="I4" s="102" t="s">
        <v>167</v>
      </c>
      <c r="K4" s="79"/>
      <c r="L4" s="79"/>
    </row>
    <row r="5" spans="1:12" ht="9" customHeight="1" x14ac:dyDescent="0.15">
      <c r="A5" s="287"/>
      <c r="B5" s="288"/>
      <c r="C5" s="273"/>
      <c r="D5" s="288"/>
      <c r="E5" s="273"/>
      <c r="F5" s="288"/>
      <c r="G5" s="273"/>
      <c r="H5" s="288"/>
      <c r="I5" s="288"/>
      <c r="K5" s="79"/>
      <c r="L5" s="79"/>
    </row>
    <row r="6" spans="1:12" ht="9" customHeight="1" x14ac:dyDescent="0.15">
      <c r="A6" s="972" t="s">
        <v>115</v>
      </c>
      <c r="B6" s="972"/>
      <c r="C6" s="972"/>
      <c r="D6" s="972"/>
      <c r="E6" s="972"/>
      <c r="F6" s="972"/>
      <c r="G6" s="972"/>
      <c r="H6" s="972"/>
      <c r="I6" s="972"/>
      <c r="K6" s="79"/>
      <c r="L6" s="79"/>
    </row>
    <row r="7" spans="1:12" ht="9" customHeight="1" x14ac:dyDescent="0.15">
      <c r="A7" s="181"/>
      <c r="B7" s="289"/>
      <c r="C7" s="289"/>
      <c r="D7" s="289"/>
      <c r="E7" s="289"/>
      <c r="F7" s="289"/>
      <c r="G7" s="289"/>
      <c r="H7" s="289"/>
      <c r="I7" s="289"/>
      <c r="K7" s="79"/>
      <c r="L7" s="79"/>
    </row>
    <row r="8" spans="1:12" ht="9" customHeight="1" x14ac:dyDescent="0.15">
      <c r="A8" s="100" t="s">
        <v>117</v>
      </c>
      <c r="B8" s="79">
        <v>192</v>
      </c>
      <c r="D8" s="79">
        <v>51</v>
      </c>
      <c r="E8" s="271"/>
      <c r="F8" s="79">
        <v>351</v>
      </c>
      <c r="G8" s="271"/>
      <c r="H8" s="79">
        <v>594</v>
      </c>
      <c r="I8" s="290">
        <v>0.97077858403608552</v>
      </c>
      <c r="J8" s="250"/>
      <c r="K8" s="425"/>
      <c r="L8" s="79"/>
    </row>
    <row r="9" spans="1:12" ht="9" customHeight="1" x14ac:dyDescent="0.15">
      <c r="A9" s="100" t="s">
        <v>118</v>
      </c>
      <c r="B9" s="79">
        <v>229</v>
      </c>
      <c r="D9" s="79">
        <v>407</v>
      </c>
      <c r="E9" s="271"/>
      <c r="F9" s="79">
        <v>1640</v>
      </c>
      <c r="G9" s="271"/>
      <c r="H9" s="79">
        <v>2276</v>
      </c>
      <c r="I9" s="290">
        <v>3.7196835980911289</v>
      </c>
      <c r="J9" s="250"/>
      <c r="K9" s="425"/>
      <c r="L9" s="79"/>
    </row>
    <row r="10" spans="1:12" ht="9" customHeight="1" x14ac:dyDescent="0.15">
      <c r="A10" s="100" t="s">
        <v>119</v>
      </c>
      <c r="B10" s="79">
        <v>278</v>
      </c>
      <c r="D10" s="79">
        <v>491</v>
      </c>
      <c r="E10" s="271"/>
      <c r="F10" s="79">
        <v>2163</v>
      </c>
      <c r="G10" s="271"/>
      <c r="H10" s="79">
        <v>2932</v>
      </c>
      <c r="I10" s="290">
        <v>4.7917892397202069</v>
      </c>
      <c r="J10" s="250"/>
      <c r="K10" s="425"/>
      <c r="L10" s="79"/>
    </row>
    <row r="11" spans="1:12" ht="9" customHeight="1" x14ac:dyDescent="0.15">
      <c r="A11" s="100" t="s">
        <v>120</v>
      </c>
      <c r="B11" s="79">
        <v>398</v>
      </c>
      <c r="D11" s="79">
        <v>1280</v>
      </c>
      <c r="E11" s="271"/>
      <c r="F11" s="79">
        <v>6575</v>
      </c>
      <c r="G11" s="271"/>
      <c r="H11" s="79">
        <v>8253</v>
      </c>
      <c r="I11" s="290">
        <v>13.487938811531672</v>
      </c>
      <c r="J11" s="250"/>
      <c r="K11" s="425"/>
      <c r="L11" s="79"/>
    </row>
    <row r="12" spans="1:12" ht="9" customHeight="1" x14ac:dyDescent="0.15">
      <c r="A12" s="100" t="s">
        <v>121</v>
      </c>
      <c r="B12" s="79">
        <v>254</v>
      </c>
      <c r="D12" s="79">
        <v>695</v>
      </c>
      <c r="E12" s="271"/>
      <c r="F12" s="79">
        <v>5911</v>
      </c>
      <c r="G12" s="271"/>
      <c r="H12" s="79">
        <v>6860</v>
      </c>
      <c r="I12" s="290">
        <v>11.211348630450416</v>
      </c>
      <c r="J12" s="250"/>
      <c r="K12" s="425"/>
      <c r="L12" s="79"/>
    </row>
    <row r="13" spans="1:12" ht="9" customHeight="1" x14ac:dyDescent="0.15">
      <c r="A13" s="100" t="s">
        <v>122</v>
      </c>
      <c r="B13" s="79">
        <v>289</v>
      </c>
      <c r="D13" s="79">
        <v>1068</v>
      </c>
      <c r="E13" s="271"/>
      <c r="F13" s="79">
        <v>9170</v>
      </c>
      <c r="G13" s="271"/>
      <c r="H13" s="79">
        <v>10527</v>
      </c>
      <c r="I13" s="290">
        <v>17.204353794861738</v>
      </c>
      <c r="J13" s="250"/>
      <c r="K13" s="425"/>
      <c r="L13" s="79"/>
    </row>
    <row r="14" spans="1:12" ht="9" customHeight="1" x14ac:dyDescent="0.15">
      <c r="A14" s="100" t="s">
        <v>123</v>
      </c>
      <c r="B14" s="79">
        <v>305</v>
      </c>
      <c r="D14" s="79">
        <v>308</v>
      </c>
      <c r="E14" s="271"/>
      <c r="F14" s="79">
        <v>4092</v>
      </c>
      <c r="G14" s="271"/>
      <c r="H14" s="79">
        <v>4705</v>
      </c>
      <c r="I14" s="290">
        <v>7.689416225403674</v>
      </c>
      <c r="J14" s="250"/>
      <c r="K14" s="425"/>
      <c r="L14" s="79"/>
    </row>
    <row r="15" spans="1:12" ht="9" customHeight="1" x14ac:dyDescent="0.15">
      <c r="A15" s="100" t="s">
        <v>124</v>
      </c>
      <c r="B15" s="79">
        <v>395</v>
      </c>
      <c r="D15" s="79">
        <v>221</v>
      </c>
      <c r="E15" s="291"/>
      <c r="F15" s="79">
        <v>6797</v>
      </c>
      <c r="G15" s="291"/>
      <c r="H15" s="79">
        <v>7413</v>
      </c>
      <c r="I15" s="290">
        <v>12.115120611884683</v>
      </c>
      <c r="J15" s="250"/>
      <c r="K15" s="425"/>
      <c r="L15" s="79"/>
    </row>
    <row r="16" spans="1:12" ht="9" customHeight="1" x14ac:dyDescent="0.15">
      <c r="A16" s="100" t="s">
        <v>133</v>
      </c>
      <c r="B16" s="79">
        <v>359</v>
      </c>
      <c r="D16" s="79">
        <v>48</v>
      </c>
      <c r="E16" s="291"/>
      <c r="F16" s="79">
        <v>1973</v>
      </c>
      <c r="G16" s="291"/>
      <c r="H16" s="79">
        <v>2380</v>
      </c>
      <c r="I16" s="290">
        <v>3.8896515656664707</v>
      </c>
      <c r="J16" s="250"/>
      <c r="K16" s="425"/>
      <c r="L16" s="79"/>
    </row>
    <row r="17" spans="1:12" ht="9" customHeight="1" x14ac:dyDescent="0.15">
      <c r="A17" s="100" t="s">
        <v>125</v>
      </c>
      <c r="B17" s="79">
        <v>406</v>
      </c>
      <c r="D17" s="79">
        <v>45</v>
      </c>
      <c r="E17" s="291"/>
      <c r="F17" s="79">
        <v>2979</v>
      </c>
      <c r="G17" s="291"/>
      <c r="H17" s="79">
        <v>3430</v>
      </c>
      <c r="I17" s="290">
        <v>5.6056743152252082</v>
      </c>
      <c r="J17" s="250"/>
      <c r="K17" s="425"/>
      <c r="L17" s="79"/>
    </row>
    <row r="18" spans="1:12" ht="9" customHeight="1" x14ac:dyDescent="0.15">
      <c r="A18" s="100" t="s">
        <v>126</v>
      </c>
      <c r="B18" s="79">
        <v>290</v>
      </c>
      <c r="D18" s="79">
        <v>3</v>
      </c>
      <c r="E18" s="291"/>
      <c r="F18" s="79">
        <v>933</v>
      </c>
      <c r="G18" s="291"/>
      <c r="H18" s="79">
        <v>1226</v>
      </c>
      <c r="I18" s="290">
        <v>2.0036608485323919</v>
      </c>
      <c r="J18" s="250"/>
      <c r="K18" s="425"/>
      <c r="L18" s="79"/>
    </row>
    <row r="19" spans="1:12" ht="9" customHeight="1" x14ac:dyDescent="0.15">
      <c r="A19" s="100" t="s">
        <v>127</v>
      </c>
      <c r="B19" s="79">
        <v>244</v>
      </c>
      <c r="D19" s="79">
        <v>8</v>
      </c>
      <c r="E19" s="291"/>
      <c r="F19" s="79">
        <v>2399</v>
      </c>
      <c r="G19" s="291"/>
      <c r="H19" s="79">
        <v>2651</v>
      </c>
      <c r="I19" s="290">
        <v>4.3325488657906783</v>
      </c>
      <c r="J19" s="250"/>
      <c r="K19" s="425"/>
      <c r="L19" s="79"/>
    </row>
    <row r="20" spans="1:12" ht="9" customHeight="1" x14ac:dyDescent="0.15">
      <c r="A20" s="100" t="s">
        <v>128</v>
      </c>
      <c r="B20" s="79">
        <v>277</v>
      </c>
      <c r="D20" s="79">
        <v>7</v>
      </c>
      <c r="E20" s="291"/>
      <c r="F20" s="79">
        <v>1754</v>
      </c>
      <c r="G20" s="291"/>
      <c r="H20" s="79">
        <v>2038</v>
      </c>
      <c r="I20" s="290">
        <v>3.3307184415244819</v>
      </c>
      <c r="J20" s="250"/>
      <c r="K20" s="425"/>
      <c r="L20" s="79"/>
    </row>
    <row r="21" spans="1:12" ht="9" customHeight="1" x14ac:dyDescent="0.15">
      <c r="A21" s="100" t="s">
        <v>129</v>
      </c>
      <c r="B21" s="79">
        <v>142</v>
      </c>
      <c r="D21" s="79">
        <v>7</v>
      </c>
      <c r="E21" s="271"/>
      <c r="F21" s="79">
        <v>1348</v>
      </c>
      <c r="G21" s="271"/>
      <c r="H21" s="79">
        <v>1497</v>
      </c>
      <c r="I21" s="290">
        <v>2.446558148656599</v>
      </c>
      <c r="J21" s="250"/>
      <c r="K21" s="425"/>
      <c r="L21" s="79"/>
    </row>
    <row r="22" spans="1:12" ht="9" customHeight="1" x14ac:dyDescent="0.15">
      <c r="A22" s="100" t="s">
        <v>130</v>
      </c>
      <c r="B22" s="79">
        <v>81</v>
      </c>
      <c r="D22" s="298" t="s">
        <v>263</v>
      </c>
      <c r="E22" s="271"/>
      <c r="F22" s="79">
        <v>620</v>
      </c>
      <c r="G22" s="271"/>
      <c r="H22" s="79">
        <v>701</v>
      </c>
      <c r="I22" s="290">
        <v>1.1456494737530234</v>
      </c>
      <c r="J22" s="250"/>
      <c r="K22" s="425"/>
      <c r="L22" s="79"/>
    </row>
    <row r="23" spans="1:12" ht="9" customHeight="1" x14ac:dyDescent="0.15">
      <c r="A23" s="100" t="s">
        <v>131</v>
      </c>
      <c r="B23" s="79">
        <v>52</v>
      </c>
      <c r="D23" s="298" t="s">
        <v>263</v>
      </c>
      <c r="E23" s="271"/>
      <c r="F23" s="79">
        <v>615</v>
      </c>
      <c r="G23" s="271"/>
      <c r="H23" s="79">
        <v>667</v>
      </c>
      <c r="I23" s="290">
        <v>1.090083022814931</v>
      </c>
      <c r="J23" s="250"/>
      <c r="K23" s="425"/>
      <c r="L23" s="79"/>
    </row>
    <row r="24" spans="1:12" ht="9" customHeight="1" x14ac:dyDescent="0.15">
      <c r="A24" s="100" t="s">
        <v>132</v>
      </c>
      <c r="B24" s="79">
        <v>382</v>
      </c>
      <c r="D24" s="79">
        <v>7</v>
      </c>
      <c r="E24" s="291"/>
      <c r="F24" s="79">
        <v>1630</v>
      </c>
      <c r="G24" s="291"/>
      <c r="H24" s="79">
        <v>2019</v>
      </c>
      <c r="I24" s="290">
        <v>3.2996666012943718</v>
      </c>
      <c r="J24" s="250"/>
      <c r="K24" s="425"/>
      <c r="L24" s="79"/>
    </row>
    <row r="25" spans="1:12" ht="9" customHeight="1" x14ac:dyDescent="0.15">
      <c r="A25" s="100" t="s">
        <v>164</v>
      </c>
      <c r="B25" s="271">
        <v>86</v>
      </c>
      <c r="D25" s="291">
        <v>23</v>
      </c>
      <c r="E25" s="271"/>
      <c r="F25" s="271">
        <v>910</v>
      </c>
      <c r="G25" s="271"/>
      <c r="H25" s="271">
        <v>1019</v>
      </c>
      <c r="I25" s="290">
        <v>1.665359220762241</v>
      </c>
      <c r="J25" s="250"/>
      <c r="K25" s="425"/>
      <c r="L25" s="79"/>
    </row>
    <row r="26" spans="1:12" ht="9" customHeight="1" x14ac:dyDescent="0.15">
      <c r="A26" s="125" t="s">
        <v>161</v>
      </c>
      <c r="B26" s="292">
        <v>4659</v>
      </c>
      <c r="C26" s="292"/>
      <c r="D26" s="200">
        <v>4669</v>
      </c>
      <c r="E26" s="292"/>
      <c r="F26" s="292">
        <v>51860</v>
      </c>
      <c r="G26" s="292"/>
      <c r="H26" s="292">
        <v>61188</v>
      </c>
      <c r="I26" s="443">
        <v>100</v>
      </c>
      <c r="J26" s="250"/>
      <c r="K26" s="425"/>
      <c r="L26" s="79"/>
    </row>
    <row r="27" spans="1:12" ht="9" customHeight="1" x14ac:dyDescent="0.15">
      <c r="B27" s="293"/>
      <c r="C27" s="293"/>
      <c r="D27" s="271"/>
      <c r="E27" s="293"/>
      <c r="F27" s="293"/>
      <c r="G27" s="293"/>
      <c r="H27" s="293"/>
      <c r="I27" s="293"/>
      <c r="J27" s="250"/>
      <c r="K27" s="79"/>
      <c r="L27" s="79"/>
    </row>
    <row r="28" spans="1:12" ht="9" customHeight="1" x14ac:dyDescent="0.15">
      <c r="A28" s="946" t="s">
        <v>156</v>
      </c>
      <c r="B28" s="946"/>
      <c r="C28" s="946"/>
      <c r="D28" s="946"/>
      <c r="E28" s="946"/>
      <c r="F28" s="946"/>
      <c r="G28" s="946"/>
      <c r="H28" s="946"/>
      <c r="I28" s="946"/>
      <c r="J28" s="250"/>
      <c r="L28" s="79"/>
    </row>
    <row r="29" spans="1:12" ht="9" customHeight="1" x14ac:dyDescent="0.15">
      <c r="B29" s="293"/>
      <c r="C29" s="293"/>
      <c r="D29" s="293"/>
      <c r="E29" s="293"/>
      <c r="F29" s="293"/>
      <c r="G29" s="293"/>
      <c r="H29" s="293"/>
      <c r="I29" s="273"/>
      <c r="J29" s="250"/>
      <c r="L29" s="79"/>
    </row>
    <row r="30" spans="1:12" ht="9" customHeight="1" x14ac:dyDescent="0.15">
      <c r="A30" s="100" t="s">
        <v>117</v>
      </c>
      <c r="B30" s="79">
        <v>1306</v>
      </c>
      <c r="C30" s="271"/>
      <c r="D30" s="298">
        <v>315</v>
      </c>
      <c r="E30" s="271"/>
      <c r="F30" s="79">
        <v>3831</v>
      </c>
      <c r="G30" s="291"/>
      <c r="H30" s="291">
        <v>5451</v>
      </c>
      <c r="I30" s="294">
        <v>4.2313215602561609</v>
      </c>
      <c r="J30" s="250"/>
      <c r="K30" s="290"/>
      <c r="L30" s="79"/>
    </row>
    <row r="31" spans="1:12" ht="9" customHeight="1" x14ac:dyDescent="0.15">
      <c r="A31" s="100" t="s">
        <v>118</v>
      </c>
      <c r="B31" s="79">
        <v>1063</v>
      </c>
      <c r="C31" s="271"/>
      <c r="D31" s="298">
        <v>1909</v>
      </c>
      <c r="E31" s="271"/>
      <c r="F31" s="79">
        <v>10348</v>
      </c>
      <c r="G31" s="271"/>
      <c r="H31" s="271">
        <v>13319</v>
      </c>
      <c r="I31" s="294">
        <v>10.338831748496021</v>
      </c>
      <c r="J31" s="250"/>
      <c r="K31" s="290"/>
      <c r="L31" s="79"/>
    </row>
    <row r="32" spans="1:12" ht="9" customHeight="1" x14ac:dyDescent="0.15">
      <c r="A32" s="100" t="s">
        <v>119</v>
      </c>
      <c r="B32" s="79">
        <v>2067</v>
      </c>
      <c r="C32" s="271"/>
      <c r="D32" s="298">
        <v>2070</v>
      </c>
      <c r="E32" s="271"/>
      <c r="F32" s="79">
        <v>6933</v>
      </c>
      <c r="G32" s="271"/>
      <c r="H32" s="271">
        <v>11069</v>
      </c>
      <c r="I32" s="294">
        <v>8.5922763438773533</v>
      </c>
      <c r="J32" s="250"/>
      <c r="K32" s="290"/>
      <c r="L32" s="79"/>
    </row>
    <row r="33" spans="1:12" ht="9" customHeight="1" x14ac:dyDescent="0.15">
      <c r="A33" s="100" t="s">
        <v>120</v>
      </c>
      <c r="B33" s="79">
        <v>1798</v>
      </c>
      <c r="C33" s="271"/>
      <c r="D33" s="298">
        <v>4062</v>
      </c>
      <c r="E33" s="271"/>
      <c r="F33" s="79">
        <v>11685</v>
      </c>
      <c r="G33" s="271"/>
      <c r="H33" s="271">
        <v>17545</v>
      </c>
      <c r="I33" s="294">
        <v>13.61925092179313</v>
      </c>
      <c r="J33" s="250"/>
      <c r="K33" s="290"/>
      <c r="L33" s="79"/>
    </row>
    <row r="34" spans="1:12" ht="9" customHeight="1" x14ac:dyDescent="0.15">
      <c r="A34" s="100" t="s">
        <v>121</v>
      </c>
      <c r="B34" s="79">
        <v>929</v>
      </c>
      <c r="C34" s="271"/>
      <c r="D34" s="298">
        <v>1955</v>
      </c>
      <c r="E34" s="271"/>
      <c r="F34" s="79">
        <v>8006</v>
      </c>
      <c r="G34" s="271"/>
      <c r="H34" s="271">
        <v>10889</v>
      </c>
      <c r="I34" s="294">
        <v>8.4525519115078591</v>
      </c>
      <c r="J34" s="250"/>
      <c r="K34" s="290"/>
      <c r="L34" s="79"/>
    </row>
    <row r="35" spans="1:12" ht="9" customHeight="1" x14ac:dyDescent="0.15">
      <c r="A35" s="100" t="s">
        <v>122</v>
      </c>
      <c r="B35" s="79">
        <v>656</v>
      </c>
      <c r="C35" s="271"/>
      <c r="D35" s="298">
        <v>3837</v>
      </c>
      <c r="E35" s="271"/>
      <c r="F35" s="79">
        <v>13227</v>
      </c>
      <c r="G35" s="271"/>
      <c r="H35" s="271">
        <v>17720</v>
      </c>
      <c r="I35" s="294">
        <v>13.755094119930138</v>
      </c>
      <c r="J35" s="250"/>
      <c r="K35" s="290"/>
    </row>
    <row r="36" spans="1:12" ht="9" customHeight="1" x14ac:dyDescent="0.15">
      <c r="A36" s="100" t="s">
        <v>123</v>
      </c>
      <c r="B36" s="79">
        <v>1996</v>
      </c>
      <c r="C36" s="271"/>
      <c r="D36" s="298">
        <v>975</v>
      </c>
      <c r="E36" s="271"/>
      <c r="F36" s="79">
        <v>7959</v>
      </c>
      <c r="G36" s="271"/>
      <c r="H36" s="271">
        <v>10930</v>
      </c>
      <c r="I36" s="294">
        <v>8.484378032214245</v>
      </c>
      <c r="J36" s="250"/>
      <c r="K36" s="290"/>
    </row>
    <row r="37" spans="1:12" ht="9" customHeight="1" x14ac:dyDescent="0.15">
      <c r="A37" s="100" t="s">
        <v>124</v>
      </c>
      <c r="B37" s="79">
        <v>1193</v>
      </c>
      <c r="C37" s="291"/>
      <c r="D37" s="298">
        <v>1374</v>
      </c>
      <c r="E37" s="291"/>
      <c r="F37" s="79">
        <v>10847</v>
      </c>
      <c r="G37" s="291"/>
      <c r="H37" s="291">
        <v>13414</v>
      </c>
      <c r="I37" s="294">
        <v>10.412575198913254</v>
      </c>
      <c r="J37" s="250"/>
      <c r="K37" s="290"/>
    </row>
    <row r="38" spans="1:12" ht="9" customHeight="1" x14ac:dyDescent="0.15">
      <c r="A38" s="100" t="s">
        <v>133</v>
      </c>
      <c r="B38" s="79">
        <v>1070</v>
      </c>
      <c r="C38" s="291"/>
      <c r="D38" s="298">
        <v>268</v>
      </c>
      <c r="E38" s="291"/>
      <c r="F38" s="79">
        <v>2024</v>
      </c>
      <c r="G38" s="291"/>
      <c r="H38" s="291">
        <v>3362</v>
      </c>
      <c r="I38" s="294">
        <v>2.6097418979235396</v>
      </c>
      <c r="J38" s="250"/>
      <c r="K38" s="290"/>
    </row>
    <row r="39" spans="1:12" ht="9" customHeight="1" x14ac:dyDescent="0.15">
      <c r="A39" s="100" t="s">
        <v>125</v>
      </c>
      <c r="B39" s="79">
        <v>1278</v>
      </c>
      <c r="C39" s="291"/>
      <c r="D39" s="298">
        <v>247</v>
      </c>
      <c r="E39" s="291"/>
      <c r="F39" s="79">
        <v>2675</v>
      </c>
      <c r="G39" s="291"/>
      <c r="H39" s="291">
        <v>4199</v>
      </c>
      <c r="I39" s="294">
        <v>3.2594605084416846</v>
      </c>
      <c r="J39" s="250"/>
      <c r="K39" s="290"/>
    </row>
    <row r="40" spans="1:12" ht="9" customHeight="1" x14ac:dyDescent="0.15">
      <c r="A40" s="100" t="s">
        <v>126</v>
      </c>
      <c r="B40" s="79">
        <v>1202</v>
      </c>
      <c r="C40" s="291"/>
      <c r="D40" s="298">
        <v>5</v>
      </c>
      <c r="E40" s="291"/>
      <c r="F40" s="79">
        <v>631</v>
      </c>
      <c r="G40" s="291"/>
      <c r="H40" s="291">
        <v>1838</v>
      </c>
      <c r="I40" s="294">
        <v>1.4267417038618282</v>
      </c>
      <c r="J40" s="250"/>
      <c r="K40" s="290"/>
    </row>
    <row r="41" spans="1:12" ht="9" customHeight="1" x14ac:dyDescent="0.15">
      <c r="A41" s="100" t="s">
        <v>127</v>
      </c>
      <c r="B41" s="79">
        <v>893</v>
      </c>
      <c r="C41" s="291"/>
      <c r="D41" s="298">
        <v>21</v>
      </c>
      <c r="E41" s="291"/>
      <c r="F41" s="79">
        <v>1886</v>
      </c>
      <c r="G41" s="291"/>
      <c r="H41" s="291">
        <v>2801</v>
      </c>
      <c r="I41" s="294">
        <v>2.1742674170386183</v>
      </c>
      <c r="J41" s="250"/>
      <c r="K41" s="290"/>
    </row>
    <row r="42" spans="1:12" ht="9" customHeight="1" x14ac:dyDescent="0.15">
      <c r="A42" s="100" t="s">
        <v>128</v>
      </c>
      <c r="B42" s="79">
        <v>1123</v>
      </c>
      <c r="C42" s="291"/>
      <c r="D42" s="298">
        <v>23</v>
      </c>
      <c r="E42" s="291"/>
      <c r="F42" s="79">
        <v>1305</v>
      </c>
      <c r="G42" s="291"/>
      <c r="H42" s="291">
        <v>2450</v>
      </c>
      <c r="I42" s="294">
        <v>1.9018047739181059</v>
      </c>
      <c r="J42" s="250"/>
      <c r="K42" s="290"/>
    </row>
    <row r="43" spans="1:12" ht="9" customHeight="1" x14ac:dyDescent="0.15">
      <c r="A43" s="100" t="s">
        <v>129</v>
      </c>
      <c r="B43" s="79">
        <v>422</v>
      </c>
      <c r="C43" s="271"/>
      <c r="D43" s="298">
        <v>32</v>
      </c>
      <c r="E43" s="271"/>
      <c r="F43" s="79">
        <v>944</v>
      </c>
      <c r="G43" s="271"/>
      <c r="H43" s="271">
        <v>1398</v>
      </c>
      <c r="I43" s="294">
        <v>1.0851930914030661</v>
      </c>
      <c r="J43" s="250"/>
      <c r="K43" s="290"/>
    </row>
    <row r="44" spans="1:12" ht="9" customHeight="1" x14ac:dyDescent="0.15">
      <c r="A44" s="100" t="s">
        <v>130</v>
      </c>
      <c r="B44" s="79">
        <v>614</v>
      </c>
      <c r="C44" s="271"/>
      <c r="D44" s="298" t="s">
        <v>263</v>
      </c>
      <c r="E44" s="271"/>
      <c r="F44" s="79">
        <v>500</v>
      </c>
      <c r="G44" s="271"/>
      <c r="H44" s="271">
        <v>1114</v>
      </c>
      <c r="I44" s="294">
        <v>0.86473898699786533</v>
      </c>
      <c r="J44" s="250"/>
      <c r="K44" s="290"/>
    </row>
    <row r="45" spans="1:12" ht="9" customHeight="1" x14ac:dyDescent="0.15">
      <c r="A45" s="100" t="s">
        <v>131</v>
      </c>
      <c r="B45" s="79">
        <v>272</v>
      </c>
      <c r="C45" s="271"/>
      <c r="D45" s="298" t="s">
        <v>263</v>
      </c>
      <c r="E45" s="271"/>
      <c r="F45" s="79">
        <v>580</v>
      </c>
      <c r="G45" s="271"/>
      <c r="H45" s="271">
        <v>852</v>
      </c>
      <c r="I45" s="294">
        <v>0.66136231321560257</v>
      </c>
      <c r="J45" s="250"/>
      <c r="K45" s="290"/>
    </row>
    <row r="46" spans="1:12" ht="9" customHeight="1" x14ac:dyDescent="0.15">
      <c r="A46" s="100" t="s">
        <v>132</v>
      </c>
      <c r="B46" s="79">
        <v>6816</v>
      </c>
      <c r="C46" s="291"/>
      <c r="D46" s="298">
        <v>15</v>
      </c>
      <c r="E46" s="291"/>
      <c r="F46" s="79">
        <v>1720</v>
      </c>
      <c r="G46" s="291"/>
      <c r="H46" s="291">
        <v>8551</v>
      </c>
      <c r="I46" s="294">
        <v>6.6376867843974381</v>
      </c>
      <c r="J46" s="250"/>
      <c r="K46" s="290"/>
    </row>
    <row r="47" spans="1:12" ht="9" customHeight="1" x14ac:dyDescent="0.15">
      <c r="A47" s="100" t="s">
        <v>164</v>
      </c>
      <c r="B47" s="271">
        <v>497</v>
      </c>
      <c r="C47" s="271"/>
      <c r="D47" s="271">
        <v>126</v>
      </c>
      <c r="E47" s="271"/>
      <c r="F47" s="293">
        <v>1299</v>
      </c>
      <c r="G47" s="293"/>
      <c r="H47" s="293">
        <v>1922</v>
      </c>
      <c r="I47" s="294">
        <v>1.4919464389675916</v>
      </c>
      <c r="J47" s="250"/>
      <c r="K47" s="290"/>
    </row>
    <row r="48" spans="1:12" ht="9" customHeight="1" x14ac:dyDescent="0.15">
      <c r="A48" s="125" t="s">
        <v>161</v>
      </c>
      <c r="B48" s="292">
        <v>25195</v>
      </c>
      <c r="C48" s="292"/>
      <c r="D48" s="200">
        <v>17232</v>
      </c>
      <c r="E48" s="292"/>
      <c r="F48" s="292">
        <v>86399</v>
      </c>
      <c r="G48" s="292"/>
      <c r="H48" s="292">
        <v>128825</v>
      </c>
      <c r="I48" s="444">
        <v>100</v>
      </c>
      <c r="J48" s="250"/>
      <c r="K48" s="290"/>
    </row>
    <row r="49" spans="1:9" ht="9" customHeight="1" x14ac:dyDescent="0.15">
      <c r="A49" s="130"/>
      <c r="B49" s="274"/>
      <c r="C49" s="274"/>
      <c r="D49" s="274"/>
      <c r="E49" s="274"/>
      <c r="F49" s="274"/>
      <c r="G49" s="274"/>
      <c r="H49" s="274"/>
      <c r="I49" s="274"/>
    </row>
    <row r="50" spans="1:9" x14ac:dyDescent="0.15">
      <c r="A50" s="100" t="s">
        <v>160</v>
      </c>
    </row>
  </sheetData>
  <mergeCells count="7">
    <mergeCell ref="A6:I6"/>
    <mergeCell ref="A28:I28"/>
    <mergeCell ref="H3:I3"/>
    <mergeCell ref="A3:A4"/>
    <mergeCell ref="B3:B4"/>
    <mergeCell ref="D3:D4"/>
    <mergeCell ref="F3:F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1"/>
  <dimension ref="A1:O51"/>
  <sheetViews>
    <sheetView zoomScaleNormal="100" workbookViewId="0">
      <selection activeCell="A3" sqref="A3"/>
    </sheetView>
  </sheetViews>
  <sheetFormatPr defaultColWidth="12.796875" defaultRowHeight="9" x14ac:dyDescent="0.15"/>
  <cols>
    <col min="1" max="1" width="51.3984375" style="219" customWidth="1"/>
    <col min="2" max="5" width="11" style="220" customWidth="1"/>
    <col min="6" max="6" width="1" style="220" customWidth="1"/>
    <col min="7" max="9" width="11" style="220" customWidth="1"/>
    <col min="10" max="16384" width="12.796875" style="220"/>
  </cols>
  <sheetData>
    <row r="1" spans="1:15" s="4" customFormat="1" ht="12" customHeight="1" x14ac:dyDescent="0.15">
      <c r="A1" s="1" t="s">
        <v>275</v>
      </c>
      <c r="B1" s="2"/>
      <c r="C1" s="2"/>
      <c r="D1" s="2"/>
      <c r="E1" s="2"/>
      <c r="F1" s="3"/>
      <c r="G1" s="2"/>
      <c r="H1" s="2"/>
      <c r="I1" s="2"/>
      <c r="J1" s="2"/>
    </row>
    <row r="2" spans="1:15" s="4" customFormat="1" ht="12" customHeight="1" x14ac:dyDescent="0.15">
      <c r="A2" s="5" t="s">
        <v>276</v>
      </c>
      <c r="B2" s="2"/>
      <c r="C2" s="2"/>
      <c r="D2" s="2"/>
      <c r="E2" s="2"/>
      <c r="F2" s="3"/>
      <c r="G2" s="2"/>
      <c r="H2" s="2"/>
      <c r="I2" s="2"/>
      <c r="J2" s="2"/>
    </row>
    <row r="3" spans="1:15" s="4" customFormat="1" ht="9" customHeight="1" x14ac:dyDescent="0.15">
      <c r="A3" s="1"/>
      <c r="B3" s="2"/>
      <c r="C3" s="2"/>
      <c r="D3" s="2"/>
      <c r="E3" s="2"/>
      <c r="F3" s="3"/>
      <c r="G3" s="2"/>
      <c r="H3" s="2"/>
      <c r="I3" s="2"/>
      <c r="J3" s="2"/>
    </row>
    <row r="4" spans="1:15" s="4" customFormat="1" ht="12" customHeight="1" x14ac:dyDescent="0.15">
      <c r="A4" s="976" t="s">
        <v>234</v>
      </c>
      <c r="B4" s="978" t="s">
        <v>292</v>
      </c>
      <c r="C4" s="978"/>
      <c r="D4" s="978"/>
      <c r="E4" s="978"/>
      <c r="F4" s="61"/>
      <c r="G4" s="978" t="s">
        <v>239</v>
      </c>
      <c r="H4" s="978"/>
      <c r="I4" s="978"/>
      <c r="J4" s="978"/>
    </row>
    <row r="5" spans="1:15" s="6" customFormat="1" ht="18" customHeight="1" x14ac:dyDescent="0.2">
      <c r="A5" s="977"/>
      <c r="B5" s="62" t="s">
        <v>501</v>
      </c>
      <c r="C5" s="62" t="s">
        <v>413</v>
      </c>
      <c r="D5" s="62" t="s">
        <v>322</v>
      </c>
      <c r="E5" s="62" t="s">
        <v>161</v>
      </c>
      <c r="F5" s="63"/>
      <c r="G5" s="62" t="s">
        <v>501</v>
      </c>
      <c r="H5" s="62" t="s">
        <v>413</v>
      </c>
      <c r="I5" s="62" t="s">
        <v>322</v>
      </c>
      <c r="J5" s="62" t="s">
        <v>161</v>
      </c>
    </row>
    <row r="6" spans="1:15" s="6" customFormat="1" ht="9" customHeight="1" x14ac:dyDescent="0.2">
      <c r="A6" s="7"/>
      <c r="B6" s="276"/>
      <c r="C6" s="276"/>
      <c r="D6" s="276"/>
      <c r="E6" s="276"/>
      <c r="F6" s="277"/>
    </row>
    <row r="7" spans="1:15" ht="9" customHeight="1" x14ac:dyDescent="0.15">
      <c r="A7" s="145" t="s">
        <v>245</v>
      </c>
      <c r="B7" s="278">
        <v>1.4470000000000001</v>
      </c>
      <c r="C7" s="278">
        <v>13.750999999999999</v>
      </c>
      <c r="D7" s="278">
        <v>653.76</v>
      </c>
      <c r="E7" s="278">
        <v>668.95799999999997</v>
      </c>
      <c r="F7" s="256"/>
      <c r="G7" s="403">
        <v>14.69</v>
      </c>
      <c r="H7" s="403">
        <v>10.35</v>
      </c>
      <c r="I7" s="403">
        <v>45.02</v>
      </c>
      <c r="J7" s="403">
        <v>34.979999999999997</v>
      </c>
      <c r="K7" s="279"/>
    </row>
    <row r="8" spans="1:15" ht="9" customHeight="1" x14ac:dyDescent="0.15">
      <c r="A8" s="145" t="s">
        <v>175</v>
      </c>
      <c r="B8" s="278">
        <v>3.4249999999999998</v>
      </c>
      <c r="C8" s="278" t="s">
        <v>263</v>
      </c>
      <c r="D8" s="278">
        <v>2.492</v>
      </c>
      <c r="E8" s="278">
        <v>5.9160000000000004</v>
      </c>
      <c r="F8" s="256"/>
      <c r="G8" s="403">
        <v>42.53</v>
      </c>
      <c r="H8" s="403" t="s">
        <v>263</v>
      </c>
      <c r="I8" s="403">
        <v>13.25</v>
      </c>
      <c r="J8" s="403">
        <v>17.170000000000002</v>
      </c>
      <c r="K8" s="279"/>
      <c r="L8" s="279"/>
      <c r="M8" s="279"/>
      <c r="N8" s="279"/>
      <c r="O8" s="279"/>
    </row>
    <row r="9" spans="1:15" ht="9" customHeight="1" x14ac:dyDescent="0.15">
      <c r="A9" s="145" t="s">
        <v>176</v>
      </c>
      <c r="B9" s="278">
        <v>50.08</v>
      </c>
      <c r="C9" s="278">
        <v>0.5</v>
      </c>
      <c r="D9" s="278">
        <v>28.414000000000001</v>
      </c>
      <c r="E9" s="278">
        <v>78.994</v>
      </c>
      <c r="F9" s="256"/>
      <c r="G9" s="403">
        <v>37.07</v>
      </c>
      <c r="H9" s="403">
        <v>14.82</v>
      </c>
      <c r="I9" s="403">
        <v>18.13</v>
      </c>
      <c r="J9" s="403">
        <v>18.82</v>
      </c>
      <c r="K9" s="279"/>
      <c r="L9" s="279"/>
      <c r="M9" s="279"/>
      <c r="N9" s="279"/>
      <c r="O9" s="279"/>
    </row>
    <row r="10" spans="1:15" ht="9" customHeight="1" x14ac:dyDescent="0.15">
      <c r="A10" s="145" t="s">
        <v>177</v>
      </c>
      <c r="B10" s="278">
        <v>2.7229999999999999</v>
      </c>
      <c r="C10" s="278" t="s">
        <v>573</v>
      </c>
      <c r="D10" s="278">
        <v>27.131</v>
      </c>
      <c r="E10" s="278">
        <v>30.151</v>
      </c>
      <c r="F10" s="256"/>
      <c r="G10" s="403">
        <v>27.17</v>
      </c>
      <c r="H10" s="403">
        <v>7.74</v>
      </c>
      <c r="I10" s="403">
        <v>22.46</v>
      </c>
      <c r="J10" s="403">
        <v>22.4</v>
      </c>
      <c r="K10" s="279"/>
      <c r="L10" s="279"/>
      <c r="M10" s="279"/>
      <c r="N10" s="279"/>
      <c r="O10" s="279"/>
    </row>
    <row r="11" spans="1:15" ht="9" customHeight="1" x14ac:dyDescent="0.15">
      <c r="A11" s="145" t="s">
        <v>240</v>
      </c>
      <c r="B11" s="278">
        <v>8.7899999999999991</v>
      </c>
      <c r="C11" s="278">
        <v>4.6760000000000002</v>
      </c>
      <c r="D11" s="278">
        <v>89.668000000000006</v>
      </c>
      <c r="E11" s="278">
        <v>103.134</v>
      </c>
      <c r="F11" s="256"/>
      <c r="G11" s="403">
        <v>12.6</v>
      </c>
      <c r="H11" s="403">
        <v>6.69</v>
      </c>
      <c r="I11" s="403">
        <v>18.87</v>
      </c>
      <c r="J11" s="403">
        <v>18.04</v>
      </c>
      <c r="K11" s="279"/>
    </row>
    <row r="12" spans="1:15" ht="9" customHeight="1" x14ac:dyDescent="0.15">
      <c r="A12" s="145" t="s">
        <v>179</v>
      </c>
      <c r="B12" s="278">
        <v>1.627</v>
      </c>
      <c r="C12" s="278" t="s">
        <v>573</v>
      </c>
      <c r="D12" s="278">
        <v>15.2</v>
      </c>
      <c r="E12" s="278">
        <v>16.867999999999999</v>
      </c>
      <c r="F12" s="256"/>
      <c r="G12" s="403">
        <v>23.11</v>
      </c>
      <c r="H12" s="403">
        <v>11.63</v>
      </c>
      <c r="I12" s="403">
        <v>20.149999999999999</v>
      </c>
      <c r="J12" s="403">
        <v>20.18</v>
      </c>
      <c r="K12" s="279"/>
    </row>
    <row r="13" spans="1:15" ht="9" customHeight="1" x14ac:dyDescent="0.15">
      <c r="A13" s="145" t="s">
        <v>180</v>
      </c>
      <c r="B13" s="278" t="s">
        <v>263</v>
      </c>
      <c r="C13" s="278" t="s">
        <v>263</v>
      </c>
      <c r="D13" s="278">
        <v>1.083</v>
      </c>
      <c r="E13" s="278">
        <v>1.083</v>
      </c>
      <c r="F13" s="256"/>
      <c r="G13" s="403" t="s">
        <v>263</v>
      </c>
      <c r="H13" s="403" t="s">
        <v>263</v>
      </c>
      <c r="I13" s="403">
        <v>21.74</v>
      </c>
      <c r="J13" s="403">
        <v>21.74</v>
      </c>
      <c r="K13" s="279"/>
    </row>
    <row r="14" spans="1:15" ht="18" customHeight="1" x14ac:dyDescent="0.15">
      <c r="A14" s="145" t="s">
        <v>181</v>
      </c>
      <c r="B14" s="278">
        <v>8.4</v>
      </c>
      <c r="C14" s="278" t="s">
        <v>263</v>
      </c>
      <c r="D14" s="278">
        <v>31.379000000000001</v>
      </c>
      <c r="E14" s="278">
        <v>39.78</v>
      </c>
      <c r="F14" s="256"/>
      <c r="G14" s="403">
        <v>21.31</v>
      </c>
      <c r="H14" s="403" t="s">
        <v>263</v>
      </c>
      <c r="I14" s="403">
        <v>26.38</v>
      </c>
      <c r="J14" s="403">
        <v>25.91</v>
      </c>
      <c r="K14" s="279"/>
    </row>
    <row r="15" spans="1:15" ht="17.25" customHeight="1" x14ac:dyDescent="0.15">
      <c r="A15" s="145" t="s">
        <v>241</v>
      </c>
      <c r="B15" s="278">
        <v>12.311</v>
      </c>
      <c r="C15" s="278" t="s">
        <v>573</v>
      </c>
      <c r="D15" s="278">
        <v>121.209</v>
      </c>
      <c r="E15" s="278">
        <v>133.52199999999999</v>
      </c>
      <c r="F15" s="256"/>
      <c r="G15" s="403">
        <v>27.92</v>
      </c>
      <c r="H15" s="403">
        <v>8.9</v>
      </c>
      <c r="I15" s="403">
        <v>37.450000000000003</v>
      </c>
      <c r="J15" s="403">
        <v>35.99</v>
      </c>
      <c r="K15" s="279"/>
    </row>
    <row r="16" spans="1:15" ht="9" customHeight="1" x14ac:dyDescent="0.15">
      <c r="A16" s="145" t="s">
        <v>182</v>
      </c>
      <c r="B16" s="278">
        <v>25.157</v>
      </c>
      <c r="C16" s="278" t="s">
        <v>573</v>
      </c>
      <c r="D16" s="278">
        <v>5.6349999999999998</v>
      </c>
      <c r="E16" s="278">
        <v>30.852</v>
      </c>
      <c r="G16" s="403">
        <v>52.73</v>
      </c>
      <c r="H16" s="403">
        <v>14.95</v>
      </c>
      <c r="I16" s="403">
        <v>26.31</v>
      </c>
      <c r="J16" s="403">
        <v>28.94</v>
      </c>
      <c r="K16" s="279"/>
    </row>
    <row r="17" spans="1:15" ht="9" customHeight="1" x14ac:dyDescent="0.15">
      <c r="A17" s="145" t="s">
        <v>246</v>
      </c>
      <c r="B17" s="278">
        <v>118.38200000000001</v>
      </c>
      <c r="C17" s="278">
        <v>16.795000000000002</v>
      </c>
      <c r="D17" s="278">
        <v>35.648000000000003</v>
      </c>
      <c r="E17" s="278">
        <v>170.82599999999999</v>
      </c>
      <c r="G17" s="403">
        <v>22.18</v>
      </c>
      <c r="H17" s="403">
        <v>10.81</v>
      </c>
      <c r="I17" s="403">
        <v>20.23</v>
      </c>
      <c r="J17" s="403">
        <v>18.440000000000001</v>
      </c>
      <c r="K17" s="279"/>
    </row>
    <row r="18" spans="1:15" x14ac:dyDescent="0.15">
      <c r="A18" s="145" t="s">
        <v>221</v>
      </c>
      <c r="B18" s="278">
        <v>108.355</v>
      </c>
      <c r="C18" s="278" t="s">
        <v>263</v>
      </c>
      <c r="D18" s="278" t="s">
        <v>263</v>
      </c>
      <c r="E18" s="278">
        <v>108.355</v>
      </c>
      <c r="G18" s="403">
        <v>12.24</v>
      </c>
      <c r="H18" s="403" t="s">
        <v>263</v>
      </c>
      <c r="I18" s="403" t="s">
        <v>263</v>
      </c>
      <c r="J18" s="403">
        <v>12.24</v>
      </c>
      <c r="K18" s="279"/>
    </row>
    <row r="19" spans="1:15" x14ac:dyDescent="0.15">
      <c r="A19" s="145" t="s">
        <v>247</v>
      </c>
      <c r="B19" s="278">
        <v>1.1930000000000001</v>
      </c>
      <c r="C19" s="278" t="s">
        <v>263</v>
      </c>
      <c r="D19" s="278">
        <v>4.1459999999999999</v>
      </c>
      <c r="E19" s="278">
        <v>5.3390000000000004</v>
      </c>
      <c r="G19" s="403">
        <v>27.04</v>
      </c>
      <c r="H19" s="404" t="s">
        <v>263</v>
      </c>
      <c r="I19" s="404">
        <v>25.36</v>
      </c>
      <c r="J19" s="403">
        <v>25.44</v>
      </c>
      <c r="K19" s="279"/>
    </row>
    <row r="20" spans="1:15" ht="9" customHeight="1" x14ac:dyDescent="0.15">
      <c r="A20" s="145" t="s">
        <v>298</v>
      </c>
      <c r="B20" s="278" t="s">
        <v>573</v>
      </c>
      <c r="C20" s="278" t="s">
        <v>573</v>
      </c>
      <c r="D20" s="278">
        <v>7.0860000000000003</v>
      </c>
      <c r="E20" s="278">
        <v>7.53</v>
      </c>
      <c r="G20" s="403">
        <v>13.18</v>
      </c>
      <c r="H20" s="403">
        <v>11.46</v>
      </c>
      <c r="I20" s="403">
        <v>19.52</v>
      </c>
      <c r="J20" s="403">
        <v>18.97</v>
      </c>
      <c r="K20" s="279"/>
    </row>
    <row r="21" spans="1:15" ht="9" customHeight="1" x14ac:dyDescent="0.15">
      <c r="A21" s="145" t="s">
        <v>183</v>
      </c>
      <c r="B21" s="278">
        <v>208.37200000000001</v>
      </c>
      <c r="C21" s="278">
        <v>0.53800000000000003</v>
      </c>
      <c r="D21" s="278">
        <v>9.1370000000000005</v>
      </c>
      <c r="E21" s="278">
        <v>218.04599999999999</v>
      </c>
      <c r="G21" s="403">
        <v>27.74</v>
      </c>
      <c r="H21" s="403">
        <v>18.36</v>
      </c>
      <c r="I21" s="403">
        <v>23.34</v>
      </c>
      <c r="J21" s="403">
        <v>25.48</v>
      </c>
      <c r="K21" s="279"/>
    </row>
    <row r="22" spans="1:15" ht="9" customHeight="1" x14ac:dyDescent="0.15">
      <c r="A22" s="145" t="s">
        <v>184</v>
      </c>
      <c r="B22" s="278">
        <v>66.831999999999994</v>
      </c>
      <c r="C22" s="278" t="s">
        <v>573</v>
      </c>
      <c r="D22" s="278">
        <v>5.056</v>
      </c>
      <c r="E22" s="278">
        <v>72.173000000000002</v>
      </c>
      <c r="G22" s="403">
        <v>29.42</v>
      </c>
      <c r="H22" s="403">
        <v>12.25</v>
      </c>
      <c r="I22" s="403">
        <v>22.08</v>
      </c>
      <c r="J22" s="403">
        <v>24.79</v>
      </c>
      <c r="K22" s="279"/>
      <c r="L22" s="79"/>
      <c r="M22" s="79"/>
      <c r="N22" s="79"/>
      <c r="O22" s="79"/>
    </row>
    <row r="23" spans="1:15" ht="9" customHeight="1" x14ac:dyDescent="0.15">
      <c r="A23" s="145" t="s">
        <v>185</v>
      </c>
      <c r="B23" s="278">
        <v>71.287999999999997</v>
      </c>
      <c r="C23" s="278">
        <v>5.82</v>
      </c>
      <c r="D23" s="278">
        <v>20.023</v>
      </c>
      <c r="E23" s="278">
        <v>97.131</v>
      </c>
      <c r="G23" s="403">
        <v>28.96</v>
      </c>
      <c r="H23" s="403">
        <v>13.38</v>
      </c>
      <c r="I23" s="403">
        <v>22.12</v>
      </c>
      <c r="J23" s="403">
        <v>23.35</v>
      </c>
      <c r="K23" s="279"/>
      <c r="L23" s="79"/>
      <c r="M23" s="79"/>
      <c r="N23" s="79"/>
      <c r="O23" s="79"/>
    </row>
    <row r="24" spans="1:15" ht="9" customHeight="1" x14ac:dyDescent="0.15">
      <c r="A24" s="145" t="s">
        <v>186</v>
      </c>
      <c r="B24" s="278" t="s">
        <v>573</v>
      </c>
      <c r="C24" s="278" t="s">
        <v>573</v>
      </c>
      <c r="D24" s="278">
        <v>1.234</v>
      </c>
      <c r="E24" s="278">
        <v>1.498</v>
      </c>
      <c r="G24" s="403">
        <v>1.97</v>
      </c>
      <c r="H24" s="403">
        <v>9.49</v>
      </c>
      <c r="I24" s="403">
        <v>10.67</v>
      </c>
      <c r="J24" s="403">
        <v>10.33</v>
      </c>
      <c r="K24" s="279"/>
      <c r="L24" s="79"/>
      <c r="M24" s="79"/>
      <c r="N24" s="79"/>
      <c r="O24" s="79"/>
    </row>
    <row r="25" spans="1:15" ht="9" customHeight="1" x14ac:dyDescent="0.15">
      <c r="A25" s="145" t="s">
        <v>242</v>
      </c>
      <c r="B25" s="278">
        <v>9.3130000000000006</v>
      </c>
      <c r="C25" s="278" t="s">
        <v>573</v>
      </c>
      <c r="D25" s="278">
        <v>47.883000000000003</v>
      </c>
      <c r="E25" s="278">
        <v>57.195</v>
      </c>
      <c r="G25" s="403">
        <v>47.3</v>
      </c>
      <c r="H25" s="403">
        <v>0</v>
      </c>
      <c r="I25" s="403">
        <v>29.02</v>
      </c>
      <c r="J25" s="403">
        <v>30.34</v>
      </c>
      <c r="K25" s="279"/>
      <c r="L25" s="79"/>
      <c r="M25" s="79"/>
      <c r="N25" s="79"/>
      <c r="O25" s="79"/>
    </row>
    <row r="26" spans="1:15" ht="9" customHeight="1" x14ac:dyDescent="0.15">
      <c r="A26" s="145" t="s">
        <v>188</v>
      </c>
      <c r="B26" s="278">
        <v>14.108000000000001</v>
      </c>
      <c r="C26" s="278" t="s">
        <v>573</v>
      </c>
      <c r="D26" s="278">
        <v>15.536</v>
      </c>
      <c r="E26" s="278">
        <v>29.991</v>
      </c>
      <c r="G26" s="403">
        <v>23.13</v>
      </c>
      <c r="H26" s="403">
        <v>13.48</v>
      </c>
      <c r="I26" s="403">
        <v>30.98</v>
      </c>
      <c r="J26" s="403">
        <v>29.61</v>
      </c>
      <c r="K26" s="279"/>
    </row>
    <row r="27" spans="1:15" ht="9" customHeight="1" x14ac:dyDescent="0.15">
      <c r="A27" s="145" t="s">
        <v>189</v>
      </c>
      <c r="B27" s="278">
        <v>2.9449999999999998</v>
      </c>
      <c r="C27" s="278" t="s">
        <v>573</v>
      </c>
      <c r="D27" s="278">
        <v>4.5380000000000003</v>
      </c>
      <c r="E27" s="278">
        <v>7.5640000000000001</v>
      </c>
      <c r="G27" s="403">
        <v>25.41</v>
      </c>
      <c r="H27" s="403">
        <v>13.9</v>
      </c>
      <c r="I27" s="403">
        <v>24.41</v>
      </c>
      <c r="J27" s="403">
        <v>24.49</v>
      </c>
      <c r="K27" s="279"/>
    </row>
    <row r="28" spans="1:15" x14ac:dyDescent="0.15">
      <c r="A28" s="145" t="s">
        <v>190</v>
      </c>
      <c r="B28" s="278">
        <v>1.0189999999999999</v>
      </c>
      <c r="C28" s="278" t="s">
        <v>573</v>
      </c>
      <c r="D28" s="278">
        <v>4.3460000000000001</v>
      </c>
      <c r="E28" s="278">
        <v>5.4050000000000002</v>
      </c>
      <c r="G28" s="403">
        <v>22.95</v>
      </c>
      <c r="H28" s="403">
        <v>6.98</v>
      </c>
      <c r="I28" s="403">
        <v>15.29</v>
      </c>
      <c r="J28" s="403">
        <v>16.190000000000001</v>
      </c>
      <c r="K28" s="279"/>
    </row>
    <row r="29" spans="1:15" x14ac:dyDescent="0.15">
      <c r="A29" s="145" t="s">
        <v>191</v>
      </c>
      <c r="B29" s="278" t="s">
        <v>573</v>
      </c>
      <c r="C29" s="278" t="s">
        <v>263</v>
      </c>
      <c r="D29" s="278">
        <v>4.9160000000000004</v>
      </c>
      <c r="E29" s="278">
        <v>5.0890000000000004</v>
      </c>
      <c r="G29" s="403">
        <v>21.73</v>
      </c>
      <c r="H29" s="403" t="s">
        <v>263</v>
      </c>
      <c r="I29" s="403">
        <v>16.78</v>
      </c>
      <c r="J29" s="403">
        <v>16.89</v>
      </c>
      <c r="K29" s="279"/>
    </row>
    <row r="30" spans="1:15" ht="9" customHeight="1" x14ac:dyDescent="0.15">
      <c r="A30" s="145" t="s">
        <v>192</v>
      </c>
      <c r="B30" s="278">
        <v>1.246</v>
      </c>
      <c r="C30" s="278" t="s">
        <v>573</v>
      </c>
      <c r="D30" s="278">
        <v>36.079000000000001</v>
      </c>
      <c r="E30" s="278">
        <v>37.463999999999999</v>
      </c>
      <c r="G30" s="403">
        <v>21.05</v>
      </c>
      <c r="H30" s="403">
        <v>12.86</v>
      </c>
      <c r="I30" s="403">
        <v>15.28</v>
      </c>
      <c r="J30" s="403">
        <v>15.39</v>
      </c>
      <c r="K30" s="279"/>
    </row>
    <row r="31" spans="1:15" x14ac:dyDescent="0.15">
      <c r="A31" s="145" t="s">
        <v>248</v>
      </c>
      <c r="B31" s="278">
        <v>0.67600000000000005</v>
      </c>
      <c r="C31" s="278" t="s">
        <v>573</v>
      </c>
      <c r="D31" s="278">
        <v>2.2869999999999999</v>
      </c>
      <c r="E31" s="278">
        <v>3.0760000000000001</v>
      </c>
      <c r="G31" s="403">
        <v>21.62</v>
      </c>
      <c r="H31" s="403">
        <v>11.25</v>
      </c>
      <c r="I31" s="403">
        <v>18.579999999999998</v>
      </c>
      <c r="J31" s="403">
        <v>18.87</v>
      </c>
      <c r="K31" s="279"/>
    </row>
    <row r="32" spans="1:15" ht="9" customHeight="1" x14ac:dyDescent="0.15">
      <c r="A32" s="145" t="s">
        <v>193</v>
      </c>
      <c r="B32" s="278">
        <v>0.78100000000000003</v>
      </c>
      <c r="C32" s="278" t="s">
        <v>573</v>
      </c>
      <c r="D32" s="278">
        <v>11.169</v>
      </c>
      <c r="E32" s="278">
        <v>12.074999999999999</v>
      </c>
      <c r="G32" s="403">
        <v>22.31</v>
      </c>
      <c r="H32" s="403">
        <v>15.2</v>
      </c>
      <c r="I32" s="403">
        <v>25.42</v>
      </c>
      <c r="J32" s="403">
        <v>25.26</v>
      </c>
      <c r="K32" s="279"/>
    </row>
    <row r="33" spans="1:11" ht="9" customHeight="1" x14ac:dyDescent="0.15">
      <c r="A33" s="145" t="s">
        <v>194</v>
      </c>
      <c r="B33" s="278">
        <v>11.956</v>
      </c>
      <c r="C33" s="278">
        <v>4.2670000000000003</v>
      </c>
      <c r="D33" s="278">
        <v>70.11</v>
      </c>
      <c r="E33" s="278">
        <v>86.332999999999998</v>
      </c>
      <c r="G33" s="403">
        <v>26.03</v>
      </c>
      <c r="H33" s="403">
        <v>12.27</v>
      </c>
      <c r="I33" s="403">
        <v>34.25</v>
      </c>
      <c r="J33" s="403">
        <v>32.56</v>
      </c>
      <c r="K33" s="279"/>
    </row>
    <row r="34" spans="1:11" ht="9" customHeight="1" x14ac:dyDescent="0.15">
      <c r="A34" s="145" t="s">
        <v>249</v>
      </c>
      <c r="B34" s="278">
        <v>10.23</v>
      </c>
      <c r="C34" s="278">
        <v>0.875</v>
      </c>
      <c r="D34" s="278">
        <v>8.9610000000000003</v>
      </c>
      <c r="E34" s="278">
        <v>20.065999999999999</v>
      </c>
      <c r="G34" s="403">
        <v>23.58</v>
      </c>
      <c r="H34" s="403">
        <v>14.22</v>
      </c>
      <c r="I34" s="403">
        <v>20.53</v>
      </c>
      <c r="J34" s="403">
        <v>20.43</v>
      </c>
      <c r="K34" s="279"/>
    </row>
    <row r="35" spans="1:11" ht="9" customHeight="1" x14ac:dyDescent="0.15">
      <c r="A35" s="145" t="s">
        <v>243</v>
      </c>
      <c r="B35" s="278">
        <v>2.4</v>
      </c>
      <c r="C35" s="278">
        <v>24.555</v>
      </c>
      <c r="D35" s="278">
        <v>14.667</v>
      </c>
      <c r="E35" s="278">
        <v>41.622</v>
      </c>
      <c r="G35" s="403">
        <v>15.58</v>
      </c>
      <c r="H35" s="403">
        <v>10.94</v>
      </c>
      <c r="I35" s="403">
        <v>21.02</v>
      </c>
      <c r="J35" s="403">
        <v>15.81</v>
      </c>
      <c r="K35" s="279"/>
    </row>
    <row r="36" spans="1:11" x14ac:dyDescent="0.15">
      <c r="A36" s="145" t="s">
        <v>196</v>
      </c>
      <c r="B36" s="278">
        <v>330.02600000000001</v>
      </c>
      <c r="C36" s="278" t="s">
        <v>573</v>
      </c>
      <c r="D36" s="278">
        <v>10.481</v>
      </c>
      <c r="E36" s="278">
        <v>340.584</v>
      </c>
      <c r="G36" s="403">
        <v>69.47</v>
      </c>
      <c r="H36" s="403">
        <v>12.67</v>
      </c>
      <c r="I36" s="403">
        <v>23.43</v>
      </c>
      <c r="J36" s="403">
        <v>28.1</v>
      </c>
      <c r="K36" s="279"/>
    </row>
    <row r="37" spans="1:11" ht="9" customHeight="1" x14ac:dyDescent="0.15">
      <c r="A37" s="145" t="s">
        <v>197</v>
      </c>
      <c r="B37" s="278">
        <v>33.317</v>
      </c>
      <c r="C37" s="278">
        <v>0.51300000000000001</v>
      </c>
      <c r="D37" s="278">
        <v>7.4640000000000004</v>
      </c>
      <c r="E37" s="278">
        <v>41.293999999999997</v>
      </c>
      <c r="G37" s="403">
        <v>25.28</v>
      </c>
      <c r="H37" s="403">
        <v>14.76</v>
      </c>
      <c r="I37" s="403">
        <v>18.09</v>
      </c>
      <c r="J37" s="403">
        <v>19.739999999999998</v>
      </c>
      <c r="K37" s="279"/>
    </row>
    <row r="38" spans="1:11" ht="9" customHeight="1" x14ac:dyDescent="0.15">
      <c r="A38" s="145" t="s">
        <v>198</v>
      </c>
      <c r="B38" s="278" t="s">
        <v>573</v>
      </c>
      <c r="C38" s="278">
        <v>1.5369999999999999</v>
      </c>
      <c r="D38" s="278">
        <v>38.811999999999998</v>
      </c>
      <c r="E38" s="278">
        <v>40.514000000000003</v>
      </c>
      <c r="G38" s="403">
        <v>7.5</v>
      </c>
      <c r="H38" s="403">
        <v>10.69</v>
      </c>
      <c r="I38" s="403">
        <v>13.96</v>
      </c>
      <c r="J38" s="403">
        <v>13.61</v>
      </c>
      <c r="K38" s="279"/>
    </row>
    <row r="39" spans="1:11" ht="9" customHeight="1" x14ac:dyDescent="0.15">
      <c r="A39" s="145" t="s">
        <v>250</v>
      </c>
      <c r="B39" s="278">
        <v>89.948999999999998</v>
      </c>
      <c r="C39" s="278">
        <v>2.0249999999999999</v>
      </c>
      <c r="D39" s="278">
        <v>87.888000000000005</v>
      </c>
      <c r="E39" s="278">
        <v>179.86199999999999</v>
      </c>
      <c r="G39" s="403">
        <v>25.53</v>
      </c>
      <c r="H39" s="403">
        <v>11.2</v>
      </c>
      <c r="I39" s="403">
        <v>21.91</v>
      </c>
      <c r="J39" s="403">
        <v>22.11</v>
      </c>
      <c r="K39" s="279"/>
    </row>
    <row r="40" spans="1:11" x14ac:dyDescent="0.15">
      <c r="A40" s="145" t="s">
        <v>251</v>
      </c>
      <c r="B40" s="278" t="s">
        <v>573</v>
      </c>
      <c r="C40" s="278" t="s">
        <v>573</v>
      </c>
      <c r="D40" s="278">
        <v>38.807000000000002</v>
      </c>
      <c r="E40" s="278">
        <v>38.941000000000003</v>
      </c>
      <c r="G40" s="403">
        <v>19</v>
      </c>
      <c r="H40" s="403">
        <v>9.68</v>
      </c>
      <c r="I40" s="403">
        <v>15.75</v>
      </c>
      <c r="J40" s="403">
        <v>15.73</v>
      </c>
      <c r="K40" s="279"/>
    </row>
    <row r="41" spans="1:11" ht="9" customHeight="1" x14ac:dyDescent="0.15">
      <c r="A41" s="145" t="s">
        <v>199</v>
      </c>
      <c r="B41" s="278">
        <v>63.36</v>
      </c>
      <c r="C41" s="278">
        <v>1.788</v>
      </c>
      <c r="D41" s="278">
        <v>21.954000000000001</v>
      </c>
      <c r="E41" s="278">
        <v>87.102000000000004</v>
      </c>
      <c r="G41" s="403">
        <v>25</v>
      </c>
      <c r="H41" s="403">
        <v>11.5</v>
      </c>
      <c r="I41" s="403">
        <v>17.82</v>
      </c>
      <c r="J41" s="403">
        <v>18.38</v>
      </c>
      <c r="K41" s="279"/>
    </row>
    <row r="42" spans="1:11" ht="9" customHeight="1" x14ac:dyDescent="0.15">
      <c r="A42" s="145" t="s">
        <v>300</v>
      </c>
      <c r="B42" s="278">
        <v>7.258</v>
      </c>
      <c r="C42" s="278">
        <v>107.127</v>
      </c>
      <c r="D42" s="278">
        <v>419.339</v>
      </c>
      <c r="E42" s="278">
        <v>533.726</v>
      </c>
      <c r="G42" s="403">
        <v>11.81</v>
      </c>
      <c r="H42" s="403">
        <v>11.88</v>
      </c>
      <c r="I42" s="403">
        <v>13.75</v>
      </c>
      <c r="J42" s="403">
        <v>13.47</v>
      </c>
    </row>
    <row r="43" spans="1:11" ht="9" customHeight="1" x14ac:dyDescent="0.15">
      <c r="A43" s="146" t="s">
        <v>296</v>
      </c>
      <c r="B43" s="383">
        <v>0.69</v>
      </c>
      <c r="C43" s="383">
        <v>0.68799999999999994</v>
      </c>
      <c r="D43" s="383">
        <v>8.8620000000000001</v>
      </c>
      <c r="E43" s="383">
        <v>10.241</v>
      </c>
      <c r="F43" s="280"/>
      <c r="G43" s="405">
        <v>20.190000000000001</v>
      </c>
      <c r="H43" s="405">
        <v>14.59</v>
      </c>
      <c r="I43" s="405">
        <v>13.38</v>
      </c>
      <c r="J43" s="405">
        <v>13.58</v>
      </c>
      <c r="K43" s="279"/>
    </row>
    <row r="44" spans="1:11" ht="9" customHeight="1" x14ac:dyDescent="0.15">
      <c r="A44" s="146" t="s">
        <v>315</v>
      </c>
      <c r="B44" s="383">
        <v>1.073</v>
      </c>
      <c r="C44" s="383">
        <v>5.9560000000000004</v>
      </c>
      <c r="D44" s="383">
        <v>82.215999999999994</v>
      </c>
      <c r="E44" s="383">
        <v>89.245999999999995</v>
      </c>
      <c r="F44" s="280"/>
      <c r="G44" s="405">
        <v>15.13</v>
      </c>
      <c r="H44" s="405">
        <v>11.84</v>
      </c>
      <c r="I44" s="405">
        <v>14.01</v>
      </c>
      <c r="J44" s="405">
        <v>13.91</v>
      </c>
      <c r="K44" s="279"/>
    </row>
    <row r="45" spans="1:11" ht="9" customHeight="1" x14ac:dyDescent="0.15">
      <c r="A45" s="146" t="s">
        <v>316</v>
      </c>
      <c r="B45" s="383">
        <v>5.4950000000000001</v>
      </c>
      <c r="C45" s="383">
        <v>100.483</v>
      </c>
      <c r="D45" s="383">
        <v>328.26100000000002</v>
      </c>
      <c r="E45" s="383">
        <v>434.23899999999998</v>
      </c>
      <c r="F45" s="280"/>
      <c r="G45" s="405">
        <v>9.6300000000000008</v>
      </c>
      <c r="H45" s="405">
        <v>11.83</v>
      </c>
      <c r="I45" s="405">
        <v>13.7</v>
      </c>
      <c r="J45" s="405">
        <v>13.25</v>
      </c>
      <c r="K45" s="279"/>
    </row>
    <row r="46" spans="1:11" ht="9" customHeight="1" x14ac:dyDescent="0.15">
      <c r="A46" s="145" t="s">
        <v>200</v>
      </c>
      <c r="B46" s="278" t="s">
        <v>263</v>
      </c>
      <c r="C46" s="278">
        <v>8.5449999999999999</v>
      </c>
      <c r="D46" s="278">
        <v>22.297999999999998</v>
      </c>
      <c r="E46" s="278">
        <v>30.843</v>
      </c>
      <c r="F46" s="281"/>
      <c r="G46" s="403" t="s">
        <v>263</v>
      </c>
      <c r="H46" s="403">
        <v>27.89</v>
      </c>
      <c r="I46" s="403">
        <v>11.22</v>
      </c>
      <c r="J46" s="403">
        <v>12.77</v>
      </c>
      <c r="K46" s="279"/>
    </row>
    <row r="47" spans="1:11" ht="9" customHeight="1" x14ac:dyDescent="0.15">
      <c r="A47" s="397" t="s">
        <v>408</v>
      </c>
      <c r="B47" s="383">
        <v>0.69399999999999995</v>
      </c>
      <c r="C47" s="383">
        <v>0.95099999999999996</v>
      </c>
      <c r="D47" s="383">
        <v>2.0099999999999998</v>
      </c>
      <c r="E47" s="383">
        <v>3.6549999999999998</v>
      </c>
      <c r="F47" s="407"/>
      <c r="G47" s="405">
        <v>10.72</v>
      </c>
      <c r="H47" s="405">
        <v>13.53</v>
      </c>
      <c r="I47" s="405">
        <v>18.79</v>
      </c>
      <c r="J47" s="405">
        <v>17.71</v>
      </c>
      <c r="K47" s="279"/>
    </row>
    <row r="48" spans="1:11" s="259" customFormat="1" ht="9" customHeight="1" x14ac:dyDescent="0.15">
      <c r="A48" s="266" t="s">
        <v>161</v>
      </c>
      <c r="B48" s="282">
        <v>1268.3330000000001</v>
      </c>
      <c r="C48" s="282">
        <v>196.37899999999999</v>
      </c>
      <c r="D48" s="282">
        <v>1927.845</v>
      </c>
      <c r="E48" s="282">
        <v>3392.5569999999998</v>
      </c>
      <c r="F48" s="283"/>
      <c r="G48" s="406">
        <v>25.05</v>
      </c>
      <c r="H48" s="406">
        <v>11.57</v>
      </c>
      <c r="I48" s="406">
        <v>20.56</v>
      </c>
      <c r="J48" s="406">
        <v>20.21</v>
      </c>
      <c r="K48" s="279"/>
    </row>
    <row r="49" spans="1:10" ht="9" customHeight="1" x14ac:dyDescent="0.15">
      <c r="A49" s="267"/>
      <c r="B49" s="284"/>
      <c r="C49" s="284"/>
      <c r="D49" s="284"/>
      <c r="E49" s="284"/>
      <c r="F49" s="268"/>
      <c r="G49" s="284"/>
      <c r="H49" s="284"/>
      <c r="I49" s="284"/>
      <c r="J49" s="284"/>
    </row>
    <row r="50" spans="1:10" ht="9" customHeight="1" x14ac:dyDescent="0.15"/>
    <row r="51" spans="1:10" x14ac:dyDescent="0.15">
      <c r="A51" s="220"/>
    </row>
  </sheetData>
  <mergeCells count="3">
    <mergeCell ref="A4:A5"/>
    <mergeCell ref="B4:E4"/>
    <mergeCell ref="G4:J4"/>
  </mergeCells>
  <phoneticPr fontId="0" type="noConversion"/>
  <printOptions horizontalCentered="1"/>
  <pageMargins left="0.6889763779527559" right="0.6889763779527559" top="0.98425196850393704" bottom="1.3779527559055118" header="0" footer="0.86614173228346458"/>
  <pageSetup paperSize="9" firstPageNumber="9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activeCell="A3" sqref="A3"/>
    </sheetView>
  </sheetViews>
  <sheetFormatPr defaultColWidth="12.796875" defaultRowHeight="9" x14ac:dyDescent="0.15"/>
  <cols>
    <col min="1" max="1" width="57.796875" style="220" customWidth="1"/>
    <col min="2" max="5" width="19.796875" style="220" customWidth="1"/>
    <col min="6" max="16384" width="12.796875" style="220"/>
  </cols>
  <sheetData>
    <row r="1" spans="1:9" ht="12" customHeight="1" x14ac:dyDescent="0.15">
      <c r="A1" s="529" t="s">
        <v>415</v>
      </c>
      <c r="B1" s="2"/>
      <c r="C1" s="2"/>
      <c r="D1" s="2"/>
      <c r="E1" s="2"/>
    </row>
    <row r="2" spans="1:9" ht="12" customHeight="1" x14ac:dyDescent="0.15">
      <c r="A2" s="529" t="s">
        <v>567</v>
      </c>
      <c r="B2" s="530"/>
      <c r="C2" s="530"/>
      <c r="D2" s="530"/>
      <c r="E2" s="530"/>
    </row>
    <row r="3" spans="1:9" ht="9" customHeight="1" x14ac:dyDescent="0.15">
      <c r="A3" s="529"/>
      <c r="B3" s="530"/>
      <c r="C3" s="530"/>
      <c r="D3" s="530"/>
      <c r="E3" s="530"/>
    </row>
    <row r="4" spans="1:9" ht="12" customHeight="1" x14ac:dyDescent="0.15">
      <c r="A4" s="979" t="s">
        <v>244</v>
      </c>
      <c r="B4" s="981" t="s">
        <v>568</v>
      </c>
      <c r="C4" s="981"/>
      <c r="D4" s="981"/>
      <c r="E4" s="981"/>
    </row>
    <row r="5" spans="1:9" ht="12" customHeight="1" x14ac:dyDescent="0.15">
      <c r="A5" s="980"/>
      <c r="B5" s="62" t="s">
        <v>228</v>
      </c>
      <c r="C5" s="62" t="s">
        <v>229</v>
      </c>
      <c r="D5" s="62" t="s">
        <v>569</v>
      </c>
      <c r="E5" s="62" t="s">
        <v>161</v>
      </c>
    </row>
    <row r="6" spans="1:9" ht="9" customHeight="1" x14ac:dyDescent="0.15">
      <c r="A6" s="531"/>
      <c r="B6" s="532"/>
      <c r="C6" s="532"/>
      <c r="D6" s="533"/>
      <c r="E6" s="532"/>
    </row>
    <row r="7" spans="1:9" ht="9" customHeight="1" x14ac:dyDescent="0.15">
      <c r="A7" s="145" t="s">
        <v>280</v>
      </c>
      <c r="B7" s="712">
        <v>3.662790959436299E-2</v>
      </c>
      <c r="C7" s="712">
        <v>0.1983364038146623</v>
      </c>
      <c r="D7" s="712">
        <v>0.10932916794415781</v>
      </c>
      <c r="E7" s="712">
        <v>0.13111953394138565</v>
      </c>
      <c r="F7" s="585"/>
      <c r="G7" s="710"/>
      <c r="H7" s="710"/>
      <c r="I7" s="710"/>
    </row>
    <row r="8" spans="1:9" x14ac:dyDescent="0.15">
      <c r="A8" s="145" t="s">
        <v>175</v>
      </c>
      <c r="B8" s="712">
        <v>2.5973314511281705E-2</v>
      </c>
      <c r="C8" s="712" t="s">
        <v>263</v>
      </c>
      <c r="D8" s="712">
        <v>3.6326689254392246E-2</v>
      </c>
      <c r="E8" s="712">
        <v>3.4940076565582796E-2</v>
      </c>
      <c r="F8" s="585"/>
      <c r="G8" s="710"/>
      <c r="H8" s="710"/>
      <c r="I8" s="710"/>
    </row>
    <row r="9" spans="1:9" x14ac:dyDescent="0.15">
      <c r="A9" s="145" t="s">
        <v>176</v>
      </c>
      <c r="B9" s="712">
        <v>4.4740226346223246E-2</v>
      </c>
      <c r="C9" s="712">
        <v>0.25698227385527472</v>
      </c>
      <c r="D9" s="712">
        <v>9.1654573039533629E-2</v>
      </c>
      <c r="E9" s="712">
        <v>9.1300216138567328E-2</v>
      </c>
      <c r="F9" s="585"/>
      <c r="G9" s="710"/>
      <c r="H9" s="710"/>
      <c r="I9" s="710"/>
    </row>
    <row r="10" spans="1:9" x14ac:dyDescent="0.15">
      <c r="A10" s="145" t="s">
        <v>177</v>
      </c>
      <c r="B10" s="712">
        <v>6.4572244198777287E-2</v>
      </c>
      <c r="C10" s="712">
        <v>0.18280955981182795</v>
      </c>
      <c r="D10" s="712">
        <v>0.12338879002448902</v>
      </c>
      <c r="E10" s="712">
        <v>0.12317282714575442</v>
      </c>
      <c r="F10" s="585"/>
      <c r="G10" s="710"/>
      <c r="H10" s="710"/>
      <c r="I10" s="710"/>
    </row>
    <row r="11" spans="1:9" x14ac:dyDescent="0.15">
      <c r="A11" s="145" t="s">
        <v>240</v>
      </c>
      <c r="B11" s="712">
        <v>4.6769146455672796E-2</v>
      </c>
      <c r="C11" s="712">
        <v>0.14164938899069038</v>
      </c>
      <c r="D11" s="712">
        <v>0.11102756730890538</v>
      </c>
      <c r="E11" s="712">
        <v>0.11010996933284303</v>
      </c>
      <c r="F11" s="585"/>
      <c r="G11" s="710"/>
      <c r="H11" s="710"/>
      <c r="I11" s="710"/>
    </row>
    <row r="12" spans="1:9" ht="9" customHeight="1" x14ac:dyDescent="0.15">
      <c r="A12" s="145" t="s">
        <v>179</v>
      </c>
      <c r="B12" s="712">
        <v>7.4886064883063916E-2</v>
      </c>
      <c r="C12" s="712">
        <v>0.22748106060606058</v>
      </c>
      <c r="D12" s="712">
        <v>0.10005177477150769</v>
      </c>
      <c r="E12" s="712">
        <v>9.9860535190114952E-2</v>
      </c>
      <c r="F12" s="585"/>
      <c r="G12" s="710"/>
      <c r="H12" s="710"/>
      <c r="I12" s="710"/>
    </row>
    <row r="13" spans="1:9" x14ac:dyDescent="0.15">
      <c r="A13" s="145" t="s">
        <v>180</v>
      </c>
      <c r="B13" s="712" t="s">
        <v>263</v>
      </c>
      <c r="C13" s="586" t="s">
        <v>263</v>
      </c>
      <c r="D13" s="712">
        <v>7.5603369637903012E-2</v>
      </c>
      <c r="E13" s="712">
        <v>7.5603369637903012E-2</v>
      </c>
      <c r="F13" s="585"/>
      <c r="G13" s="710"/>
      <c r="H13" s="710"/>
      <c r="I13" s="710"/>
    </row>
    <row r="14" spans="1:9" ht="8.25" customHeight="1" x14ac:dyDescent="0.15">
      <c r="A14" s="145" t="s">
        <v>181</v>
      </c>
      <c r="B14" s="712">
        <v>6.9050554602306788E-2</v>
      </c>
      <c r="C14" s="712" t="s">
        <v>263</v>
      </c>
      <c r="D14" s="712">
        <v>0.22134290478752527</v>
      </c>
      <c r="E14" s="712">
        <v>0.2071365288374116</v>
      </c>
      <c r="F14" s="585"/>
      <c r="G14" s="710"/>
      <c r="H14" s="710"/>
      <c r="I14" s="710"/>
    </row>
    <row r="15" spans="1:9" s="145" customFormat="1" ht="18" x14ac:dyDescent="0.15">
      <c r="A15" s="145" t="s">
        <v>241</v>
      </c>
      <c r="B15" s="712">
        <v>7.4193201783053248E-2</v>
      </c>
      <c r="C15" s="587">
        <v>9.239690721649485E-2</v>
      </c>
      <c r="D15" s="712">
        <v>9.5977467322866244E-2</v>
      </c>
      <c r="E15" s="712">
        <v>9.2678546369033457E-2</v>
      </c>
      <c r="F15" s="585"/>
      <c r="G15" s="710"/>
      <c r="H15" s="710"/>
      <c r="I15" s="710"/>
    </row>
    <row r="16" spans="1:9" x14ac:dyDescent="0.15">
      <c r="A16" s="145" t="s">
        <v>182</v>
      </c>
      <c r="B16" s="712">
        <v>5.147754968704784E-2</v>
      </c>
      <c r="C16" s="712">
        <v>0.35835610200364293</v>
      </c>
      <c r="D16" s="712">
        <v>0.17277875217384422</v>
      </c>
      <c r="E16" s="712">
        <v>0.16173701161306892</v>
      </c>
      <c r="F16" s="585"/>
      <c r="G16" s="710"/>
      <c r="H16" s="710"/>
      <c r="I16" s="710"/>
    </row>
    <row r="17" spans="1:9" ht="9" customHeight="1" x14ac:dyDescent="0.15">
      <c r="A17" s="145" t="s">
        <v>281</v>
      </c>
      <c r="B17" s="712">
        <v>0.14092887610454496</v>
      </c>
      <c r="C17" s="712">
        <v>0.36936844341577391</v>
      </c>
      <c r="D17" s="712">
        <v>0.11897284027084057</v>
      </c>
      <c r="E17" s="712">
        <v>0.17557016536118861</v>
      </c>
      <c r="F17" s="585"/>
      <c r="G17" s="710"/>
      <c r="H17" s="710"/>
      <c r="I17" s="710"/>
    </row>
    <row r="18" spans="1:9" x14ac:dyDescent="0.15">
      <c r="A18" s="145" t="s">
        <v>221</v>
      </c>
      <c r="B18" s="712">
        <v>5.4520828590426548E-2</v>
      </c>
      <c r="C18" s="586" t="s">
        <v>263</v>
      </c>
      <c r="D18" s="553" t="s">
        <v>263</v>
      </c>
      <c r="E18" s="712">
        <v>5.4520828590426548E-2</v>
      </c>
      <c r="F18" s="585"/>
      <c r="G18" s="710"/>
      <c r="H18" s="710"/>
      <c r="I18" s="710"/>
    </row>
    <row r="19" spans="1:9" x14ac:dyDescent="0.15">
      <c r="A19" s="145" t="s">
        <v>282</v>
      </c>
      <c r="B19" s="712">
        <v>6.2481961762843083E-2</v>
      </c>
      <c r="C19" s="586" t="s">
        <v>263</v>
      </c>
      <c r="D19" s="712">
        <v>0.11313520163412284</v>
      </c>
      <c r="E19" s="712">
        <v>0.11096656139498547</v>
      </c>
      <c r="F19" s="585"/>
      <c r="G19" s="710"/>
      <c r="H19" s="710"/>
      <c r="I19" s="710"/>
    </row>
    <row r="20" spans="1:9" ht="9" customHeight="1" x14ac:dyDescent="0.15">
      <c r="A20" s="145" t="s">
        <v>298</v>
      </c>
      <c r="B20" s="712">
        <v>9.1513087606837601E-2</v>
      </c>
      <c r="C20" s="712">
        <v>0.17689936433738068</v>
      </c>
      <c r="D20" s="712">
        <v>0.12561244272677555</v>
      </c>
      <c r="E20" s="712">
        <v>0.1279391206688216</v>
      </c>
      <c r="F20" s="585"/>
      <c r="G20" s="710"/>
      <c r="H20" s="710"/>
      <c r="I20" s="710"/>
    </row>
    <row r="21" spans="1:9" x14ac:dyDescent="0.15">
      <c r="A21" s="145" t="s">
        <v>183</v>
      </c>
      <c r="B21" s="712">
        <v>6.1409211044185119E-2</v>
      </c>
      <c r="C21" s="712">
        <v>8.6673863063744014E-2</v>
      </c>
      <c r="D21" s="712">
        <v>0.11397688579893253</v>
      </c>
      <c r="E21" s="712">
        <v>8.796232358885224E-2</v>
      </c>
      <c r="F21" s="585"/>
      <c r="G21" s="710"/>
      <c r="H21" s="710"/>
      <c r="I21" s="710"/>
    </row>
    <row r="22" spans="1:9" x14ac:dyDescent="0.15">
      <c r="A22" s="145" t="s">
        <v>184</v>
      </c>
      <c r="B22" s="712">
        <v>4.515368971004087E-2</v>
      </c>
      <c r="C22" s="712">
        <v>9.7265369813771083E-2</v>
      </c>
      <c r="D22" s="712">
        <v>0.10046137604773034</v>
      </c>
      <c r="E22" s="712">
        <v>7.8184773215484171E-2</v>
      </c>
      <c r="F22" s="585"/>
      <c r="G22" s="710"/>
      <c r="H22" s="710"/>
      <c r="I22" s="710"/>
    </row>
    <row r="23" spans="1:9" ht="9" customHeight="1" x14ac:dyDescent="0.15">
      <c r="A23" s="145" t="s">
        <v>185</v>
      </c>
      <c r="B23" s="712">
        <v>6.0901977489625052E-2</v>
      </c>
      <c r="C23" s="712">
        <v>0.26654452296850895</v>
      </c>
      <c r="D23" s="712">
        <v>0.37352438771138513</v>
      </c>
      <c r="E23" s="712">
        <v>0.27914553988406843</v>
      </c>
      <c r="F23" s="585"/>
      <c r="G23" s="710"/>
      <c r="H23" s="710"/>
      <c r="I23" s="710"/>
    </row>
    <row r="24" spans="1:9" ht="9" customHeight="1" x14ac:dyDescent="0.15">
      <c r="A24" s="145" t="s">
        <v>186</v>
      </c>
      <c r="B24" s="712">
        <v>1.1643247462919596E-2</v>
      </c>
      <c r="C24" s="712">
        <v>0.2053218482905983</v>
      </c>
      <c r="D24" s="712">
        <v>0.11471417542990021</v>
      </c>
      <c r="E24" s="712">
        <v>0.12291653721903716</v>
      </c>
      <c r="F24" s="585"/>
      <c r="G24" s="710"/>
      <c r="H24" s="710"/>
      <c r="I24" s="710"/>
    </row>
    <row r="25" spans="1:9" x14ac:dyDescent="0.15">
      <c r="A25" s="145" t="s">
        <v>242</v>
      </c>
      <c r="B25" s="712">
        <v>4.6015170808035641</v>
      </c>
      <c r="C25" s="712" t="s">
        <v>263</v>
      </c>
      <c r="D25" s="712">
        <v>0.1074048605784774</v>
      </c>
      <c r="E25" s="712">
        <v>0.44869961765019561</v>
      </c>
      <c r="F25" s="585"/>
      <c r="G25" s="710"/>
      <c r="H25" s="710"/>
      <c r="I25" s="710"/>
    </row>
    <row r="26" spans="1:9" x14ac:dyDescent="0.15">
      <c r="A26" s="145" t="s">
        <v>188</v>
      </c>
      <c r="B26" s="712">
        <v>6.5517280032543146E-2</v>
      </c>
      <c r="C26" s="712">
        <v>0.29047916666666668</v>
      </c>
      <c r="D26" s="712">
        <v>0.14614769871642289</v>
      </c>
      <c r="E26" s="712">
        <v>0.13476739376621366</v>
      </c>
      <c r="F26" s="585"/>
      <c r="G26" s="710"/>
      <c r="H26" s="710"/>
      <c r="I26" s="710"/>
    </row>
    <row r="27" spans="1:9" x14ac:dyDescent="0.15">
      <c r="A27" s="145" t="s">
        <v>189</v>
      </c>
      <c r="B27" s="712">
        <v>5.8377544476174825E-2</v>
      </c>
      <c r="C27" s="586">
        <v>0.14479166666666668</v>
      </c>
      <c r="D27" s="712">
        <v>8.1406892577585668E-2</v>
      </c>
      <c r="E27" s="712">
        <v>7.9069363338466619E-2</v>
      </c>
      <c r="F27" s="585"/>
      <c r="G27" s="710"/>
      <c r="H27" s="710"/>
      <c r="I27" s="710"/>
    </row>
    <row r="28" spans="1:9" x14ac:dyDescent="0.15">
      <c r="A28" s="145" t="s">
        <v>190</v>
      </c>
      <c r="B28" s="712">
        <v>6.0492226440701978E-2</v>
      </c>
      <c r="C28" s="712">
        <v>0.25156250000000002</v>
      </c>
      <c r="D28" s="712">
        <v>8.6218006067167577E-2</v>
      </c>
      <c r="E28" s="712">
        <v>8.5816728183583824E-2</v>
      </c>
      <c r="F28" s="585"/>
      <c r="G28" s="710"/>
      <c r="H28" s="710"/>
      <c r="I28" s="710"/>
    </row>
    <row r="29" spans="1:9" x14ac:dyDescent="0.15">
      <c r="A29" s="145" t="s">
        <v>191</v>
      </c>
      <c r="B29" s="712">
        <v>6.789062500000001E-2</v>
      </c>
      <c r="C29" s="712" t="s">
        <v>263</v>
      </c>
      <c r="D29" s="712">
        <v>0.10019637432182575</v>
      </c>
      <c r="E29" s="712">
        <v>9.9478468781340743E-2</v>
      </c>
      <c r="F29" s="585"/>
      <c r="G29" s="710"/>
      <c r="H29" s="710"/>
      <c r="I29" s="710"/>
    </row>
    <row r="30" spans="1:9" x14ac:dyDescent="0.15">
      <c r="A30" s="145" t="s">
        <v>192</v>
      </c>
      <c r="B30" s="712">
        <v>7.6319946087409316E-2</v>
      </c>
      <c r="C30" s="712">
        <v>0.14089309561965813</v>
      </c>
      <c r="D30" s="712">
        <v>0.11258795835192827</v>
      </c>
      <c r="E30" s="712">
        <v>0.11203636310921222</v>
      </c>
      <c r="F30" s="585"/>
      <c r="G30" s="710"/>
      <c r="H30" s="710"/>
      <c r="I30" s="710"/>
    </row>
    <row r="31" spans="1:9" x14ac:dyDescent="0.15">
      <c r="A31" s="145" t="s">
        <v>283</v>
      </c>
      <c r="B31" s="712">
        <v>9.8017687850785296E-2</v>
      </c>
      <c r="C31" s="586">
        <v>8.7594696969696975E-2</v>
      </c>
      <c r="D31" s="712">
        <v>8.6965387418690823E-2</v>
      </c>
      <c r="E31" s="712">
        <v>8.844310403156283E-2</v>
      </c>
      <c r="F31" s="585"/>
      <c r="G31" s="710"/>
      <c r="H31" s="710"/>
      <c r="I31" s="710"/>
    </row>
    <row r="32" spans="1:9" x14ac:dyDescent="0.15">
      <c r="A32" s="145" t="s">
        <v>193</v>
      </c>
      <c r="B32" s="712">
        <v>9.856926729409167E-2</v>
      </c>
      <c r="C32" s="712">
        <v>0.34081349206349204</v>
      </c>
      <c r="D32" s="712">
        <v>0.12839750086948248</v>
      </c>
      <c r="E32" s="712">
        <v>0.12825408474252628</v>
      </c>
      <c r="F32" s="585"/>
      <c r="G32" s="710"/>
      <c r="H32" s="710"/>
      <c r="I32" s="710"/>
    </row>
    <row r="33" spans="1:9" x14ac:dyDescent="0.15">
      <c r="A33" s="145" t="s">
        <v>194</v>
      </c>
      <c r="B33" s="712">
        <v>5.8899377454837067E-2</v>
      </c>
      <c r="C33" s="712">
        <v>0.30064979826073157</v>
      </c>
      <c r="D33" s="712">
        <v>0.27689208433756807</v>
      </c>
      <c r="E33" s="712">
        <v>0.2711498525517172</v>
      </c>
      <c r="F33" s="585"/>
      <c r="G33" s="710"/>
      <c r="H33" s="710"/>
      <c r="I33" s="710"/>
    </row>
    <row r="34" spans="1:9" ht="9" customHeight="1" x14ac:dyDescent="0.15">
      <c r="A34" s="145" t="s">
        <v>284</v>
      </c>
      <c r="B34" s="712">
        <v>6.7323242644985279E-2</v>
      </c>
      <c r="C34" s="712">
        <v>0.3242322411522427</v>
      </c>
      <c r="D34" s="712">
        <v>0.11575719325161254</v>
      </c>
      <c r="E34" s="712">
        <v>0.12316764259748825</v>
      </c>
      <c r="F34" s="585"/>
      <c r="G34" s="710"/>
      <c r="H34" s="710"/>
      <c r="I34" s="710"/>
    </row>
    <row r="35" spans="1:9" ht="9" customHeight="1" x14ac:dyDescent="0.15">
      <c r="A35" s="145" t="s">
        <v>243</v>
      </c>
      <c r="B35" s="712">
        <v>0.55909709724112477</v>
      </c>
      <c r="C35" s="712">
        <v>0.52585206937135975</v>
      </c>
      <c r="D35" s="712">
        <v>0.12339366983797267</v>
      </c>
      <c r="E35" s="712">
        <v>0.3387214535409947</v>
      </c>
      <c r="F35" s="585"/>
      <c r="G35" s="710"/>
      <c r="H35" s="710"/>
      <c r="I35" s="710"/>
    </row>
    <row r="36" spans="1:9" x14ac:dyDescent="0.15">
      <c r="A36" s="145" t="s">
        <v>196</v>
      </c>
      <c r="B36" s="712">
        <v>4.3965434130577873E-2</v>
      </c>
      <c r="C36" s="586">
        <v>0.11811542145593869</v>
      </c>
      <c r="D36" s="712">
        <v>0.10092124756240767</v>
      </c>
      <c r="E36" s="712">
        <v>9.5146174791512855E-2</v>
      </c>
      <c r="F36" s="585"/>
      <c r="G36" s="710"/>
      <c r="H36" s="710"/>
      <c r="I36" s="710"/>
    </row>
    <row r="37" spans="1:9" x14ac:dyDescent="0.15">
      <c r="A37" s="145" t="s">
        <v>197</v>
      </c>
      <c r="B37" s="712">
        <v>5.6257852195024792E-2</v>
      </c>
      <c r="C37" s="712">
        <v>0.22208397741695407</v>
      </c>
      <c r="D37" s="712">
        <v>0.13931245716155183</v>
      </c>
      <c r="E37" s="712">
        <v>0.1210792915848166</v>
      </c>
      <c r="F37" s="585"/>
      <c r="G37" s="710"/>
      <c r="H37" s="710"/>
      <c r="I37" s="710"/>
    </row>
    <row r="38" spans="1:9" ht="9" customHeight="1" x14ac:dyDescent="0.15">
      <c r="A38" s="145" t="s">
        <v>198</v>
      </c>
      <c r="B38" s="712">
        <v>0.234375</v>
      </c>
      <c r="C38" s="712">
        <v>0.40066689771427599</v>
      </c>
      <c r="D38" s="712">
        <v>0.14954276100825051</v>
      </c>
      <c r="E38" s="712">
        <v>0.17423508282405434</v>
      </c>
      <c r="F38" s="585"/>
      <c r="G38" s="710"/>
      <c r="H38" s="710"/>
      <c r="I38" s="710"/>
    </row>
    <row r="39" spans="1:9" x14ac:dyDescent="0.15">
      <c r="A39" s="145" t="s">
        <v>285</v>
      </c>
      <c r="B39" s="712">
        <v>4.6512244983248983E-2</v>
      </c>
      <c r="C39" s="712">
        <v>0.10795510345657555</v>
      </c>
      <c r="D39" s="712">
        <v>0.11275800097701998</v>
      </c>
      <c r="E39" s="712">
        <v>0.10560713645029234</v>
      </c>
      <c r="F39" s="585"/>
      <c r="G39" s="710"/>
      <c r="H39" s="710"/>
      <c r="I39" s="710"/>
    </row>
    <row r="40" spans="1:9" x14ac:dyDescent="0.15">
      <c r="A40" s="145" t="s">
        <v>286</v>
      </c>
      <c r="B40" s="712">
        <v>0.1216972564764363</v>
      </c>
      <c r="C40" s="712">
        <v>0.10846000339673913</v>
      </c>
      <c r="D40" s="712">
        <v>8.5744690418230934E-2</v>
      </c>
      <c r="E40" s="712">
        <v>8.5911981118405811E-2</v>
      </c>
      <c r="F40" s="585"/>
      <c r="G40" s="710"/>
      <c r="H40" s="710"/>
      <c r="I40" s="710"/>
    </row>
    <row r="41" spans="1:9" x14ac:dyDescent="0.15">
      <c r="A41" s="145" t="s">
        <v>199</v>
      </c>
      <c r="B41" s="712">
        <v>4.6172403221493775E-2</v>
      </c>
      <c r="C41" s="712">
        <v>0.1220635253236733</v>
      </c>
      <c r="D41" s="712">
        <v>0.18278511937336256</v>
      </c>
      <c r="E41" s="712">
        <v>0.16327440086099312</v>
      </c>
      <c r="F41" s="585"/>
      <c r="G41" s="710"/>
      <c r="H41" s="710"/>
      <c r="I41" s="710"/>
    </row>
    <row r="42" spans="1:9" ht="9" customHeight="1" x14ac:dyDescent="0.15">
      <c r="A42" s="145" t="s">
        <v>300</v>
      </c>
      <c r="B42" s="712">
        <v>5.2641835722926647E-2</v>
      </c>
      <c r="C42" s="712">
        <v>0.20218599099588949</v>
      </c>
      <c r="D42" s="712">
        <v>0.12433880320793729</v>
      </c>
      <c r="E42" s="712">
        <v>0.12525783101767726</v>
      </c>
      <c r="F42" s="585"/>
      <c r="G42" s="710"/>
      <c r="H42" s="710"/>
      <c r="I42" s="710"/>
    </row>
    <row r="43" spans="1:9" ht="9" customHeight="1" x14ac:dyDescent="0.15">
      <c r="A43" s="146" t="s">
        <v>296</v>
      </c>
      <c r="B43" s="712">
        <v>7.8208265257930593E-2</v>
      </c>
      <c r="C43" s="712">
        <v>0.96503607215062703</v>
      </c>
      <c r="D43" s="712">
        <v>0.1445911294338576</v>
      </c>
      <c r="E43" s="712">
        <v>0.15774709564914993</v>
      </c>
      <c r="F43" s="585"/>
      <c r="G43" s="710"/>
      <c r="H43" s="710"/>
      <c r="I43" s="710"/>
    </row>
    <row r="44" spans="1:9" ht="9" customHeight="1" x14ac:dyDescent="0.15">
      <c r="A44" s="146" t="s">
        <v>315</v>
      </c>
      <c r="B44" s="712">
        <v>4.5746093900713297E-2</v>
      </c>
      <c r="C44" s="712">
        <v>0.10372160195140447</v>
      </c>
      <c r="D44" s="712">
        <v>9.8613769540717391E-2</v>
      </c>
      <c r="E44" s="712">
        <v>9.860972977027016E-2</v>
      </c>
      <c r="F44" s="585"/>
      <c r="G44" s="710"/>
      <c r="H44" s="710"/>
      <c r="I44" s="710"/>
    </row>
    <row r="45" spans="1:9" ht="9" customHeight="1" x14ac:dyDescent="0.15">
      <c r="A45" s="146" t="s">
        <v>316</v>
      </c>
      <c r="B45" s="712">
        <v>0.21767154663682839</v>
      </c>
      <c r="C45" s="712">
        <v>0.22381536619665354</v>
      </c>
      <c r="D45" s="712">
        <v>8.1914127819927712E-2</v>
      </c>
      <c r="E45" s="712">
        <v>0.11216745648255187</v>
      </c>
      <c r="F45" s="585"/>
      <c r="G45" s="710"/>
      <c r="H45" s="710"/>
      <c r="I45" s="710"/>
    </row>
    <row r="46" spans="1:9" ht="9" customHeight="1" x14ac:dyDescent="0.15">
      <c r="A46" s="145" t="s">
        <v>200</v>
      </c>
      <c r="B46" s="587" t="s">
        <v>263</v>
      </c>
      <c r="C46" s="712">
        <v>0.32114691831065628</v>
      </c>
      <c r="D46" s="712">
        <v>7.4535770719980757E-2</v>
      </c>
      <c r="E46" s="712">
        <v>9.7552811161777123E-2</v>
      </c>
      <c r="F46" s="585"/>
      <c r="G46" s="710"/>
      <c r="H46" s="710"/>
      <c r="I46" s="710"/>
    </row>
    <row r="47" spans="1:9" ht="9" customHeight="1" x14ac:dyDescent="0.15">
      <c r="A47" s="397" t="s">
        <v>408</v>
      </c>
      <c r="B47" s="712">
        <v>5.799534161490684E-2</v>
      </c>
      <c r="C47" s="712">
        <v>0.28270703178388634</v>
      </c>
      <c r="D47" s="712">
        <v>0.1041113390483652</v>
      </c>
      <c r="E47" s="712">
        <v>0.1327469937828771</v>
      </c>
      <c r="F47" s="585"/>
      <c r="G47" s="710"/>
      <c r="H47" s="710"/>
      <c r="I47" s="710"/>
    </row>
    <row r="48" spans="1:9" ht="9" customHeight="1" x14ac:dyDescent="0.15">
      <c r="A48" s="528" t="s">
        <v>161</v>
      </c>
      <c r="B48" s="713">
        <v>0.16884944093601759</v>
      </c>
      <c r="C48" s="713">
        <v>0.27624695248098569</v>
      </c>
      <c r="D48" s="713">
        <v>0.12080274503596534</v>
      </c>
      <c r="E48" s="713">
        <v>0.13633300976038709</v>
      </c>
      <c r="F48" s="585"/>
      <c r="G48" s="710"/>
      <c r="H48" s="710"/>
      <c r="I48" s="710"/>
    </row>
    <row r="49" spans="1:6" ht="9" customHeight="1" x14ac:dyDescent="0.15">
      <c r="A49" s="267"/>
      <c r="B49" s="588"/>
      <c r="C49" s="588"/>
      <c r="D49" s="268"/>
      <c r="E49" s="268"/>
    </row>
    <row r="50" spans="1:6" ht="9" customHeight="1" x14ac:dyDescent="0.15">
      <c r="A50" s="219"/>
    </row>
    <row r="51" spans="1:6" ht="9" customHeight="1" x14ac:dyDescent="0.15">
      <c r="A51" s="275" t="s">
        <v>293</v>
      </c>
      <c r="B51" s="535"/>
      <c r="C51" s="535"/>
      <c r="D51" s="535"/>
      <c r="E51" s="535"/>
    </row>
    <row r="52" spans="1:6" ht="9" customHeight="1" x14ac:dyDescent="0.15">
      <c r="A52" s="275" t="s">
        <v>326</v>
      </c>
      <c r="B52" s="535"/>
      <c r="C52" s="535"/>
      <c r="D52" s="535"/>
      <c r="E52" s="535"/>
    </row>
    <row r="53" spans="1:6" ht="9" customHeight="1" x14ac:dyDescent="0.15">
      <c r="A53" s="982" t="s">
        <v>264</v>
      </c>
      <c r="B53" s="982"/>
      <c r="C53" s="982"/>
      <c r="D53" s="982"/>
      <c r="E53" s="982"/>
      <c r="F53" s="534"/>
    </row>
    <row r="54" spans="1:6" ht="9" customHeight="1" x14ac:dyDescent="0.15">
      <c r="A54" s="275" t="s">
        <v>342</v>
      </c>
      <c r="B54" s="535"/>
      <c r="C54" s="535"/>
      <c r="D54" s="535"/>
      <c r="E54" s="535"/>
    </row>
    <row r="55" spans="1:6" ht="9" customHeight="1" x14ac:dyDescent="0.15">
      <c r="A55" s="275" t="s">
        <v>336</v>
      </c>
      <c r="B55" s="535"/>
      <c r="C55" s="535"/>
      <c r="D55" s="535"/>
      <c r="E55" s="535"/>
    </row>
    <row r="56" spans="1:6" ht="9" customHeight="1" x14ac:dyDescent="0.15">
      <c r="A56" s="275" t="s">
        <v>294</v>
      </c>
      <c r="B56" s="535"/>
      <c r="C56" s="535"/>
      <c r="D56" s="535"/>
      <c r="E56" s="535"/>
    </row>
    <row r="57" spans="1:6" ht="9" customHeight="1" x14ac:dyDescent="0.15">
      <c r="A57" s="275" t="s">
        <v>337</v>
      </c>
      <c r="B57" s="535"/>
      <c r="C57" s="535"/>
      <c r="D57" s="535"/>
      <c r="E57" s="535"/>
    </row>
    <row r="58" spans="1:6" ht="9" customHeight="1" x14ac:dyDescent="0.15">
      <c r="A58" s="275" t="s">
        <v>338</v>
      </c>
      <c r="B58" s="535"/>
      <c r="C58" s="535"/>
      <c r="D58" s="535"/>
      <c r="E58" s="535"/>
    </row>
    <row r="59" spans="1:6" ht="9" customHeight="1" x14ac:dyDescent="0.15">
      <c r="A59" s="275" t="s">
        <v>339</v>
      </c>
      <c r="B59" s="535"/>
      <c r="C59" s="535"/>
      <c r="D59" s="535"/>
      <c r="E59" s="535"/>
    </row>
    <row r="60" spans="1:6" ht="9" customHeight="1" x14ac:dyDescent="0.15">
      <c r="A60" s="275" t="s">
        <v>570</v>
      </c>
      <c r="B60" s="535"/>
      <c r="C60" s="535"/>
      <c r="D60" s="535"/>
      <c r="E60" s="535"/>
    </row>
  </sheetData>
  <mergeCells count="3">
    <mergeCell ref="A4:A5"/>
    <mergeCell ref="B4:E4"/>
    <mergeCell ref="A53:E53"/>
  </mergeCells>
  <printOptions horizontalCentered="1"/>
  <pageMargins left="0.6889763779527559" right="0.6889763779527559" top="0.98425196850393704" bottom="1.3779527559055118" header="0" footer="0.86614173228346458"/>
  <pageSetup paperSize="9" firstPageNumber="9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9"/>
  <sheetViews>
    <sheetView showGridLines="0" zoomScaleNormal="100" workbookViewId="0">
      <selection activeCell="A3" sqref="A3"/>
    </sheetView>
  </sheetViews>
  <sheetFormatPr defaultRowHeight="9" x14ac:dyDescent="0.15"/>
  <cols>
    <col min="1" max="1" width="35.59765625" style="118" customWidth="1"/>
    <col min="2" max="4" width="14" style="118" customWidth="1"/>
    <col min="5" max="8" width="14" style="470" customWidth="1"/>
    <col min="9" max="122" width="9.59765625" style="470"/>
    <col min="123" max="16384" width="9.59765625" style="118"/>
  </cols>
  <sheetData>
    <row r="1" spans="1:133" ht="12" customHeight="1" x14ac:dyDescent="0.2">
      <c r="A1" s="469" t="s">
        <v>416</v>
      </c>
      <c r="B1" s="470"/>
      <c r="C1" s="470"/>
      <c r="D1" s="558"/>
      <c r="DL1" s="118"/>
      <c r="DM1" s="118"/>
      <c r="DN1" s="118"/>
      <c r="DO1" s="118"/>
      <c r="DP1" s="118"/>
      <c r="DQ1" s="118"/>
      <c r="DR1" s="118"/>
    </row>
    <row r="2" spans="1:133" ht="12" customHeight="1" x14ac:dyDescent="0.15">
      <c r="A2" s="470"/>
      <c r="B2" s="470"/>
      <c r="C2" s="470"/>
      <c r="D2" s="558"/>
      <c r="DL2" s="118"/>
      <c r="DM2" s="118"/>
      <c r="DN2" s="118"/>
      <c r="DO2" s="118"/>
      <c r="DP2" s="118"/>
      <c r="DQ2" s="118"/>
      <c r="DR2" s="118"/>
    </row>
    <row r="3" spans="1:133" ht="9" customHeight="1" x14ac:dyDescent="0.15">
      <c r="B3" s="470"/>
      <c r="C3" s="470"/>
      <c r="D3" s="558"/>
      <c r="DL3" s="118"/>
      <c r="DM3" s="118"/>
      <c r="DN3" s="118"/>
      <c r="DO3" s="118"/>
      <c r="DP3" s="118"/>
      <c r="DQ3" s="118"/>
      <c r="DR3" s="118"/>
    </row>
    <row r="4" spans="1:133" ht="15.75" customHeight="1" x14ac:dyDescent="0.15">
      <c r="A4" s="987" t="s">
        <v>576</v>
      </c>
      <c r="B4" s="984" t="s">
        <v>575</v>
      </c>
      <c r="C4" s="984"/>
      <c r="D4" s="984"/>
      <c r="E4" s="984"/>
      <c r="F4" s="984"/>
      <c r="G4" s="984"/>
      <c r="H4" s="985" t="s">
        <v>161</v>
      </c>
    </row>
    <row r="5" spans="1:133" ht="14.25" customHeight="1" x14ac:dyDescent="0.15">
      <c r="A5" s="988"/>
      <c r="B5" s="555" t="s">
        <v>577</v>
      </c>
      <c r="C5" s="555" t="s">
        <v>578</v>
      </c>
      <c r="D5" s="555" t="s">
        <v>579</v>
      </c>
      <c r="E5" s="555" t="s">
        <v>580</v>
      </c>
      <c r="F5" s="555" t="s">
        <v>581</v>
      </c>
      <c r="G5" s="555" t="s">
        <v>582</v>
      </c>
      <c r="H5" s="986"/>
    </row>
    <row r="7" spans="1:133" x14ac:dyDescent="0.15">
      <c r="A7" s="983" t="s">
        <v>583</v>
      </c>
      <c r="B7" s="983"/>
      <c r="C7" s="983"/>
      <c r="D7" s="983"/>
      <c r="E7" s="983"/>
      <c r="F7" s="983"/>
      <c r="G7" s="983"/>
      <c r="H7" s="983"/>
    </row>
    <row r="8" spans="1:133" x14ac:dyDescent="0.15">
      <c r="A8" s="554"/>
      <c r="B8" s="554"/>
      <c r="C8" s="554"/>
      <c r="D8" s="554"/>
      <c r="E8" s="554"/>
      <c r="F8" s="554"/>
      <c r="G8" s="554"/>
      <c r="H8" s="554"/>
    </row>
    <row r="9" spans="1:133" s="470" customFormat="1" ht="9" customHeight="1" x14ac:dyDescent="0.15">
      <c r="A9" s="470" t="s">
        <v>157</v>
      </c>
      <c r="B9" s="746">
        <v>37358</v>
      </c>
      <c r="C9" s="746">
        <v>290</v>
      </c>
      <c r="D9" s="746">
        <v>141</v>
      </c>
      <c r="E9" s="746">
        <v>76</v>
      </c>
      <c r="F9" s="746">
        <v>28</v>
      </c>
      <c r="G9" s="746">
        <v>99</v>
      </c>
      <c r="H9" s="746">
        <v>37992</v>
      </c>
      <c r="DS9" s="118"/>
      <c r="DT9" s="118"/>
      <c r="DU9" s="118"/>
      <c r="DV9" s="118"/>
      <c r="DW9" s="118"/>
      <c r="DX9" s="118"/>
      <c r="DY9" s="118"/>
      <c r="DZ9" s="118"/>
      <c r="EA9" s="118"/>
      <c r="EB9" s="118"/>
      <c r="EC9" s="118"/>
    </row>
    <row r="10" spans="1:133" s="470" customFormat="1" ht="9" customHeight="1" x14ac:dyDescent="0.15">
      <c r="A10" s="470" t="s">
        <v>158</v>
      </c>
      <c r="B10" s="746">
        <v>3457</v>
      </c>
      <c r="C10" s="746">
        <v>34</v>
      </c>
      <c r="D10" s="746">
        <v>15</v>
      </c>
      <c r="E10" s="746">
        <v>10</v>
      </c>
      <c r="F10" s="746" t="s">
        <v>263</v>
      </c>
      <c r="G10" s="746">
        <v>4</v>
      </c>
      <c r="H10" s="746">
        <v>3520</v>
      </c>
      <c r="DS10" s="118"/>
      <c r="DT10" s="118"/>
      <c r="DU10" s="118"/>
      <c r="DV10" s="118"/>
      <c r="DW10" s="118"/>
      <c r="DX10" s="118"/>
      <c r="DY10" s="118"/>
      <c r="DZ10" s="118"/>
      <c r="EA10" s="118"/>
      <c r="EB10" s="118"/>
      <c r="EC10" s="118"/>
    </row>
    <row r="11" spans="1:133" s="470" customFormat="1" ht="9" customHeight="1" x14ac:dyDescent="0.15">
      <c r="A11" s="470" t="s">
        <v>159</v>
      </c>
      <c r="B11" s="746">
        <v>18533</v>
      </c>
      <c r="C11" s="746">
        <v>463</v>
      </c>
      <c r="D11" s="746">
        <v>351</v>
      </c>
      <c r="E11" s="746">
        <v>106</v>
      </c>
      <c r="F11" s="746">
        <v>88</v>
      </c>
      <c r="G11" s="746">
        <v>135</v>
      </c>
      <c r="H11" s="746">
        <v>19676</v>
      </c>
      <c r="DS11" s="118"/>
      <c r="DT11" s="118"/>
      <c r="DU11" s="118"/>
      <c r="DV11" s="118"/>
      <c r="DW11" s="118"/>
      <c r="DX11" s="118"/>
      <c r="DY11" s="118"/>
      <c r="DZ11" s="118"/>
      <c r="EA11" s="118"/>
      <c r="EB11" s="118"/>
      <c r="EC11" s="118"/>
    </row>
    <row r="12" spans="1:133" s="470" customFormat="1" ht="9" customHeight="1" x14ac:dyDescent="0.15">
      <c r="B12" s="747"/>
      <c r="C12" s="747"/>
      <c r="D12" s="747"/>
      <c r="E12" s="747"/>
      <c r="F12" s="747"/>
      <c r="G12" s="747"/>
      <c r="H12" s="746"/>
      <c r="DS12" s="118"/>
      <c r="DT12" s="118"/>
      <c r="DU12" s="118"/>
      <c r="DV12" s="118"/>
      <c r="DW12" s="118"/>
      <c r="DX12" s="118"/>
      <c r="DY12" s="118"/>
      <c r="DZ12" s="118"/>
      <c r="EA12" s="118"/>
      <c r="EB12" s="118"/>
      <c r="EC12" s="118"/>
    </row>
    <row r="13" spans="1:133" s="470" customFormat="1" ht="9" customHeight="1" x14ac:dyDescent="0.15">
      <c r="A13" s="470" t="s">
        <v>228</v>
      </c>
      <c r="B13" s="746">
        <v>3383</v>
      </c>
      <c r="C13" s="746">
        <v>517</v>
      </c>
      <c r="D13" s="746">
        <v>398</v>
      </c>
      <c r="E13" s="746">
        <v>118</v>
      </c>
      <c r="F13" s="746">
        <v>109</v>
      </c>
      <c r="G13" s="746">
        <v>134</v>
      </c>
      <c r="H13" s="746">
        <v>4659</v>
      </c>
      <c r="DS13" s="118"/>
      <c r="DT13" s="118"/>
      <c r="DU13" s="118"/>
      <c r="DV13" s="118"/>
      <c r="DW13" s="118"/>
      <c r="DX13" s="118"/>
      <c r="DY13" s="118"/>
      <c r="DZ13" s="118"/>
      <c r="EA13" s="118"/>
      <c r="EB13" s="118"/>
      <c r="EC13" s="118"/>
    </row>
    <row r="14" spans="1:133" s="470" customFormat="1" ht="9" customHeight="1" x14ac:dyDescent="0.15">
      <c r="A14" s="470" t="s">
        <v>229</v>
      </c>
      <c r="B14" s="746">
        <v>4567</v>
      </c>
      <c r="C14" s="746">
        <v>62</v>
      </c>
      <c r="D14" s="746">
        <v>7</v>
      </c>
      <c r="E14" s="746">
        <v>21</v>
      </c>
      <c r="F14" s="746">
        <v>4</v>
      </c>
      <c r="G14" s="746">
        <v>8</v>
      </c>
      <c r="H14" s="746">
        <v>4669</v>
      </c>
      <c r="DS14" s="118"/>
      <c r="DT14" s="118"/>
      <c r="DU14" s="118"/>
      <c r="DV14" s="118"/>
      <c r="DW14" s="118"/>
      <c r="DX14" s="118"/>
      <c r="DY14" s="118"/>
      <c r="DZ14" s="118"/>
      <c r="EA14" s="118"/>
      <c r="EB14" s="118"/>
      <c r="EC14" s="118"/>
    </row>
    <row r="15" spans="1:133" s="470" customFormat="1" ht="9" customHeight="1" x14ac:dyDescent="0.15">
      <c r="A15" s="470" t="s">
        <v>323</v>
      </c>
      <c r="B15" s="746">
        <v>51398</v>
      </c>
      <c r="C15" s="746">
        <v>208</v>
      </c>
      <c r="D15" s="746">
        <v>102</v>
      </c>
      <c r="E15" s="746">
        <v>53</v>
      </c>
      <c r="F15" s="746">
        <v>3</v>
      </c>
      <c r="G15" s="746">
        <v>96</v>
      </c>
      <c r="H15" s="746">
        <v>51860</v>
      </c>
      <c r="DS15" s="118"/>
      <c r="DT15" s="118"/>
      <c r="DU15" s="118"/>
      <c r="DV15" s="118"/>
      <c r="DW15" s="118"/>
      <c r="DX15" s="118"/>
      <c r="DY15" s="118"/>
      <c r="DZ15" s="118"/>
      <c r="EA15" s="118"/>
      <c r="EB15" s="118"/>
      <c r="EC15" s="118"/>
    </row>
    <row r="16" spans="1:133" s="470" customFormat="1" ht="9" customHeight="1" x14ac:dyDescent="0.15">
      <c r="A16" s="556" t="s">
        <v>161</v>
      </c>
      <c r="B16" s="748">
        <v>59348</v>
      </c>
      <c r="C16" s="748">
        <v>787</v>
      </c>
      <c r="D16" s="748">
        <v>507</v>
      </c>
      <c r="E16" s="748">
        <v>192</v>
      </c>
      <c r="F16" s="748">
        <v>116</v>
      </c>
      <c r="G16" s="748">
        <v>238</v>
      </c>
      <c r="H16" s="748">
        <v>61188</v>
      </c>
      <c r="DS16" s="118"/>
      <c r="DT16" s="118"/>
      <c r="DU16" s="118"/>
      <c r="DV16" s="118"/>
      <c r="DW16" s="118"/>
      <c r="DX16" s="118"/>
      <c r="DY16" s="118"/>
      <c r="DZ16" s="118"/>
      <c r="EA16" s="118"/>
      <c r="EB16" s="118"/>
      <c r="EC16" s="118"/>
    </row>
    <row r="17" spans="1:133" s="470" customFormat="1" x14ac:dyDescent="0.15">
      <c r="DS17" s="118"/>
      <c r="DT17" s="118"/>
      <c r="DU17" s="118"/>
      <c r="DV17" s="118"/>
      <c r="DW17" s="118"/>
      <c r="DX17" s="118"/>
      <c r="DY17" s="118"/>
      <c r="DZ17" s="118"/>
      <c r="EA17" s="118"/>
      <c r="EB17" s="118"/>
      <c r="EC17" s="118"/>
    </row>
    <row r="18" spans="1:133" s="470" customFormat="1" x14ac:dyDescent="0.15"/>
    <row r="19" spans="1:133" s="470" customFormat="1" x14ac:dyDescent="0.15">
      <c r="A19" s="983" t="s">
        <v>584</v>
      </c>
      <c r="B19" s="983"/>
      <c r="C19" s="983"/>
      <c r="D19" s="983"/>
      <c r="E19" s="983"/>
      <c r="F19" s="983"/>
      <c r="G19" s="983"/>
      <c r="H19" s="983"/>
      <c r="DS19" s="118"/>
      <c r="DT19" s="118"/>
      <c r="DU19" s="118"/>
      <c r="DV19" s="118"/>
      <c r="DW19" s="118"/>
      <c r="DX19" s="118"/>
      <c r="DY19" s="118"/>
      <c r="DZ19" s="118"/>
      <c r="EA19" s="118"/>
      <c r="EB19" s="118"/>
      <c r="EC19" s="118"/>
    </row>
    <row r="20" spans="1:133" s="470" customFormat="1" x14ac:dyDescent="0.15">
      <c r="A20" s="554"/>
      <c r="B20" s="554"/>
      <c r="C20" s="554"/>
      <c r="D20" s="554"/>
      <c r="E20" s="554"/>
      <c r="F20" s="554"/>
      <c r="G20" s="554"/>
      <c r="H20" s="554"/>
      <c r="DS20" s="118"/>
      <c r="DT20" s="118"/>
      <c r="DU20" s="118"/>
      <c r="DV20" s="118"/>
      <c r="DW20" s="118"/>
      <c r="DX20" s="118"/>
      <c r="DY20" s="118"/>
      <c r="DZ20" s="118"/>
      <c r="EA20" s="118"/>
      <c r="EB20" s="118"/>
      <c r="EC20" s="118"/>
    </row>
    <row r="21" spans="1:133" s="470" customFormat="1" ht="9" customHeight="1" x14ac:dyDescent="0.15">
      <c r="A21" s="470" t="s">
        <v>157</v>
      </c>
      <c r="B21" s="746">
        <v>71146</v>
      </c>
      <c r="C21" s="746">
        <v>2018</v>
      </c>
      <c r="D21" s="746">
        <v>1302</v>
      </c>
      <c r="E21" s="746">
        <v>548</v>
      </c>
      <c r="F21" s="746">
        <v>563</v>
      </c>
      <c r="G21" s="746">
        <v>1531</v>
      </c>
      <c r="H21" s="749">
        <v>77108</v>
      </c>
      <c r="DS21" s="118"/>
      <c r="DT21" s="118"/>
      <c r="DU21" s="118"/>
      <c r="DV21" s="118"/>
      <c r="DW21" s="118"/>
      <c r="DX21" s="118"/>
      <c r="DY21" s="118"/>
      <c r="DZ21" s="118"/>
      <c r="EA21" s="118"/>
      <c r="EB21" s="118"/>
      <c r="EC21" s="118"/>
    </row>
    <row r="22" spans="1:133" s="470" customFormat="1" ht="9" customHeight="1" x14ac:dyDescent="0.15">
      <c r="A22" s="470" t="s">
        <v>158</v>
      </c>
      <c r="B22" s="746">
        <v>9371</v>
      </c>
      <c r="C22" s="746">
        <v>76</v>
      </c>
      <c r="D22" s="746">
        <v>17</v>
      </c>
      <c r="E22" s="746">
        <v>13</v>
      </c>
      <c r="F22" s="746" t="s">
        <v>263</v>
      </c>
      <c r="G22" s="746">
        <v>11</v>
      </c>
      <c r="H22" s="749">
        <v>9488</v>
      </c>
    </row>
    <row r="23" spans="1:133" s="470" customFormat="1" ht="9" customHeight="1" x14ac:dyDescent="0.15">
      <c r="A23" s="470" t="s">
        <v>159</v>
      </c>
      <c r="B23" s="746">
        <v>31811</v>
      </c>
      <c r="C23" s="746">
        <v>2256</v>
      </c>
      <c r="D23" s="746">
        <v>2314</v>
      </c>
      <c r="E23" s="746">
        <v>1343</v>
      </c>
      <c r="F23" s="746">
        <v>870</v>
      </c>
      <c r="G23" s="746">
        <v>3634</v>
      </c>
      <c r="H23" s="749">
        <v>42228</v>
      </c>
    </row>
    <row r="24" spans="1:133" s="470" customFormat="1" ht="9" customHeight="1" x14ac:dyDescent="0.15">
      <c r="B24" s="747"/>
      <c r="C24" s="747"/>
      <c r="D24" s="747"/>
      <c r="E24" s="747"/>
      <c r="F24" s="747"/>
      <c r="G24" s="747"/>
      <c r="H24" s="747"/>
    </row>
    <row r="25" spans="1:133" s="470" customFormat="1" ht="9" customHeight="1" x14ac:dyDescent="0.15">
      <c r="A25" s="470" t="s">
        <v>228</v>
      </c>
      <c r="B25" s="746">
        <v>9915</v>
      </c>
      <c r="C25" s="746">
        <v>3773</v>
      </c>
      <c r="D25" s="746">
        <v>3437</v>
      </c>
      <c r="E25" s="746">
        <v>1768</v>
      </c>
      <c r="F25" s="746">
        <v>1421</v>
      </c>
      <c r="G25" s="746">
        <v>4881</v>
      </c>
      <c r="H25" s="746">
        <v>25195</v>
      </c>
    </row>
    <row r="26" spans="1:133" s="470" customFormat="1" ht="9" customHeight="1" x14ac:dyDescent="0.15">
      <c r="A26" s="470" t="s">
        <v>229</v>
      </c>
      <c r="B26" s="746">
        <v>16763</v>
      </c>
      <c r="C26" s="746">
        <v>300</v>
      </c>
      <c r="D26" s="746">
        <v>19</v>
      </c>
      <c r="E26" s="746">
        <v>75</v>
      </c>
      <c r="F26" s="746">
        <v>10</v>
      </c>
      <c r="G26" s="746">
        <v>65</v>
      </c>
      <c r="H26" s="746">
        <v>17232</v>
      </c>
    </row>
    <row r="27" spans="1:133" s="470" customFormat="1" ht="9" customHeight="1" x14ac:dyDescent="0.15">
      <c r="A27" s="470" t="s">
        <v>323</v>
      </c>
      <c r="B27" s="746">
        <v>85651</v>
      </c>
      <c r="C27" s="746">
        <v>277</v>
      </c>
      <c r="D27" s="746">
        <v>177</v>
      </c>
      <c r="E27" s="746">
        <v>61</v>
      </c>
      <c r="F27" s="746">
        <v>2</v>
      </c>
      <c r="G27" s="746">
        <v>230</v>
      </c>
      <c r="H27" s="746">
        <v>86398</v>
      </c>
    </row>
    <row r="28" spans="1:133" s="470" customFormat="1" ht="9" customHeight="1" x14ac:dyDescent="0.15">
      <c r="A28" s="556" t="s">
        <v>161</v>
      </c>
      <c r="B28" s="748">
        <v>112329</v>
      </c>
      <c r="C28" s="748">
        <v>4350</v>
      </c>
      <c r="D28" s="748">
        <v>3633</v>
      </c>
      <c r="E28" s="748">
        <v>1904</v>
      </c>
      <c r="F28" s="748">
        <v>1433</v>
      </c>
      <c r="G28" s="748">
        <v>5176</v>
      </c>
      <c r="H28" s="748">
        <v>128825</v>
      </c>
    </row>
    <row r="29" spans="1:133" s="470" customFormat="1" x14ac:dyDescent="0.15">
      <c r="A29" s="265"/>
      <c r="B29" s="750"/>
      <c r="C29" s="750"/>
      <c r="D29" s="750"/>
      <c r="E29" s="750"/>
      <c r="F29" s="750"/>
      <c r="G29" s="750"/>
      <c r="H29" s="750"/>
    </row>
    <row r="30" spans="1:133" s="470" customFormat="1" x14ac:dyDescent="0.15"/>
    <row r="31" spans="1:133" s="470" customFormat="1" x14ac:dyDescent="0.15"/>
    <row r="32" spans="1:133" s="470" customFormat="1" x14ac:dyDescent="0.15"/>
    <row r="33" s="470" customFormat="1" x14ac:dyDescent="0.15"/>
    <row r="34" s="470" customFormat="1" x14ac:dyDescent="0.15"/>
    <row r="35" s="470" customFormat="1" x14ac:dyDescent="0.15"/>
    <row r="36" s="470" customFormat="1" x14ac:dyDescent="0.15"/>
    <row r="37" s="470" customFormat="1" x14ac:dyDescent="0.15"/>
    <row r="38" s="470" customFormat="1" x14ac:dyDescent="0.15"/>
    <row r="39" s="470" customFormat="1" x14ac:dyDescent="0.15"/>
    <row r="40" s="470" customFormat="1" x14ac:dyDescent="0.15"/>
    <row r="41" s="470" customFormat="1" x14ac:dyDescent="0.15"/>
    <row r="42" s="470" customFormat="1" x14ac:dyDescent="0.15"/>
    <row r="43" s="470" customFormat="1" x14ac:dyDescent="0.15"/>
    <row r="44" s="470" customFormat="1" x14ac:dyDescent="0.15"/>
    <row r="45" s="470" customFormat="1" x14ac:dyDescent="0.15"/>
    <row r="46" s="470" customFormat="1" x14ac:dyDescent="0.15"/>
    <row r="47" s="470" customFormat="1" x14ac:dyDescent="0.15"/>
    <row r="48" s="470" customFormat="1" x14ac:dyDescent="0.15"/>
    <row r="49" s="470" customFormat="1" x14ac:dyDescent="0.15"/>
    <row r="50" s="470" customFormat="1" x14ac:dyDescent="0.15"/>
    <row r="51" s="470" customFormat="1" x14ac:dyDescent="0.15"/>
    <row r="52" s="470" customFormat="1" x14ac:dyDescent="0.15"/>
    <row r="53" s="470" customFormat="1" x14ac:dyDescent="0.15"/>
    <row r="54" s="470" customFormat="1" x14ac:dyDescent="0.15"/>
    <row r="55" s="470" customFormat="1" x14ac:dyDescent="0.15"/>
    <row r="56" s="470" customFormat="1" x14ac:dyDescent="0.15"/>
    <row r="57" s="470" customFormat="1" x14ac:dyDescent="0.15"/>
    <row r="58" s="470" customFormat="1" x14ac:dyDescent="0.15"/>
    <row r="59" s="470" customFormat="1" x14ac:dyDescent="0.15"/>
    <row r="60" s="470" customFormat="1" x14ac:dyDescent="0.15"/>
    <row r="61" s="470" customFormat="1" x14ac:dyDescent="0.15"/>
    <row r="62" s="470" customFormat="1" x14ac:dyDescent="0.15"/>
    <row r="63" s="470" customFormat="1" x14ac:dyDescent="0.15"/>
    <row r="64" s="470" customFormat="1" x14ac:dyDescent="0.15"/>
    <row r="65" s="470" customFormat="1" x14ac:dyDescent="0.15"/>
    <row r="66" s="470" customFormat="1" x14ac:dyDescent="0.15"/>
    <row r="67" s="470" customFormat="1" x14ac:dyDescent="0.15"/>
    <row r="68" s="470" customFormat="1" x14ac:dyDescent="0.15"/>
    <row r="69" s="470" customFormat="1" x14ac:dyDescent="0.15"/>
    <row r="70" s="470" customFormat="1" x14ac:dyDescent="0.15"/>
    <row r="71" s="470" customFormat="1" x14ac:dyDescent="0.15"/>
    <row r="72" s="470" customFormat="1" x14ac:dyDescent="0.15"/>
    <row r="73" s="470" customFormat="1" x14ac:dyDescent="0.15"/>
    <row r="74" s="470" customFormat="1" x14ac:dyDescent="0.15"/>
    <row r="75" s="470" customFormat="1" x14ac:dyDescent="0.15"/>
    <row r="76" s="470" customFormat="1" x14ac:dyDescent="0.15"/>
    <row r="77" s="470" customFormat="1" x14ac:dyDescent="0.15"/>
    <row r="78" s="470" customFormat="1" x14ac:dyDescent="0.15"/>
    <row r="79" s="470" customFormat="1" x14ac:dyDescent="0.15"/>
    <row r="80" s="470" customFormat="1" x14ac:dyDescent="0.15"/>
    <row r="81" s="470" customFormat="1" x14ac:dyDescent="0.15"/>
    <row r="82" s="470" customFormat="1" x14ac:dyDescent="0.15"/>
    <row r="83" s="470" customFormat="1" x14ac:dyDescent="0.15"/>
    <row r="84" s="470" customFormat="1" x14ac:dyDescent="0.15"/>
    <row r="85" s="470" customFormat="1" x14ac:dyDescent="0.15"/>
    <row r="86" s="470" customFormat="1" x14ac:dyDescent="0.15"/>
    <row r="87" s="470" customFormat="1" x14ac:dyDescent="0.15"/>
    <row r="88" s="470" customFormat="1" x14ac:dyDescent="0.15"/>
    <row r="89" s="470" customFormat="1" x14ac:dyDescent="0.15"/>
    <row r="90" s="470" customFormat="1" x14ac:dyDescent="0.15"/>
    <row r="91" s="470" customFormat="1" x14ac:dyDescent="0.15"/>
    <row r="92" s="470" customFormat="1" x14ac:dyDescent="0.15"/>
    <row r="93" s="470" customFormat="1" x14ac:dyDescent="0.15"/>
    <row r="94" s="470" customFormat="1" x14ac:dyDescent="0.15"/>
    <row r="95" s="470" customFormat="1" x14ac:dyDescent="0.15"/>
    <row r="96" s="470" customFormat="1" x14ac:dyDescent="0.15"/>
    <row r="97" s="470" customFormat="1" x14ac:dyDescent="0.15"/>
    <row r="98" s="470" customFormat="1" x14ac:dyDescent="0.15"/>
    <row r="99" s="470" customFormat="1" x14ac:dyDescent="0.15"/>
    <row r="100" s="470" customFormat="1" x14ac:dyDescent="0.15"/>
    <row r="101" s="470" customFormat="1" x14ac:dyDescent="0.15"/>
    <row r="102" s="470" customFormat="1" x14ac:dyDescent="0.15"/>
    <row r="103" s="470" customFormat="1" x14ac:dyDescent="0.15"/>
    <row r="104" s="470" customFormat="1" x14ac:dyDescent="0.15"/>
    <row r="105" s="470" customFormat="1" x14ac:dyDescent="0.15"/>
    <row r="106" s="470" customFormat="1" x14ac:dyDescent="0.15"/>
    <row r="107" s="470" customFormat="1" x14ac:dyDescent="0.15"/>
    <row r="108" s="470" customFormat="1" x14ac:dyDescent="0.15"/>
    <row r="109" s="470" customFormat="1" x14ac:dyDescent="0.15"/>
    <row r="110" s="470" customFormat="1" x14ac:dyDescent="0.15"/>
    <row r="111" s="470" customFormat="1" x14ac:dyDescent="0.15"/>
    <row r="112" s="470" customFormat="1" x14ac:dyDescent="0.15"/>
    <row r="113" s="470" customFormat="1" x14ac:dyDescent="0.15"/>
    <row r="114" s="470" customFormat="1" x14ac:dyDescent="0.15"/>
    <row r="115" s="470" customFormat="1" x14ac:dyDescent="0.15"/>
    <row r="116" s="470" customFormat="1" x14ac:dyDescent="0.15"/>
    <row r="117" s="470" customFormat="1" x14ac:dyDescent="0.15"/>
    <row r="118" s="470" customFormat="1" x14ac:dyDescent="0.15"/>
    <row r="119" s="470" customFormat="1" x14ac:dyDescent="0.15"/>
    <row r="120" s="470" customFormat="1" x14ac:dyDescent="0.15"/>
    <row r="121" s="470" customFormat="1" x14ac:dyDescent="0.15"/>
    <row r="122" s="470" customFormat="1" x14ac:dyDescent="0.15"/>
    <row r="123" s="470" customFormat="1" x14ac:dyDescent="0.15"/>
    <row r="124" s="470" customFormat="1" x14ac:dyDescent="0.15"/>
    <row r="125" s="470" customFormat="1" x14ac:dyDescent="0.15"/>
    <row r="126" s="470" customFormat="1" x14ac:dyDescent="0.15"/>
    <row r="127" s="470" customFormat="1" x14ac:dyDescent="0.15"/>
    <row r="128" s="470" customFormat="1" x14ac:dyDescent="0.15"/>
    <row r="129" s="470" customFormat="1" x14ac:dyDescent="0.15"/>
    <row r="130" s="470" customFormat="1" x14ac:dyDescent="0.15"/>
    <row r="131" s="470" customFormat="1" x14ac:dyDescent="0.15"/>
    <row r="132" s="470" customFormat="1" x14ac:dyDescent="0.15"/>
    <row r="133" s="470" customFormat="1" x14ac:dyDescent="0.15"/>
    <row r="134" s="470" customFormat="1" x14ac:dyDescent="0.15"/>
    <row r="135" s="470" customFormat="1" x14ac:dyDescent="0.15"/>
    <row r="136" s="470" customFormat="1" x14ac:dyDescent="0.15"/>
    <row r="137" s="470" customFormat="1" x14ac:dyDescent="0.15"/>
    <row r="138" s="470" customFormat="1" x14ac:dyDescent="0.15"/>
    <row r="139" s="470" customFormat="1" x14ac:dyDescent="0.15"/>
    <row r="140" s="470" customFormat="1" x14ac:dyDescent="0.15"/>
    <row r="141" s="470" customFormat="1" x14ac:dyDescent="0.15"/>
    <row r="142" s="470" customFormat="1" x14ac:dyDescent="0.15"/>
    <row r="143" s="470" customFormat="1" x14ac:dyDescent="0.15"/>
    <row r="144" s="470" customFormat="1" x14ac:dyDescent="0.15"/>
    <row r="145" s="470" customFormat="1" x14ac:dyDescent="0.15"/>
    <row r="146" s="470" customFormat="1" x14ac:dyDescent="0.15"/>
    <row r="147" s="470" customFormat="1" x14ac:dyDescent="0.15"/>
    <row r="148" s="470" customFormat="1" x14ac:dyDescent="0.15"/>
    <row r="149" s="470" customFormat="1" x14ac:dyDescent="0.15"/>
    <row r="150" s="470" customFormat="1" x14ac:dyDescent="0.15"/>
    <row r="151" s="470" customFormat="1" x14ac:dyDescent="0.15"/>
    <row r="152" s="470" customFormat="1" x14ac:dyDescent="0.15"/>
    <row r="153" s="470" customFormat="1" x14ac:dyDescent="0.15"/>
    <row r="154" s="470" customFormat="1" x14ac:dyDescent="0.15"/>
    <row r="155" s="470" customFormat="1" x14ac:dyDescent="0.15"/>
    <row r="156" s="470" customFormat="1" x14ac:dyDescent="0.15"/>
    <row r="157" s="470" customFormat="1" x14ac:dyDescent="0.15"/>
    <row r="158" s="470" customFormat="1" x14ac:dyDescent="0.15"/>
    <row r="159" s="470" customFormat="1" x14ac:dyDescent="0.15"/>
    <row r="160" s="470" customFormat="1" x14ac:dyDescent="0.15"/>
    <row r="161" s="470" customFormat="1" x14ac:dyDescent="0.15"/>
    <row r="162" s="470" customFormat="1" x14ac:dyDescent="0.15"/>
    <row r="163" s="470" customFormat="1" x14ac:dyDescent="0.15"/>
    <row r="164" s="470" customFormat="1" x14ac:dyDescent="0.15"/>
    <row r="165" s="470" customFormat="1" x14ac:dyDescent="0.15"/>
    <row r="166" s="470" customFormat="1" x14ac:dyDescent="0.15"/>
    <row r="167" s="470" customFormat="1" x14ac:dyDescent="0.15"/>
    <row r="168" s="470" customFormat="1" x14ac:dyDescent="0.15"/>
    <row r="169" s="470" customFormat="1" x14ac:dyDescent="0.15"/>
  </sheetData>
  <mergeCells count="5">
    <mergeCell ref="A7:H7"/>
    <mergeCell ref="B4:G4"/>
    <mergeCell ref="H4:H5"/>
    <mergeCell ref="A19:H19"/>
    <mergeCell ref="A4:A5"/>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7"/>
  <dimension ref="A1:M73"/>
  <sheetViews>
    <sheetView showGridLines="0" zoomScaleNormal="100" workbookViewId="0">
      <selection activeCell="A2" sqref="A2"/>
    </sheetView>
  </sheetViews>
  <sheetFormatPr defaultRowHeight="9" x14ac:dyDescent="0.15"/>
  <cols>
    <col min="1" max="1" width="31.59765625" style="219" customWidth="1"/>
    <col min="2" max="2" width="22.19921875" style="220" customWidth="1"/>
    <col min="3" max="3" width="13" style="220" customWidth="1"/>
    <col min="4" max="4" width="1" style="220" customWidth="1"/>
    <col min="5" max="6" width="13" style="220" customWidth="1"/>
    <col min="7" max="7" width="1" style="220" customWidth="1"/>
    <col min="8" max="9" width="13" style="220" customWidth="1"/>
    <col min="10" max="10" width="1" style="220" customWidth="1"/>
    <col min="11" max="11" width="13" style="220" customWidth="1"/>
    <col min="12" max="12" width="12.796875" style="220" customWidth="1"/>
    <col min="13" max="13" width="1.796875" style="220" customWidth="1"/>
    <col min="14" max="16384" width="9.59765625" style="220"/>
  </cols>
  <sheetData>
    <row r="1" spans="1:12" s="26" customFormat="1" ht="12" customHeight="1" x14ac:dyDescent="0.2">
      <c r="A1" s="64" t="s">
        <v>277</v>
      </c>
      <c r="B1" s="9"/>
      <c r="C1" s="9"/>
      <c r="D1" s="9"/>
      <c r="E1" s="9"/>
      <c r="F1" s="9"/>
      <c r="G1" s="9"/>
      <c r="J1" s="9"/>
    </row>
    <row r="2" spans="1:12" s="26" customFormat="1" ht="6" customHeight="1" x14ac:dyDescent="0.2">
      <c r="A2" s="47"/>
      <c r="B2" s="9"/>
      <c r="C2" s="9"/>
      <c r="D2" s="9"/>
      <c r="E2" s="9"/>
      <c r="F2" s="9"/>
      <c r="G2" s="9"/>
      <c r="J2" s="9"/>
    </row>
    <row r="3" spans="1:12" s="26" customFormat="1" ht="12" customHeight="1" x14ac:dyDescent="0.2">
      <c r="A3" s="65" t="s">
        <v>318</v>
      </c>
      <c r="B3" s="957" t="s">
        <v>228</v>
      </c>
      <c r="C3" s="957"/>
      <c r="D3" s="40"/>
      <c r="E3" s="957" t="s">
        <v>229</v>
      </c>
      <c r="F3" s="957"/>
      <c r="G3" s="40"/>
      <c r="H3" s="957" t="s">
        <v>323</v>
      </c>
      <c r="I3" s="957"/>
      <c r="J3" s="40"/>
      <c r="K3" s="957" t="s">
        <v>161</v>
      </c>
      <c r="L3" s="957"/>
    </row>
    <row r="4" spans="1:12" s="26" customFormat="1" ht="12" customHeight="1" x14ac:dyDescent="0.2">
      <c r="A4" s="70" t="s">
        <v>317</v>
      </c>
      <c r="B4" s="71" t="s">
        <v>155</v>
      </c>
      <c r="C4" s="71" t="s">
        <v>171</v>
      </c>
      <c r="D4" s="43"/>
      <c r="E4" s="71" t="s">
        <v>155</v>
      </c>
      <c r="F4" s="71" t="s">
        <v>171</v>
      </c>
      <c r="G4" s="43"/>
      <c r="H4" s="75" t="s">
        <v>155</v>
      </c>
      <c r="I4" s="71" t="s">
        <v>171</v>
      </c>
      <c r="J4" s="60"/>
      <c r="K4" s="71" t="s">
        <v>155</v>
      </c>
      <c r="L4" s="71" t="s">
        <v>171</v>
      </c>
    </row>
    <row r="5" spans="1:12" s="26" customFormat="1" ht="3.95" customHeight="1" x14ac:dyDescent="0.2">
      <c r="A5" s="48"/>
      <c r="B5" s="21"/>
      <c r="C5" s="21"/>
      <c r="D5" s="21"/>
      <c r="E5" s="21"/>
      <c r="F5" s="21"/>
      <c r="G5" s="21"/>
      <c r="H5" s="21"/>
      <c r="I5" s="21"/>
      <c r="J5" s="21"/>
      <c r="K5" s="21"/>
      <c r="L5" s="21"/>
    </row>
    <row r="6" spans="1:12" ht="9" customHeight="1" x14ac:dyDescent="0.15">
      <c r="A6" s="219" t="s">
        <v>12</v>
      </c>
      <c r="B6" s="685">
        <v>1</v>
      </c>
      <c r="C6" s="685" t="s">
        <v>573</v>
      </c>
      <c r="D6" s="685"/>
      <c r="E6" s="685">
        <v>13</v>
      </c>
      <c r="F6" s="685">
        <v>26</v>
      </c>
      <c r="G6" s="685"/>
      <c r="H6" s="685">
        <v>344</v>
      </c>
      <c r="I6" s="685">
        <v>168</v>
      </c>
      <c r="J6" s="685"/>
      <c r="K6" s="685">
        <v>358</v>
      </c>
      <c r="L6" s="685">
        <v>194</v>
      </c>
    </row>
    <row r="7" spans="1:12" ht="9" customHeight="1" x14ac:dyDescent="0.15">
      <c r="A7" s="219" t="s">
        <v>11</v>
      </c>
      <c r="B7" s="685" t="s">
        <v>263</v>
      </c>
      <c r="C7" s="685" t="s">
        <v>263</v>
      </c>
      <c r="D7" s="685"/>
      <c r="E7" s="685" t="s">
        <v>263</v>
      </c>
      <c r="F7" s="685" t="s">
        <v>263</v>
      </c>
      <c r="G7" s="685"/>
      <c r="H7" s="685">
        <v>3</v>
      </c>
      <c r="I7" s="685">
        <v>8</v>
      </c>
      <c r="J7" s="685"/>
      <c r="K7" s="685">
        <v>3</v>
      </c>
      <c r="L7" s="685">
        <v>8</v>
      </c>
    </row>
    <row r="8" spans="1:12" ht="9" customHeight="1" x14ac:dyDescent="0.15">
      <c r="A8" s="219" t="s">
        <v>13</v>
      </c>
      <c r="B8" s="685" t="s">
        <v>263</v>
      </c>
      <c r="C8" s="685" t="s">
        <v>263</v>
      </c>
      <c r="D8" s="685"/>
      <c r="E8" s="685" t="s">
        <v>263</v>
      </c>
      <c r="F8" s="685" t="s">
        <v>263</v>
      </c>
      <c r="G8" s="685"/>
      <c r="H8" s="685">
        <v>109</v>
      </c>
      <c r="I8" s="685">
        <v>99</v>
      </c>
      <c r="J8" s="685"/>
      <c r="K8" s="685">
        <v>109</v>
      </c>
      <c r="L8" s="685">
        <v>99</v>
      </c>
    </row>
    <row r="9" spans="1:12" ht="9" customHeight="1" x14ac:dyDescent="0.15">
      <c r="A9" s="219" t="s">
        <v>10</v>
      </c>
      <c r="B9" s="685">
        <v>5</v>
      </c>
      <c r="C9" s="685">
        <v>8</v>
      </c>
      <c r="D9" s="685"/>
      <c r="E9" s="685">
        <v>9</v>
      </c>
      <c r="F9" s="685">
        <v>4</v>
      </c>
      <c r="G9" s="685"/>
      <c r="H9" s="685">
        <v>193</v>
      </c>
      <c r="I9" s="685">
        <v>457</v>
      </c>
      <c r="J9" s="685"/>
      <c r="K9" s="685">
        <v>207</v>
      </c>
      <c r="L9" s="685">
        <v>469</v>
      </c>
    </row>
    <row r="10" spans="1:12" ht="9" customHeight="1" x14ac:dyDescent="0.15">
      <c r="A10" s="219" t="s">
        <v>9</v>
      </c>
      <c r="B10" s="685" t="s">
        <v>263</v>
      </c>
      <c r="C10" s="685" t="s">
        <v>263</v>
      </c>
      <c r="D10" s="685"/>
      <c r="E10" s="685">
        <v>279</v>
      </c>
      <c r="F10" s="685">
        <v>1593</v>
      </c>
      <c r="G10" s="685"/>
      <c r="H10" s="685">
        <v>225</v>
      </c>
      <c r="I10" s="685">
        <v>529</v>
      </c>
      <c r="J10" s="685"/>
      <c r="K10" s="685">
        <v>504</v>
      </c>
      <c r="L10" s="685">
        <v>2122</v>
      </c>
    </row>
    <row r="11" spans="1:12" ht="9" customHeight="1" x14ac:dyDescent="0.15">
      <c r="A11" s="219" t="s">
        <v>7</v>
      </c>
      <c r="B11" s="685">
        <v>2220</v>
      </c>
      <c r="C11" s="685">
        <v>12869</v>
      </c>
      <c r="D11" s="685"/>
      <c r="E11" s="685">
        <v>108</v>
      </c>
      <c r="F11" s="685">
        <v>381</v>
      </c>
      <c r="G11" s="685"/>
      <c r="H11" s="685">
        <v>2528</v>
      </c>
      <c r="I11" s="685">
        <v>3918</v>
      </c>
      <c r="J11" s="685"/>
      <c r="K11" s="685">
        <v>4856</v>
      </c>
      <c r="L11" s="685">
        <v>17168</v>
      </c>
    </row>
    <row r="12" spans="1:12" ht="9" customHeight="1" x14ac:dyDescent="0.15">
      <c r="A12" s="219" t="s">
        <v>106</v>
      </c>
      <c r="B12" s="685" t="s">
        <v>263</v>
      </c>
      <c r="C12" s="685" t="s">
        <v>263</v>
      </c>
      <c r="D12" s="685"/>
      <c r="E12" s="685" t="s">
        <v>263</v>
      </c>
      <c r="F12" s="685" t="s">
        <v>263</v>
      </c>
      <c r="G12" s="685"/>
      <c r="H12" s="685">
        <v>32</v>
      </c>
      <c r="I12" s="685">
        <v>9</v>
      </c>
      <c r="J12" s="685"/>
      <c r="K12" s="685">
        <v>32</v>
      </c>
      <c r="L12" s="685">
        <v>9</v>
      </c>
    </row>
    <row r="13" spans="1:12" ht="9" customHeight="1" x14ac:dyDescent="0.15">
      <c r="A13" s="219" t="s">
        <v>8</v>
      </c>
      <c r="B13" s="685" t="s">
        <v>263</v>
      </c>
      <c r="C13" s="685" t="s">
        <v>263</v>
      </c>
      <c r="D13" s="685"/>
      <c r="E13" s="685" t="s">
        <v>263</v>
      </c>
      <c r="F13" s="685" t="s">
        <v>263</v>
      </c>
      <c r="G13" s="685"/>
      <c r="H13" s="685" t="s">
        <v>263</v>
      </c>
      <c r="I13" s="685" t="s">
        <v>263</v>
      </c>
      <c r="J13" s="685"/>
      <c r="K13" s="685" t="s">
        <v>263</v>
      </c>
      <c r="L13" s="685" t="s">
        <v>263</v>
      </c>
    </row>
    <row r="14" spans="1:12" s="259" customFormat="1" ht="9" customHeight="1" x14ac:dyDescent="0.15">
      <c r="A14" s="244" t="s">
        <v>201</v>
      </c>
      <c r="B14" s="688">
        <f>SUM(B6:B13)</f>
        <v>2226</v>
      </c>
      <c r="C14" s="688">
        <f t="shared" ref="C14:L14" si="0">SUM(C6:C13)</f>
        <v>12877</v>
      </c>
      <c r="D14" s="688">
        <f t="shared" si="0"/>
        <v>0</v>
      </c>
      <c r="E14" s="688">
        <f t="shared" si="0"/>
        <v>409</v>
      </c>
      <c r="F14" s="688">
        <f t="shared" si="0"/>
        <v>2004</v>
      </c>
      <c r="G14" s="688">
        <f t="shared" si="0"/>
        <v>0</v>
      </c>
      <c r="H14" s="688">
        <f t="shared" si="0"/>
        <v>3434</v>
      </c>
      <c r="I14" s="688">
        <f t="shared" si="0"/>
        <v>5188</v>
      </c>
      <c r="J14" s="688">
        <f t="shared" si="0"/>
        <v>0</v>
      </c>
      <c r="K14" s="688">
        <f t="shared" si="0"/>
        <v>6069</v>
      </c>
      <c r="L14" s="688">
        <f t="shared" si="0"/>
        <v>20069</v>
      </c>
    </row>
    <row r="15" spans="1:12" s="259" customFormat="1" ht="9" customHeight="1" x14ac:dyDescent="0.15">
      <c r="A15" s="244" t="s">
        <v>327</v>
      </c>
      <c r="B15" s="688" t="s">
        <v>263</v>
      </c>
      <c r="C15" s="688" t="s">
        <v>263</v>
      </c>
      <c r="D15" s="688"/>
      <c r="E15" s="688">
        <v>3</v>
      </c>
      <c r="F15" s="688">
        <v>1</v>
      </c>
      <c r="G15" s="688"/>
      <c r="H15" s="688">
        <v>41</v>
      </c>
      <c r="I15" s="688">
        <v>21</v>
      </c>
      <c r="J15" s="688"/>
      <c r="K15" s="688">
        <v>44</v>
      </c>
      <c r="L15" s="688">
        <v>22</v>
      </c>
    </row>
    <row r="16" spans="1:12" s="259" customFormat="1" ht="9" customHeight="1" x14ac:dyDescent="0.15">
      <c r="A16" s="219" t="s">
        <v>22</v>
      </c>
      <c r="B16" s="685">
        <v>180</v>
      </c>
      <c r="C16" s="685">
        <v>1443</v>
      </c>
      <c r="D16" s="685"/>
      <c r="E16" s="685">
        <v>19</v>
      </c>
      <c r="F16" s="685">
        <v>49</v>
      </c>
      <c r="G16" s="685"/>
      <c r="H16" s="685">
        <v>497</v>
      </c>
      <c r="I16" s="685">
        <v>1224</v>
      </c>
      <c r="J16" s="685"/>
      <c r="K16" s="685">
        <v>696</v>
      </c>
      <c r="L16" s="685">
        <v>2716</v>
      </c>
    </row>
    <row r="17" spans="1:12" ht="9" customHeight="1" x14ac:dyDescent="0.15">
      <c r="A17" s="219" t="s">
        <v>23</v>
      </c>
      <c r="B17" s="685">
        <v>363</v>
      </c>
      <c r="C17" s="685">
        <v>1604</v>
      </c>
      <c r="D17" s="685"/>
      <c r="E17" s="685">
        <v>8</v>
      </c>
      <c r="F17" s="685">
        <v>15</v>
      </c>
      <c r="G17" s="685"/>
      <c r="H17" s="685">
        <v>380</v>
      </c>
      <c r="I17" s="685">
        <v>626</v>
      </c>
      <c r="J17" s="685"/>
      <c r="K17" s="685">
        <v>751</v>
      </c>
      <c r="L17" s="685">
        <v>2245</v>
      </c>
    </row>
    <row r="18" spans="1:12" ht="9" customHeight="1" x14ac:dyDescent="0.15">
      <c r="A18" s="219" t="s">
        <v>19</v>
      </c>
      <c r="B18" s="685" t="s">
        <v>263</v>
      </c>
      <c r="C18" s="685" t="s">
        <v>263</v>
      </c>
      <c r="D18" s="685"/>
      <c r="E18" s="685">
        <v>71</v>
      </c>
      <c r="F18" s="685">
        <v>16</v>
      </c>
      <c r="G18" s="685"/>
      <c r="H18" s="685">
        <v>231</v>
      </c>
      <c r="I18" s="685">
        <v>168</v>
      </c>
      <c r="J18" s="685"/>
      <c r="K18" s="685">
        <v>302</v>
      </c>
      <c r="L18" s="685">
        <v>184</v>
      </c>
    </row>
    <row r="19" spans="1:12" ht="9" customHeight="1" x14ac:dyDescent="0.15">
      <c r="A19" s="219" t="s">
        <v>25</v>
      </c>
      <c r="B19" s="685">
        <v>2</v>
      </c>
      <c r="C19" s="685">
        <v>9</v>
      </c>
      <c r="D19" s="685"/>
      <c r="E19" s="685">
        <v>17</v>
      </c>
      <c r="F19" s="685">
        <v>35</v>
      </c>
      <c r="G19" s="685"/>
      <c r="H19" s="685">
        <v>22</v>
      </c>
      <c r="I19" s="685">
        <v>12</v>
      </c>
      <c r="J19" s="685"/>
      <c r="K19" s="685">
        <v>41</v>
      </c>
      <c r="L19" s="685">
        <v>56</v>
      </c>
    </row>
    <row r="20" spans="1:12" ht="9" customHeight="1" x14ac:dyDescent="0.15">
      <c r="A20" s="219" t="s">
        <v>27</v>
      </c>
      <c r="B20" s="685" t="s">
        <v>263</v>
      </c>
      <c r="C20" s="685" t="s">
        <v>263</v>
      </c>
      <c r="D20" s="685"/>
      <c r="E20" s="685">
        <v>3</v>
      </c>
      <c r="F20" s="685">
        <v>2</v>
      </c>
      <c r="G20" s="685"/>
      <c r="H20" s="685">
        <v>58</v>
      </c>
      <c r="I20" s="685">
        <v>62</v>
      </c>
      <c r="J20" s="685"/>
      <c r="K20" s="685">
        <v>61</v>
      </c>
      <c r="L20" s="685">
        <v>64</v>
      </c>
    </row>
    <row r="21" spans="1:12" ht="9" customHeight="1" x14ac:dyDescent="0.15">
      <c r="A21" s="219" t="s">
        <v>28</v>
      </c>
      <c r="B21" s="685">
        <v>3</v>
      </c>
      <c r="C21" s="685">
        <v>1</v>
      </c>
      <c r="D21" s="685"/>
      <c r="E21" s="685" t="s">
        <v>263</v>
      </c>
      <c r="F21" s="685" t="s">
        <v>263</v>
      </c>
      <c r="G21" s="685"/>
      <c r="H21" s="685">
        <v>34</v>
      </c>
      <c r="I21" s="685">
        <v>40</v>
      </c>
      <c r="J21" s="685"/>
      <c r="K21" s="685">
        <v>37</v>
      </c>
      <c r="L21" s="685">
        <v>41</v>
      </c>
    </row>
    <row r="22" spans="1:12" ht="9" customHeight="1" x14ac:dyDescent="0.15">
      <c r="A22" s="219" t="s">
        <v>26</v>
      </c>
      <c r="B22" s="685">
        <v>1</v>
      </c>
      <c r="C22" s="685">
        <v>1</v>
      </c>
      <c r="D22" s="685"/>
      <c r="E22" s="685">
        <v>48</v>
      </c>
      <c r="F22" s="685">
        <v>64</v>
      </c>
      <c r="G22" s="685"/>
      <c r="H22" s="685">
        <v>188</v>
      </c>
      <c r="I22" s="685">
        <v>146</v>
      </c>
      <c r="J22" s="685"/>
      <c r="K22" s="685">
        <v>237</v>
      </c>
      <c r="L22" s="685">
        <v>211</v>
      </c>
    </row>
    <row r="23" spans="1:12" ht="9" customHeight="1" x14ac:dyDescent="0.15">
      <c r="A23" s="219" t="s">
        <v>21</v>
      </c>
      <c r="B23" s="685">
        <v>1290</v>
      </c>
      <c r="C23" s="685">
        <v>5710</v>
      </c>
      <c r="D23" s="685"/>
      <c r="E23" s="685">
        <v>2133</v>
      </c>
      <c r="F23" s="685">
        <v>9997</v>
      </c>
      <c r="G23" s="685"/>
      <c r="H23" s="685">
        <v>18451</v>
      </c>
      <c r="I23" s="685">
        <v>51371</v>
      </c>
      <c r="J23" s="685"/>
      <c r="K23" s="685">
        <v>21874</v>
      </c>
      <c r="L23" s="685">
        <v>67078</v>
      </c>
    </row>
    <row r="24" spans="1:12" ht="9" customHeight="1" x14ac:dyDescent="0.15">
      <c r="A24" s="219" t="s">
        <v>0</v>
      </c>
      <c r="B24" s="685" t="s">
        <v>263</v>
      </c>
      <c r="C24" s="685" t="s">
        <v>263</v>
      </c>
      <c r="D24" s="685"/>
      <c r="E24" s="685">
        <v>1</v>
      </c>
      <c r="F24" s="685">
        <v>0</v>
      </c>
      <c r="G24" s="685"/>
      <c r="H24" s="685">
        <v>57</v>
      </c>
      <c r="I24" s="685">
        <v>36</v>
      </c>
      <c r="J24" s="685"/>
      <c r="K24" s="685">
        <v>57</v>
      </c>
      <c r="L24" s="685">
        <v>36</v>
      </c>
    </row>
    <row r="25" spans="1:12" ht="9" customHeight="1" x14ac:dyDescent="0.15">
      <c r="A25" s="219" t="s">
        <v>24</v>
      </c>
      <c r="B25" s="685">
        <v>4</v>
      </c>
      <c r="C25" s="685">
        <v>1</v>
      </c>
      <c r="D25" s="685"/>
      <c r="E25" s="685">
        <v>5</v>
      </c>
      <c r="F25" s="685">
        <v>1</v>
      </c>
      <c r="G25" s="685"/>
      <c r="H25" s="685">
        <v>74</v>
      </c>
      <c r="I25" s="685">
        <v>39</v>
      </c>
      <c r="J25" s="685"/>
      <c r="K25" s="685">
        <v>83</v>
      </c>
      <c r="L25" s="685">
        <v>41</v>
      </c>
    </row>
    <row r="26" spans="1:12" ht="9" customHeight="1" x14ac:dyDescent="0.15">
      <c r="A26" s="219" t="s">
        <v>20</v>
      </c>
      <c r="B26" s="685" t="s">
        <v>263</v>
      </c>
      <c r="C26" s="685" t="s">
        <v>263</v>
      </c>
      <c r="D26" s="685"/>
      <c r="E26" s="685" t="s">
        <v>263</v>
      </c>
      <c r="F26" s="685" t="s">
        <v>263</v>
      </c>
      <c r="G26" s="685"/>
      <c r="H26" s="685">
        <v>6</v>
      </c>
      <c r="I26" s="685">
        <v>7</v>
      </c>
      <c r="J26" s="685"/>
      <c r="K26" s="685">
        <v>6</v>
      </c>
      <c r="L26" s="685">
        <v>7</v>
      </c>
    </row>
    <row r="27" spans="1:12" s="259" customFormat="1" ht="9" customHeight="1" x14ac:dyDescent="0.15">
      <c r="A27" s="219" t="s">
        <v>18</v>
      </c>
      <c r="B27" s="685" t="s">
        <v>263</v>
      </c>
      <c r="C27" s="685" t="s">
        <v>263</v>
      </c>
      <c r="D27" s="685"/>
      <c r="E27" s="685">
        <v>4</v>
      </c>
      <c r="F27" s="685">
        <v>1</v>
      </c>
      <c r="G27" s="685"/>
      <c r="H27" s="685">
        <v>147</v>
      </c>
      <c r="I27" s="685">
        <v>71</v>
      </c>
      <c r="J27" s="685"/>
      <c r="K27" s="685">
        <v>151</v>
      </c>
      <c r="L27" s="685">
        <v>72</v>
      </c>
    </row>
    <row r="28" spans="1:12" ht="9" customHeight="1" x14ac:dyDescent="0.15">
      <c r="A28" s="244" t="s">
        <v>202</v>
      </c>
      <c r="B28" s="688">
        <v>1843</v>
      </c>
      <c r="C28" s="688">
        <v>8769</v>
      </c>
      <c r="D28" s="688"/>
      <c r="E28" s="688">
        <v>2309</v>
      </c>
      <c r="F28" s="688">
        <v>10180</v>
      </c>
      <c r="G28" s="688"/>
      <c r="H28" s="688">
        <v>20145</v>
      </c>
      <c r="I28" s="688">
        <v>53802</v>
      </c>
      <c r="J28" s="688"/>
      <c r="K28" s="688">
        <v>24296</v>
      </c>
      <c r="L28" s="688">
        <v>72751</v>
      </c>
    </row>
    <row r="29" spans="1:12" ht="9" customHeight="1" x14ac:dyDescent="0.15">
      <c r="A29" s="219" t="s">
        <v>16</v>
      </c>
      <c r="B29" s="755">
        <v>1</v>
      </c>
      <c r="C29" s="755">
        <v>0</v>
      </c>
      <c r="D29" s="685"/>
      <c r="E29" s="755">
        <v>5</v>
      </c>
      <c r="F29" s="755">
        <v>4</v>
      </c>
      <c r="G29" s="685"/>
      <c r="H29" s="755">
        <v>382</v>
      </c>
      <c r="I29" s="755">
        <v>271</v>
      </c>
      <c r="J29" s="685"/>
      <c r="K29" s="685">
        <v>388</v>
      </c>
      <c r="L29" s="685">
        <v>275</v>
      </c>
    </row>
    <row r="30" spans="1:12" ht="9" customHeight="1" x14ac:dyDescent="0.15">
      <c r="A30" s="219" t="s">
        <v>14</v>
      </c>
      <c r="B30" s="755">
        <v>2</v>
      </c>
      <c r="C30" s="755">
        <v>0</v>
      </c>
      <c r="D30" s="685"/>
      <c r="E30" s="755">
        <v>11</v>
      </c>
      <c r="F30" s="755">
        <v>3</v>
      </c>
      <c r="G30" s="685"/>
      <c r="H30" s="755">
        <v>71</v>
      </c>
      <c r="I30" s="755">
        <v>13</v>
      </c>
      <c r="J30" s="685"/>
      <c r="K30" s="685">
        <v>84</v>
      </c>
      <c r="L30" s="685">
        <v>16</v>
      </c>
    </row>
    <row r="31" spans="1:12" ht="9" customHeight="1" x14ac:dyDescent="0.15">
      <c r="A31" s="219" t="s">
        <v>17</v>
      </c>
      <c r="B31" s="763" t="s">
        <v>263</v>
      </c>
      <c r="C31" s="763" t="s">
        <v>263</v>
      </c>
      <c r="D31" s="685"/>
      <c r="E31" s="763" t="s">
        <v>263</v>
      </c>
      <c r="F31" s="763" t="s">
        <v>263</v>
      </c>
      <c r="G31" s="685"/>
      <c r="H31" s="755">
        <v>7</v>
      </c>
      <c r="I31" s="755">
        <v>20</v>
      </c>
      <c r="J31" s="685"/>
      <c r="K31" s="685">
        <v>7</v>
      </c>
      <c r="L31" s="685">
        <v>20</v>
      </c>
    </row>
    <row r="32" spans="1:12" s="259" customFormat="1" ht="9" customHeight="1" x14ac:dyDescent="0.15">
      <c r="A32" s="219" t="s">
        <v>15</v>
      </c>
      <c r="B32" s="755">
        <v>1</v>
      </c>
      <c r="C32" s="755">
        <v>1</v>
      </c>
      <c r="D32" s="685"/>
      <c r="E32" s="755">
        <v>1</v>
      </c>
      <c r="F32" s="755">
        <v>1</v>
      </c>
      <c r="G32" s="685"/>
      <c r="H32" s="755">
        <v>21</v>
      </c>
      <c r="I32" s="755">
        <v>11</v>
      </c>
      <c r="J32" s="685"/>
      <c r="K32" s="685">
        <v>23</v>
      </c>
      <c r="L32" s="685">
        <v>13</v>
      </c>
    </row>
    <row r="33" spans="1:12" ht="9" customHeight="1" x14ac:dyDescent="0.15">
      <c r="A33" s="244" t="s">
        <v>206</v>
      </c>
      <c r="B33" s="756">
        <v>4</v>
      </c>
      <c r="C33" s="756">
        <v>1</v>
      </c>
      <c r="D33" s="688"/>
      <c r="E33" s="756">
        <v>17</v>
      </c>
      <c r="F33" s="756">
        <v>8</v>
      </c>
      <c r="G33" s="688"/>
      <c r="H33" s="756">
        <v>481</v>
      </c>
      <c r="I33" s="756">
        <v>315</v>
      </c>
      <c r="J33" s="688"/>
      <c r="K33" s="688">
        <v>502</v>
      </c>
      <c r="L33" s="688">
        <v>324</v>
      </c>
    </row>
    <row r="34" spans="1:12" ht="9" customHeight="1" x14ac:dyDescent="0.15">
      <c r="A34" s="258" t="s">
        <v>328</v>
      </c>
      <c r="B34" s="687">
        <v>15</v>
      </c>
      <c r="C34" s="687">
        <v>28</v>
      </c>
      <c r="D34" s="687"/>
      <c r="E34" s="687">
        <v>8</v>
      </c>
      <c r="F34" s="687">
        <v>24</v>
      </c>
      <c r="G34" s="687"/>
      <c r="H34" s="687">
        <v>193</v>
      </c>
      <c r="I34" s="687">
        <v>419</v>
      </c>
      <c r="J34" s="687"/>
      <c r="K34" s="687">
        <v>216</v>
      </c>
      <c r="L34" s="687">
        <v>471</v>
      </c>
    </row>
    <row r="35" spans="1:12" s="259" customFormat="1" ht="9" customHeight="1" x14ac:dyDescent="0.15">
      <c r="A35" s="258" t="s">
        <v>203</v>
      </c>
      <c r="B35" s="687">
        <v>2</v>
      </c>
      <c r="C35" s="687">
        <v>1</v>
      </c>
      <c r="D35" s="687"/>
      <c r="E35" s="687">
        <v>10</v>
      </c>
      <c r="F35" s="687">
        <v>6</v>
      </c>
      <c r="G35" s="687"/>
      <c r="H35" s="687">
        <v>1272</v>
      </c>
      <c r="I35" s="687">
        <v>1869</v>
      </c>
      <c r="J35" s="687"/>
      <c r="K35" s="687">
        <v>1284</v>
      </c>
      <c r="L35" s="687">
        <v>1876</v>
      </c>
    </row>
    <row r="36" spans="1:12" ht="9" customHeight="1" x14ac:dyDescent="0.15">
      <c r="A36" s="244" t="s">
        <v>403</v>
      </c>
      <c r="B36" s="688">
        <v>17</v>
      </c>
      <c r="C36" s="688">
        <v>29</v>
      </c>
      <c r="D36" s="688">
        <v>0</v>
      </c>
      <c r="E36" s="688">
        <v>18</v>
      </c>
      <c r="F36" s="688">
        <v>30</v>
      </c>
      <c r="G36" s="688">
        <v>0</v>
      </c>
      <c r="H36" s="688">
        <v>1465</v>
      </c>
      <c r="I36" s="688">
        <v>2288</v>
      </c>
      <c r="J36" s="688">
        <v>0</v>
      </c>
      <c r="K36" s="688">
        <v>1500</v>
      </c>
      <c r="L36" s="688">
        <v>2347</v>
      </c>
    </row>
    <row r="37" spans="1:12" ht="9" customHeight="1" x14ac:dyDescent="0.15">
      <c r="A37" s="219" t="s">
        <v>31</v>
      </c>
      <c r="B37" s="685" t="s">
        <v>263</v>
      </c>
      <c r="C37" s="685" t="s">
        <v>263</v>
      </c>
      <c r="D37" s="685"/>
      <c r="E37" s="685">
        <v>1</v>
      </c>
      <c r="F37" s="685">
        <v>1</v>
      </c>
      <c r="G37" s="685"/>
      <c r="H37" s="685">
        <v>21</v>
      </c>
      <c r="I37" s="685">
        <v>10</v>
      </c>
      <c r="J37" s="685"/>
      <c r="K37" s="685">
        <v>22</v>
      </c>
      <c r="L37" s="685">
        <v>11</v>
      </c>
    </row>
    <row r="38" spans="1:12" ht="9" customHeight="1" x14ac:dyDescent="0.15">
      <c r="A38" s="219" t="s">
        <v>34</v>
      </c>
      <c r="B38" s="685">
        <v>69</v>
      </c>
      <c r="C38" s="685">
        <v>122</v>
      </c>
      <c r="D38" s="685"/>
      <c r="E38" s="685">
        <v>53</v>
      </c>
      <c r="F38" s="685">
        <v>90</v>
      </c>
      <c r="G38" s="685"/>
      <c r="H38" s="685">
        <v>514</v>
      </c>
      <c r="I38" s="685">
        <v>438</v>
      </c>
      <c r="J38" s="685"/>
      <c r="K38" s="685">
        <v>636</v>
      </c>
      <c r="L38" s="685">
        <v>650</v>
      </c>
    </row>
    <row r="39" spans="1:12" ht="9" customHeight="1" x14ac:dyDescent="0.15">
      <c r="A39" s="219" t="s">
        <v>35</v>
      </c>
      <c r="B39" s="685" t="s">
        <v>263</v>
      </c>
      <c r="C39" s="685" t="s">
        <v>263</v>
      </c>
      <c r="D39" s="685"/>
      <c r="E39" s="685" t="s">
        <v>263</v>
      </c>
      <c r="F39" s="685" t="s">
        <v>263</v>
      </c>
      <c r="G39" s="685"/>
      <c r="H39" s="685">
        <v>19</v>
      </c>
      <c r="I39" s="685">
        <v>9</v>
      </c>
      <c r="J39" s="685"/>
      <c r="K39" s="685">
        <v>19</v>
      </c>
      <c r="L39" s="685">
        <v>9</v>
      </c>
    </row>
    <row r="40" spans="1:12" ht="9" customHeight="1" x14ac:dyDescent="0.15">
      <c r="A40" s="219" t="s">
        <v>32</v>
      </c>
      <c r="B40" s="685">
        <v>1</v>
      </c>
      <c r="C40" s="685">
        <v>0</v>
      </c>
      <c r="D40" s="685"/>
      <c r="E40" s="685">
        <v>8</v>
      </c>
      <c r="F40" s="685">
        <v>15</v>
      </c>
      <c r="G40" s="685"/>
      <c r="H40" s="685">
        <v>265</v>
      </c>
      <c r="I40" s="685">
        <v>330</v>
      </c>
      <c r="J40" s="685"/>
      <c r="K40" s="685">
        <v>274</v>
      </c>
      <c r="L40" s="685">
        <v>345</v>
      </c>
    </row>
    <row r="41" spans="1:12" ht="9" customHeight="1" x14ac:dyDescent="0.15">
      <c r="A41" s="219" t="s">
        <v>33</v>
      </c>
      <c r="B41" s="685" t="s">
        <v>263</v>
      </c>
      <c r="C41" s="685" t="s">
        <v>263</v>
      </c>
      <c r="D41" s="685"/>
      <c r="E41" s="685">
        <v>7</v>
      </c>
      <c r="F41" s="685">
        <v>8</v>
      </c>
      <c r="G41" s="685"/>
      <c r="H41" s="685">
        <v>572</v>
      </c>
      <c r="I41" s="685">
        <v>1200</v>
      </c>
      <c r="J41" s="685"/>
      <c r="K41" s="685">
        <v>579</v>
      </c>
      <c r="L41" s="685">
        <v>1208</v>
      </c>
    </row>
    <row r="42" spans="1:12" ht="9" customHeight="1" x14ac:dyDescent="0.15">
      <c r="A42" s="219" t="s">
        <v>29</v>
      </c>
      <c r="B42" s="685">
        <v>5</v>
      </c>
      <c r="C42" s="685">
        <v>1</v>
      </c>
      <c r="D42" s="685"/>
      <c r="E42" s="685">
        <v>124</v>
      </c>
      <c r="F42" s="685">
        <v>513</v>
      </c>
      <c r="G42" s="685"/>
      <c r="H42" s="685">
        <v>432</v>
      </c>
      <c r="I42" s="685">
        <v>466</v>
      </c>
      <c r="J42" s="685"/>
      <c r="K42" s="685">
        <v>561</v>
      </c>
      <c r="L42" s="685">
        <v>980</v>
      </c>
    </row>
    <row r="43" spans="1:12" s="259" customFormat="1" ht="9" customHeight="1" x14ac:dyDescent="0.15">
      <c r="A43" s="219" t="s">
        <v>30</v>
      </c>
      <c r="B43" s="685">
        <v>1</v>
      </c>
      <c r="C43" s="685">
        <v>0</v>
      </c>
      <c r="D43" s="685"/>
      <c r="E43" s="685">
        <v>23</v>
      </c>
      <c r="F43" s="685">
        <v>1</v>
      </c>
      <c r="G43" s="685"/>
      <c r="H43" s="685">
        <v>573</v>
      </c>
      <c r="I43" s="685">
        <v>1143</v>
      </c>
      <c r="J43" s="685"/>
      <c r="K43" s="685">
        <v>597</v>
      </c>
      <c r="L43" s="685">
        <v>1144</v>
      </c>
    </row>
    <row r="44" spans="1:12" ht="9" customHeight="1" x14ac:dyDescent="0.15">
      <c r="A44" s="244" t="s">
        <v>204</v>
      </c>
      <c r="B44" s="688">
        <v>76</v>
      </c>
      <c r="C44" s="688">
        <v>123</v>
      </c>
      <c r="D44" s="688"/>
      <c r="E44" s="688">
        <v>216</v>
      </c>
      <c r="F44" s="688">
        <v>628</v>
      </c>
      <c r="G44" s="688"/>
      <c r="H44" s="688">
        <v>2396</v>
      </c>
      <c r="I44" s="688">
        <v>3596</v>
      </c>
      <c r="J44" s="688"/>
      <c r="K44" s="688">
        <v>2688</v>
      </c>
      <c r="L44" s="688">
        <v>4347</v>
      </c>
    </row>
    <row r="45" spans="1:12" ht="9" customHeight="1" x14ac:dyDescent="0.15">
      <c r="A45" s="219" t="s">
        <v>37</v>
      </c>
      <c r="B45" s="685" t="s">
        <v>263</v>
      </c>
      <c r="C45" s="685" t="s">
        <v>263</v>
      </c>
      <c r="D45" s="685"/>
      <c r="E45" s="685">
        <v>2</v>
      </c>
      <c r="F45" s="685">
        <v>1</v>
      </c>
      <c r="G45" s="685"/>
      <c r="H45" s="685">
        <v>16</v>
      </c>
      <c r="I45" s="685">
        <v>9</v>
      </c>
      <c r="J45" s="685"/>
      <c r="K45" s="685">
        <v>18</v>
      </c>
      <c r="L45" s="685">
        <v>10</v>
      </c>
    </row>
    <row r="46" spans="1:12" ht="9" customHeight="1" x14ac:dyDescent="0.15">
      <c r="A46" s="219" t="s">
        <v>39</v>
      </c>
      <c r="B46" s="685" t="s">
        <v>263</v>
      </c>
      <c r="C46" s="685" t="s">
        <v>263</v>
      </c>
      <c r="D46" s="685"/>
      <c r="E46" s="685" t="s">
        <v>263</v>
      </c>
      <c r="F46" s="685" t="s">
        <v>263</v>
      </c>
      <c r="G46" s="685"/>
      <c r="H46" s="685">
        <v>81</v>
      </c>
      <c r="I46" s="685">
        <v>174</v>
      </c>
      <c r="J46" s="685"/>
      <c r="K46" s="685">
        <v>81</v>
      </c>
      <c r="L46" s="685">
        <v>174</v>
      </c>
    </row>
    <row r="47" spans="1:12" ht="9" customHeight="1" x14ac:dyDescent="0.15">
      <c r="A47" s="219" t="s">
        <v>38</v>
      </c>
      <c r="B47" s="685">
        <v>5</v>
      </c>
      <c r="C47" s="685">
        <v>5</v>
      </c>
      <c r="D47" s="685"/>
      <c r="E47" s="685">
        <v>536</v>
      </c>
      <c r="F47" s="685">
        <v>2076</v>
      </c>
      <c r="G47" s="685"/>
      <c r="H47" s="685">
        <v>153</v>
      </c>
      <c r="I47" s="685">
        <v>69</v>
      </c>
      <c r="J47" s="685"/>
      <c r="K47" s="685">
        <v>694</v>
      </c>
      <c r="L47" s="685">
        <v>2150</v>
      </c>
    </row>
    <row r="48" spans="1:12" s="259" customFormat="1" ht="9" customHeight="1" x14ac:dyDescent="0.15">
      <c r="A48" s="219" t="s">
        <v>36</v>
      </c>
      <c r="B48" s="685">
        <v>4</v>
      </c>
      <c r="C48" s="685">
        <v>14</v>
      </c>
      <c r="D48" s="685"/>
      <c r="E48" s="685">
        <v>11</v>
      </c>
      <c r="F48" s="685">
        <v>7</v>
      </c>
      <c r="G48" s="685"/>
      <c r="H48" s="685">
        <v>761</v>
      </c>
      <c r="I48" s="685">
        <v>246</v>
      </c>
      <c r="J48" s="685"/>
      <c r="K48" s="685">
        <v>776</v>
      </c>
      <c r="L48" s="685">
        <v>267</v>
      </c>
    </row>
    <row r="49" spans="1:12" ht="9" customHeight="1" x14ac:dyDescent="0.15">
      <c r="A49" s="244" t="s">
        <v>205</v>
      </c>
      <c r="B49" s="688">
        <v>9</v>
      </c>
      <c r="C49" s="688">
        <v>19</v>
      </c>
      <c r="D49" s="688"/>
      <c r="E49" s="688">
        <v>549</v>
      </c>
      <c r="F49" s="688">
        <v>2084</v>
      </c>
      <c r="G49" s="688"/>
      <c r="H49" s="688">
        <v>1011</v>
      </c>
      <c r="I49" s="688">
        <v>498</v>
      </c>
      <c r="J49" s="688"/>
      <c r="K49" s="688">
        <v>1569</v>
      </c>
      <c r="L49" s="688">
        <v>2601</v>
      </c>
    </row>
    <row r="50" spans="1:12" ht="9" customHeight="1" x14ac:dyDescent="0.15">
      <c r="A50" s="219" t="s">
        <v>43</v>
      </c>
      <c r="B50" s="755">
        <v>16</v>
      </c>
      <c r="C50" s="755">
        <v>64</v>
      </c>
      <c r="D50" s="685"/>
      <c r="E50" s="755">
        <v>34</v>
      </c>
      <c r="F50" s="755">
        <v>47</v>
      </c>
      <c r="G50" s="685"/>
      <c r="H50" s="755">
        <v>2588</v>
      </c>
      <c r="I50" s="755">
        <v>2477</v>
      </c>
      <c r="J50" s="685"/>
      <c r="K50" s="685">
        <v>2638</v>
      </c>
      <c r="L50" s="685">
        <v>2588</v>
      </c>
    </row>
    <row r="51" spans="1:12" ht="9" customHeight="1" x14ac:dyDescent="0.15">
      <c r="A51" s="219" t="s">
        <v>44</v>
      </c>
      <c r="B51" s="755" t="s">
        <v>263</v>
      </c>
      <c r="C51" s="755" t="s">
        <v>263</v>
      </c>
      <c r="D51" s="685"/>
      <c r="E51" s="755">
        <v>3</v>
      </c>
      <c r="F51" s="755">
        <v>1</v>
      </c>
      <c r="G51" s="685"/>
      <c r="H51" s="755">
        <v>97</v>
      </c>
      <c r="I51" s="755">
        <v>117</v>
      </c>
      <c r="J51" s="685"/>
      <c r="K51" s="685">
        <v>100</v>
      </c>
      <c r="L51" s="685">
        <v>118</v>
      </c>
    </row>
    <row r="52" spans="1:12" ht="9" customHeight="1" x14ac:dyDescent="0.15">
      <c r="A52" s="219" t="s">
        <v>46</v>
      </c>
      <c r="B52" s="755">
        <v>3</v>
      </c>
      <c r="C52" s="755">
        <v>1</v>
      </c>
      <c r="D52" s="685"/>
      <c r="E52" s="755">
        <v>25</v>
      </c>
      <c r="F52" s="755">
        <v>53</v>
      </c>
      <c r="G52" s="685"/>
      <c r="H52" s="755">
        <v>532</v>
      </c>
      <c r="I52" s="755">
        <v>926</v>
      </c>
      <c r="J52" s="685"/>
      <c r="K52" s="685">
        <v>560</v>
      </c>
      <c r="L52" s="685">
        <v>980</v>
      </c>
    </row>
    <row r="53" spans="1:12" ht="9" customHeight="1" x14ac:dyDescent="0.15">
      <c r="A53" s="219" t="s">
        <v>42</v>
      </c>
      <c r="B53" s="755">
        <v>159</v>
      </c>
      <c r="C53" s="755">
        <v>574</v>
      </c>
      <c r="D53" s="685"/>
      <c r="E53" s="755">
        <v>10</v>
      </c>
      <c r="F53" s="755">
        <v>18</v>
      </c>
      <c r="G53" s="685"/>
      <c r="H53" s="755">
        <v>175</v>
      </c>
      <c r="I53" s="755">
        <v>291</v>
      </c>
      <c r="J53" s="685"/>
      <c r="K53" s="685">
        <v>344</v>
      </c>
      <c r="L53" s="685">
        <v>883</v>
      </c>
    </row>
    <row r="54" spans="1:12" ht="9" customHeight="1" x14ac:dyDescent="0.15">
      <c r="A54" s="219" t="s">
        <v>41</v>
      </c>
      <c r="B54" s="755">
        <v>24</v>
      </c>
      <c r="C54" s="755">
        <v>13</v>
      </c>
      <c r="D54" s="685"/>
      <c r="E54" s="755">
        <v>16</v>
      </c>
      <c r="F54" s="755">
        <v>3</v>
      </c>
      <c r="G54" s="685"/>
      <c r="H54" s="755">
        <v>120</v>
      </c>
      <c r="I54" s="755">
        <v>86</v>
      </c>
      <c r="J54" s="685"/>
      <c r="K54" s="685">
        <v>160</v>
      </c>
      <c r="L54" s="685">
        <v>102</v>
      </c>
    </row>
    <row r="55" spans="1:12" ht="9" customHeight="1" x14ac:dyDescent="0.15">
      <c r="A55" s="219" t="s">
        <v>40</v>
      </c>
      <c r="B55" s="755" t="s">
        <v>263</v>
      </c>
      <c r="C55" s="755" t="s">
        <v>263</v>
      </c>
      <c r="D55" s="685"/>
      <c r="E55" s="755">
        <v>2</v>
      </c>
      <c r="F55" s="755">
        <v>2</v>
      </c>
      <c r="G55" s="685"/>
      <c r="H55" s="755">
        <v>54</v>
      </c>
      <c r="I55" s="755">
        <v>25</v>
      </c>
      <c r="J55" s="685"/>
      <c r="K55" s="685">
        <v>56</v>
      </c>
      <c r="L55" s="685">
        <v>27</v>
      </c>
    </row>
    <row r="56" spans="1:12" ht="9" customHeight="1" x14ac:dyDescent="0.15">
      <c r="A56" s="219" t="s">
        <v>45</v>
      </c>
      <c r="B56" s="755">
        <v>10</v>
      </c>
      <c r="C56" s="755">
        <v>29</v>
      </c>
      <c r="D56" s="685"/>
      <c r="E56" s="755">
        <v>13</v>
      </c>
      <c r="F56" s="755">
        <v>17</v>
      </c>
      <c r="G56" s="685"/>
      <c r="H56" s="755">
        <v>156</v>
      </c>
      <c r="I56" s="755">
        <v>140</v>
      </c>
      <c r="J56" s="685"/>
      <c r="K56" s="685">
        <v>179</v>
      </c>
      <c r="L56" s="685">
        <v>186</v>
      </c>
    </row>
    <row r="57" spans="1:12" ht="9" customHeight="1" x14ac:dyDescent="0.15">
      <c r="A57" s="219" t="s">
        <v>108</v>
      </c>
      <c r="B57" s="755" t="s">
        <v>263</v>
      </c>
      <c r="C57" s="755" t="s">
        <v>263</v>
      </c>
      <c r="D57" s="685"/>
      <c r="E57" s="755">
        <v>11</v>
      </c>
      <c r="F57" s="755">
        <v>19</v>
      </c>
      <c r="G57" s="685"/>
      <c r="H57" s="755">
        <v>104</v>
      </c>
      <c r="I57" s="755">
        <v>102</v>
      </c>
      <c r="J57" s="685"/>
      <c r="K57" s="685">
        <v>115</v>
      </c>
      <c r="L57" s="685">
        <v>121</v>
      </c>
    </row>
    <row r="58" spans="1:12" s="259" customFormat="1" ht="9" customHeight="1" x14ac:dyDescent="0.15">
      <c r="A58" s="219" t="s">
        <v>47</v>
      </c>
      <c r="B58" s="755">
        <v>5</v>
      </c>
      <c r="C58" s="755">
        <v>8</v>
      </c>
      <c r="D58" s="685"/>
      <c r="E58" s="755">
        <v>117</v>
      </c>
      <c r="F58" s="755">
        <v>537</v>
      </c>
      <c r="G58" s="685"/>
      <c r="H58" s="755">
        <v>1124</v>
      </c>
      <c r="I58" s="755">
        <v>952</v>
      </c>
      <c r="J58" s="685"/>
      <c r="K58" s="685">
        <v>1246</v>
      </c>
      <c r="L58" s="685">
        <v>1497</v>
      </c>
    </row>
    <row r="59" spans="1:12" ht="9" customHeight="1" x14ac:dyDescent="0.15">
      <c r="A59" s="244" t="s">
        <v>207</v>
      </c>
      <c r="B59" s="756">
        <v>217</v>
      </c>
      <c r="C59" s="756">
        <v>689</v>
      </c>
      <c r="D59" s="756">
        <v>0</v>
      </c>
      <c r="E59" s="756">
        <v>231</v>
      </c>
      <c r="F59" s="756">
        <v>697</v>
      </c>
      <c r="G59" s="756">
        <v>0</v>
      </c>
      <c r="H59" s="756">
        <v>4950</v>
      </c>
      <c r="I59" s="756">
        <v>5116</v>
      </c>
      <c r="J59" s="756">
        <v>0</v>
      </c>
      <c r="K59" s="756">
        <v>5398</v>
      </c>
      <c r="L59" s="756">
        <v>6502</v>
      </c>
    </row>
    <row r="60" spans="1:12" ht="9" customHeight="1" x14ac:dyDescent="0.15">
      <c r="A60" s="219" t="s">
        <v>58</v>
      </c>
      <c r="B60" s="755" t="s">
        <v>263</v>
      </c>
      <c r="C60" s="755" t="s">
        <v>263</v>
      </c>
      <c r="D60" s="685"/>
      <c r="E60" s="755">
        <v>5</v>
      </c>
      <c r="F60" s="755">
        <v>1</v>
      </c>
      <c r="G60" s="685"/>
      <c r="H60" s="755">
        <v>85</v>
      </c>
      <c r="I60" s="755">
        <v>60</v>
      </c>
      <c r="J60" s="685"/>
      <c r="K60" s="685">
        <v>90</v>
      </c>
      <c r="L60" s="685">
        <v>61</v>
      </c>
    </row>
    <row r="61" spans="1:12" ht="9" customHeight="1" x14ac:dyDescent="0.15">
      <c r="A61" s="219" t="s">
        <v>55</v>
      </c>
      <c r="B61" s="755">
        <v>21</v>
      </c>
      <c r="C61" s="755">
        <v>410</v>
      </c>
      <c r="D61" s="685"/>
      <c r="E61" s="755">
        <v>69</v>
      </c>
      <c r="F61" s="755">
        <v>87</v>
      </c>
      <c r="G61" s="685"/>
      <c r="H61" s="755">
        <v>1094</v>
      </c>
      <c r="I61" s="755">
        <v>1136</v>
      </c>
      <c r="J61" s="685"/>
      <c r="K61" s="685">
        <v>1184</v>
      </c>
      <c r="L61" s="685">
        <v>1633</v>
      </c>
    </row>
    <row r="62" spans="1:12" ht="9" customHeight="1" x14ac:dyDescent="0.15">
      <c r="A62" s="219" t="s">
        <v>60</v>
      </c>
      <c r="B62" s="755">
        <v>1</v>
      </c>
      <c r="C62" s="755">
        <v>1</v>
      </c>
      <c r="D62" s="685"/>
      <c r="E62" s="755">
        <v>1</v>
      </c>
      <c r="F62" s="755">
        <v>1</v>
      </c>
      <c r="G62" s="685"/>
      <c r="H62" s="755">
        <v>30</v>
      </c>
      <c r="I62" s="755">
        <v>11</v>
      </c>
      <c r="J62" s="685"/>
      <c r="K62" s="685">
        <v>32</v>
      </c>
      <c r="L62" s="685">
        <v>13</v>
      </c>
    </row>
    <row r="63" spans="1:12" ht="9" customHeight="1" x14ac:dyDescent="0.15">
      <c r="A63" s="219" t="s">
        <v>56</v>
      </c>
      <c r="B63" s="755">
        <v>20</v>
      </c>
      <c r="C63" s="755">
        <v>5</v>
      </c>
      <c r="D63" s="685"/>
      <c r="E63" s="755">
        <v>26</v>
      </c>
      <c r="F63" s="755">
        <v>27</v>
      </c>
      <c r="G63" s="685"/>
      <c r="H63" s="755">
        <v>117</v>
      </c>
      <c r="I63" s="755">
        <v>99</v>
      </c>
      <c r="J63" s="685"/>
      <c r="K63" s="685">
        <v>163</v>
      </c>
      <c r="L63" s="685">
        <v>131</v>
      </c>
    </row>
    <row r="64" spans="1:12" ht="9" customHeight="1" x14ac:dyDescent="0.15">
      <c r="A64" s="219" t="s">
        <v>53</v>
      </c>
      <c r="B64" s="755" t="s">
        <v>263</v>
      </c>
      <c r="C64" s="755" t="s">
        <v>263</v>
      </c>
      <c r="D64" s="685"/>
      <c r="E64" s="755">
        <v>2</v>
      </c>
      <c r="F64" s="755">
        <v>0</v>
      </c>
      <c r="G64" s="685"/>
      <c r="H64" s="755">
        <v>251</v>
      </c>
      <c r="I64" s="755">
        <v>62</v>
      </c>
      <c r="J64" s="685"/>
      <c r="K64" s="685">
        <v>253</v>
      </c>
      <c r="L64" s="685">
        <v>62</v>
      </c>
    </row>
    <row r="65" spans="1:13" ht="9" customHeight="1" x14ac:dyDescent="0.15">
      <c r="A65" s="219" t="s">
        <v>52</v>
      </c>
      <c r="B65" s="755" t="s">
        <v>263</v>
      </c>
      <c r="C65" s="755" t="s">
        <v>263</v>
      </c>
      <c r="D65" s="685"/>
      <c r="E65" s="755">
        <v>1</v>
      </c>
      <c r="F65" s="755">
        <v>0</v>
      </c>
      <c r="G65" s="685"/>
      <c r="H65" s="755">
        <v>75</v>
      </c>
      <c r="I65" s="755">
        <v>23</v>
      </c>
      <c r="J65" s="685"/>
      <c r="K65" s="685">
        <v>76</v>
      </c>
      <c r="L65" s="685">
        <v>23</v>
      </c>
    </row>
    <row r="66" spans="1:13" ht="9" customHeight="1" x14ac:dyDescent="0.15">
      <c r="A66" s="219" t="s">
        <v>57</v>
      </c>
      <c r="B66" s="755">
        <v>3</v>
      </c>
      <c r="C66" s="755">
        <v>1</v>
      </c>
      <c r="D66" s="685"/>
      <c r="E66" s="755">
        <v>13</v>
      </c>
      <c r="F66" s="755">
        <v>9</v>
      </c>
      <c r="G66" s="685"/>
      <c r="H66" s="755">
        <v>692</v>
      </c>
      <c r="I66" s="755">
        <v>442</v>
      </c>
      <c r="J66" s="685"/>
      <c r="K66" s="685">
        <v>708</v>
      </c>
      <c r="L66" s="685">
        <v>452</v>
      </c>
    </row>
    <row r="67" spans="1:13" ht="9" customHeight="1" x14ac:dyDescent="0.15">
      <c r="A67" s="219" t="s">
        <v>54</v>
      </c>
      <c r="B67" s="755" t="s">
        <v>263</v>
      </c>
      <c r="C67" s="755" t="s">
        <v>263</v>
      </c>
      <c r="D67" s="685"/>
      <c r="E67" s="755">
        <v>1</v>
      </c>
      <c r="F67" s="755">
        <v>1</v>
      </c>
      <c r="G67" s="685"/>
      <c r="H67" s="755">
        <v>79</v>
      </c>
      <c r="I67" s="755">
        <v>56</v>
      </c>
      <c r="J67" s="685"/>
      <c r="K67" s="685">
        <v>80</v>
      </c>
      <c r="L67" s="685">
        <v>57</v>
      </c>
    </row>
    <row r="68" spans="1:13" ht="9" customHeight="1" x14ac:dyDescent="0.15">
      <c r="A68" s="219" t="s">
        <v>61</v>
      </c>
      <c r="B68" s="755" t="s">
        <v>263</v>
      </c>
      <c r="C68" s="755" t="s">
        <v>263</v>
      </c>
      <c r="D68" s="685"/>
      <c r="E68" s="755" t="s">
        <v>263</v>
      </c>
      <c r="F68" s="755" t="s">
        <v>263</v>
      </c>
      <c r="G68" s="685"/>
      <c r="H68" s="755">
        <v>20</v>
      </c>
      <c r="I68" s="755">
        <v>8</v>
      </c>
      <c r="J68" s="685"/>
      <c r="K68" s="685">
        <v>20</v>
      </c>
      <c r="L68" s="685">
        <v>8</v>
      </c>
    </row>
    <row r="69" spans="1:13" s="259" customFormat="1" ht="9" customHeight="1" x14ac:dyDescent="0.15">
      <c r="A69" s="219" t="s">
        <v>59</v>
      </c>
      <c r="B69" s="755" t="s">
        <v>263</v>
      </c>
      <c r="C69" s="755" t="s">
        <v>263</v>
      </c>
      <c r="D69" s="685"/>
      <c r="E69" s="755">
        <v>6</v>
      </c>
      <c r="F69" s="755">
        <v>3</v>
      </c>
      <c r="G69" s="685"/>
      <c r="H69" s="755">
        <v>156</v>
      </c>
      <c r="I69" s="755">
        <v>170</v>
      </c>
      <c r="J69" s="685"/>
      <c r="K69" s="685">
        <v>162</v>
      </c>
      <c r="L69" s="685">
        <v>173</v>
      </c>
    </row>
    <row r="70" spans="1:13" ht="9" customHeight="1" x14ac:dyDescent="0.15">
      <c r="A70" s="244" t="s">
        <v>62</v>
      </c>
      <c r="B70" s="756">
        <v>45</v>
      </c>
      <c r="C70" s="756">
        <v>417</v>
      </c>
      <c r="D70" s="756">
        <v>0</v>
      </c>
      <c r="E70" s="756">
        <v>124</v>
      </c>
      <c r="F70" s="756">
        <v>129</v>
      </c>
      <c r="G70" s="756">
        <v>0</v>
      </c>
      <c r="H70" s="756">
        <v>2599</v>
      </c>
      <c r="I70" s="756">
        <v>2067</v>
      </c>
      <c r="J70" s="756">
        <v>0</v>
      </c>
      <c r="K70" s="756">
        <v>2768</v>
      </c>
      <c r="L70" s="756">
        <v>2613</v>
      </c>
      <c r="M70" s="753">
        <f>SUM(B70:L70)</f>
        <v>10762</v>
      </c>
    </row>
    <row r="71" spans="1:13" ht="9" customHeight="1" x14ac:dyDescent="0.15">
      <c r="A71" s="219" t="s">
        <v>63</v>
      </c>
      <c r="B71" s="755">
        <v>4</v>
      </c>
      <c r="C71" s="755">
        <v>0</v>
      </c>
      <c r="D71" s="685"/>
      <c r="E71" s="755">
        <v>15</v>
      </c>
      <c r="F71" s="755">
        <v>28</v>
      </c>
      <c r="G71" s="685"/>
      <c r="H71" s="755">
        <v>566</v>
      </c>
      <c r="I71" s="755">
        <v>353</v>
      </c>
      <c r="J71" s="685"/>
      <c r="K71" s="685">
        <v>585</v>
      </c>
      <c r="L71" s="685">
        <v>381</v>
      </c>
    </row>
    <row r="72" spans="1:13" ht="9" customHeight="1" x14ac:dyDescent="0.15">
      <c r="A72" s="219" t="s">
        <v>64</v>
      </c>
      <c r="B72" s="755" t="s">
        <v>263</v>
      </c>
      <c r="C72" s="755" t="s">
        <v>263</v>
      </c>
      <c r="D72" s="685"/>
      <c r="E72" s="755" t="s">
        <v>263</v>
      </c>
      <c r="F72" s="755" t="s">
        <v>263</v>
      </c>
      <c r="G72" s="685"/>
      <c r="H72" s="755">
        <v>15</v>
      </c>
      <c r="I72" s="755">
        <v>2</v>
      </c>
      <c r="J72" s="685"/>
      <c r="K72" s="685">
        <v>15</v>
      </c>
      <c r="L72" s="685">
        <v>2</v>
      </c>
    </row>
    <row r="73" spans="1:13" ht="9.75" customHeight="1" x14ac:dyDescent="0.15">
      <c r="A73" s="261" t="s">
        <v>208</v>
      </c>
      <c r="B73" s="764">
        <v>4</v>
      </c>
      <c r="C73" s="764">
        <v>0</v>
      </c>
      <c r="D73" s="762"/>
      <c r="E73" s="764">
        <v>15</v>
      </c>
      <c r="F73" s="764">
        <v>28</v>
      </c>
      <c r="G73" s="762"/>
      <c r="H73" s="764">
        <v>581</v>
      </c>
      <c r="I73" s="764">
        <v>355</v>
      </c>
      <c r="J73" s="762"/>
      <c r="K73" s="762">
        <v>600</v>
      </c>
      <c r="L73" s="762">
        <v>383</v>
      </c>
    </row>
  </sheetData>
  <mergeCells count="4">
    <mergeCell ref="B3:C3"/>
    <mergeCell ref="E3:F3"/>
    <mergeCell ref="H3:I3"/>
    <mergeCell ref="K3:L3"/>
  </mergeCells>
  <phoneticPr fontId="0" type="noConversion"/>
  <printOptions horizontalCentered="1"/>
  <pageMargins left="0.6889763779527559" right="0.6889763779527559" top="0.98425196850393704" bottom="1.3779527559055118" header="0" footer="0.86614173228346458"/>
  <pageSetup paperSize="9" scale="98" firstPageNumber="51"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9"/>
  <sheetViews>
    <sheetView showGridLines="0" zoomScaleNormal="100" workbookViewId="0">
      <selection activeCell="A3" sqref="A3"/>
    </sheetView>
  </sheetViews>
  <sheetFormatPr defaultRowHeight="9" x14ac:dyDescent="0.15"/>
  <cols>
    <col min="1" max="1" width="33.796875" style="219" customWidth="1"/>
    <col min="2" max="3" width="13.19921875" style="220" customWidth="1"/>
    <col min="4" max="4" width="1" style="220" customWidth="1"/>
    <col min="5" max="6" width="13.19921875" style="220" customWidth="1"/>
    <col min="7" max="7" width="1" style="220" customWidth="1"/>
    <col min="8" max="9" width="13.19921875" style="220" customWidth="1"/>
    <col min="10" max="10" width="1" style="220" customWidth="1"/>
    <col min="11" max="12" width="13" style="220" customWidth="1"/>
    <col min="13" max="16384" width="9.59765625" style="220"/>
  </cols>
  <sheetData>
    <row r="1" spans="1:12" ht="12" customHeight="1" x14ac:dyDescent="0.2">
      <c r="A1" s="64" t="s">
        <v>417</v>
      </c>
      <c r="B1" s="253"/>
      <c r="C1" s="253"/>
      <c r="D1" s="9"/>
      <c r="E1" s="253"/>
      <c r="F1" s="253"/>
      <c r="G1" s="9"/>
      <c r="H1" s="254"/>
      <c r="I1" s="254"/>
      <c r="J1" s="9"/>
      <c r="K1" s="254"/>
      <c r="L1" s="254"/>
    </row>
    <row r="2" spans="1:12" ht="12" customHeight="1" x14ac:dyDescent="0.2">
      <c r="A2" s="64"/>
      <c r="B2" s="253"/>
      <c r="C2" s="253"/>
      <c r="D2" s="9"/>
      <c r="E2" s="253"/>
      <c r="F2" s="253"/>
      <c r="G2" s="9"/>
      <c r="H2" s="254"/>
      <c r="I2" s="254"/>
      <c r="J2" s="9"/>
      <c r="K2" s="254"/>
      <c r="L2" s="254"/>
    </row>
    <row r="3" spans="1:12" ht="9" customHeight="1" x14ac:dyDescent="0.2">
      <c r="A3" s="64"/>
      <c r="B3" s="253"/>
      <c r="C3" s="253"/>
      <c r="D3" s="9"/>
      <c r="E3" s="253"/>
      <c r="F3" s="253"/>
      <c r="G3" s="9"/>
      <c r="H3" s="254"/>
      <c r="I3" s="254"/>
      <c r="J3" s="9"/>
      <c r="K3" s="254"/>
      <c r="L3" s="254"/>
    </row>
    <row r="4" spans="1:12" s="255" customFormat="1" ht="12" customHeight="1" x14ac:dyDescent="0.2">
      <c r="A4" s="65" t="s">
        <v>318</v>
      </c>
      <c r="B4" s="957" t="s">
        <v>228</v>
      </c>
      <c r="C4" s="957"/>
      <c r="D4" s="74"/>
      <c r="E4" s="957" t="s">
        <v>229</v>
      </c>
      <c r="F4" s="957"/>
      <c r="G4" s="74"/>
      <c r="H4" s="957" t="s">
        <v>323</v>
      </c>
      <c r="I4" s="957"/>
      <c r="J4" s="74"/>
      <c r="K4" s="957" t="s">
        <v>161</v>
      </c>
      <c r="L4" s="957"/>
    </row>
    <row r="5" spans="1:12" s="255" customFormat="1" ht="12" customHeight="1" x14ac:dyDescent="0.2">
      <c r="A5" s="70" t="s">
        <v>317</v>
      </c>
      <c r="B5" s="71" t="s">
        <v>155</v>
      </c>
      <c r="C5" s="71" t="s">
        <v>171</v>
      </c>
      <c r="D5" s="43"/>
      <c r="E5" s="71" t="s">
        <v>155</v>
      </c>
      <c r="F5" s="71" t="s">
        <v>171</v>
      </c>
      <c r="G5" s="43"/>
      <c r="H5" s="71" t="s">
        <v>155</v>
      </c>
      <c r="I5" s="71" t="s">
        <v>171</v>
      </c>
      <c r="J5" s="43"/>
      <c r="K5" s="71" t="s">
        <v>155</v>
      </c>
      <c r="L5" s="71" t="s">
        <v>171</v>
      </c>
    </row>
    <row r="6" spans="1:12" ht="4.5" customHeight="1" x14ac:dyDescent="0.15">
      <c r="B6" s="253"/>
      <c r="C6" s="253"/>
      <c r="D6" s="113"/>
      <c r="E6" s="253"/>
      <c r="F6" s="253"/>
      <c r="G6" s="113"/>
      <c r="H6" s="21"/>
      <c r="I6" s="21"/>
      <c r="J6" s="113"/>
      <c r="K6" s="21"/>
      <c r="L6" s="21"/>
    </row>
    <row r="7" spans="1:12" ht="9" customHeight="1" x14ac:dyDescent="0.15">
      <c r="A7" s="219" t="s">
        <v>49</v>
      </c>
      <c r="B7" s="755">
        <v>66</v>
      </c>
      <c r="C7" s="755">
        <v>1641</v>
      </c>
      <c r="D7" s="685">
        <v>4853</v>
      </c>
      <c r="E7" s="755">
        <v>4</v>
      </c>
      <c r="F7" s="755">
        <v>5</v>
      </c>
      <c r="G7" s="685" t="s">
        <v>573</v>
      </c>
      <c r="H7" s="755">
        <v>201</v>
      </c>
      <c r="I7" s="755">
        <v>2176</v>
      </c>
      <c r="J7" s="685">
        <v>2642</v>
      </c>
      <c r="K7" s="685">
        <v>271</v>
      </c>
      <c r="L7" s="685">
        <v>3822</v>
      </c>
    </row>
    <row r="8" spans="1:12" ht="9" customHeight="1" x14ac:dyDescent="0.15">
      <c r="A8" s="219" t="s">
        <v>51</v>
      </c>
      <c r="B8" s="755" t="s">
        <v>263</v>
      </c>
      <c r="C8" s="755" t="s">
        <v>263</v>
      </c>
      <c r="D8" s="685"/>
      <c r="E8" s="755" t="s">
        <v>263</v>
      </c>
      <c r="F8" s="755" t="s">
        <v>263</v>
      </c>
      <c r="G8" s="685"/>
      <c r="H8" s="755">
        <v>14</v>
      </c>
      <c r="I8" s="755">
        <v>4</v>
      </c>
      <c r="J8" s="685"/>
      <c r="K8" s="685">
        <v>14</v>
      </c>
      <c r="L8" s="685">
        <v>4</v>
      </c>
    </row>
    <row r="9" spans="1:12" ht="9" customHeight="1" x14ac:dyDescent="0.15">
      <c r="A9" s="219" t="s">
        <v>406</v>
      </c>
      <c r="B9" s="755" t="s">
        <v>263</v>
      </c>
      <c r="C9" s="755" t="s">
        <v>263</v>
      </c>
      <c r="D9" s="685"/>
      <c r="E9" s="755">
        <v>3</v>
      </c>
      <c r="F9" s="755">
        <v>1</v>
      </c>
      <c r="G9" s="685"/>
      <c r="H9" s="755">
        <v>43</v>
      </c>
      <c r="I9" s="755">
        <v>19</v>
      </c>
      <c r="J9" s="685"/>
      <c r="K9" s="685">
        <v>46</v>
      </c>
      <c r="L9" s="685">
        <v>20</v>
      </c>
    </row>
    <row r="10" spans="1:12" ht="9" customHeight="1" x14ac:dyDescent="0.15">
      <c r="A10" s="219" t="s">
        <v>50</v>
      </c>
      <c r="B10" s="755">
        <v>1</v>
      </c>
      <c r="C10" s="755">
        <v>0</v>
      </c>
      <c r="D10" s="685"/>
      <c r="E10" s="755">
        <v>3</v>
      </c>
      <c r="F10" s="755">
        <v>1</v>
      </c>
      <c r="G10" s="685"/>
      <c r="H10" s="755">
        <v>48</v>
      </c>
      <c r="I10" s="755">
        <v>17</v>
      </c>
      <c r="J10" s="685"/>
      <c r="K10" s="685">
        <v>52</v>
      </c>
      <c r="L10" s="685">
        <v>18</v>
      </c>
    </row>
    <row r="11" spans="1:12" ht="9" customHeight="1" x14ac:dyDescent="0.15">
      <c r="A11" s="219" t="s">
        <v>48</v>
      </c>
      <c r="B11" s="755">
        <v>3</v>
      </c>
      <c r="C11" s="755">
        <v>3</v>
      </c>
      <c r="D11" s="685"/>
      <c r="E11" s="755">
        <v>5</v>
      </c>
      <c r="F11" s="755">
        <v>8</v>
      </c>
      <c r="G11" s="685"/>
      <c r="H11" s="755">
        <v>48</v>
      </c>
      <c r="I11" s="755">
        <v>14</v>
      </c>
      <c r="J11" s="685"/>
      <c r="K11" s="685">
        <v>56</v>
      </c>
      <c r="L11" s="685">
        <v>25</v>
      </c>
    </row>
    <row r="12" spans="1:12" ht="9" customHeight="1" x14ac:dyDescent="0.15">
      <c r="A12" s="244" t="s">
        <v>209</v>
      </c>
      <c r="B12" s="756">
        <v>70</v>
      </c>
      <c r="C12" s="756">
        <v>1644</v>
      </c>
      <c r="D12" s="688"/>
      <c r="E12" s="756">
        <v>15</v>
      </c>
      <c r="F12" s="756">
        <v>14</v>
      </c>
      <c r="G12" s="688"/>
      <c r="H12" s="756">
        <v>354</v>
      </c>
      <c r="I12" s="756">
        <v>2229</v>
      </c>
      <c r="J12" s="688"/>
      <c r="K12" s="688">
        <v>439</v>
      </c>
      <c r="L12" s="688">
        <v>3887</v>
      </c>
    </row>
    <row r="13" spans="1:12" ht="9" customHeight="1" x14ac:dyDescent="0.15">
      <c r="A13" s="219" t="s">
        <v>69</v>
      </c>
      <c r="B13" s="685" t="s">
        <v>263</v>
      </c>
      <c r="C13" s="685" t="s">
        <v>263</v>
      </c>
      <c r="D13" s="685"/>
      <c r="E13" s="685" t="s">
        <v>263</v>
      </c>
      <c r="F13" s="685" t="s">
        <v>263</v>
      </c>
      <c r="G13" s="685"/>
      <c r="H13" s="685">
        <v>55</v>
      </c>
      <c r="I13" s="685">
        <v>56</v>
      </c>
      <c r="J13" s="685"/>
      <c r="K13" s="685">
        <v>55</v>
      </c>
      <c r="L13" s="685">
        <v>56</v>
      </c>
    </row>
    <row r="14" spans="1:12" ht="9" customHeight="1" x14ac:dyDescent="0.15">
      <c r="A14" s="219" t="s">
        <v>68</v>
      </c>
      <c r="B14" s="685">
        <v>1</v>
      </c>
      <c r="C14" s="685">
        <v>1</v>
      </c>
      <c r="D14" s="685"/>
      <c r="E14" s="685">
        <v>13</v>
      </c>
      <c r="F14" s="685">
        <v>32</v>
      </c>
      <c r="G14" s="685"/>
      <c r="H14" s="685">
        <v>70</v>
      </c>
      <c r="I14" s="685">
        <v>92</v>
      </c>
      <c r="J14" s="685"/>
      <c r="K14" s="685">
        <v>84</v>
      </c>
      <c r="L14" s="685">
        <v>125</v>
      </c>
    </row>
    <row r="15" spans="1:12" ht="9" customHeight="1" x14ac:dyDescent="0.15">
      <c r="A15" s="219" t="s">
        <v>66</v>
      </c>
      <c r="B15" s="685"/>
      <c r="C15" s="685"/>
      <c r="D15" s="685" t="s">
        <v>263</v>
      </c>
      <c r="E15" s="685"/>
      <c r="F15" s="685"/>
      <c r="G15" s="685" t="s">
        <v>263</v>
      </c>
      <c r="H15" s="685"/>
      <c r="I15" s="685"/>
      <c r="J15" s="685" t="s">
        <v>263</v>
      </c>
      <c r="K15" s="685">
        <v>0</v>
      </c>
      <c r="L15" s="685">
        <v>0</v>
      </c>
    </row>
    <row r="16" spans="1:12" ht="9" customHeight="1" x14ac:dyDescent="0.15">
      <c r="A16" s="219" t="s">
        <v>67</v>
      </c>
      <c r="B16" s="685">
        <v>42</v>
      </c>
      <c r="C16" s="685">
        <v>27</v>
      </c>
      <c r="D16" s="685"/>
      <c r="E16" s="685">
        <v>530</v>
      </c>
      <c r="F16" s="685">
        <v>1149</v>
      </c>
      <c r="G16" s="685"/>
      <c r="H16" s="685">
        <v>6950</v>
      </c>
      <c r="I16" s="685">
        <v>7593</v>
      </c>
      <c r="J16" s="685"/>
      <c r="K16" s="685">
        <v>7522</v>
      </c>
      <c r="L16" s="685">
        <v>8769</v>
      </c>
    </row>
    <row r="17" spans="1:12" ht="9" customHeight="1" x14ac:dyDescent="0.15">
      <c r="A17" s="219" t="s">
        <v>65</v>
      </c>
      <c r="B17" s="685" t="s">
        <v>263</v>
      </c>
      <c r="C17" s="685" t="s">
        <v>263</v>
      </c>
      <c r="D17" s="685"/>
      <c r="E17" s="685">
        <v>13</v>
      </c>
      <c r="F17" s="685">
        <v>2</v>
      </c>
      <c r="G17" s="685"/>
      <c r="H17" s="685">
        <v>172</v>
      </c>
      <c r="I17" s="685">
        <v>62</v>
      </c>
      <c r="J17" s="685"/>
      <c r="K17" s="685">
        <v>185</v>
      </c>
      <c r="L17" s="685">
        <v>64</v>
      </c>
    </row>
    <row r="18" spans="1:12" ht="9" customHeight="1" x14ac:dyDescent="0.15">
      <c r="A18" s="244" t="s">
        <v>70</v>
      </c>
      <c r="B18" s="688">
        <v>43</v>
      </c>
      <c r="C18" s="688">
        <v>28</v>
      </c>
      <c r="D18" s="688"/>
      <c r="E18" s="688">
        <v>556</v>
      </c>
      <c r="F18" s="688">
        <v>1183</v>
      </c>
      <c r="G18" s="688"/>
      <c r="H18" s="688">
        <v>7247</v>
      </c>
      <c r="I18" s="688">
        <v>7803</v>
      </c>
      <c r="J18" s="688"/>
      <c r="K18" s="688">
        <v>7846</v>
      </c>
      <c r="L18" s="688">
        <v>9014</v>
      </c>
    </row>
    <row r="19" spans="1:12" ht="9" customHeight="1" x14ac:dyDescent="0.15">
      <c r="A19" s="219" t="s">
        <v>79</v>
      </c>
      <c r="B19" s="755" t="s">
        <v>263</v>
      </c>
      <c r="C19" s="755" t="s">
        <v>263</v>
      </c>
      <c r="D19" s="685"/>
      <c r="E19" s="755">
        <v>26</v>
      </c>
      <c r="F19" s="755">
        <v>19</v>
      </c>
      <c r="G19" s="685"/>
      <c r="H19" s="755">
        <v>82</v>
      </c>
      <c r="I19" s="755">
        <v>28</v>
      </c>
      <c r="J19" s="685"/>
      <c r="K19" s="685">
        <v>108</v>
      </c>
      <c r="L19" s="685">
        <v>47</v>
      </c>
    </row>
    <row r="20" spans="1:12" ht="9" customHeight="1" x14ac:dyDescent="0.15">
      <c r="A20" s="219" t="s">
        <v>76</v>
      </c>
      <c r="B20" s="755" t="s">
        <v>263</v>
      </c>
      <c r="C20" s="755" t="s">
        <v>263</v>
      </c>
      <c r="D20" s="685"/>
      <c r="E20" s="755" t="s">
        <v>263</v>
      </c>
      <c r="F20" s="755" t="s">
        <v>263</v>
      </c>
      <c r="G20" s="685"/>
      <c r="H20" s="755">
        <v>43</v>
      </c>
      <c r="I20" s="755">
        <v>27</v>
      </c>
      <c r="J20" s="685"/>
      <c r="K20" s="685">
        <v>43</v>
      </c>
      <c r="L20" s="685">
        <v>27</v>
      </c>
    </row>
    <row r="21" spans="1:12" ht="9" customHeight="1" x14ac:dyDescent="0.15">
      <c r="A21" s="219" t="s">
        <v>78</v>
      </c>
      <c r="B21" s="755">
        <v>3</v>
      </c>
      <c r="C21" s="755">
        <v>1</v>
      </c>
      <c r="D21" s="685"/>
      <c r="E21" s="755" t="s">
        <v>263</v>
      </c>
      <c r="F21" s="755" t="s">
        <v>263</v>
      </c>
      <c r="G21" s="685"/>
      <c r="H21" s="755">
        <v>13</v>
      </c>
      <c r="I21" s="755">
        <v>13</v>
      </c>
      <c r="J21" s="685"/>
      <c r="K21" s="685">
        <v>16</v>
      </c>
      <c r="L21" s="685">
        <v>14</v>
      </c>
    </row>
    <row r="22" spans="1:12" ht="9" customHeight="1" x14ac:dyDescent="0.15">
      <c r="A22" s="219" t="s">
        <v>77</v>
      </c>
      <c r="B22" s="755" t="s">
        <v>263</v>
      </c>
      <c r="C22" s="755" t="s">
        <v>263</v>
      </c>
      <c r="D22" s="685"/>
      <c r="E22" s="755" t="s">
        <v>263</v>
      </c>
      <c r="F22" s="755" t="s">
        <v>263</v>
      </c>
      <c r="G22" s="685"/>
      <c r="H22" s="755">
        <v>54</v>
      </c>
      <c r="I22" s="755">
        <v>12</v>
      </c>
      <c r="J22" s="685"/>
      <c r="K22" s="685">
        <v>54</v>
      </c>
      <c r="L22" s="685">
        <v>12</v>
      </c>
    </row>
    <row r="23" spans="1:12" ht="9" customHeight="1" x14ac:dyDescent="0.15">
      <c r="A23" s="244" t="s">
        <v>210</v>
      </c>
      <c r="B23" s="756">
        <v>3</v>
      </c>
      <c r="C23" s="756">
        <v>1</v>
      </c>
      <c r="D23" s="688"/>
      <c r="E23" s="756">
        <v>26</v>
      </c>
      <c r="F23" s="756">
        <v>19</v>
      </c>
      <c r="G23" s="688"/>
      <c r="H23" s="756">
        <v>192</v>
      </c>
      <c r="I23" s="756">
        <v>80</v>
      </c>
      <c r="J23" s="688"/>
      <c r="K23" s="688">
        <v>221</v>
      </c>
      <c r="L23" s="688">
        <v>100</v>
      </c>
    </row>
    <row r="24" spans="1:12" ht="9" customHeight="1" x14ac:dyDescent="0.15">
      <c r="A24" s="219" t="s">
        <v>80</v>
      </c>
      <c r="B24" s="755" t="s">
        <v>263</v>
      </c>
      <c r="C24" s="755" t="s">
        <v>263</v>
      </c>
      <c r="D24" s="685"/>
      <c r="E24" s="755">
        <v>3</v>
      </c>
      <c r="F24" s="755">
        <v>1</v>
      </c>
      <c r="G24" s="685"/>
      <c r="H24" s="755">
        <v>25</v>
      </c>
      <c r="I24" s="755">
        <v>6</v>
      </c>
      <c r="J24" s="685"/>
      <c r="K24" s="685">
        <v>28</v>
      </c>
      <c r="L24" s="685">
        <v>7</v>
      </c>
    </row>
    <row r="25" spans="1:12" ht="9" customHeight="1" x14ac:dyDescent="0.15">
      <c r="A25" s="219" t="s">
        <v>81</v>
      </c>
      <c r="B25" s="755" t="s">
        <v>263</v>
      </c>
      <c r="C25" s="755" t="s">
        <v>263</v>
      </c>
      <c r="D25" s="685"/>
      <c r="E25" s="755">
        <v>2</v>
      </c>
      <c r="F25" s="755">
        <v>0</v>
      </c>
      <c r="G25" s="685"/>
      <c r="H25" s="755">
        <v>30</v>
      </c>
      <c r="I25" s="755">
        <v>5</v>
      </c>
      <c r="J25" s="685"/>
      <c r="K25" s="685">
        <v>32</v>
      </c>
      <c r="L25" s="685">
        <v>5</v>
      </c>
    </row>
    <row r="26" spans="1:12" ht="9" customHeight="1" x14ac:dyDescent="0.15">
      <c r="A26" s="244" t="s">
        <v>211</v>
      </c>
      <c r="B26" s="756" t="s">
        <v>263</v>
      </c>
      <c r="C26" s="756" t="s">
        <v>263</v>
      </c>
      <c r="D26" s="688"/>
      <c r="E26" s="756">
        <v>5</v>
      </c>
      <c r="F26" s="756">
        <v>1</v>
      </c>
      <c r="G26" s="688"/>
      <c r="H26" s="756">
        <v>55</v>
      </c>
      <c r="I26" s="756">
        <v>11</v>
      </c>
      <c r="J26" s="688"/>
      <c r="K26" s="688">
        <v>60</v>
      </c>
      <c r="L26" s="688">
        <v>12</v>
      </c>
    </row>
    <row r="27" spans="1:12" ht="9" customHeight="1" x14ac:dyDescent="0.15">
      <c r="A27" s="219" t="s">
        <v>74</v>
      </c>
      <c r="B27" s="755">
        <v>1</v>
      </c>
      <c r="C27" s="755">
        <v>0</v>
      </c>
      <c r="D27" s="685"/>
      <c r="E27" s="755" t="s">
        <v>263</v>
      </c>
      <c r="F27" s="755" t="s">
        <v>263</v>
      </c>
      <c r="G27" s="685"/>
      <c r="H27" s="755">
        <v>61</v>
      </c>
      <c r="I27" s="755">
        <v>20</v>
      </c>
      <c r="J27" s="685"/>
      <c r="K27" s="685">
        <v>62</v>
      </c>
      <c r="L27" s="685">
        <v>20</v>
      </c>
    </row>
    <row r="28" spans="1:12" ht="9" customHeight="1" x14ac:dyDescent="0.15">
      <c r="A28" s="219" t="s">
        <v>72</v>
      </c>
      <c r="B28" s="755" t="s">
        <v>263</v>
      </c>
      <c r="C28" s="755" t="s">
        <v>263</v>
      </c>
      <c r="D28" s="685"/>
      <c r="E28" s="755">
        <v>1</v>
      </c>
      <c r="F28" s="755">
        <v>0</v>
      </c>
      <c r="G28" s="685"/>
      <c r="H28" s="755">
        <v>9</v>
      </c>
      <c r="I28" s="755">
        <v>4</v>
      </c>
      <c r="J28" s="685"/>
      <c r="K28" s="685">
        <v>10</v>
      </c>
      <c r="L28" s="685">
        <v>4</v>
      </c>
    </row>
    <row r="29" spans="1:12" ht="9" customHeight="1" x14ac:dyDescent="0.15">
      <c r="A29" s="219" t="s">
        <v>71</v>
      </c>
      <c r="B29" s="755">
        <v>1</v>
      </c>
      <c r="C29" s="755">
        <v>2</v>
      </c>
      <c r="D29" s="685"/>
      <c r="E29" s="755">
        <v>12</v>
      </c>
      <c r="F29" s="755">
        <v>17</v>
      </c>
      <c r="G29" s="685"/>
      <c r="H29" s="755">
        <v>35</v>
      </c>
      <c r="I29" s="755">
        <v>17</v>
      </c>
      <c r="J29" s="685"/>
      <c r="K29" s="685">
        <v>48</v>
      </c>
      <c r="L29" s="685">
        <v>36</v>
      </c>
    </row>
    <row r="30" spans="1:12" ht="9" customHeight="1" x14ac:dyDescent="0.15">
      <c r="A30" s="219" t="s">
        <v>73</v>
      </c>
      <c r="B30" s="755">
        <v>18</v>
      </c>
      <c r="C30" s="755">
        <v>76</v>
      </c>
      <c r="D30" s="685"/>
      <c r="E30" s="755">
        <v>10</v>
      </c>
      <c r="F30" s="755">
        <v>10</v>
      </c>
      <c r="G30" s="685"/>
      <c r="H30" s="755">
        <v>1281</v>
      </c>
      <c r="I30" s="755">
        <v>1147</v>
      </c>
      <c r="J30" s="685"/>
      <c r="K30" s="685">
        <v>1309</v>
      </c>
      <c r="L30" s="685">
        <v>1233</v>
      </c>
    </row>
    <row r="31" spans="1:12" ht="9" customHeight="1" x14ac:dyDescent="0.15">
      <c r="A31" s="219" t="s">
        <v>75</v>
      </c>
      <c r="B31" s="755">
        <v>1</v>
      </c>
      <c r="C31" s="755">
        <v>0</v>
      </c>
      <c r="D31" s="685"/>
      <c r="E31" s="755">
        <v>3</v>
      </c>
      <c r="F31" s="755">
        <v>3</v>
      </c>
      <c r="G31" s="685"/>
      <c r="H31" s="755">
        <v>62</v>
      </c>
      <c r="I31" s="755">
        <v>42</v>
      </c>
      <c r="J31" s="685"/>
      <c r="K31" s="685">
        <v>66</v>
      </c>
      <c r="L31" s="685">
        <v>45</v>
      </c>
    </row>
    <row r="32" spans="1:12" ht="9" customHeight="1" x14ac:dyDescent="0.15">
      <c r="A32" s="244" t="s">
        <v>212</v>
      </c>
      <c r="B32" s="756">
        <v>21</v>
      </c>
      <c r="C32" s="756">
        <v>78</v>
      </c>
      <c r="D32" s="688"/>
      <c r="E32" s="756">
        <v>26</v>
      </c>
      <c r="F32" s="756">
        <v>30</v>
      </c>
      <c r="G32" s="688"/>
      <c r="H32" s="756">
        <v>1448</v>
      </c>
      <c r="I32" s="756">
        <v>1231</v>
      </c>
      <c r="J32" s="688"/>
      <c r="K32" s="688">
        <v>1495</v>
      </c>
      <c r="L32" s="688">
        <v>1339</v>
      </c>
    </row>
    <row r="33" spans="1:12" ht="9" customHeight="1" x14ac:dyDescent="0.15">
      <c r="A33" s="219" t="s">
        <v>83</v>
      </c>
      <c r="B33" s="755">
        <v>20</v>
      </c>
      <c r="C33" s="755">
        <v>136</v>
      </c>
      <c r="D33" s="685"/>
      <c r="E33" s="755">
        <v>34</v>
      </c>
      <c r="F33" s="755">
        <v>20</v>
      </c>
      <c r="G33" s="685"/>
      <c r="H33" s="755">
        <v>581</v>
      </c>
      <c r="I33" s="755">
        <v>709</v>
      </c>
      <c r="J33" s="685"/>
      <c r="K33" s="685">
        <v>635</v>
      </c>
      <c r="L33" s="685">
        <v>865</v>
      </c>
    </row>
    <row r="34" spans="1:12" ht="9" customHeight="1" x14ac:dyDescent="0.15">
      <c r="A34" s="219" t="s">
        <v>407</v>
      </c>
      <c r="B34" s="755" t="s">
        <v>263</v>
      </c>
      <c r="C34" s="755" t="s">
        <v>263</v>
      </c>
      <c r="D34" s="685"/>
      <c r="E34" s="755">
        <v>7</v>
      </c>
      <c r="F34" s="755">
        <v>7</v>
      </c>
      <c r="G34" s="685"/>
      <c r="H34" s="755">
        <v>24</v>
      </c>
      <c r="I34" s="755">
        <v>14</v>
      </c>
      <c r="J34" s="685"/>
      <c r="K34" s="685">
        <v>31</v>
      </c>
      <c r="L34" s="685">
        <v>21</v>
      </c>
    </row>
    <row r="35" spans="1:12" ht="9" customHeight="1" x14ac:dyDescent="0.15">
      <c r="A35" s="219" t="s">
        <v>85</v>
      </c>
      <c r="B35" s="755" t="s">
        <v>263</v>
      </c>
      <c r="C35" s="755" t="s">
        <v>263</v>
      </c>
      <c r="D35" s="685"/>
      <c r="E35" s="755">
        <v>3</v>
      </c>
      <c r="F35" s="755">
        <v>1</v>
      </c>
      <c r="G35" s="685"/>
      <c r="H35" s="755">
        <v>27</v>
      </c>
      <c r="I35" s="755">
        <v>6</v>
      </c>
      <c r="J35" s="685"/>
      <c r="K35" s="685">
        <v>30</v>
      </c>
      <c r="L35" s="685">
        <v>7</v>
      </c>
    </row>
    <row r="36" spans="1:12" ht="9" customHeight="1" x14ac:dyDescent="0.15">
      <c r="A36" s="219" t="s">
        <v>82</v>
      </c>
      <c r="B36" s="755">
        <v>5</v>
      </c>
      <c r="C36" s="755">
        <v>1</v>
      </c>
      <c r="D36" s="685"/>
      <c r="E36" s="755">
        <v>6</v>
      </c>
      <c r="F36" s="755">
        <v>12</v>
      </c>
      <c r="G36" s="685"/>
      <c r="H36" s="755">
        <v>51</v>
      </c>
      <c r="I36" s="755">
        <v>61</v>
      </c>
      <c r="J36" s="685"/>
      <c r="K36" s="685">
        <v>62</v>
      </c>
      <c r="L36" s="685">
        <v>73</v>
      </c>
    </row>
    <row r="37" spans="1:12" ht="9" customHeight="1" x14ac:dyDescent="0.15">
      <c r="A37" s="219" t="s">
        <v>86</v>
      </c>
      <c r="B37" s="755">
        <v>1</v>
      </c>
      <c r="C37" s="755">
        <v>1</v>
      </c>
      <c r="D37" s="685"/>
      <c r="E37" s="755">
        <v>3</v>
      </c>
      <c r="F37" s="755">
        <v>2</v>
      </c>
      <c r="G37" s="685"/>
      <c r="H37" s="755">
        <v>2983</v>
      </c>
      <c r="I37" s="755">
        <v>171</v>
      </c>
      <c r="J37" s="685"/>
      <c r="K37" s="685">
        <v>2987</v>
      </c>
      <c r="L37" s="685">
        <v>174</v>
      </c>
    </row>
    <row r="38" spans="1:12" ht="9" customHeight="1" x14ac:dyDescent="0.15">
      <c r="A38" s="219" t="s">
        <v>84</v>
      </c>
      <c r="B38" s="755" t="s">
        <v>263</v>
      </c>
      <c r="C38" s="755" t="s">
        <v>263</v>
      </c>
      <c r="D38" s="685"/>
      <c r="E38" s="755">
        <v>1</v>
      </c>
      <c r="F38" s="755">
        <v>0</v>
      </c>
      <c r="G38" s="685"/>
      <c r="H38" s="755">
        <v>259</v>
      </c>
      <c r="I38" s="755">
        <v>10</v>
      </c>
      <c r="J38" s="685"/>
      <c r="K38" s="685">
        <v>260</v>
      </c>
      <c r="L38" s="685">
        <v>10</v>
      </c>
    </row>
    <row r="39" spans="1:12" ht="9" customHeight="1" x14ac:dyDescent="0.15">
      <c r="A39" s="244" t="s">
        <v>213</v>
      </c>
      <c r="B39" s="756">
        <v>26</v>
      </c>
      <c r="C39" s="756">
        <v>137</v>
      </c>
      <c r="D39" s="688"/>
      <c r="E39" s="756">
        <v>54</v>
      </c>
      <c r="F39" s="756">
        <v>42</v>
      </c>
      <c r="G39" s="688"/>
      <c r="H39" s="756">
        <v>3925</v>
      </c>
      <c r="I39" s="756">
        <v>973</v>
      </c>
      <c r="J39" s="688"/>
      <c r="K39" s="688">
        <v>4005</v>
      </c>
      <c r="L39" s="688">
        <v>1150</v>
      </c>
    </row>
    <row r="40" spans="1:12" ht="9" customHeight="1" x14ac:dyDescent="0.15">
      <c r="A40" s="219" t="s">
        <v>88</v>
      </c>
      <c r="B40" s="755" t="s">
        <v>263</v>
      </c>
      <c r="C40" s="755" t="s">
        <v>263</v>
      </c>
      <c r="D40" s="685"/>
      <c r="E40" s="755">
        <v>1</v>
      </c>
      <c r="F40" s="755">
        <v>1</v>
      </c>
      <c r="G40" s="685"/>
      <c r="H40" s="755">
        <v>12</v>
      </c>
      <c r="I40" s="755">
        <v>7</v>
      </c>
      <c r="J40" s="685"/>
      <c r="K40" s="685">
        <v>13</v>
      </c>
      <c r="L40" s="685">
        <v>8</v>
      </c>
    </row>
    <row r="41" spans="1:12" ht="9" customHeight="1" x14ac:dyDescent="0.15">
      <c r="A41" s="219" t="s">
        <v>87</v>
      </c>
      <c r="B41" s="755">
        <v>7</v>
      </c>
      <c r="C41" s="755">
        <v>3</v>
      </c>
      <c r="D41" s="685"/>
      <c r="E41" s="755" t="s">
        <v>263</v>
      </c>
      <c r="F41" s="755" t="s">
        <v>263</v>
      </c>
      <c r="G41" s="685"/>
      <c r="H41" s="755">
        <v>36</v>
      </c>
      <c r="I41" s="755">
        <v>11</v>
      </c>
      <c r="J41" s="685"/>
      <c r="K41" s="685">
        <v>43</v>
      </c>
      <c r="L41" s="685">
        <v>14</v>
      </c>
    </row>
    <row r="42" spans="1:12" ht="9" customHeight="1" x14ac:dyDescent="0.15">
      <c r="A42" s="244" t="s">
        <v>214</v>
      </c>
      <c r="B42" s="756">
        <v>7</v>
      </c>
      <c r="C42" s="756">
        <v>3</v>
      </c>
      <c r="D42" s="688"/>
      <c r="E42" s="756">
        <v>1</v>
      </c>
      <c r="F42" s="756">
        <v>1</v>
      </c>
      <c r="G42" s="688"/>
      <c r="H42" s="756">
        <v>48</v>
      </c>
      <c r="I42" s="756">
        <v>18</v>
      </c>
      <c r="J42" s="688"/>
      <c r="K42" s="688">
        <v>56</v>
      </c>
      <c r="L42" s="688">
        <v>22</v>
      </c>
    </row>
    <row r="43" spans="1:12" ht="9" customHeight="1" x14ac:dyDescent="0.15">
      <c r="A43" s="219" t="s">
        <v>90</v>
      </c>
      <c r="B43" s="755" t="s">
        <v>263</v>
      </c>
      <c r="C43" s="755" t="s">
        <v>263</v>
      </c>
      <c r="D43" s="685"/>
      <c r="E43" s="755">
        <v>10</v>
      </c>
      <c r="F43" s="755">
        <v>3</v>
      </c>
      <c r="G43" s="685"/>
      <c r="H43" s="755">
        <v>314</v>
      </c>
      <c r="I43" s="755">
        <v>223</v>
      </c>
      <c r="J43" s="685"/>
      <c r="K43" s="685">
        <v>324</v>
      </c>
      <c r="L43" s="685">
        <v>226</v>
      </c>
    </row>
    <row r="44" spans="1:12" ht="9" customHeight="1" x14ac:dyDescent="0.15">
      <c r="A44" s="219" t="s">
        <v>89</v>
      </c>
      <c r="B44" s="755" t="s">
        <v>263</v>
      </c>
      <c r="C44" s="755" t="s">
        <v>263</v>
      </c>
      <c r="D44" s="685"/>
      <c r="E44" s="755">
        <v>27</v>
      </c>
      <c r="F44" s="755">
        <v>27</v>
      </c>
      <c r="G44" s="685"/>
      <c r="H44" s="755">
        <v>153</v>
      </c>
      <c r="I44" s="755">
        <v>43</v>
      </c>
      <c r="J44" s="685"/>
      <c r="K44" s="685">
        <v>180</v>
      </c>
      <c r="L44" s="685">
        <v>70</v>
      </c>
    </row>
    <row r="45" spans="1:12" ht="9" customHeight="1" x14ac:dyDescent="0.15">
      <c r="A45" s="219" t="s">
        <v>91</v>
      </c>
      <c r="B45" s="755" t="s">
        <v>263</v>
      </c>
      <c r="C45" s="755" t="s">
        <v>263</v>
      </c>
      <c r="D45" s="685"/>
      <c r="E45" s="755">
        <v>1</v>
      </c>
      <c r="F45" s="755">
        <v>1</v>
      </c>
      <c r="G45" s="685"/>
      <c r="H45" s="755">
        <v>12</v>
      </c>
      <c r="I45" s="755">
        <v>5</v>
      </c>
      <c r="J45" s="685"/>
      <c r="K45" s="685">
        <v>13</v>
      </c>
      <c r="L45" s="685">
        <v>6</v>
      </c>
    </row>
    <row r="46" spans="1:12" ht="9" customHeight="1" x14ac:dyDescent="0.15">
      <c r="A46" s="219" t="s">
        <v>107</v>
      </c>
      <c r="B46" s="755" t="s">
        <v>263</v>
      </c>
      <c r="C46" s="755" t="s">
        <v>263</v>
      </c>
      <c r="D46" s="685"/>
      <c r="E46" s="755">
        <v>2</v>
      </c>
      <c r="F46" s="755">
        <v>1</v>
      </c>
      <c r="G46" s="685"/>
      <c r="H46" s="755">
        <v>63</v>
      </c>
      <c r="I46" s="755">
        <v>21</v>
      </c>
      <c r="J46" s="685"/>
      <c r="K46" s="685">
        <v>65</v>
      </c>
      <c r="L46" s="685">
        <v>22</v>
      </c>
    </row>
    <row r="47" spans="1:12" ht="9" customHeight="1" x14ac:dyDescent="0.15">
      <c r="A47" s="219" t="s">
        <v>92</v>
      </c>
      <c r="B47" s="755" t="s">
        <v>263</v>
      </c>
      <c r="C47" s="755" t="s">
        <v>263</v>
      </c>
      <c r="D47" s="685"/>
      <c r="E47" s="755" t="s">
        <v>263</v>
      </c>
      <c r="F47" s="755" t="s">
        <v>263</v>
      </c>
      <c r="G47" s="685"/>
      <c r="H47" s="755">
        <v>5</v>
      </c>
      <c r="I47" s="755">
        <v>1</v>
      </c>
      <c r="J47" s="685"/>
      <c r="K47" s="685">
        <v>5</v>
      </c>
      <c r="L47" s="685">
        <v>1</v>
      </c>
    </row>
    <row r="48" spans="1:12" ht="9" customHeight="1" x14ac:dyDescent="0.15">
      <c r="A48" s="244" t="s">
        <v>215</v>
      </c>
      <c r="B48" s="756" t="s">
        <v>263</v>
      </c>
      <c r="C48" s="756" t="s">
        <v>263</v>
      </c>
      <c r="D48" s="688"/>
      <c r="E48" s="756">
        <v>40</v>
      </c>
      <c r="F48" s="756">
        <v>31</v>
      </c>
      <c r="G48" s="688"/>
      <c r="H48" s="756">
        <v>547</v>
      </c>
      <c r="I48" s="756">
        <v>294</v>
      </c>
      <c r="J48" s="688"/>
      <c r="K48" s="688">
        <v>587</v>
      </c>
      <c r="L48" s="688">
        <v>325</v>
      </c>
    </row>
    <row r="49" spans="1:12" ht="9" customHeight="1" x14ac:dyDescent="0.15">
      <c r="A49" s="219" t="s">
        <v>96</v>
      </c>
      <c r="B49" s="755">
        <v>1</v>
      </c>
      <c r="C49" s="755">
        <v>0</v>
      </c>
      <c r="D49" s="685"/>
      <c r="E49" s="755" t="s">
        <v>263</v>
      </c>
      <c r="F49" s="755" t="s">
        <v>263</v>
      </c>
      <c r="G49" s="685"/>
      <c r="H49" s="755">
        <v>33</v>
      </c>
      <c r="I49" s="755">
        <v>3</v>
      </c>
      <c r="J49" s="685"/>
      <c r="K49" s="685">
        <v>34</v>
      </c>
      <c r="L49" s="685">
        <v>3</v>
      </c>
    </row>
    <row r="50" spans="1:12" ht="9" customHeight="1" x14ac:dyDescent="0.15">
      <c r="A50" s="219" t="s">
        <v>99</v>
      </c>
      <c r="B50" s="755">
        <v>2</v>
      </c>
      <c r="C50" s="755">
        <v>0</v>
      </c>
      <c r="D50" s="685"/>
      <c r="E50" s="755">
        <v>6</v>
      </c>
      <c r="F50" s="755">
        <v>8</v>
      </c>
      <c r="G50" s="685"/>
      <c r="H50" s="755">
        <v>60</v>
      </c>
      <c r="I50" s="755">
        <v>12</v>
      </c>
      <c r="J50" s="685"/>
      <c r="K50" s="685">
        <v>68</v>
      </c>
      <c r="L50" s="685">
        <v>20</v>
      </c>
    </row>
    <row r="51" spans="1:12" ht="9" customHeight="1" x14ac:dyDescent="0.15">
      <c r="A51" s="219" t="s">
        <v>98</v>
      </c>
      <c r="B51" s="755" t="s">
        <v>263</v>
      </c>
      <c r="C51" s="755" t="s">
        <v>263</v>
      </c>
      <c r="D51" s="685"/>
      <c r="E51" s="755">
        <v>5</v>
      </c>
      <c r="F51" s="755">
        <v>4</v>
      </c>
      <c r="G51" s="685"/>
      <c r="H51" s="755">
        <v>38</v>
      </c>
      <c r="I51" s="755">
        <v>22</v>
      </c>
      <c r="J51" s="685"/>
      <c r="K51" s="685">
        <v>43</v>
      </c>
      <c r="L51" s="685">
        <v>26</v>
      </c>
    </row>
    <row r="52" spans="1:12" ht="9" customHeight="1" x14ac:dyDescent="0.15">
      <c r="A52" s="219" t="s">
        <v>95</v>
      </c>
      <c r="B52" s="755" t="s">
        <v>263</v>
      </c>
      <c r="C52" s="755" t="s">
        <v>263</v>
      </c>
      <c r="D52" s="685"/>
      <c r="E52" s="755">
        <v>3</v>
      </c>
      <c r="F52" s="755">
        <v>4</v>
      </c>
      <c r="G52" s="685"/>
      <c r="H52" s="755">
        <v>193</v>
      </c>
      <c r="I52" s="755">
        <v>32</v>
      </c>
      <c r="J52" s="685"/>
      <c r="K52" s="685">
        <v>196</v>
      </c>
      <c r="L52" s="685">
        <v>36</v>
      </c>
    </row>
    <row r="53" spans="1:12" ht="9" customHeight="1" x14ac:dyDescent="0.15">
      <c r="A53" s="219" t="s">
        <v>94</v>
      </c>
      <c r="B53" s="755">
        <v>33</v>
      </c>
      <c r="C53" s="755">
        <v>355</v>
      </c>
      <c r="D53" s="685"/>
      <c r="E53" s="755">
        <v>13</v>
      </c>
      <c r="F53" s="755">
        <v>13</v>
      </c>
      <c r="G53" s="685"/>
      <c r="H53" s="755">
        <v>264</v>
      </c>
      <c r="I53" s="755">
        <v>152</v>
      </c>
      <c r="J53" s="685"/>
      <c r="K53" s="685">
        <v>310</v>
      </c>
      <c r="L53" s="685">
        <v>520</v>
      </c>
    </row>
    <row r="54" spans="1:12" ht="9" customHeight="1" x14ac:dyDescent="0.15">
      <c r="A54" s="219" t="s">
        <v>100</v>
      </c>
      <c r="B54" s="755" t="s">
        <v>263</v>
      </c>
      <c r="C54" s="755" t="s">
        <v>263</v>
      </c>
      <c r="D54" s="685"/>
      <c r="E54" s="755" t="s">
        <v>263</v>
      </c>
      <c r="F54" s="755" t="s">
        <v>263</v>
      </c>
      <c r="G54" s="685"/>
      <c r="H54" s="755">
        <v>5</v>
      </c>
      <c r="I54" s="755">
        <v>9</v>
      </c>
      <c r="J54" s="685"/>
      <c r="K54" s="685">
        <v>5</v>
      </c>
      <c r="L54" s="685">
        <v>9</v>
      </c>
    </row>
    <row r="55" spans="1:12" ht="9" customHeight="1" x14ac:dyDescent="0.15">
      <c r="A55" s="219" t="s">
        <v>101</v>
      </c>
      <c r="B55" s="755">
        <v>4</v>
      </c>
      <c r="C55" s="755">
        <v>1</v>
      </c>
      <c r="D55" s="685"/>
      <c r="E55" s="755">
        <v>9</v>
      </c>
      <c r="F55" s="755">
        <v>10</v>
      </c>
      <c r="G55" s="685"/>
      <c r="H55" s="755">
        <v>81</v>
      </c>
      <c r="I55" s="755">
        <v>12</v>
      </c>
      <c r="J55" s="685"/>
      <c r="K55" s="685">
        <v>94</v>
      </c>
      <c r="L55" s="685">
        <v>23</v>
      </c>
    </row>
    <row r="56" spans="1:12" ht="9" customHeight="1" x14ac:dyDescent="0.15">
      <c r="A56" s="219" t="s">
        <v>93</v>
      </c>
      <c r="B56" s="755">
        <v>8</v>
      </c>
      <c r="C56" s="755">
        <v>24</v>
      </c>
      <c r="D56" s="685"/>
      <c r="E56" s="755">
        <v>18</v>
      </c>
      <c r="F56" s="755">
        <v>83</v>
      </c>
      <c r="G56" s="685"/>
      <c r="H56" s="755">
        <v>31</v>
      </c>
      <c r="I56" s="755">
        <v>30</v>
      </c>
      <c r="J56" s="685"/>
      <c r="K56" s="685">
        <v>57</v>
      </c>
      <c r="L56" s="685">
        <v>137</v>
      </c>
    </row>
    <row r="57" spans="1:12" ht="9" customHeight="1" x14ac:dyDescent="0.15">
      <c r="A57" s="244" t="s">
        <v>216</v>
      </c>
      <c r="B57" s="756">
        <v>48</v>
      </c>
      <c r="C57" s="756">
        <v>381</v>
      </c>
      <c r="D57" s="757"/>
      <c r="E57" s="756">
        <v>54</v>
      </c>
      <c r="F57" s="756">
        <v>122</v>
      </c>
      <c r="G57" s="757"/>
      <c r="H57" s="756">
        <v>705</v>
      </c>
      <c r="I57" s="756">
        <v>271</v>
      </c>
      <c r="J57" s="757"/>
      <c r="K57" s="688">
        <v>807</v>
      </c>
      <c r="L57" s="688">
        <v>774</v>
      </c>
    </row>
    <row r="58" spans="1:12" ht="9" customHeight="1" x14ac:dyDescent="0.15">
      <c r="A58" s="219" t="s">
        <v>104</v>
      </c>
      <c r="B58" s="755" t="s">
        <v>263</v>
      </c>
      <c r="C58" s="755" t="s">
        <v>263</v>
      </c>
      <c r="D58" s="685"/>
      <c r="E58" s="755">
        <v>1</v>
      </c>
      <c r="F58" s="755">
        <v>1</v>
      </c>
      <c r="G58" s="685"/>
      <c r="H58" s="755">
        <v>54</v>
      </c>
      <c r="I58" s="755">
        <v>40</v>
      </c>
      <c r="J58" s="685"/>
      <c r="K58" s="685">
        <v>55</v>
      </c>
      <c r="L58" s="685">
        <v>41</v>
      </c>
    </row>
    <row r="59" spans="1:12" ht="9" customHeight="1" x14ac:dyDescent="0.15">
      <c r="A59" s="219" t="s">
        <v>331</v>
      </c>
      <c r="B59" s="758"/>
      <c r="C59" s="758"/>
      <c r="D59" s="685"/>
      <c r="E59" s="758"/>
      <c r="F59" s="758"/>
      <c r="G59" s="685"/>
      <c r="H59" s="758"/>
      <c r="I59" s="758"/>
      <c r="J59" s="685"/>
      <c r="K59" s="685" t="s">
        <v>263</v>
      </c>
      <c r="L59" s="685" t="s">
        <v>263</v>
      </c>
    </row>
    <row r="60" spans="1:12" ht="9" customHeight="1" x14ac:dyDescent="0.15">
      <c r="A60" s="219" t="s">
        <v>332</v>
      </c>
      <c r="B60" s="755" t="s">
        <v>263</v>
      </c>
      <c r="C60" s="755" t="s">
        <v>263</v>
      </c>
      <c r="D60" s="685"/>
      <c r="E60" s="755" t="s">
        <v>263</v>
      </c>
      <c r="F60" s="755" t="s">
        <v>263</v>
      </c>
      <c r="G60" s="685"/>
      <c r="H60" s="755">
        <v>1</v>
      </c>
      <c r="I60" s="755">
        <v>0</v>
      </c>
      <c r="J60" s="685"/>
      <c r="K60" s="685">
        <v>1</v>
      </c>
      <c r="L60" s="685">
        <v>0</v>
      </c>
    </row>
    <row r="61" spans="1:12" ht="9" customHeight="1" x14ac:dyDescent="0.15">
      <c r="A61" s="219" t="s">
        <v>103</v>
      </c>
      <c r="B61" s="755" t="s">
        <v>263</v>
      </c>
      <c r="C61" s="755" t="s">
        <v>263</v>
      </c>
      <c r="D61" s="685"/>
      <c r="E61" s="755" t="s">
        <v>263</v>
      </c>
      <c r="F61" s="755" t="s">
        <v>263</v>
      </c>
      <c r="G61" s="685"/>
      <c r="H61" s="755">
        <v>24</v>
      </c>
      <c r="I61" s="755">
        <v>56</v>
      </c>
      <c r="J61" s="685"/>
      <c r="K61" s="685">
        <v>24</v>
      </c>
      <c r="L61" s="685">
        <v>56</v>
      </c>
    </row>
    <row r="62" spans="1:12" ht="9" customHeight="1" x14ac:dyDescent="0.15">
      <c r="A62" s="219" t="s">
        <v>330</v>
      </c>
      <c r="B62" s="758"/>
      <c r="C62" s="758"/>
      <c r="D62" s="685"/>
      <c r="E62" s="758"/>
      <c r="F62" s="758"/>
      <c r="G62" s="685"/>
      <c r="H62" s="758"/>
      <c r="I62" s="758"/>
      <c r="J62" s="685"/>
      <c r="K62" s="685" t="s">
        <v>263</v>
      </c>
      <c r="L62" s="685" t="s">
        <v>263</v>
      </c>
    </row>
    <row r="63" spans="1:12" ht="9" customHeight="1" x14ac:dyDescent="0.15">
      <c r="A63" s="219" t="s">
        <v>329</v>
      </c>
      <c r="B63" s="755" t="s">
        <v>263</v>
      </c>
      <c r="C63" s="755" t="s">
        <v>263</v>
      </c>
      <c r="D63" s="685"/>
      <c r="E63" s="755" t="s">
        <v>263</v>
      </c>
      <c r="F63" s="755" t="s">
        <v>263</v>
      </c>
      <c r="G63" s="685"/>
      <c r="H63" s="755">
        <v>31</v>
      </c>
      <c r="I63" s="755">
        <v>77</v>
      </c>
      <c r="J63" s="685"/>
      <c r="K63" s="685">
        <v>31</v>
      </c>
      <c r="L63" s="685">
        <v>77</v>
      </c>
    </row>
    <row r="64" spans="1:12" s="259" customFormat="1" ht="9" customHeight="1" x14ac:dyDescent="0.15">
      <c r="A64" s="219" t="s">
        <v>105</v>
      </c>
      <c r="B64" s="755" t="s">
        <v>263</v>
      </c>
      <c r="C64" s="755" t="s">
        <v>263</v>
      </c>
      <c r="D64" s="685"/>
      <c r="E64" s="755" t="s">
        <v>263</v>
      </c>
      <c r="F64" s="755" t="s">
        <v>263</v>
      </c>
      <c r="G64" s="685"/>
      <c r="H64" s="755">
        <v>8</v>
      </c>
      <c r="I64" s="755">
        <v>5</v>
      </c>
      <c r="J64" s="685"/>
      <c r="K64" s="685">
        <v>8</v>
      </c>
      <c r="L64" s="685">
        <v>5</v>
      </c>
    </row>
    <row r="65" spans="1:73" ht="9" customHeight="1" x14ac:dyDescent="0.15">
      <c r="A65" s="219" t="s">
        <v>102</v>
      </c>
      <c r="B65" s="755" t="s">
        <v>263</v>
      </c>
      <c r="C65" s="755" t="s">
        <v>263</v>
      </c>
      <c r="D65" s="685"/>
      <c r="E65" s="755" t="s">
        <v>263</v>
      </c>
      <c r="F65" s="755" t="s">
        <v>263</v>
      </c>
      <c r="G65" s="685"/>
      <c r="H65" s="755">
        <v>118</v>
      </c>
      <c r="I65" s="755">
        <v>67</v>
      </c>
      <c r="J65" s="685"/>
      <c r="K65" s="685">
        <v>118</v>
      </c>
      <c r="L65" s="685">
        <v>67</v>
      </c>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256"/>
      <c r="BR65" s="256"/>
      <c r="BS65" s="256"/>
      <c r="BT65" s="256"/>
      <c r="BU65" s="256"/>
    </row>
    <row r="66" spans="1:73" ht="9.75" customHeight="1" x14ac:dyDescent="0.15">
      <c r="A66" s="244" t="s">
        <v>217</v>
      </c>
      <c r="B66" s="756" t="s">
        <v>263</v>
      </c>
      <c r="C66" s="756" t="s">
        <v>263</v>
      </c>
      <c r="D66" s="688"/>
      <c r="E66" s="756">
        <v>1</v>
      </c>
      <c r="F66" s="756">
        <v>1</v>
      </c>
      <c r="G66" s="688"/>
      <c r="H66" s="756">
        <v>236</v>
      </c>
      <c r="I66" s="756">
        <v>246</v>
      </c>
      <c r="J66" s="688"/>
      <c r="K66" s="688">
        <v>237</v>
      </c>
      <c r="L66" s="688">
        <v>247</v>
      </c>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256"/>
      <c r="BB66" s="256"/>
      <c r="BC66" s="256"/>
      <c r="BD66" s="256"/>
      <c r="BE66" s="256"/>
      <c r="BF66" s="256"/>
      <c r="BG66" s="256"/>
      <c r="BH66" s="256"/>
      <c r="BI66" s="256"/>
      <c r="BJ66" s="256"/>
      <c r="BK66" s="256"/>
      <c r="BL66" s="256"/>
      <c r="BM66" s="256"/>
      <c r="BN66" s="256"/>
      <c r="BO66" s="256"/>
      <c r="BP66" s="256"/>
      <c r="BQ66" s="256"/>
      <c r="BR66" s="256"/>
      <c r="BS66" s="256"/>
      <c r="BT66" s="256"/>
      <c r="BU66" s="256"/>
    </row>
    <row r="67" spans="1:73" ht="2.25" customHeight="1" x14ac:dyDescent="0.15">
      <c r="A67" s="244"/>
      <c r="B67" s="758"/>
      <c r="C67" s="758"/>
      <c r="D67" s="685"/>
      <c r="E67" s="685" t="e">
        <v>#N/A</v>
      </c>
      <c r="F67" s="685" t="e">
        <v>#N/A</v>
      </c>
      <c r="G67" s="685"/>
      <c r="H67" s="685" t="e">
        <v>#N/A</v>
      </c>
      <c r="I67" s="685" t="e">
        <v>#N/A</v>
      </c>
      <c r="J67" s="685"/>
      <c r="K67" s="685" t="e">
        <v>#N/A</v>
      </c>
      <c r="L67" s="685" t="e">
        <v>#N/A</v>
      </c>
    </row>
    <row r="68" spans="1:73" ht="15.75" customHeight="1" x14ac:dyDescent="0.2">
      <c r="A68" s="754" t="s">
        <v>218</v>
      </c>
      <c r="B68" s="759">
        <v>4659</v>
      </c>
      <c r="C68" s="759">
        <v>25195</v>
      </c>
      <c r="D68" s="759">
        <v>0</v>
      </c>
      <c r="E68" s="759">
        <v>4669</v>
      </c>
      <c r="F68" s="759">
        <v>17232</v>
      </c>
      <c r="G68" s="759">
        <v>0</v>
      </c>
      <c r="H68" s="759">
        <v>51860</v>
      </c>
      <c r="I68" s="759">
        <v>86399</v>
      </c>
      <c r="J68" s="759">
        <v>0</v>
      </c>
      <c r="K68" s="759">
        <v>61188</v>
      </c>
      <c r="L68" s="759">
        <v>128825</v>
      </c>
    </row>
    <row r="69" spans="1:73" ht="9" customHeight="1" x14ac:dyDescent="0.15">
      <c r="A69" s="244" t="s">
        <v>404</v>
      </c>
      <c r="B69" s="757">
        <v>4073</v>
      </c>
      <c r="C69" s="757">
        <v>21646</v>
      </c>
      <c r="D69" s="688"/>
      <c r="E69" s="757">
        <v>2738</v>
      </c>
      <c r="F69" s="757">
        <v>12195</v>
      </c>
      <c r="G69" s="688"/>
      <c r="H69" s="757">
        <v>24101</v>
      </c>
      <c r="I69" s="757">
        <v>59325</v>
      </c>
      <c r="J69" s="688"/>
      <c r="K69" s="688">
        <v>30912</v>
      </c>
      <c r="L69" s="688">
        <v>93166</v>
      </c>
      <c r="M69" s="256"/>
      <c r="N69" s="256"/>
    </row>
    <row r="70" spans="1:73" ht="9" customHeight="1" x14ac:dyDescent="0.15">
      <c r="A70" s="244" t="s">
        <v>405</v>
      </c>
      <c r="B70" s="757">
        <v>319</v>
      </c>
      <c r="C70" s="757">
        <v>859</v>
      </c>
      <c r="D70" s="760"/>
      <c r="E70" s="757">
        <v>1014</v>
      </c>
      <c r="F70" s="757">
        <v>3439</v>
      </c>
      <c r="G70" s="760"/>
      <c r="H70" s="757">
        <v>9822</v>
      </c>
      <c r="I70" s="757">
        <v>11497</v>
      </c>
      <c r="J70" s="760"/>
      <c r="K70" s="688">
        <v>11155</v>
      </c>
      <c r="L70" s="688">
        <v>15795</v>
      </c>
      <c r="M70" s="256"/>
      <c r="N70" s="256"/>
    </row>
    <row r="71" spans="1:73" ht="9" customHeight="1" x14ac:dyDescent="0.15">
      <c r="A71" s="244" t="s">
        <v>153</v>
      </c>
      <c r="B71" s="757">
        <v>162</v>
      </c>
      <c r="C71" s="757">
        <v>2088</v>
      </c>
      <c r="D71" s="688"/>
      <c r="E71" s="757">
        <v>710</v>
      </c>
      <c r="F71" s="757">
        <v>1353</v>
      </c>
      <c r="G71" s="688"/>
      <c r="H71" s="757">
        <v>10781</v>
      </c>
      <c r="I71" s="757">
        <v>12454</v>
      </c>
      <c r="J71" s="688"/>
      <c r="K71" s="688">
        <v>11653</v>
      </c>
      <c r="L71" s="688">
        <v>15895</v>
      </c>
      <c r="M71" s="256"/>
      <c r="N71" s="256"/>
    </row>
    <row r="72" spans="1:73" ht="9" customHeight="1" x14ac:dyDescent="0.15">
      <c r="A72" s="244" t="s">
        <v>324</v>
      </c>
      <c r="B72" s="757">
        <v>57</v>
      </c>
      <c r="C72" s="757">
        <v>220</v>
      </c>
      <c r="D72" s="688"/>
      <c r="E72" s="757">
        <v>152</v>
      </c>
      <c r="F72" s="757">
        <v>122</v>
      </c>
      <c r="G72" s="688"/>
      <c r="H72" s="757">
        <v>6215</v>
      </c>
      <c r="I72" s="757">
        <v>2605</v>
      </c>
      <c r="J72" s="688"/>
      <c r="K72" s="688">
        <v>6424</v>
      </c>
      <c r="L72" s="688">
        <v>2947</v>
      </c>
      <c r="M72" s="256"/>
      <c r="N72" s="256"/>
    </row>
    <row r="73" spans="1:73" x14ac:dyDescent="0.15">
      <c r="A73" s="260" t="s">
        <v>154</v>
      </c>
      <c r="B73" s="761">
        <v>48</v>
      </c>
      <c r="C73" s="761">
        <v>381</v>
      </c>
      <c r="D73" s="762"/>
      <c r="E73" s="761">
        <v>55</v>
      </c>
      <c r="F73" s="761">
        <v>123</v>
      </c>
      <c r="G73" s="762"/>
      <c r="H73" s="761">
        <v>941</v>
      </c>
      <c r="I73" s="761">
        <v>517</v>
      </c>
      <c r="J73" s="762"/>
      <c r="K73" s="762">
        <v>1044</v>
      </c>
      <c r="L73" s="762">
        <v>1021</v>
      </c>
      <c r="M73" s="256"/>
      <c r="N73" s="256"/>
    </row>
    <row r="74" spans="1:73" x14ac:dyDescent="0.15">
      <c r="C74" s="257"/>
      <c r="D74" s="257"/>
      <c r="E74" s="257"/>
      <c r="F74" s="257"/>
      <c r="G74" s="257"/>
      <c r="H74" s="257"/>
      <c r="I74" s="257"/>
      <c r="J74" s="257"/>
      <c r="K74" s="257"/>
      <c r="L74" s="257"/>
    </row>
    <row r="75" spans="1:73" x14ac:dyDescent="0.15">
      <c r="B75" s="256"/>
      <c r="C75" s="256"/>
      <c r="D75" s="256"/>
      <c r="E75" s="256"/>
      <c r="F75" s="256"/>
      <c r="G75" s="256"/>
      <c r="H75" s="256"/>
      <c r="I75" s="256"/>
      <c r="J75" s="256"/>
      <c r="K75" s="256"/>
      <c r="L75" s="256"/>
    </row>
    <row r="76" spans="1:73" x14ac:dyDescent="0.15">
      <c r="A76" s="244"/>
      <c r="B76" s="256"/>
      <c r="C76" s="256"/>
      <c r="D76" s="256"/>
      <c r="E76" s="256"/>
      <c r="F76" s="256"/>
      <c r="G76" s="256"/>
      <c r="H76" s="256"/>
      <c r="I76" s="256"/>
      <c r="J76" s="256"/>
      <c r="K76" s="256"/>
      <c r="L76" s="256"/>
    </row>
    <row r="77" spans="1:73" x14ac:dyDescent="0.15">
      <c r="A77" s="244"/>
      <c r="B77" s="256"/>
      <c r="C77" s="256"/>
      <c r="D77" s="256"/>
      <c r="E77" s="256"/>
      <c r="F77" s="256"/>
      <c r="G77" s="256"/>
      <c r="H77" s="256"/>
      <c r="I77" s="256"/>
      <c r="J77" s="256"/>
      <c r="K77" s="256"/>
      <c r="L77" s="256"/>
    </row>
    <row r="78" spans="1:73" x14ac:dyDescent="0.15">
      <c r="K78" s="256"/>
      <c r="L78" s="256"/>
    </row>
    <row r="79" spans="1:73" x14ac:dyDescent="0.15">
      <c r="K79" s="256"/>
      <c r="L79" s="256"/>
    </row>
  </sheetData>
  <mergeCells count="4">
    <mergeCell ref="B4:C4"/>
    <mergeCell ref="K4:L4"/>
    <mergeCell ref="H4:I4"/>
    <mergeCell ref="E4:F4"/>
  </mergeCells>
  <phoneticPr fontId="0" type="noConversion"/>
  <printOptions horizontalCentered="1"/>
  <pageMargins left="0.6889763779527559" right="0.6889763779527559" top="0.98425196850393704" bottom="1.3779527559055118" header="0" footer="0.86614173228346458"/>
  <pageSetup paperSize="9" scale="98" firstPageNumber="51"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K42"/>
  <sheetViews>
    <sheetView zoomScaleNormal="100" workbookViewId="0">
      <selection activeCell="A2" sqref="A2"/>
    </sheetView>
  </sheetViews>
  <sheetFormatPr defaultRowHeight="9" x14ac:dyDescent="0.15"/>
  <cols>
    <col min="1" max="1" width="35.796875" style="79" customWidth="1"/>
    <col min="2" max="2" width="31" style="79" customWidth="1"/>
    <col min="3" max="3" width="1" style="79" customWidth="1"/>
    <col min="4" max="4" width="29.19921875" style="79" customWidth="1"/>
    <col min="5" max="5" width="33.796875" style="79" customWidth="1"/>
    <col min="6" max="6" width="11" style="79" hidden="1" customWidth="1"/>
    <col min="7" max="7" width="0.19921875" style="79" hidden="1" customWidth="1"/>
    <col min="8" max="8" width="1.796875" style="79" hidden="1" customWidth="1"/>
    <col min="9" max="9" width="6.796875" style="79" hidden="1" customWidth="1"/>
    <col min="10" max="16384" width="9.59765625" style="79"/>
  </cols>
  <sheetData>
    <row r="1" spans="1:11" ht="12" x14ac:dyDescent="0.2">
      <c r="A1" s="77" t="s">
        <v>735</v>
      </c>
      <c r="B1" s="78"/>
      <c r="C1" s="78"/>
      <c r="D1" s="78"/>
      <c r="E1" s="78"/>
      <c r="F1" s="78"/>
      <c r="G1" s="78"/>
      <c r="H1" s="78"/>
      <c r="I1" s="78"/>
    </row>
    <row r="2" spans="1:11" x14ac:dyDescent="0.15">
      <c r="A2" s="80"/>
      <c r="B2" s="81"/>
      <c r="C2" s="81"/>
      <c r="D2" s="81"/>
      <c r="E2" s="81"/>
      <c r="F2" s="81"/>
      <c r="G2" s="81"/>
      <c r="H2" s="81"/>
      <c r="I2" s="81"/>
    </row>
    <row r="3" spans="1:11" ht="12" customHeight="1" x14ac:dyDescent="0.15">
      <c r="A3" s="992" t="s">
        <v>351</v>
      </c>
      <c r="B3" s="990" t="s">
        <v>445</v>
      </c>
      <c r="C3" s="82"/>
      <c r="D3" s="989" t="s">
        <v>352</v>
      </c>
      <c r="E3" s="989"/>
    </row>
    <row r="4" spans="1:11" ht="12" customHeight="1" x14ac:dyDescent="0.15">
      <c r="A4" s="993"/>
      <c r="B4" s="991"/>
      <c r="C4" s="83"/>
      <c r="D4" s="83" t="s">
        <v>353</v>
      </c>
      <c r="E4" s="83" t="s">
        <v>354</v>
      </c>
    </row>
    <row r="5" spans="1:11" x14ac:dyDescent="0.15">
      <c r="A5" s="80"/>
      <c r="B5" s="81"/>
      <c r="C5" s="81"/>
      <c r="D5" s="81"/>
      <c r="E5" s="81"/>
    </row>
    <row r="6" spans="1:11" x14ac:dyDescent="0.15">
      <c r="A6" s="80">
        <v>1990</v>
      </c>
      <c r="B6" s="86">
        <v>2364</v>
      </c>
      <c r="C6" s="86"/>
      <c r="D6" s="119">
        <v>228</v>
      </c>
      <c r="E6" s="119">
        <v>60</v>
      </c>
      <c r="J6" s="88"/>
      <c r="K6" s="264"/>
    </row>
    <row r="7" spans="1:11" x14ac:dyDescent="0.15">
      <c r="A7" s="80">
        <v>1991</v>
      </c>
      <c r="B7" s="86">
        <v>2618</v>
      </c>
      <c r="C7" s="86"/>
      <c r="D7" s="119">
        <v>351</v>
      </c>
      <c r="E7" s="119">
        <v>89</v>
      </c>
      <c r="J7" s="88"/>
      <c r="K7" s="264"/>
    </row>
    <row r="8" spans="1:11" x14ac:dyDescent="0.15">
      <c r="A8" s="80">
        <v>1992</v>
      </c>
      <c r="B8" s="86">
        <v>2708</v>
      </c>
      <c r="C8" s="86"/>
      <c r="D8" s="119">
        <v>230</v>
      </c>
      <c r="E8" s="119">
        <v>118</v>
      </c>
      <c r="J8" s="88"/>
      <c r="K8" s="264"/>
    </row>
    <row r="9" spans="1:11" x14ac:dyDescent="0.15">
      <c r="A9" s="80">
        <v>1993</v>
      </c>
      <c r="B9" s="86">
        <v>2820</v>
      </c>
      <c r="C9" s="86"/>
      <c r="D9" s="119">
        <v>282</v>
      </c>
      <c r="E9" s="119">
        <v>92</v>
      </c>
      <c r="J9" s="88"/>
      <c r="K9" s="264"/>
    </row>
    <row r="10" spans="1:11" x14ac:dyDescent="0.15">
      <c r="A10" s="80">
        <v>1994</v>
      </c>
      <c r="B10" s="86">
        <v>2882</v>
      </c>
      <c r="C10" s="86"/>
      <c r="D10" s="119">
        <v>230</v>
      </c>
      <c r="E10" s="119">
        <v>112</v>
      </c>
      <c r="J10" s="88"/>
      <c r="K10" s="264"/>
    </row>
    <row r="11" spans="1:11" x14ac:dyDescent="0.15">
      <c r="A11" s="80">
        <v>1995</v>
      </c>
      <c r="B11" s="86">
        <v>3003</v>
      </c>
      <c r="C11" s="86"/>
      <c r="D11" s="119">
        <v>271</v>
      </c>
      <c r="E11" s="119">
        <v>99</v>
      </c>
      <c r="J11" s="88"/>
      <c r="K11" s="264"/>
    </row>
    <row r="12" spans="1:11" x14ac:dyDescent="0.15">
      <c r="A12" s="80">
        <v>1996</v>
      </c>
      <c r="B12" s="86">
        <v>3073</v>
      </c>
      <c r="C12" s="86"/>
      <c r="D12" s="119">
        <v>199</v>
      </c>
      <c r="E12" s="119">
        <v>53</v>
      </c>
      <c r="J12" s="88"/>
      <c r="K12" s="264"/>
    </row>
    <row r="13" spans="1:11" x14ac:dyDescent="0.15">
      <c r="A13" s="80">
        <v>1997</v>
      </c>
      <c r="B13" s="86">
        <v>3129</v>
      </c>
      <c r="C13" s="86"/>
      <c r="D13" s="119">
        <v>151</v>
      </c>
      <c r="E13" s="119">
        <v>75</v>
      </c>
      <c r="J13" s="88"/>
      <c r="K13" s="264"/>
    </row>
    <row r="14" spans="1:11" x14ac:dyDescent="0.15">
      <c r="A14" s="80">
        <v>1998</v>
      </c>
      <c r="B14" s="86">
        <v>3131</v>
      </c>
      <c r="C14" s="86"/>
      <c r="D14" s="119">
        <v>150</v>
      </c>
      <c r="E14" s="119">
        <v>62</v>
      </c>
      <c r="J14" s="88"/>
      <c r="K14" s="264"/>
    </row>
    <row r="15" spans="1:11" x14ac:dyDescent="0.15">
      <c r="A15" s="80">
        <v>1999</v>
      </c>
      <c r="B15" s="86">
        <v>3141</v>
      </c>
      <c r="C15" s="86"/>
      <c r="D15" s="119">
        <v>162</v>
      </c>
      <c r="E15" s="119">
        <v>61</v>
      </c>
      <c r="J15" s="88"/>
      <c r="K15" s="264"/>
    </row>
    <row r="16" spans="1:11" x14ac:dyDescent="0.15">
      <c r="A16" s="80">
        <v>2000</v>
      </c>
      <c r="B16" s="86">
        <v>3300</v>
      </c>
      <c r="C16" s="86"/>
      <c r="D16" s="119">
        <v>310</v>
      </c>
      <c r="E16" s="119">
        <v>119</v>
      </c>
      <c r="J16" s="88"/>
      <c r="K16" s="264"/>
    </row>
    <row r="17" spans="1:11" x14ac:dyDescent="0.15">
      <c r="A17" s="80">
        <v>2001</v>
      </c>
      <c r="B17" s="86">
        <v>3365</v>
      </c>
      <c r="C17" s="86"/>
      <c r="D17" s="119">
        <v>238</v>
      </c>
      <c r="E17" s="119">
        <v>134</v>
      </c>
      <c r="J17" s="88"/>
      <c r="K17" s="264"/>
    </row>
    <row r="18" spans="1:11" x14ac:dyDescent="0.15">
      <c r="A18" s="80">
        <v>2002</v>
      </c>
      <c r="B18" s="86">
        <v>3276</v>
      </c>
      <c r="C18" s="86"/>
      <c r="D18" s="119">
        <v>151</v>
      </c>
      <c r="E18" s="119">
        <v>120</v>
      </c>
      <c r="J18" s="88"/>
      <c r="K18" s="264"/>
    </row>
    <row r="19" spans="1:11" x14ac:dyDescent="0.15">
      <c r="A19" s="80">
        <v>2003</v>
      </c>
      <c r="B19" s="86">
        <v>3310</v>
      </c>
      <c r="C19" s="86"/>
      <c r="D19" s="119">
        <v>214</v>
      </c>
      <c r="E19" s="119">
        <v>172</v>
      </c>
      <c r="J19" s="88"/>
      <c r="K19" s="264"/>
    </row>
    <row r="20" spans="1:11" x14ac:dyDescent="0.15">
      <c r="A20" s="80">
        <v>2004</v>
      </c>
      <c r="B20" s="86">
        <v>3235</v>
      </c>
      <c r="C20" s="86"/>
      <c r="D20" s="119">
        <v>152</v>
      </c>
      <c r="E20" s="119">
        <v>243</v>
      </c>
      <c r="J20" s="88"/>
      <c r="K20" s="264"/>
    </row>
    <row r="21" spans="1:11" x14ac:dyDescent="0.15">
      <c r="A21" s="80">
        <v>2005</v>
      </c>
      <c r="B21" s="86">
        <v>3136</v>
      </c>
      <c r="C21" s="86"/>
      <c r="D21" s="119">
        <v>186</v>
      </c>
      <c r="E21" s="119">
        <v>106</v>
      </c>
      <c r="J21" s="88"/>
      <c r="K21" s="264"/>
    </row>
    <row r="22" spans="1:11" x14ac:dyDescent="0.15">
      <c r="A22" s="80">
        <v>2006</v>
      </c>
      <c r="B22" s="86">
        <v>3149</v>
      </c>
      <c r="C22" s="86"/>
      <c r="D22" s="119">
        <v>174</v>
      </c>
      <c r="E22" s="119">
        <v>129</v>
      </c>
      <c r="J22" s="88"/>
      <c r="K22" s="264"/>
    </row>
    <row r="23" spans="1:11" x14ac:dyDescent="0.15">
      <c r="A23" s="80">
        <v>2007</v>
      </c>
      <c r="B23" s="86">
        <v>3080</v>
      </c>
      <c r="C23" s="86"/>
      <c r="D23" s="119">
        <v>70</v>
      </c>
      <c r="E23" s="119">
        <v>240</v>
      </c>
      <c r="J23" s="88"/>
      <c r="K23" s="264"/>
    </row>
    <row r="24" spans="1:11" x14ac:dyDescent="0.15">
      <c r="A24" s="80">
        <v>2008</v>
      </c>
      <c r="B24" s="86">
        <v>2844</v>
      </c>
      <c r="C24" s="86"/>
      <c r="D24" s="119">
        <v>59</v>
      </c>
      <c r="E24" s="119">
        <v>79</v>
      </c>
      <c r="J24" s="88"/>
      <c r="K24" s="264"/>
    </row>
    <row r="25" spans="1:11" x14ac:dyDescent="0.15">
      <c r="A25" s="80">
        <v>2009</v>
      </c>
      <c r="B25" s="86">
        <v>2809</v>
      </c>
      <c r="C25" s="86"/>
      <c r="D25" s="119">
        <v>79</v>
      </c>
      <c r="E25" s="119">
        <v>122</v>
      </c>
      <c r="J25" s="88"/>
      <c r="K25" s="264"/>
    </row>
    <row r="26" spans="1:11" x14ac:dyDescent="0.15">
      <c r="A26" s="80">
        <v>2010</v>
      </c>
      <c r="B26" s="86">
        <v>2699</v>
      </c>
      <c r="C26" s="86"/>
      <c r="D26" s="119">
        <v>39</v>
      </c>
      <c r="E26" s="119">
        <v>138</v>
      </c>
      <c r="J26" s="88"/>
      <c r="K26" s="264"/>
    </row>
    <row r="27" spans="1:11" x14ac:dyDescent="0.15">
      <c r="A27" s="80">
        <v>2011</v>
      </c>
      <c r="B27" s="86">
        <v>2704</v>
      </c>
      <c r="C27" s="86"/>
      <c r="D27" s="119">
        <v>149</v>
      </c>
      <c r="E27" s="119">
        <v>132</v>
      </c>
      <c r="J27" s="88"/>
      <c r="K27" s="264"/>
    </row>
    <row r="28" spans="1:11" x14ac:dyDescent="0.15">
      <c r="A28" s="80">
        <v>2012</v>
      </c>
      <c r="B28" s="86">
        <v>2619</v>
      </c>
      <c r="C28" s="86"/>
      <c r="D28" s="119">
        <v>125</v>
      </c>
      <c r="E28" s="119">
        <v>286</v>
      </c>
      <c r="J28" s="88"/>
      <c r="K28" s="264"/>
    </row>
    <row r="29" spans="1:11" x14ac:dyDescent="0.15">
      <c r="A29" s="80">
        <v>2013</v>
      </c>
      <c r="B29" s="86">
        <v>2248</v>
      </c>
      <c r="C29" s="86"/>
      <c r="D29" s="119">
        <v>62</v>
      </c>
      <c r="E29" s="119">
        <v>102</v>
      </c>
      <c r="J29" s="88"/>
      <c r="K29" s="264"/>
    </row>
    <row r="30" spans="1:11" x14ac:dyDescent="0.15">
      <c r="A30" s="80">
        <v>2014</v>
      </c>
      <c r="B30" s="86">
        <v>2112</v>
      </c>
      <c r="C30" s="86"/>
      <c r="D30" s="119">
        <v>39</v>
      </c>
      <c r="E30" s="119">
        <v>98</v>
      </c>
      <c r="J30" s="88"/>
      <c r="K30" s="264"/>
    </row>
    <row r="31" spans="1:11" x14ac:dyDescent="0.15">
      <c r="A31" s="80">
        <v>2015</v>
      </c>
      <c r="B31" s="86">
        <v>2022</v>
      </c>
      <c r="C31" s="86"/>
      <c r="D31" s="711">
        <v>31</v>
      </c>
      <c r="E31" s="119">
        <v>67</v>
      </c>
      <c r="J31" s="88"/>
      <c r="K31" s="264"/>
    </row>
    <row r="32" spans="1:11" x14ac:dyDescent="0.15">
      <c r="A32" s="80">
        <v>2016</v>
      </c>
      <c r="B32" s="86">
        <v>2063</v>
      </c>
      <c r="C32" s="86"/>
      <c r="D32" s="119">
        <v>152</v>
      </c>
      <c r="E32" s="119">
        <v>56</v>
      </c>
      <c r="J32" s="88"/>
      <c r="K32" s="264"/>
    </row>
    <row r="33" spans="1:9" ht="3" customHeight="1" x14ac:dyDescent="0.15">
      <c r="A33" s="89"/>
      <c r="B33" s="90"/>
      <c r="C33" s="90"/>
      <c r="D33" s="90"/>
      <c r="E33" s="90"/>
    </row>
    <row r="34" spans="1:9" x14ac:dyDescent="0.15">
      <c r="A34" s="80"/>
      <c r="B34" s="81"/>
      <c r="C34" s="81"/>
      <c r="D34" s="81"/>
      <c r="E34" s="81"/>
      <c r="F34" s="81"/>
      <c r="G34" s="81"/>
      <c r="H34" s="81"/>
      <c r="I34" s="81"/>
    </row>
    <row r="35" spans="1:9" x14ac:dyDescent="0.15">
      <c r="A35" s="80" t="s">
        <v>463</v>
      </c>
      <c r="B35" s="81"/>
      <c r="C35" s="81"/>
      <c r="D35" s="81"/>
      <c r="E35" s="81"/>
      <c r="F35" s="81"/>
      <c r="G35" s="81"/>
      <c r="H35" s="81"/>
      <c r="I35" s="81"/>
    </row>
    <row r="36" spans="1:9" x14ac:dyDescent="0.15">
      <c r="A36" s="80" t="s">
        <v>464</v>
      </c>
      <c r="B36" s="81"/>
      <c r="C36" s="81"/>
      <c r="D36" s="81"/>
      <c r="E36" s="81"/>
      <c r="F36" s="81"/>
      <c r="G36" s="81"/>
      <c r="H36" s="81"/>
      <c r="I36" s="81"/>
    </row>
    <row r="37" spans="1:9" x14ac:dyDescent="0.15">
      <c r="A37" s="91" t="s">
        <v>471</v>
      </c>
      <c r="B37" s="81"/>
      <c r="C37" s="81"/>
      <c r="D37" s="81"/>
      <c r="E37" s="81"/>
      <c r="F37" s="81"/>
      <c r="G37" s="81"/>
      <c r="H37" s="81"/>
      <c r="I37" s="81"/>
    </row>
    <row r="38" spans="1:9" x14ac:dyDescent="0.15">
      <c r="G38" s="88"/>
    </row>
    <row r="42" spans="1:9" x14ac:dyDescent="0.15">
      <c r="B42" s="361"/>
    </row>
  </sheetData>
  <mergeCells count="3">
    <mergeCell ref="D3:E3"/>
    <mergeCell ref="B3:B4"/>
    <mergeCell ref="A3:A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120" zoomScaleNormal="120" workbookViewId="0">
      <selection activeCell="A2" sqref="A2"/>
    </sheetView>
  </sheetViews>
  <sheetFormatPr defaultRowHeight="9" x14ac:dyDescent="0.15"/>
  <cols>
    <col min="1" max="1" width="37.796875" style="100" customWidth="1"/>
    <col min="2" max="3" width="19.796875" style="100" customWidth="1"/>
    <col min="4" max="4" width="1" style="100" customWidth="1"/>
    <col min="5" max="6" width="19.796875" style="100" customWidth="1"/>
    <col min="7" max="7" width="1" style="100" customWidth="1"/>
    <col min="8" max="8" width="19.796875" style="100" customWidth="1"/>
    <col min="9" max="9" width="14.19921875" style="100" bestFit="1" customWidth="1"/>
    <col min="10" max="10" width="11" style="100" bestFit="1" customWidth="1"/>
    <col min="11" max="16384" width="9.59765625" style="100"/>
  </cols>
  <sheetData>
    <row r="1" spans="1:17" s="115" customFormat="1" ht="12" x14ac:dyDescent="0.2">
      <c r="A1" s="77" t="s">
        <v>225</v>
      </c>
    </row>
    <row r="2" spans="1:17" ht="9" customHeight="1" x14ac:dyDescent="0.15">
      <c r="A2" s="130"/>
      <c r="B2" s="130"/>
      <c r="C2" s="130"/>
      <c r="D2" s="130"/>
      <c r="E2" s="130"/>
      <c r="F2" s="130"/>
      <c r="G2" s="130"/>
      <c r="H2" s="130"/>
      <c r="I2" s="99"/>
      <c r="J2" s="99"/>
      <c r="K2" s="99"/>
      <c r="L2" s="99"/>
      <c r="M2" s="99"/>
      <c r="N2" s="99"/>
      <c r="O2" s="99"/>
      <c r="P2" s="99"/>
    </row>
    <row r="3" spans="1:17" ht="12" customHeight="1" x14ac:dyDescent="0.15">
      <c r="A3" s="940" t="s">
        <v>226</v>
      </c>
      <c r="B3" s="936" t="s">
        <v>155</v>
      </c>
      <c r="C3" s="936"/>
      <c r="E3" s="936" t="s">
        <v>171</v>
      </c>
      <c r="F3" s="936"/>
      <c r="G3" s="936"/>
      <c r="H3" s="936"/>
    </row>
    <row r="4" spans="1:17" ht="11.25" customHeight="1" x14ac:dyDescent="0.15">
      <c r="A4" s="941"/>
      <c r="B4" s="943" t="s">
        <v>166</v>
      </c>
      <c r="C4" s="943" t="s">
        <v>167</v>
      </c>
      <c r="E4" s="936" t="s">
        <v>161</v>
      </c>
      <c r="F4" s="936"/>
      <c r="G4" s="371"/>
      <c r="H4" s="945" t="s">
        <v>297</v>
      </c>
    </row>
    <row r="5" spans="1:17" ht="11.25" customHeight="1" x14ac:dyDescent="0.2">
      <c r="A5" s="942"/>
      <c r="B5" s="944"/>
      <c r="C5" s="944"/>
      <c r="D5" s="130"/>
      <c r="E5" s="262" t="s">
        <v>166</v>
      </c>
      <c r="F5" s="262" t="s">
        <v>167</v>
      </c>
      <c r="G5" s="262"/>
      <c r="H5" s="944"/>
      <c r="J5" s="372"/>
      <c r="L5" s="372"/>
    </row>
    <row r="6" spans="1:17" ht="9" customHeight="1" x14ac:dyDescent="0.2">
      <c r="A6" s="117"/>
      <c r="B6" s="118"/>
      <c r="C6" s="373"/>
      <c r="D6" s="118"/>
      <c r="E6" s="118"/>
      <c r="F6" s="373"/>
      <c r="G6" s="118"/>
      <c r="H6" s="118"/>
      <c r="J6" s="372"/>
      <c r="L6" s="372"/>
    </row>
    <row r="7" spans="1:17" ht="9" customHeight="1" x14ac:dyDescent="0.2">
      <c r="A7" s="946" t="s">
        <v>168</v>
      </c>
      <c r="B7" s="946"/>
      <c r="C7" s="946"/>
      <c r="D7" s="946"/>
      <c r="E7" s="946"/>
      <c r="F7" s="946"/>
      <c r="G7" s="946"/>
      <c r="H7" s="946"/>
      <c r="I7" s="372"/>
      <c r="J7" s="372"/>
      <c r="K7" s="372"/>
      <c r="L7" s="372"/>
    </row>
    <row r="8" spans="1:17" ht="9" customHeight="1" x14ac:dyDescent="0.2">
      <c r="A8" s="121"/>
      <c r="B8" s="118"/>
      <c r="C8" s="373" t="s">
        <v>160</v>
      </c>
      <c r="D8" s="118"/>
      <c r="F8" s="373"/>
      <c r="G8" s="118"/>
      <c r="H8" s="118"/>
      <c r="I8" s="374"/>
      <c r="K8" s="947"/>
      <c r="L8" s="947"/>
      <c r="M8" s="947"/>
      <c r="N8" s="947"/>
      <c r="O8" s="947"/>
    </row>
    <row r="9" spans="1:17" ht="9" customHeight="1" x14ac:dyDescent="0.15">
      <c r="A9" s="100" t="s">
        <v>157</v>
      </c>
      <c r="B9" s="395">
        <v>1718</v>
      </c>
      <c r="C9" s="438">
        <f>B9/$B$12*100</f>
        <v>36.874865851040994</v>
      </c>
      <c r="D9" s="118"/>
      <c r="E9" s="100">
        <v>9929</v>
      </c>
      <c r="F9" s="438">
        <f>E9/$E$12*100</f>
        <v>39.408612820003967</v>
      </c>
      <c r="G9" s="118"/>
      <c r="H9" s="395">
        <v>5779</v>
      </c>
      <c r="I9" s="626"/>
      <c r="J9" s="630"/>
      <c r="K9" s="948"/>
      <c r="L9" s="628"/>
      <c r="M9" s="628"/>
      <c r="N9" s="628"/>
      <c r="O9" s="628"/>
    </row>
    <row r="10" spans="1:17" ht="9" customHeight="1" x14ac:dyDescent="0.15">
      <c r="A10" s="100" t="s">
        <v>158</v>
      </c>
      <c r="B10" s="395">
        <v>29</v>
      </c>
      <c r="C10" s="438">
        <f>B10/$B$12*100</f>
        <v>0.62245116977892256</v>
      </c>
      <c r="D10" s="118"/>
      <c r="E10" s="395">
        <v>67</v>
      </c>
      <c r="F10" s="438">
        <f>E10/$E$12*100</f>
        <v>0.26592577892438973</v>
      </c>
      <c r="G10" s="118"/>
      <c r="H10" s="395">
        <v>2310</v>
      </c>
      <c r="I10" s="626"/>
      <c r="J10" s="630"/>
      <c r="K10" s="948"/>
      <c r="L10" s="628"/>
      <c r="M10" s="628"/>
      <c r="N10" s="628"/>
      <c r="O10" s="628"/>
    </row>
    <row r="11" spans="1:17" ht="9" customHeight="1" x14ac:dyDescent="0.2">
      <c r="A11" s="100" t="s">
        <v>159</v>
      </c>
      <c r="B11" s="395">
        <v>2912</v>
      </c>
      <c r="C11" s="438">
        <f>B11/$B$12*100</f>
        <v>62.502682979180079</v>
      </c>
      <c r="D11" s="118"/>
      <c r="E11" s="395">
        <v>15199</v>
      </c>
      <c r="F11" s="438">
        <f>E11/$E$12*100</f>
        <v>60.325461401071642</v>
      </c>
      <c r="G11" s="118"/>
      <c r="H11" s="395">
        <v>5219</v>
      </c>
      <c r="I11" s="626"/>
      <c r="J11" s="630"/>
      <c r="K11" s="625"/>
      <c r="L11" s="627"/>
      <c r="M11" s="627"/>
      <c r="N11" s="627"/>
      <c r="O11" s="627"/>
    </row>
    <row r="12" spans="1:17" s="442" customFormat="1" ht="9" customHeight="1" x14ac:dyDescent="0.15">
      <c r="A12" s="442" t="s">
        <v>161</v>
      </c>
      <c r="B12" s="527">
        <v>4659</v>
      </c>
      <c r="C12" s="526">
        <f>B12/$B$12*100</f>
        <v>100</v>
      </c>
      <c r="D12" s="500"/>
      <c r="E12" s="527">
        <v>25195</v>
      </c>
      <c r="F12" s="526">
        <f>E12/$E$12*100</f>
        <v>100</v>
      </c>
      <c r="G12" s="500"/>
      <c r="H12" s="527">
        <v>5408</v>
      </c>
      <c r="I12" s="626"/>
      <c r="J12" s="630"/>
      <c r="K12" s="625"/>
      <c r="L12" s="624"/>
      <c r="M12" s="624"/>
      <c r="N12" s="624"/>
      <c r="O12" s="624"/>
    </row>
    <row r="13" spans="1:17" ht="9" customHeight="1" x14ac:dyDescent="0.15">
      <c r="B13" s="118"/>
      <c r="E13" s="118"/>
      <c r="F13" s="395"/>
      <c r="H13" s="118"/>
      <c r="I13" s="626"/>
      <c r="J13" s="630"/>
      <c r="K13" s="625"/>
      <c r="L13" s="624"/>
      <c r="M13" s="624"/>
      <c r="N13" s="624"/>
      <c r="O13" s="624"/>
    </row>
    <row r="14" spans="1:17" ht="9" customHeight="1" x14ac:dyDescent="0.15">
      <c r="A14" s="946" t="s">
        <v>169</v>
      </c>
      <c r="B14" s="946"/>
      <c r="C14" s="946"/>
      <c r="D14" s="946"/>
      <c r="E14" s="946"/>
      <c r="F14" s="946"/>
      <c r="G14" s="946"/>
      <c r="H14" s="946"/>
      <c r="I14" s="626"/>
      <c r="J14" s="630"/>
      <c r="K14" s="625"/>
      <c r="L14" s="624"/>
      <c r="M14" s="624"/>
      <c r="N14" s="624"/>
      <c r="O14" s="624"/>
    </row>
    <row r="15" spans="1:17" ht="9" customHeight="1" x14ac:dyDescent="0.15">
      <c r="I15" s="626"/>
      <c r="J15" s="630"/>
      <c r="K15" s="625"/>
      <c r="L15" s="624"/>
      <c r="M15" s="624"/>
      <c r="N15" s="624"/>
      <c r="O15" s="624"/>
    </row>
    <row r="16" spans="1:17" ht="9" customHeight="1" x14ac:dyDescent="0.15">
      <c r="A16" s="100" t="s">
        <v>157</v>
      </c>
      <c r="B16" s="395">
        <v>2954</v>
      </c>
      <c r="C16" s="438">
        <f>B16/$B$19*100</f>
        <v>63.268365817091457</v>
      </c>
      <c r="D16" s="118"/>
      <c r="E16" s="395">
        <v>11104</v>
      </c>
      <c r="F16" s="438">
        <f>E16/$E$19*100</f>
        <v>64.438254410399253</v>
      </c>
      <c r="G16" s="118"/>
      <c r="H16" s="395">
        <v>3759</v>
      </c>
      <c r="I16" s="626"/>
      <c r="J16" s="630"/>
      <c r="K16" s="629"/>
      <c r="L16" s="629"/>
      <c r="M16" s="629"/>
      <c r="N16" s="629"/>
      <c r="O16" s="630"/>
      <c r="P16" s="630"/>
      <c r="Q16" s="630"/>
    </row>
    <row r="17" spans="1:17" ht="9" customHeight="1" x14ac:dyDescent="0.15">
      <c r="A17" s="100" t="s">
        <v>158</v>
      </c>
      <c r="B17" s="395">
        <v>364</v>
      </c>
      <c r="C17" s="438">
        <f>B17/$B$19*100</f>
        <v>7.7961019490254868</v>
      </c>
      <c r="D17" s="118"/>
      <c r="E17" s="395">
        <v>1304</v>
      </c>
      <c r="F17" s="438">
        <f>E17/$E$19*100</f>
        <v>7.5673166202414111</v>
      </c>
      <c r="G17" s="118"/>
      <c r="H17" s="395">
        <v>3582</v>
      </c>
      <c r="I17" s="626"/>
      <c r="J17" s="630"/>
      <c r="K17" s="628"/>
      <c r="L17" s="628"/>
      <c r="M17" s="628"/>
      <c r="N17" s="628"/>
      <c r="O17" s="630"/>
      <c r="P17" s="630"/>
      <c r="Q17" s="630"/>
    </row>
    <row r="18" spans="1:17" ht="9" customHeight="1" x14ac:dyDescent="0.15">
      <c r="A18" s="100" t="s">
        <v>159</v>
      </c>
      <c r="B18" s="395">
        <v>1351</v>
      </c>
      <c r="C18" s="438">
        <f>B18/$B$19*100</f>
        <v>28.935532233883059</v>
      </c>
      <c r="D18" s="118"/>
      <c r="E18" s="395">
        <v>4824</v>
      </c>
      <c r="F18" s="438">
        <f>E18/$E$19*100</f>
        <v>27.99442896935933</v>
      </c>
      <c r="G18" s="118"/>
      <c r="H18" s="395">
        <v>3571</v>
      </c>
      <c r="I18" s="626"/>
      <c r="J18" s="630"/>
      <c r="K18" s="628"/>
      <c r="L18" s="628"/>
      <c r="M18" s="628"/>
      <c r="N18" s="628"/>
      <c r="O18" s="630"/>
      <c r="P18" s="630"/>
      <c r="Q18" s="630"/>
    </row>
    <row r="19" spans="1:17" s="442" customFormat="1" ht="9" customHeight="1" x14ac:dyDescent="0.2">
      <c r="A19" s="442" t="s">
        <v>161</v>
      </c>
      <c r="B19" s="527">
        <v>4669</v>
      </c>
      <c r="C19" s="526">
        <f>B19/$B$19*100</f>
        <v>100</v>
      </c>
      <c r="D19" s="500"/>
      <c r="E19" s="527">
        <v>17232</v>
      </c>
      <c r="F19" s="526">
        <f>E19/$E$19*100</f>
        <v>100</v>
      </c>
      <c r="G19" s="500"/>
      <c r="H19" s="527">
        <v>3691</v>
      </c>
      <c r="I19" s="626"/>
      <c r="J19" s="630"/>
      <c r="K19" s="627"/>
      <c r="L19" s="627"/>
      <c r="M19" s="627"/>
      <c r="N19" s="627"/>
      <c r="O19" s="630"/>
      <c r="P19" s="630"/>
      <c r="Q19" s="630"/>
    </row>
    <row r="20" spans="1:17" ht="9" customHeight="1" x14ac:dyDescent="0.15">
      <c r="B20" s="118"/>
      <c r="C20" s="127"/>
      <c r="E20" s="118"/>
      <c r="H20" s="118"/>
      <c r="I20" s="626"/>
      <c r="J20" s="630"/>
      <c r="K20" s="624"/>
      <c r="L20" s="624"/>
      <c r="M20" s="624"/>
      <c r="N20" s="624"/>
    </row>
    <row r="21" spans="1:17" ht="9" customHeight="1" x14ac:dyDescent="0.15">
      <c r="A21" s="946" t="s">
        <v>321</v>
      </c>
      <c r="B21" s="946"/>
      <c r="C21" s="946"/>
      <c r="D21" s="946"/>
      <c r="E21" s="946"/>
      <c r="F21" s="946"/>
      <c r="G21" s="946"/>
      <c r="H21" s="946"/>
      <c r="I21" s="626"/>
      <c r="J21" s="630"/>
      <c r="K21" s="624"/>
      <c r="L21" s="624"/>
      <c r="M21" s="624"/>
      <c r="N21" s="624"/>
    </row>
    <row r="22" spans="1:17" ht="9" customHeight="1" x14ac:dyDescent="0.15">
      <c r="A22" s="121"/>
      <c r="B22" s="118"/>
      <c r="C22" s="127"/>
      <c r="E22" s="118"/>
      <c r="F22" s="127"/>
      <c r="H22" s="118"/>
      <c r="I22" s="626"/>
      <c r="J22" s="630"/>
      <c r="K22" s="629"/>
      <c r="L22" s="629"/>
      <c r="M22" s="629"/>
      <c r="N22" s="629"/>
    </row>
    <row r="23" spans="1:17" ht="9" customHeight="1" x14ac:dyDescent="0.15">
      <c r="A23" s="100" t="s">
        <v>157</v>
      </c>
      <c r="B23" s="395">
        <v>33320</v>
      </c>
      <c r="C23" s="438">
        <f>B23/$B$26*100</f>
        <v>64.249903586579251</v>
      </c>
      <c r="D23" s="118"/>
      <c r="E23" s="395">
        <v>56075</v>
      </c>
      <c r="F23" s="438">
        <f>E23/$E$26*100</f>
        <v>64.902371555226338</v>
      </c>
      <c r="G23" s="118"/>
      <c r="H23" s="395">
        <v>1683</v>
      </c>
      <c r="I23" s="626"/>
      <c r="J23" s="630"/>
      <c r="K23" s="628"/>
      <c r="L23" s="628"/>
      <c r="M23" s="628"/>
      <c r="N23" s="628"/>
      <c r="O23" s="630"/>
    </row>
    <row r="24" spans="1:17" ht="9" customHeight="1" x14ac:dyDescent="0.15">
      <c r="A24" s="100" t="s">
        <v>158</v>
      </c>
      <c r="B24" s="395">
        <v>3127</v>
      </c>
      <c r="C24" s="438">
        <f>B24/$B$26*100</f>
        <v>6.0296953335904364</v>
      </c>
      <c r="D24" s="118"/>
      <c r="E24" s="395">
        <v>8117</v>
      </c>
      <c r="F24" s="438">
        <f>E24/$E$26*100</f>
        <v>9.3947846618595126</v>
      </c>
      <c r="G24" s="118"/>
      <c r="H24" s="395">
        <v>2596</v>
      </c>
      <c r="I24" s="626"/>
      <c r="J24" s="630"/>
      <c r="K24" s="628"/>
      <c r="L24" s="628"/>
      <c r="M24" s="628"/>
      <c r="N24" s="628"/>
    </row>
    <row r="25" spans="1:17" ht="9" customHeight="1" x14ac:dyDescent="0.2">
      <c r="A25" s="100" t="s">
        <v>159</v>
      </c>
      <c r="B25" s="395">
        <v>15413</v>
      </c>
      <c r="C25" s="438">
        <f>B25/$B$26*100</f>
        <v>29.72040107983031</v>
      </c>
      <c r="D25" s="118"/>
      <c r="E25" s="395">
        <v>22207</v>
      </c>
      <c r="F25" s="438">
        <f>E25/$E$26*100</f>
        <v>25.702843782914155</v>
      </c>
      <c r="G25" s="118"/>
      <c r="H25" s="395">
        <v>1441</v>
      </c>
      <c r="I25" s="626"/>
      <c r="J25" s="630"/>
      <c r="K25" s="627"/>
      <c r="L25" s="627"/>
      <c r="M25" s="627"/>
      <c r="N25" s="627"/>
    </row>
    <row r="26" spans="1:17" s="442" customFormat="1" ht="9" customHeight="1" x14ac:dyDescent="0.15">
      <c r="A26" s="442" t="s">
        <v>161</v>
      </c>
      <c r="B26" s="527">
        <v>51860</v>
      </c>
      <c r="C26" s="526">
        <f>B26/$B$26*100</f>
        <v>100</v>
      </c>
      <c r="D26" s="500"/>
      <c r="E26" s="527">
        <v>86399</v>
      </c>
      <c r="F26" s="526">
        <f>E26/$E$26*100</f>
        <v>100</v>
      </c>
      <c r="G26" s="500"/>
      <c r="H26" s="527">
        <v>1666</v>
      </c>
      <c r="I26" s="626"/>
      <c r="J26" s="630"/>
      <c r="K26" s="624"/>
      <c r="L26" s="624"/>
      <c r="M26" s="624"/>
      <c r="N26" s="624"/>
    </row>
    <row r="27" spans="1:17" ht="9" customHeight="1" x14ac:dyDescent="0.15">
      <c r="B27" s="118"/>
      <c r="E27" s="118"/>
      <c r="H27" s="118"/>
      <c r="I27" s="626"/>
      <c r="J27" s="630"/>
      <c r="K27" s="629"/>
      <c r="L27" s="629"/>
      <c r="M27" s="629"/>
      <c r="N27" s="629"/>
    </row>
    <row r="28" spans="1:17" ht="9" customHeight="1" x14ac:dyDescent="0.2">
      <c r="A28" s="946" t="s">
        <v>170</v>
      </c>
      <c r="B28" s="946"/>
      <c r="C28" s="946"/>
      <c r="D28" s="946"/>
      <c r="E28" s="946"/>
      <c r="F28" s="946"/>
      <c r="G28" s="946"/>
      <c r="H28" s="946"/>
      <c r="I28" s="626"/>
      <c r="J28" s="630"/>
      <c r="K28" s="627"/>
      <c r="L28" s="627"/>
      <c r="M28" s="627"/>
      <c r="N28" s="628"/>
    </row>
    <row r="29" spans="1:17" ht="9" customHeight="1" x14ac:dyDescent="0.15">
      <c r="A29" s="121"/>
      <c r="B29" s="118"/>
      <c r="C29" s="127"/>
      <c r="E29" s="118"/>
      <c r="F29" s="127"/>
      <c r="H29" s="118"/>
      <c r="I29" s="626"/>
      <c r="J29" s="630"/>
      <c r="K29" s="624"/>
      <c r="L29" s="624"/>
      <c r="M29" s="624"/>
      <c r="N29" s="628"/>
    </row>
    <row r="30" spans="1:17" ht="9" customHeight="1" x14ac:dyDescent="0.2">
      <c r="A30" s="100" t="s">
        <v>157</v>
      </c>
      <c r="B30" s="395">
        <v>37992</v>
      </c>
      <c r="C30" s="438">
        <f>B30/$B$33*100</f>
        <v>62.090606001176695</v>
      </c>
      <c r="D30" s="118"/>
      <c r="E30" s="395">
        <v>77108</v>
      </c>
      <c r="F30" s="438">
        <f>E30/$E$33*100</f>
        <v>59.854841839705031</v>
      </c>
      <c r="G30" s="118"/>
      <c r="H30" s="395">
        <v>2030</v>
      </c>
      <c r="I30" s="626"/>
      <c r="J30" s="630"/>
      <c r="K30" s="624"/>
      <c r="L30" s="624"/>
      <c r="M30" s="624"/>
      <c r="N30" s="627"/>
    </row>
    <row r="31" spans="1:17" ht="9" customHeight="1" x14ac:dyDescent="0.15">
      <c r="A31" s="100" t="s">
        <v>158</v>
      </c>
      <c r="B31" s="395">
        <v>3520</v>
      </c>
      <c r="C31" s="438">
        <f>B31/$B$33*100</f>
        <v>5.7527619794730995</v>
      </c>
      <c r="D31" s="118"/>
      <c r="E31" s="395">
        <v>9488</v>
      </c>
      <c r="F31" s="438">
        <f>E31/$E$33*100</f>
        <v>7.3650300795653019</v>
      </c>
      <c r="G31" s="118"/>
      <c r="H31" s="395">
        <v>2695</v>
      </c>
      <c r="I31" s="626"/>
      <c r="J31" s="630"/>
      <c r="K31" s="624"/>
      <c r="L31" s="624"/>
      <c r="M31" s="624"/>
      <c r="N31" s="624"/>
    </row>
    <row r="32" spans="1:17" ht="9" customHeight="1" x14ac:dyDescent="0.15">
      <c r="A32" s="100" t="s">
        <v>159</v>
      </c>
      <c r="B32" s="395">
        <v>19676</v>
      </c>
      <c r="C32" s="438">
        <f>B32/$B$33*100</f>
        <v>32.156632019350198</v>
      </c>
      <c r="D32" s="118"/>
      <c r="E32" s="395">
        <v>42229</v>
      </c>
      <c r="F32" s="438">
        <f>E32/$E$33*100</f>
        <v>32.780128080729668</v>
      </c>
      <c r="G32" s="118"/>
      <c r="H32" s="395">
        <v>2146</v>
      </c>
      <c r="I32" s="626"/>
      <c r="J32" s="630"/>
      <c r="K32" s="624"/>
      <c r="L32" s="624"/>
      <c r="M32" s="624"/>
      <c r="N32" s="624"/>
    </row>
    <row r="33" spans="1:14" s="442" customFormat="1" ht="9" customHeight="1" x14ac:dyDescent="0.15">
      <c r="A33" s="442" t="s">
        <v>161</v>
      </c>
      <c r="B33" s="527">
        <v>61188</v>
      </c>
      <c r="C33" s="526">
        <f>B33/$B$33*100</f>
        <v>100</v>
      </c>
      <c r="D33" s="500"/>
      <c r="E33" s="527">
        <v>128825</v>
      </c>
      <c r="F33" s="526">
        <f>E33/$E$33*100</f>
        <v>100</v>
      </c>
      <c r="G33" s="500"/>
      <c r="H33" s="527">
        <v>2105</v>
      </c>
      <c r="I33" s="626"/>
      <c r="J33" s="630"/>
      <c r="K33" s="624"/>
      <c r="L33" s="624"/>
      <c r="M33" s="624"/>
      <c r="N33" s="624"/>
    </row>
    <row r="34" spans="1:14" ht="9" customHeight="1" x14ac:dyDescent="0.15">
      <c r="A34" s="130"/>
      <c r="B34" s="265"/>
      <c r="C34" s="455"/>
      <c r="D34" s="130"/>
      <c r="E34" s="265"/>
      <c r="F34" s="130"/>
      <c r="G34" s="130"/>
      <c r="H34" s="265"/>
      <c r="J34" s="625"/>
      <c r="K34" s="624"/>
      <c r="L34" s="624"/>
      <c r="M34" s="624"/>
      <c r="N34" s="624"/>
    </row>
    <row r="37" spans="1:14" x14ac:dyDescent="0.15">
      <c r="B37" s="623"/>
      <c r="C37" s="623"/>
      <c r="D37" s="623"/>
      <c r="E37" s="623"/>
      <c r="F37" s="623"/>
      <c r="G37" s="623">
        <f>+G9+G16+G23</f>
        <v>0</v>
      </c>
      <c r="H37" s="623"/>
    </row>
    <row r="38" spans="1:14" x14ac:dyDescent="0.15">
      <c r="B38" s="623"/>
      <c r="C38" s="623"/>
      <c r="D38" s="623"/>
      <c r="E38" s="623"/>
      <c r="F38" s="623"/>
      <c r="G38" s="623">
        <f>+G10+G17+G24</f>
        <v>0</v>
      </c>
      <c r="H38" s="623"/>
    </row>
    <row r="39" spans="1:14" x14ac:dyDescent="0.15">
      <c r="B39" s="623"/>
      <c r="C39" s="623"/>
      <c r="D39" s="623"/>
      <c r="E39" s="623"/>
      <c r="F39" s="623"/>
      <c r="G39" s="623">
        <f>+G11+G18+G25</f>
        <v>0</v>
      </c>
      <c r="H39" s="623"/>
    </row>
    <row r="40" spans="1:14" x14ac:dyDescent="0.15">
      <c r="B40" s="623"/>
      <c r="C40" s="623"/>
      <c r="D40" s="623"/>
      <c r="E40" s="623"/>
      <c r="F40" s="623"/>
      <c r="G40" s="623">
        <f>+G12+G19+G26</f>
        <v>0</v>
      </c>
      <c r="H40" s="623"/>
    </row>
    <row r="41" spans="1:14" x14ac:dyDescent="0.15">
      <c r="B41" s="623"/>
      <c r="C41" s="623"/>
      <c r="D41" s="623"/>
      <c r="E41" s="623"/>
      <c r="F41" s="623"/>
      <c r="G41" s="623"/>
      <c r="H41" s="623"/>
    </row>
    <row r="42" spans="1:14" x14ac:dyDescent="0.15">
      <c r="B42" s="623"/>
      <c r="C42" s="623"/>
      <c r="D42" s="623"/>
      <c r="E42" s="623"/>
    </row>
    <row r="43" spans="1:14" x14ac:dyDescent="0.15">
      <c r="B43" s="623"/>
      <c r="C43" s="623"/>
      <c r="D43" s="623"/>
      <c r="E43" s="623"/>
    </row>
    <row r="44" spans="1:14" x14ac:dyDescent="0.15">
      <c r="B44" s="623"/>
      <c r="C44" s="623"/>
      <c r="D44" s="623"/>
      <c r="E44" s="623"/>
    </row>
  </sheetData>
  <mergeCells count="13">
    <mergeCell ref="A21:H21"/>
    <mergeCell ref="A28:H28"/>
    <mergeCell ref="A7:H7"/>
    <mergeCell ref="K8:O8"/>
    <mergeCell ref="K9:K10"/>
    <mergeCell ref="A14:H14"/>
    <mergeCell ref="A3:A5"/>
    <mergeCell ref="B3:C3"/>
    <mergeCell ref="E3:H3"/>
    <mergeCell ref="B4:B5"/>
    <mergeCell ref="C4:C5"/>
    <mergeCell ref="E4:F4"/>
    <mergeCell ref="H4:H5"/>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L44"/>
  <sheetViews>
    <sheetView showGridLines="0" zoomScaleNormal="100" workbookViewId="0">
      <selection activeCell="A3" sqref="A3"/>
    </sheetView>
  </sheetViews>
  <sheetFormatPr defaultRowHeight="9" x14ac:dyDescent="0.15"/>
  <cols>
    <col min="1" max="1" width="17.59765625" style="79" customWidth="1"/>
    <col min="2" max="2" width="10.19921875" style="79" customWidth="1"/>
    <col min="3" max="4" width="15" style="79" customWidth="1"/>
    <col min="5" max="5" width="13.59765625" style="79" customWidth="1"/>
    <col min="6" max="6" width="1" style="79" customWidth="1"/>
    <col min="7" max="7" width="15" style="79" customWidth="1"/>
    <col min="8" max="8" width="16.3984375" style="79" customWidth="1"/>
    <col min="9" max="9" width="1" style="79" customWidth="1"/>
    <col min="10" max="10" width="15" style="79" customWidth="1"/>
    <col min="11" max="11" width="17" style="79" customWidth="1"/>
    <col min="12" max="16384" width="9.59765625" style="79"/>
  </cols>
  <sheetData>
    <row r="1" spans="1:12" ht="12" x14ac:dyDescent="0.2">
      <c r="A1" s="77" t="s">
        <v>278</v>
      </c>
      <c r="B1" s="77"/>
      <c r="C1" s="78"/>
      <c r="D1" s="78"/>
      <c r="E1" s="78"/>
    </row>
    <row r="2" spans="1:12" ht="12" x14ac:dyDescent="0.2">
      <c r="A2" s="77"/>
      <c r="B2" s="77"/>
      <c r="C2" s="78"/>
      <c r="D2" s="78"/>
      <c r="E2" s="78"/>
    </row>
    <row r="3" spans="1:12" ht="9" customHeight="1" x14ac:dyDescent="0.15">
      <c r="A3" s="80"/>
      <c r="B3" s="80"/>
      <c r="C3" s="81"/>
      <c r="D3" s="81"/>
      <c r="E3" s="81"/>
    </row>
    <row r="4" spans="1:12" ht="14.25" customHeight="1" x14ac:dyDescent="0.15">
      <c r="A4" s="992" t="s">
        <v>351</v>
      </c>
      <c r="B4" s="998" t="s">
        <v>400</v>
      </c>
      <c r="C4" s="998"/>
      <c r="D4" s="998"/>
      <c r="E4" s="998"/>
      <c r="F4" s="247"/>
      <c r="G4" s="989" t="s">
        <v>402</v>
      </c>
      <c r="H4" s="989"/>
      <c r="I4" s="996"/>
      <c r="J4" s="989" t="s">
        <v>401</v>
      </c>
      <c r="K4" s="989"/>
    </row>
    <row r="5" spans="1:12" ht="20.25" customHeight="1" x14ac:dyDescent="0.15">
      <c r="A5" s="993"/>
      <c r="B5" s="248" t="s">
        <v>109</v>
      </c>
      <c r="C5" s="432" t="s">
        <v>446</v>
      </c>
      <c r="D5" s="432" t="s">
        <v>447</v>
      </c>
      <c r="E5" s="432" t="s">
        <v>448</v>
      </c>
      <c r="F5" s="84"/>
      <c r="G5" s="83" t="s">
        <v>109</v>
      </c>
      <c r="H5" s="84" t="s">
        <v>399</v>
      </c>
      <c r="I5" s="997"/>
      <c r="J5" s="83" t="s">
        <v>109</v>
      </c>
      <c r="K5" s="84" t="s">
        <v>398</v>
      </c>
    </row>
    <row r="6" spans="1:12" x14ac:dyDescent="0.15">
      <c r="A6" s="80"/>
      <c r="B6" s="81"/>
      <c r="C6" s="81"/>
      <c r="D6" s="81"/>
      <c r="E6" s="81"/>
      <c r="G6" s="85"/>
      <c r="H6" s="81"/>
      <c r="I6" s="81"/>
      <c r="J6" s="81"/>
      <c r="K6" s="81"/>
    </row>
    <row r="7" spans="1:12" x14ac:dyDescent="0.15">
      <c r="A7" s="80">
        <v>1990</v>
      </c>
      <c r="B7" s="86">
        <v>1482</v>
      </c>
      <c r="C7" s="249">
        <v>65.400000000000006</v>
      </c>
      <c r="D7" s="249">
        <v>24.8</v>
      </c>
      <c r="E7" s="249">
        <v>9.8000000000000007</v>
      </c>
      <c r="F7" s="250"/>
      <c r="G7" s="120">
        <v>701</v>
      </c>
      <c r="H7" s="251">
        <v>32.1</v>
      </c>
      <c r="I7" s="87"/>
      <c r="J7" s="120">
        <v>2183</v>
      </c>
      <c r="K7" s="252">
        <v>92.3</v>
      </c>
      <c r="L7" s="264"/>
    </row>
    <row r="8" spans="1:12" x14ac:dyDescent="0.15">
      <c r="A8" s="80">
        <v>1991</v>
      </c>
      <c r="B8" s="86">
        <v>1656</v>
      </c>
      <c r="C8" s="249">
        <v>66.2</v>
      </c>
      <c r="D8" s="249">
        <v>24.5</v>
      </c>
      <c r="E8" s="249">
        <v>9.4</v>
      </c>
      <c r="F8" s="250"/>
      <c r="G8" s="120">
        <v>793</v>
      </c>
      <c r="H8" s="251">
        <v>32.4</v>
      </c>
      <c r="I8" s="87"/>
      <c r="J8" s="120">
        <v>2449</v>
      </c>
      <c r="K8" s="252">
        <v>93.5</v>
      </c>
      <c r="L8" s="264"/>
    </row>
    <row r="9" spans="1:12" x14ac:dyDescent="0.15">
      <c r="A9" s="80">
        <v>1992</v>
      </c>
      <c r="B9" s="86">
        <v>1844</v>
      </c>
      <c r="C9" s="249">
        <v>68.7</v>
      </c>
      <c r="D9" s="249">
        <v>23.5</v>
      </c>
      <c r="E9" s="249">
        <v>7.8</v>
      </c>
      <c r="F9" s="250"/>
      <c r="G9" s="120">
        <v>779</v>
      </c>
      <c r="H9" s="251">
        <v>29.7</v>
      </c>
      <c r="I9" s="87"/>
      <c r="J9" s="120">
        <v>2624</v>
      </c>
      <c r="K9" s="252">
        <v>96.9</v>
      </c>
      <c r="L9" s="264"/>
    </row>
    <row r="10" spans="1:12" x14ac:dyDescent="0.15">
      <c r="A10" s="80">
        <v>1993</v>
      </c>
      <c r="B10" s="86">
        <v>1875</v>
      </c>
      <c r="C10" s="249">
        <v>69.2</v>
      </c>
      <c r="D10" s="249">
        <v>23.4</v>
      </c>
      <c r="E10" s="249">
        <v>7.4</v>
      </c>
      <c r="F10" s="250"/>
      <c r="G10" s="120">
        <v>713</v>
      </c>
      <c r="H10" s="251">
        <v>27.6</v>
      </c>
      <c r="I10" s="87"/>
      <c r="J10" s="120">
        <v>2588</v>
      </c>
      <c r="K10" s="252">
        <v>91.8</v>
      </c>
      <c r="L10" s="264"/>
    </row>
    <row r="11" spans="1:12" x14ac:dyDescent="0.15">
      <c r="A11" s="80">
        <v>1994</v>
      </c>
      <c r="B11" s="86">
        <v>1898</v>
      </c>
      <c r="C11" s="249">
        <v>66.3</v>
      </c>
      <c r="D11" s="249">
        <v>25.6</v>
      </c>
      <c r="E11" s="249">
        <v>8.1</v>
      </c>
      <c r="F11" s="250"/>
      <c r="G11" s="120">
        <v>765</v>
      </c>
      <c r="H11" s="251">
        <v>28.7</v>
      </c>
      <c r="I11" s="87"/>
      <c r="J11" s="120">
        <v>2663</v>
      </c>
      <c r="K11" s="252">
        <v>92.4</v>
      </c>
      <c r="L11" s="264"/>
    </row>
    <row r="12" spans="1:12" x14ac:dyDescent="0.15">
      <c r="A12" s="80">
        <v>1995</v>
      </c>
      <c r="B12" s="86">
        <v>2089</v>
      </c>
      <c r="C12" s="249">
        <v>68.5</v>
      </c>
      <c r="D12" s="249">
        <v>23.7</v>
      </c>
      <c r="E12" s="249">
        <v>7.8</v>
      </c>
      <c r="F12" s="250"/>
      <c r="G12" s="120">
        <v>732</v>
      </c>
      <c r="H12" s="251">
        <v>25.9</v>
      </c>
      <c r="I12" s="87"/>
      <c r="J12" s="120">
        <v>2821</v>
      </c>
      <c r="K12" s="252">
        <v>93.9</v>
      </c>
      <c r="L12" s="264"/>
    </row>
    <row r="13" spans="1:12" x14ac:dyDescent="0.15">
      <c r="A13" s="80">
        <v>1996</v>
      </c>
      <c r="B13" s="86">
        <v>2145</v>
      </c>
      <c r="C13" s="249">
        <v>66.8</v>
      </c>
      <c r="D13" s="249">
        <v>25</v>
      </c>
      <c r="E13" s="249">
        <v>8.1999999999999993</v>
      </c>
      <c r="F13" s="250"/>
      <c r="G13" s="120">
        <v>834</v>
      </c>
      <c r="H13" s="251">
        <v>28</v>
      </c>
      <c r="I13" s="87"/>
      <c r="J13" s="120">
        <v>2979</v>
      </c>
      <c r="K13" s="252">
        <v>96.9</v>
      </c>
      <c r="L13" s="264"/>
    </row>
    <row r="14" spans="1:12" x14ac:dyDescent="0.15">
      <c r="A14" s="80">
        <v>1997</v>
      </c>
      <c r="B14" s="86">
        <v>2094</v>
      </c>
      <c r="C14" s="249">
        <v>67.5</v>
      </c>
      <c r="D14" s="249">
        <v>24</v>
      </c>
      <c r="E14" s="249">
        <v>8.5</v>
      </c>
      <c r="F14" s="250"/>
      <c r="G14" s="120">
        <v>989</v>
      </c>
      <c r="H14" s="251">
        <v>32.1</v>
      </c>
      <c r="I14" s="87"/>
      <c r="J14" s="120">
        <v>3083</v>
      </c>
      <c r="K14" s="252">
        <v>98.5</v>
      </c>
      <c r="L14" s="264"/>
    </row>
    <row r="15" spans="1:12" x14ac:dyDescent="0.15">
      <c r="A15" s="80">
        <v>1998</v>
      </c>
      <c r="B15" s="86">
        <v>1880</v>
      </c>
      <c r="C15" s="249">
        <v>65.900000000000006</v>
      </c>
      <c r="D15" s="249">
        <v>25.3</v>
      </c>
      <c r="E15" s="249">
        <v>8.8000000000000007</v>
      </c>
      <c r="F15" s="250"/>
      <c r="G15" s="120">
        <v>930</v>
      </c>
      <c r="H15" s="251">
        <v>33.1</v>
      </c>
      <c r="I15" s="87"/>
      <c r="J15" s="120">
        <v>2810</v>
      </c>
      <c r="K15" s="252">
        <v>89.7</v>
      </c>
      <c r="L15" s="264"/>
    </row>
    <row r="16" spans="1:12" x14ac:dyDescent="0.15">
      <c r="A16" s="80">
        <v>1999</v>
      </c>
      <c r="B16" s="86">
        <v>1877</v>
      </c>
      <c r="C16" s="249">
        <v>65</v>
      </c>
      <c r="D16" s="249">
        <v>25.5</v>
      </c>
      <c r="E16" s="249">
        <v>9.5</v>
      </c>
      <c r="F16" s="250"/>
      <c r="G16" s="120">
        <v>949</v>
      </c>
      <c r="H16" s="251">
        <v>33.6</v>
      </c>
      <c r="I16" s="87"/>
      <c r="J16" s="172">
        <v>2828</v>
      </c>
      <c r="K16" s="252">
        <v>90</v>
      </c>
      <c r="L16" s="264"/>
    </row>
    <row r="17" spans="1:12" x14ac:dyDescent="0.15">
      <c r="A17" s="80">
        <v>2000</v>
      </c>
      <c r="B17" s="86">
        <v>1940</v>
      </c>
      <c r="C17" s="249">
        <v>66.099999999999994</v>
      </c>
      <c r="D17" s="249">
        <v>25.1</v>
      </c>
      <c r="E17" s="249">
        <v>8.8000000000000007</v>
      </c>
      <c r="F17" s="250"/>
      <c r="G17" s="120">
        <v>987</v>
      </c>
      <c r="H17" s="251">
        <v>33.700000000000003</v>
      </c>
      <c r="I17" s="87"/>
      <c r="J17" s="172">
        <v>2927</v>
      </c>
      <c r="K17" s="252">
        <v>88.7</v>
      </c>
      <c r="L17" s="264"/>
    </row>
    <row r="18" spans="1:12" x14ac:dyDescent="0.15">
      <c r="A18" s="80">
        <v>2001</v>
      </c>
      <c r="B18" s="86">
        <v>1828</v>
      </c>
      <c r="C18" s="249">
        <v>63</v>
      </c>
      <c r="D18" s="249">
        <v>27.6</v>
      </c>
      <c r="E18" s="249">
        <v>9.4</v>
      </c>
      <c r="F18" s="250"/>
      <c r="G18" s="120">
        <v>1020.3</v>
      </c>
      <c r="H18" s="251">
        <v>35.799999999999997</v>
      </c>
      <c r="I18" s="87"/>
      <c r="J18" s="172">
        <v>2850</v>
      </c>
      <c r="K18" s="252">
        <v>84.7</v>
      </c>
      <c r="L18" s="264"/>
    </row>
    <row r="19" spans="1:12" x14ac:dyDescent="0.15">
      <c r="A19" s="80">
        <v>2002</v>
      </c>
      <c r="B19" s="86">
        <v>1760</v>
      </c>
      <c r="C19" s="249">
        <v>63.5</v>
      </c>
      <c r="D19" s="249">
        <v>26.3</v>
      </c>
      <c r="E19" s="249">
        <v>10.199999999999999</v>
      </c>
      <c r="F19" s="250"/>
      <c r="G19" s="120">
        <v>876</v>
      </c>
      <c r="H19" s="251">
        <v>33.200000000000003</v>
      </c>
      <c r="I19" s="81"/>
      <c r="J19" s="172">
        <v>2636</v>
      </c>
      <c r="K19" s="252">
        <v>80.5</v>
      </c>
      <c r="L19" s="264"/>
    </row>
    <row r="20" spans="1:12" x14ac:dyDescent="0.15">
      <c r="A20" s="80">
        <v>2003</v>
      </c>
      <c r="B20" s="86">
        <v>1846</v>
      </c>
      <c r="C20" s="249">
        <v>64.8</v>
      </c>
      <c r="D20" s="249">
        <v>25.6</v>
      </c>
      <c r="E20" s="249">
        <v>9.5</v>
      </c>
      <c r="F20" s="250"/>
      <c r="G20" s="120">
        <v>838</v>
      </c>
      <c r="H20" s="251">
        <v>31.2</v>
      </c>
      <c r="I20" s="81"/>
      <c r="J20" s="172">
        <v>2684</v>
      </c>
      <c r="K20" s="252">
        <v>81.099999999999994</v>
      </c>
      <c r="L20" s="264"/>
    </row>
    <row r="21" spans="1:12" x14ac:dyDescent="0.15">
      <c r="A21" s="80">
        <v>2004</v>
      </c>
      <c r="B21" s="86">
        <v>1805</v>
      </c>
      <c r="C21" s="249">
        <v>63.4</v>
      </c>
      <c r="D21" s="249">
        <v>26.7</v>
      </c>
      <c r="E21" s="249">
        <v>10</v>
      </c>
      <c r="F21" s="250"/>
      <c r="G21" s="120">
        <v>804</v>
      </c>
      <c r="H21" s="251">
        <v>30.8</v>
      </c>
      <c r="I21" s="81"/>
      <c r="J21" s="172">
        <v>2609</v>
      </c>
      <c r="K21" s="252">
        <v>80.599999999999994</v>
      </c>
      <c r="L21" s="264"/>
    </row>
    <row r="22" spans="1:12" x14ac:dyDescent="0.15">
      <c r="A22" s="80">
        <v>2005</v>
      </c>
      <c r="B22" s="86">
        <v>1739</v>
      </c>
      <c r="C22" s="249">
        <v>62</v>
      </c>
      <c r="D22" s="249">
        <v>26.4</v>
      </c>
      <c r="E22" s="249">
        <v>11.6</v>
      </c>
      <c r="F22" s="250"/>
      <c r="G22" s="120">
        <v>779</v>
      </c>
      <c r="H22" s="251">
        <v>30.9</v>
      </c>
      <c r="I22" s="81"/>
      <c r="J22" s="172">
        <v>2518</v>
      </c>
      <c r="K22" s="252">
        <v>80.3</v>
      </c>
      <c r="L22" s="264"/>
    </row>
    <row r="23" spans="1:12" x14ac:dyDescent="0.15">
      <c r="A23" s="80">
        <v>2006</v>
      </c>
      <c r="B23" s="86">
        <v>1751</v>
      </c>
      <c r="C23" s="249">
        <v>61.9</v>
      </c>
      <c r="D23" s="249">
        <v>26.7</v>
      </c>
      <c r="E23" s="249">
        <v>11.5</v>
      </c>
      <c r="F23" s="250"/>
      <c r="G23" s="120">
        <v>770</v>
      </c>
      <c r="H23" s="251">
        <v>30.5</v>
      </c>
      <c r="I23" s="81"/>
      <c r="J23" s="172">
        <v>2521</v>
      </c>
      <c r="K23" s="252">
        <v>80.099999999999994</v>
      </c>
      <c r="L23" s="264"/>
    </row>
    <row r="24" spans="1:12" x14ac:dyDescent="0.15">
      <c r="A24" s="80">
        <v>2007</v>
      </c>
      <c r="B24" s="86">
        <v>1785</v>
      </c>
      <c r="C24" s="249">
        <v>62</v>
      </c>
      <c r="D24" s="249">
        <v>26.8</v>
      </c>
      <c r="E24" s="249">
        <v>11.2</v>
      </c>
      <c r="F24" s="250"/>
      <c r="G24" s="120">
        <v>735</v>
      </c>
      <c r="H24" s="251">
        <v>29.2</v>
      </c>
      <c r="I24" s="81"/>
      <c r="J24" s="172">
        <v>2520</v>
      </c>
      <c r="K24" s="252">
        <v>81.8</v>
      </c>
      <c r="L24" s="264"/>
    </row>
    <row r="25" spans="1:12" x14ac:dyDescent="0.15">
      <c r="A25" s="80">
        <v>2008</v>
      </c>
      <c r="B25" s="86">
        <v>1659</v>
      </c>
      <c r="C25" s="249">
        <v>60.638939119951779</v>
      </c>
      <c r="D25" s="249">
        <v>27.667269439421339</v>
      </c>
      <c r="E25" s="249">
        <v>11.693791440626883</v>
      </c>
      <c r="F25" s="250"/>
      <c r="G25" s="119">
        <v>553</v>
      </c>
      <c r="H25" s="251">
        <v>25</v>
      </c>
      <c r="I25" s="81"/>
      <c r="J25" s="172">
        <v>2212</v>
      </c>
      <c r="K25" s="252">
        <v>77.8</v>
      </c>
      <c r="L25" s="264"/>
    </row>
    <row r="26" spans="1:12" x14ac:dyDescent="0.15">
      <c r="A26" s="80">
        <v>2009</v>
      </c>
      <c r="B26" s="86">
        <v>1650</v>
      </c>
      <c r="C26" s="249">
        <v>59</v>
      </c>
      <c r="D26" s="249">
        <v>29.3</v>
      </c>
      <c r="E26" s="249">
        <v>11.7</v>
      </c>
      <c r="F26" s="250"/>
      <c r="G26" s="119">
        <v>575</v>
      </c>
      <c r="H26" s="251">
        <v>25.8</v>
      </c>
      <c r="I26" s="81"/>
      <c r="J26" s="172">
        <v>2225</v>
      </c>
      <c r="K26" s="252">
        <v>79.2</v>
      </c>
      <c r="L26" s="264"/>
    </row>
    <row r="27" spans="1:12" x14ac:dyDescent="0.15">
      <c r="A27" s="80">
        <v>2010</v>
      </c>
      <c r="B27" s="86">
        <v>1647</v>
      </c>
      <c r="C27" s="249">
        <v>59.1</v>
      </c>
      <c r="D27" s="249">
        <v>28</v>
      </c>
      <c r="E27" s="249">
        <v>12.9</v>
      </c>
      <c r="F27" s="250"/>
      <c r="G27" s="119">
        <v>585</v>
      </c>
      <c r="H27" s="251">
        <v>26.2</v>
      </c>
      <c r="I27" s="81"/>
      <c r="J27" s="172">
        <v>2232</v>
      </c>
      <c r="K27" s="252">
        <v>82.7</v>
      </c>
      <c r="L27" s="264"/>
    </row>
    <row r="28" spans="1:12" x14ac:dyDescent="0.15">
      <c r="A28" s="80">
        <v>2011</v>
      </c>
      <c r="B28" s="86">
        <v>1576</v>
      </c>
      <c r="C28" s="249">
        <v>58.8</v>
      </c>
      <c r="D28" s="249">
        <v>29.9</v>
      </c>
      <c r="E28" s="249">
        <v>11.3</v>
      </c>
      <c r="F28" s="250"/>
      <c r="G28" s="119">
        <v>531</v>
      </c>
      <c r="H28" s="251">
        <v>25.20170859041291</v>
      </c>
      <c r="I28" s="81"/>
      <c r="J28" s="172">
        <v>2107</v>
      </c>
      <c r="K28" s="252">
        <v>77.921597633136102</v>
      </c>
      <c r="L28" s="264"/>
    </row>
    <row r="29" spans="1:12" x14ac:dyDescent="0.15">
      <c r="A29" s="80">
        <v>2012</v>
      </c>
      <c r="B29" s="86">
        <v>1639</v>
      </c>
      <c r="C29" s="249">
        <v>58.7</v>
      </c>
      <c r="D29" s="249">
        <v>29.9</v>
      </c>
      <c r="E29" s="249">
        <v>11.4</v>
      </c>
      <c r="F29" s="250"/>
      <c r="G29" s="119">
        <v>621</v>
      </c>
      <c r="H29" s="251">
        <v>27.477876106194689</v>
      </c>
      <c r="I29" s="81"/>
      <c r="J29" s="172">
        <v>2260</v>
      </c>
      <c r="K29" s="252">
        <v>86.5</v>
      </c>
      <c r="L29" s="264"/>
    </row>
    <row r="30" spans="1:12" x14ac:dyDescent="0.15">
      <c r="A30" s="80">
        <v>2013</v>
      </c>
      <c r="B30" s="86">
        <v>1658</v>
      </c>
      <c r="C30" s="249">
        <v>58.443908323281065</v>
      </c>
      <c r="D30" s="249">
        <v>29.191797346200243</v>
      </c>
      <c r="E30" s="249">
        <v>12.364294330518698</v>
      </c>
      <c r="F30" s="250"/>
      <c r="G30" s="119">
        <v>417</v>
      </c>
      <c r="H30" s="251">
        <v>20.096385542168676</v>
      </c>
      <c r="I30" s="81"/>
      <c r="J30" s="172">
        <v>2075</v>
      </c>
      <c r="K30" s="252">
        <v>92.304270462633454</v>
      </c>
    </row>
    <row r="31" spans="1:12" x14ac:dyDescent="0.15">
      <c r="A31" s="80">
        <v>2014</v>
      </c>
      <c r="B31" s="86">
        <v>1481</v>
      </c>
      <c r="C31" s="249">
        <v>57.731262660364614</v>
      </c>
      <c r="D31" s="249">
        <v>29.642133693450372</v>
      </c>
      <c r="E31" s="249">
        <v>12.626603646185009</v>
      </c>
      <c r="F31" s="250"/>
      <c r="G31" s="119">
        <v>405</v>
      </c>
      <c r="H31" s="251">
        <v>21.405919661733613</v>
      </c>
      <c r="I31" s="81"/>
      <c r="J31" s="536">
        <v>1886</v>
      </c>
      <c r="K31" s="252">
        <v>89.5</v>
      </c>
    </row>
    <row r="32" spans="1:12" x14ac:dyDescent="0.15">
      <c r="A32" s="80">
        <v>2015</v>
      </c>
      <c r="B32" s="86">
        <v>1409</v>
      </c>
      <c r="C32" s="249">
        <v>56.564939673527327</v>
      </c>
      <c r="D32" s="249">
        <v>29.524485450674238</v>
      </c>
      <c r="E32" s="249">
        <v>13.91057487579844</v>
      </c>
      <c r="F32" s="250"/>
      <c r="G32" s="119">
        <v>342</v>
      </c>
      <c r="H32" s="251">
        <v>19.531696173615074</v>
      </c>
      <c r="I32" s="81"/>
      <c r="J32" s="536">
        <v>1751</v>
      </c>
      <c r="K32" s="252">
        <v>86.6</v>
      </c>
    </row>
    <row r="33" spans="1:11" x14ac:dyDescent="0.15">
      <c r="A33" s="80">
        <v>2016</v>
      </c>
      <c r="B33" s="86">
        <v>1505</v>
      </c>
      <c r="C33" s="249">
        <v>54.817275747508312</v>
      </c>
      <c r="D33" s="249">
        <v>31.627906976744185</v>
      </c>
      <c r="E33" s="249">
        <v>13.554817275747508</v>
      </c>
      <c r="F33" s="250"/>
      <c r="G33" s="119">
        <v>356</v>
      </c>
      <c r="H33" s="251">
        <v>19.129500268672757</v>
      </c>
      <c r="I33" s="81"/>
      <c r="J33" s="536">
        <v>1861</v>
      </c>
      <c r="K33" s="252">
        <v>90.208434318952982</v>
      </c>
    </row>
    <row r="34" spans="1:11" x14ac:dyDescent="0.15">
      <c r="A34" s="89"/>
      <c r="B34" s="89"/>
      <c r="C34" s="90"/>
      <c r="D34" s="90"/>
      <c r="E34" s="90"/>
      <c r="F34" s="105"/>
      <c r="G34" s="90"/>
      <c r="H34" s="90"/>
      <c r="I34" s="90"/>
      <c r="J34" s="90"/>
      <c r="K34" s="90"/>
    </row>
    <row r="35" spans="1:11" x14ac:dyDescent="0.15">
      <c r="A35" s="80"/>
      <c r="B35" s="80"/>
      <c r="C35" s="81"/>
      <c r="D35" s="81"/>
      <c r="E35" s="81"/>
    </row>
    <row r="36" spans="1:11" ht="18" customHeight="1" x14ac:dyDescent="0.15">
      <c r="A36" s="994" t="s">
        <v>289</v>
      </c>
      <c r="B36" s="994"/>
      <c r="C36" s="995"/>
      <c r="D36" s="995"/>
      <c r="E36" s="995"/>
    </row>
    <row r="37" spans="1:11" x14ac:dyDescent="0.15">
      <c r="A37" s="80" t="s">
        <v>555</v>
      </c>
      <c r="B37" s="80"/>
      <c r="C37" s="81"/>
      <c r="D37" s="81"/>
      <c r="E37" s="81"/>
    </row>
    <row r="38" spans="1:11" x14ac:dyDescent="0.15">
      <c r="A38" s="100" t="s">
        <v>574</v>
      </c>
      <c r="D38" s="708"/>
      <c r="E38" s="708"/>
      <c r="F38" s="708"/>
      <c r="G38" s="709"/>
    </row>
    <row r="39" spans="1:11" x14ac:dyDescent="0.15">
      <c r="C39" s="270"/>
      <c r="D39" s="270"/>
      <c r="E39" s="270"/>
      <c r="G39" s="124"/>
      <c r="H39" s="88"/>
    </row>
    <row r="40" spans="1:11" x14ac:dyDescent="0.15">
      <c r="D40" s="88"/>
    </row>
    <row r="41" spans="1:11" x14ac:dyDescent="0.15">
      <c r="C41" s="433"/>
      <c r="G41" s="433"/>
      <c r="H41" s="445"/>
    </row>
    <row r="42" spans="1:11" x14ac:dyDescent="0.15">
      <c r="C42" s="433"/>
      <c r="D42" s="433"/>
      <c r="E42" s="433"/>
      <c r="F42" s="433"/>
      <c r="G42" s="433"/>
    </row>
    <row r="44" spans="1:11" x14ac:dyDescent="0.15">
      <c r="G44" s="351"/>
    </row>
  </sheetData>
  <mergeCells count="6">
    <mergeCell ref="J4:K4"/>
    <mergeCell ref="G4:H4"/>
    <mergeCell ref="A36:E36"/>
    <mergeCell ref="A4:A5"/>
    <mergeCell ref="I4:I5"/>
    <mergeCell ref="B4:E4"/>
  </mergeCells>
  <phoneticPr fontId="0" type="noConversion"/>
  <printOptions horizontalCentered="1"/>
  <pageMargins left="0.6889763779527559" right="0.64" top="0.98425196850393704" bottom="1.3779527559055118" header="0" footer="0.86614173228346458"/>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Q194"/>
  <sheetViews>
    <sheetView showGridLines="0" zoomScaleNormal="100" zoomScaleSheetLayoutView="75" workbookViewId="0">
      <selection activeCell="A2" sqref="A2"/>
    </sheetView>
  </sheetViews>
  <sheetFormatPr defaultColWidth="12.796875" defaultRowHeight="12.75" x14ac:dyDescent="0.2"/>
  <cols>
    <col min="1" max="1" width="39" style="178" customWidth="1"/>
    <col min="2" max="5" width="16.3984375" style="236" customWidth="1"/>
    <col min="6" max="6" width="1" style="236" customWidth="1"/>
    <col min="7" max="7" width="17.3984375" style="236" customWidth="1"/>
    <col min="8" max="8" width="1" style="239" customWidth="1"/>
    <col min="9" max="9" width="17.3984375" style="236" customWidth="1"/>
    <col min="10" max="10" width="12.796875" style="178"/>
    <col min="11" max="11" width="1" style="178" customWidth="1"/>
    <col min="12" max="16384" width="12.796875" style="178"/>
  </cols>
  <sheetData>
    <row r="1" spans="1:12" ht="12" customHeight="1" x14ac:dyDescent="0.2">
      <c r="A1" s="177" t="s">
        <v>1</v>
      </c>
      <c r="B1" s="235"/>
      <c r="C1" s="235"/>
      <c r="D1" s="235"/>
      <c r="E1" s="235"/>
      <c r="H1" s="236"/>
    </row>
    <row r="2" spans="1:12" ht="9" customHeight="1" x14ac:dyDescent="0.2">
      <c r="A2" s="206"/>
      <c r="C2" s="235"/>
      <c r="D2" s="235"/>
      <c r="E2" s="235"/>
      <c r="H2" s="236"/>
    </row>
    <row r="3" spans="1:12" ht="12" customHeight="1" x14ac:dyDescent="0.2">
      <c r="A3" s="1000" t="s">
        <v>395</v>
      </c>
      <c r="B3" s="999" t="s">
        <v>359</v>
      </c>
      <c r="C3" s="999"/>
      <c r="D3" s="999"/>
      <c r="E3" s="999"/>
      <c r="F3" s="209"/>
      <c r="G3" s="1004" t="s">
        <v>360</v>
      </c>
      <c r="H3" s="209"/>
      <c r="I3" s="1002" t="s">
        <v>161</v>
      </c>
    </row>
    <row r="4" spans="1:12" ht="18" customHeight="1" x14ac:dyDescent="0.2">
      <c r="A4" s="1001"/>
      <c r="B4" s="210" t="s">
        <v>355</v>
      </c>
      <c r="C4" s="210" t="s">
        <v>356</v>
      </c>
      <c r="D4" s="210" t="s">
        <v>357</v>
      </c>
      <c r="E4" s="210" t="s">
        <v>161</v>
      </c>
      <c r="F4" s="211"/>
      <c r="G4" s="1005"/>
      <c r="H4" s="211"/>
      <c r="I4" s="1003"/>
    </row>
    <row r="5" spans="1:12" ht="4.5" customHeight="1" x14ac:dyDescent="0.2">
      <c r="A5" s="184"/>
      <c r="B5" s="237"/>
      <c r="C5" s="237"/>
      <c r="D5" s="237"/>
      <c r="E5" s="238"/>
      <c r="I5" s="238"/>
    </row>
    <row r="6" spans="1:12" s="218" customFormat="1" ht="8.85" customHeight="1" x14ac:dyDescent="0.2">
      <c r="A6" s="217" t="s">
        <v>12</v>
      </c>
      <c r="B6" s="770">
        <v>5</v>
      </c>
      <c r="C6" s="770">
        <v>2</v>
      </c>
      <c r="D6" s="771">
        <v>2</v>
      </c>
      <c r="E6" s="772">
        <v>9</v>
      </c>
      <c r="F6" s="773"/>
      <c r="G6" s="770">
        <v>2</v>
      </c>
      <c r="H6" s="772"/>
      <c r="I6" s="772">
        <v>11</v>
      </c>
      <c r="L6" s="391"/>
    </row>
    <row r="7" spans="1:12" s="218" customFormat="1" ht="8.85" customHeight="1" x14ac:dyDescent="0.2">
      <c r="A7" s="217" t="s">
        <v>11</v>
      </c>
      <c r="B7" s="770">
        <v>2</v>
      </c>
      <c r="C7" s="770">
        <v>0</v>
      </c>
      <c r="D7" s="771">
        <v>0</v>
      </c>
      <c r="E7" s="772">
        <v>2</v>
      </c>
      <c r="F7" s="773"/>
      <c r="G7" s="770">
        <v>0</v>
      </c>
      <c r="H7" s="772"/>
      <c r="I7" s="772">
        <v>2</v>
      </c>
      <c r="L7" s="391"/>
    </row>
    <row r="8" spans="1:12" s="218" customFormat="1" ht="8.85" customHeight="1" x14ac:dyDescent="0.2">
      <c r="A8" s="217" t="s">
        <v>13</v>
      </c>
      <c r="B8" s="774">
        <v>2</v>
      </c>
      <c r="C8" s="774">
        <v>0</v>
      </c>
      <c r="D8" s="774">
        <v>1</v>
      </c>
      <c r="E8" s="772">
        <v>3</v>
      </c>
      <c r="F8" s="773"/>
      <c r="G8" s="770">
        <v>1</v>
      </c>
      <c r="H8" s="772"/>
      <c r="I8" s="772">
        <v>4</v>
      </c>
      <c r="L8" s="391"/>
    </row>
    <row r="9" spans="1:12" s="218" customFormat="1" ht="8.85" customHeight="1" x14ac:dyDescent="0.2">
      <c r="A9" s="217" t="s">
        <v>10</v>
      </c>
      <c r="B9" s="770">
        <v>4</v>
      </c>
      <c r="C9" s="770">
        <v>5</v>
      </c>
      <c r="D9" s="771">
        <v>2</v>
      </c>
      <c r="E9" s="772">
        <v>11</v>
      </c>
      <c r="F9" s="773"/>
      <c r="G9" s="770">
        <v>0</v>
      </c>
      <c r="H9" s="772"/>
      <c r="I9" s="772">
        <v>11</v>
      </c>
      <c r="L9" s="391"/>
    </row>
    <row r="10" spans="1:12" s="218" customFormat="1" ht="8.85" customHeight="1" x14ac:dyDescent="0.2">
      <c r="A10" s="217" t="s">
        <v>9</v>
      </c>
      <c r="B10" s="770">
        <v>2</v>
      </c>
      <c r="C10" s="770">
        <v>0</v>
      </c>
      <c r="D10" s="771">
        <v>3</v>
      </c>
      <c r="E10" s="772">
        <v>5</v>
      </c>
      <c r="F10" s="773"/>
      <c r="G10" s="770">
        <v>1</v>
      </c>
      <c r="H10" s="772"/>
      <c r="I10" s="772">
        <v>6</v>
      </c>
      <c r="L10" s="391"/>
    </row>
    <row r="11" spans="1:12" s="218" customFormat="1" ht="8.85" customHeight="1" x14ac:dyDescent="0.2">
      <c r="A11" s="217" t="s">
        <v>7</v>
      </c>
      <c r="B11" s="770">
        <v>50</v>
      </c>
      <c r="C11" s="770">
        <v>31</v>
      </c>
      <c r="D11" s="771">
        <v>16</v>
      </c>
      <c r="E11" s="772">
        <v>97</v>
      </c>
      <c r="F11" s="773"/>
      <c r="G11" s="770">
        <v>18</v>
      </c>
      <c r="H11" s="772"/>
      <c r="I11" s="772">
        <v>115</v>
      </c>
      <c r="L11" s="391"/>
    </row>
    <row r="12" spans="1:12" s="218" customFormat="1" ht="8.85" customHeight="1" x14ac:dyDescent="0.2">
      <c r="A12" s="217" t="s">
        <v>106</v>
      </c>
      <c r="B12" s="774">
        <v>4</v>
      </c>
      <c r="C12" s="774">
        <v>1</v>
      </c>
      <c r="D12" s="774">
        <v>0</v>
      </c>
      <c r="E12" s="772">
        <v>5</v>
      </c>
      <c r="F12" s="773"/>
      <c r="G12" s="770">
        <v>1</v>
      </c>
      <c r="H12" s="772"/>
      <c r="I12" s="772">
        <v>6</v>
      </c>
      <c r="L12" s="391"/>
    </row>
    <row r="13" spans="1:12" s="218" customFormat="1" ht="8.85" customHeight="1" x14ac:dyDescent="0.2">
      <c r="A13" s="217" t="s">
        <v>8</v>
      </c>
      <c r="B13" s="770">
        <v>0</v>
      </c>
      <c r="C13" s="770">
        <v>0</v>
      </c>
      <c r="D13" s="771">
        <v>0</v>
      </c>
      <c r="E13" s="772">
        <v>0</v>
      </c>
      <c r="F13" s="773"/>
      <c r="G13" s="770">
        <v>2</v>
      </c>
      <c r="H13" s="772"/>
      <c r="I13" s="772">
        <v>2</v>
      </c>
      <c r="L13" s="391"/>
    </row>
    <row r="14" spans="1:12" s="241" customFormat="1" ht="8.85" customHeight="1" x14ac:dyDescent="0.2">
      <c r="A14" s="221" t="s">
        <v>201</v>
      </c>
      <c r="B14" s="775">
        <v>69</v>
      </c>
      <c r="C14" s="775">
        <v>39</v>
      </c>
      <c r="D14" s="775">
        <v>24</v>
      </c>
      <c r="E14" s="775">
        <v>132</v>
      </c>
      <c r="F14" s="775">
        <v>0</v>
      </c>
      <c r="G14" s="775">
        <v>25</v>
      </c>
      <c r="H14" s="775">
        <v>0</v>
      </c>
      <c r="I14" s="775">
        <v>157</v>
      </c>
      <c r="L14" s="391"/>
    </row>
    <row r="15" spans="1:12" s="241" customFormat="1" ht="8.85" customHeight="1" x14ac:dyDescent="0.2">
      <c r="A15" s="221" t="s">
        <v>327</v>
      </c>
      <c r="B15" s="776">
        <v>3</v>
      </c>
      <c r="C15" s="776">
        <v>2</v>
      </c>
      <c r="D15" s="777">
        <v>0</v>
      </c>
      <c r="E15" s="775">
        <v>5</v>
      </c>
      <c r="F15" s="778"/>
      <c r="G15" s="775">
        <v>1</v>
      </c>
      <c r="H15" s="775"/>
      <c r="I15" s="775">
        <v>6</v>
      </c>
      <c r="L15" s="391"/>
    </row>
    <row r="16" spans="1:12" s="218" customFormat="1" ht="8.85" customHeight="1" x14ac:dyDescent="0.2">
      <c r="A16" s="217" t="s">
        <v>22</v>
      </c>
      <c r="B16" s="770">
        <v>8</v>
      </c>
      <c r="C16" s="771">
        <v>9</v>
      </c>
      <c r="D16" s="767">
        <v>3</v>
      </c>
      <c r="E16" s="772">
        <v>20</v>
      </c>
      <c r="F16" s="772"/>
      <c r="G16" s="770">
        <v>3</v>
      </c>
      <c r="H16" s="772"/>
      <c r="I16" s="772">
        <v>23</v>
      </c>
      <c r="L16" s="391"/>
    </row>
    <row r="17" spans="1:12" s="218" customFormat="1" ht="8.85" customHeight="1" x14ac:dyDescent="0.2">
      <c r="A17" s="217" t="s">
        <v>23</v>
      </c>
      <c r="B17" s="770">
        <v>9</v>
      </c>
      <c r="C17" s="771">
        <v>4</v>
      </c>
      <c r="D17" s="767">
        <v>3</v>
      </c>
      <c r="E17" s="772">
        <v>16</v>
      </c>
      <c r="F17" s="772"/>
      <c r="G17" s="770">
        <v>8</v>
      </c>
      <c r="H17" s="772"/>
      <c r="I17" s="772">
        <v>24</v>
      </c>
      <c r="L17" s="391"/>
    </row>
    <row r="18" spans="1:12" s="218" customFormat="1" ht="8.85" customHeight="1" x14ac:dyDescent="0.2">
      <c r="A18" s="217" t="s">
        <v>19</v>
      </c>
      <c r="B18" s="770">
        <v>7</v>
      </c>
      <c r="C18" s="771">
        <v>5</v>
      </c>
      <c r="D18" s="767">
        <v>2</v>
      </c>
      <c r="E18" s="772">
        <v>14</v>
      </c>
      <c r="F18" s="772"/>
      <c r="G18" s="770">
        <v>2</v>
      </c>
      <c r="H18" s="772"/>
      <c r="I18" s="772">
        <v>16</v>
      </c>
      <c r="L18" s="391"/>
    </row>
    <row r="19" spans="1:12" s="218" customFormat="1" ht="8.85" customHeight="1" x14ac:dyDescent="0.2">
      <c r="A19" s="217" t="s">
        <v>25</v>
      </c>
      <c r="B19" s="770">
        <v>8</v>
      </c>
      <c r="C19" s="771">
        <v>1</v>
      </c>
      <c r="D19" s="767">
        <v>0</v>
      </c>
      <c r="E19" s="772">
        <v>9</v>
      </c>
      <c r="F19" s="772"/>
      <c r="G19" s="770">
        <v>1</v>
      </c>
      <c r="H19" s="772"/>
      <c r="I19" s="772">
        <v>10</v>
      </c>
      <c r="L19" s="391"/>
    </row>
    <row r="20" spans="1:12" s="218" customFormat="1" ht="8.85" customHeight="1" x14ac:dyDescent="0.2">
      <c r="A20" s="217" t="s">
        <v>27</v>
      </c>
      <c r="B20" s="770">
        <v>1</v>
      </c>
      <c r="C20" s="770">
        <v>2</v>
      </c>
      <c r="D20" s="770">
        <v>0</v>
      </c>
      <c r="E20" s="772">
        <v>3</v>
      </c>
      <c r="F20" s="770"/>
      <c r="G20" s="770">
        <v>1</v>
      </c>
      <c r="H20" s="770"/>
      <c r="I20" s="772">
        <v>4</v>
      </c>
      <c r="L20" s="391"/>
    </row>
    <row r="21" spans="1:12" s="218" customFormat="1" ht="8.85" customHeight="1" x14ac:dyDescent="0.2">
      <c r="A21" s="217" t="s">
        <v>28</v>
      </c>
      <c r="B21" s="770">
        <v>0</v>
      </c>
      <c r="C21" s="770">
        <v>2</v>
      </c>
      <c r="D21" s="770">
        <v>0</v>
      </c>
      <c r="E21" s="772">
        <v>2</v>
      </c>
      <c r="F21" s="770"/>
      <c r="G21" s="770">
        <v>1</v>
      </c>
      <c r="H21" s="770"/>
      <c r="I21" s="772">
        <v>3</v>
      </c>
      <c r="L21" s="391"/>
    </row>
    <row r="22" spans="1:12" s="218" customFormat="1" ht="8.85" customHeight="1" x14ac:dyDescent="0.2">
      <c r="A22" s="217" t="s">
        <v>26</v>
      </c>
      <c r="B22" s="770">
        <v>3</v>
      </c>
      <c r="C22" s="771">
        <v>3</v>
      </c>
      <c r="D22" s="767">
        <v>1</v>
      </c>
      <c r="E22" s="772">
        <v>7</v>
      </c>
      <c r="F22" s="772"/>
      <c r="G22" s="770">
        <v>2</v>
      </c>
      <c r="H22" s="772"/>
      <c r="I22" s="772">
        <v>9</v>
      </c>
      <c r="L22" s="391"/>
    </row>
    <row r="23" spans="1:12" s="218" customFormat="1" ht="8.85" customHeight="1" x14ac:dyDescent="0.2">
      <c r="A23" s="217" t="s">
        <v>21</v>
      </c>
      <c r="B23" s="770">
        <v>86</v>
      </c>
      <c r="C23" s="771">
        <v>69</v>
      </c>
      <c r="D23" s="767">
        <v>56</v>
      </c>
      <c r="E23" s="772">
        <v>211</v>
      </c>
      <c r="F23" s="772"/>
      <c r="G23" s="770">
        <v>35</v>
      </c>
      <c r="H23" s="772"/>
      <c r="I23" s="772">
        <v>246</v>
      </c>
      <c r="L23" s="391"/>
    </row>
    <row r="24" spans="1:12" s="218" customFormat="1" ht="8.85" customHeight="1" x14ac:dyDescent="0.2">
      <c r="A24" s="217" t="s">
        <v>736</v>
      </c>
      <c r="B24" s="770">
        <v>6</v>
      </c>
      <c r="C24" s="771">
        <v>1</v>
      </c>
      <c r="D24" s="767">
        <v>0</v>
      </c>
      <c r="E24" s="772">
        <v>7</v>
      </c>
      <c r="F24" s="772"/>
      <c r="G24" s="770">
        <v>3</v>
      </c>
      <c r="H24" s="772"/>
      <c r="I24" s="772">
        <v>10</v>
      </c>
      <c r="L24" s="391"/>
    </row>
    <row r="25" spans="1:12" s="218" customFormat="1" ht="8.85" customHeight="1" x14ac:dyDescent="0.2">
      <c r="A25" s="217" t="s">
        <v>24</v>
      </c>
      <c r="B25" s="770">
        <v>6</v>
      </c>
      <c r="C25" s="771">
        <v>3</v>
      </c>
      <c r="D25" s="767">
        <v>0</v>
      </c>
      <c r="E25" s="772">
        <v>9</v>
      </c>
      <c r="F25" s="772"/>
      <c r="G25" s="770">
        <v>3</v>
      </c>
      <c r="H25" s="772"/>
      <c r="I25" s="772">
        <v>12</v>
      </c>
      <c r="L25" s="391"/>
    </row>
    <row r="26" spans="1:12" s="218" customFormat="1" ht="8.85" customHeight="1" x14ac:dyDescent="0.2">
      <c r="A26" s="217" t="s">
        <v>20</v>
      </c>
      <c r="B26" s="770">
        <v>3</v>
      </c>
      <c r="C26" s="771">
        <v>0</v>
      </c>
      <c r="D26" s="767">
        <v>0</v>
      </c>
      <c r="E26" s="772">
        <v>3</v>
      </c>
      <c r="F26" s="772"/>
      <c r="G26" s="770">
        <v>1</v>
      </c>
      <c r="H26" s="772"/>
      <c r="I26" s="772">
        <v>4</v>
      </c>
      <c r="L26" s="391"/>
    </row>
    <row r="27" spans="1:12" s="218" customFormat="1" ht="8.85" customHeight="1" x14ac:dyDescent="0.2">
      <c r="A27" s="217" t="s">
        <v>18</v>
      </c>
      <c r="B27" s="770">
        <v>6</v>
      </c>
      <c r="C27" s="771">
        <v>2</v>
      </c>
      <c r="D27" s="767">
        <v>1</v>
      </c>
      <c r="E27" s="772">
        <v>9</v>
      </c>
      <c r="F27" s="772"/>
      <c r="G27" s="770">
        <v>3</v>
      </c>
      <c r="H27" s="772"/>
      <c r="I27" s="772">
        <v>12</v>
      </c>
      <c r="L27" s="391"/>
    </row>
    <row r="28" spans="1:12" s="218" customFormat="1" ht="8.85" customHeight="1" x14ac:dyDescent="0.2">
      <c r="A28" s="221" t="s">
        <v>202</v>
      </c>
      <c r="B28" s="775">
        <v>143</v>
      </c>
      <c r="C28" s="775">
        <v>101</v>
      </c>
      <c r="D28" s="775">
        <v>66</v>
      </c>
      <c r="E28" s="775">
        <v>310</v>
      </c>
      <c r="F28" s="775">
        <v>0</v>
      </c>
      <c r="G28" s="775">
        <v>63</v>
      </c>
      <c r="H28" s="775">
        <v>0</v>
      </c>
      <c r="I28" s="775">
        <v>373</v>
      </c>
      <c r="L28" s="391"/>
    </row>
    <row r="29" spans="1:12" s="218" customFormat="1" ht="8.85" customHeight="1" x14ac:dyDescent="0.2">
      <c r="A29" s="217" t="s">
        <v>16</v>
      </c>
      <c r="B29" s="770">
        <v>17</v>
      </c>
      <c r="C29" s="770">
        <v>8</v>
      </c>
      <c r="D29" s="771">
        <v>4</v>
      </c>
      <c r="E29" s="772">
        <v>29</v>
      </c>
      <c r="F29" s="772"/>
      <c r="G29" s="770">
        <v>4</v>
      </c>
      <c r="H29" s="772"/>
      <c r="I29" s="772">
        <v>33</v>
      </c>
      <c r="L29" s="391"/>
    </row>
    <row r="30" spans="1:12" s="218" customFormat="1" ht="8.85" customHeight="1" x14ac:dyDescent="0.2">
      <c r="A30" s="217" t="s">
        <v>14</v>
      </c>
      <c r="B30" s="770">
        <v>3</v>
      </c>
      <c r="C30" s="770">
        <v>1</v>
      </c>
      <c r="D30" s="771">
        <v>1</v>
      </c>
      <c r="E30" s="772">
        <v>5</v>
      </c>
      <c r="F30" s="772"/>
      <c r="G30" s="770">
        <v>1</v>
      </c>
      <c r="H30" s="772"/>
      <c r="I30" s="772">
        <v>6</v>
      </c>
      <c r="L30" s="391"/>
    </row>
    <row r="31" spans="1:12" s="218" customFormat="1" ht="8.85" customHeight="1" x14ac:dyDescent="0.2">
      <c r="A31" s="217" t="s">
        <v>17</v>
      </c>
      <c r="B31" s="770">
        <v>1</v>
      </c>
      <c r="C31" s="771">
        <v>0</v>
      </c>
      <c r="D31" s="767">
        <v>0</v>
      </c>
      <c r="E31" s="772">
        <v>1</v>
      </c>
      <c r="F31" s="772"/>
      <c r="G31" s="770">
        <v>0</v>
      </c>
      <c r="H31" s="772"/>
      <c r="I31" s="772">
        <v>1</v>
      </c>
      <c r="L31" s="391"/>
    </row>
    <row r="32" spans="1:12" s="218" customFormat="1" ht="8.85" customHeight="1" x14ac:dyDescent="0.2">
      <c r="A32" s="217" t="s">
        <v>15</v>
      </c>
      <c r="B32" s="770">
        <v>6</v>
      </c>
      <c r="C32" s="770">
        <v>0</v>
      </c>
      <c r="D32" s="771">
        <v>0</v>
      </c>
      <c r="E32" s="772">
        <v>6</v>
      </c>
      <c r="F32" s="772"/>
      <c r="G32" s="770">
        <v>0</v>
      </c>
      <c r="H32" s="772"/>
      <c r="I32" s="772">
        <v>6</v>
      </c>
      <c r="L32" s="391"/>
    </row>
    <row r="33" spans="1:17" s="241" customFormat="1" ht="8.85" customHeight="1" x14ac:dyDescent="0.2">
      <c r="A33" s="221" t="s">
        <v>206</v>
      </c>
      <c r="B33" s="775">
        <v>27</v>
      </c>
      <c r="C33" s="775">
        <v>9</v>
      </c>
      <c r="D33" s="775">
        <v>5</v>
      </c>
      <c r="E33" s="775">
        <v>41</v>
      </c>
      <c r="F33" s="775">
        <v>0</v>
      </c>
      <c r="G33" s="775">
        <v>5</v>
      </c>
      <c r="H33" s="775">
        <v>0</v>
      </c>
      <c r="I33" s="775">
        <v>46</v>
      </c>
      <c r="L33" s="391"/>
    </row>
    <row r="34" spans="1:17" s="218" customFormat="1" ht="8.85" customHeight="1" x14ac:dyDescent="0.2">
      <c r="A34" s="242" t="s">
        <v>328</v>
      </c>
      <c r="B34" s="770">
        <v>8</v>
      </c>
      <c r="C34" s="771">
        <v>4</v>
      </c>
      <c r="D34" s="767">
        <v>1</v>
      </c>
      <c r="E34" s="772">
        <v>13</v>
      </c>
      <c r="F34" s="779"/>
      <c r="G34" s="770">
        <v>0</v>
      </c>
      <c r="H34" s="772"/>
      <c r="I34" s="772">
        <v>13</v>
      </c>
      <c r="L34" s="391"/>
    </row>
    <row r="35" spans="1:17" s="218" customFormat="1" ht="8.85" customHeight="1" x14ac:dyDescent="0.2">
      <c r="A35" s="242" t="s">
        <v>203</v>
      </c>
      <c r="B35" s="770">
        <v>18</v>
      </c>
      <c r="C35" s="771">
        <v>8</v>
      </c>
      <c r="D35" s="767">
        <v>2</v>
      </c>
      <c r="E35" s="772">
        <v>28</v>
      </c>
      <c r="F35" s="779"/>
      <c r="G35" s="770">
        <v>1</v>
      </c>
      <c r="H35" s="772"/>
      <c r="I35" s="772">
        <v>29</v>
      </c>
      <c r="L35" s="391"/>
    </row>
    <row r="36" spans="1:17" s="218" customFormat="1" ht="8.85" customHeight="1" x14ac:dyDescent="0.2">
      <c r="A36" s="244" t="s">
        <v>403</v>
      </c>
      <c r="B36" s="775">
        <v>26</v>
      </c>
      <c r="C36" s="775">
        <v>12</v>
      </c>
      <c r="D36" s="775">
        <v>3</v>
      </c>
      <c r="E36" s="775">
        <v>41</v>
      </c>
      <c r="F36" s="775">
        <v>0</v>
      </c>
      <c r="G36" s="775">
        <v>1</v>
      </c>
      <c r="H36" s="775">
        <v>0</v>
      </c>
      <c r="I36" s="775">
        <v>42</v>
      </c>
      <c r="L36" s="391"/>
    </row>
    <row r="37" spans="1:17" s="218" customFormat="1" ht="8.85" customHeight="1" x14ac:dyDescent="0.2">
      <c r="A37" s="217" t="s">
        <v>31</v>
      </c>
      <c r="B37" s="767">
        <v>6</v>
      </c>
      <c r="C37" s="767">
        <v>0</v>
      </c>
      <c r="D37" s="767">
        <v>0</v>
      </c>
      <c r="E37" s="772">
        <v>6</v>
      </c>
      <c r="F37" s="772"/>
      <c r="G37" s="767">
        <v>2</v>
      </c>
      <c r="H37" s="772"/>
      <c r="I37" s="772">
        <v>8</v>
      </c>
      <c r="L37" s="391"/>
      <c r="M37" s="766"/>
      <c r="N37" s="766"/>
      <c r="O37" s="766"/>
      <c r="P37" s="766"/>
      <c r="Q37" s="766"/>
    </row>
    <row r="38" spans="1:17" s="241" customFormat="1" ht="8.85" customHeight="1" x14ac:dyDescent="0.2">
      <c r="A38" s="217" t="s">
        <v>34</v>
      </c>
      <c r="B38" s="767">
        <v>17</v>
      </c>
      <c r="C38" s="767">
        <v>5</v>
      </c>
      <c r="D38" s="767">
        <v>4</v>
      </c>
      <c r="E38" s="772">
        <v>26</v>
      </c>
      <c r="F38" s="772"/>
      <c r="G38" s="767">
        <v>5</v>
      </c>
      <c r="H38" s="772"/>
      <c r="I38" s="772">
        <v>31</v>
      </c>
      <c r="L38" s="391"/>
    </row>
    <row r="39" spans="1:17" s="245" customFormat="1" ht="8.85" customHeight="1" x14ac:dyDescent="0.2">
      <c r="A39" s="217" t="s">
        <v>35</v>
      </c>
      <c r="B39" s="767">
        <v>3</v>
      </c>
      <c r="C39" s="767">
        <v>0</v>
      </c>
      <c r="D39" s="767">
        <v>0</v>
      </c>
      <c r="E39" s="772">
        <v>3</v>
      </c>
      <c r="F39" s="772"/>
      <c r="G39" s="767">
        <v>2</v>
      </c>
      <c r="H39" s="772"/>
      <c r="I39" s="772">
        <v>5</v>
      </c>
      <c r="L39" s="391"/>
    </row>
    <row r="40" spans="1:17" s="245" customFormat="1" ht="8.85" customHeight="1" x14ac:dyDescent="0.2">
      <c r="A40" s="217" t="s">
        <v>32</v>
      </c>
      <c r="B40" s="767">
        <v>10</v>
      </c>
      <c r="C40" s="767">
        <v>6</v>
      </c>
      <c r="D40" s="767">
        <v>2</v>
      </c>
      <c r="E40" s="772">
        <v>18</v>
      </c>
      <c r="F40" s="772"/>
      <c r="G40" s="767">
        <v>4</v>
      </c>
      <c r="H40" s="772"/>
      <c r="I40" s="772">
        <v>22</v>
      </c>
      <c r="L40" s="391"/>
    </row>
    <row r="41" spans="1:17" s="241" customFormat="1" ht="8.85" customHeight="1" x14ac:dyDescent="0.2">
      <c r="A41" s="217" t="s">
        <v>33</v>
      </c>
      <c r="B41" s="767">
        <v>7</v>
      </c>
      <c r="C41" s="767">
        <v>5</v>
      </c>
      <c r="D41" s="767">
        <v>3</v>
      </c>
      <c r="E41" s="772">
        <v>15</v>
      </c>
      <c r="F41" s="772"/>
      <c r="G41" s="767">
        <v>6</v>
      </c>
      <c r="H41" s="772"/>
      <c r="I41" s="772">
        <v>21</v>
      </c>
      <c r="L41" s="391"/>
    </row>
    <row r="42" spans="1:17" s="218" customFormat="1" ht="8.85" customHeight="1" x14ac:dyDescent="0.2">
      <c r="A42" s="217" t="s">
        <v>29</v>
      </c>
      <c r="B42" s="767">
        <v>8</v>
      </c>
      <c r="C42" s="767">
        <v>8</v>
      </c>
      <c r="D42" s="767">
        <v>5</v>
      </c>
      <c r="E42" s="772">
        <v>21</v>
      </c>
      <c r="F42" s="772"/>
      <c r="G42" s="767">
        <v>10</v>
      </c>
      <c r="H42" s="772"/>
      <c r="I42" s="772">
        <v>31</v>
      </c>
      <c r="L42" s="391"/>
    </row>
    <row r="43" spans="1:17" s="218" customFormat="1" ht="8.85" customHeight="1" x14ac:dyDescent="0.2">
      <c r="A43" s="217" t="s">
        <v>30</v>
      </c>
      <c r="B43" s="767">
        <v>6</v>
      </c>
      <c r="C43" s="767">
        <v>3</v>
      </c>
      <c r="D43" s="767">
        <v>2</v>
      </c>
      <c r="E43" s="772">
        <v>11</v>
      </c>
      <c r="F43" s="772"/>
      <c r="G43" s="767">
        <v>3</v>
      </c>
      <c r="H43" s="772"/>
      <c r="I43" s="772">
        <v>14</v>
      </c>
      <c r="L43" s="391"/>
    </row>
    <row r="44" spans="1:17" s="218" customFormat="1" ht="8.85" customHeight="1" x14ac:dyDescent="0.2">
      <c r="A44" s="221" t="s">
        <v>204</v>
      </c>
      <c r="B44" s="775">
        <v>57</v>
      </c>
      <c r="C44" s="775">
        <v>27</v>
      </c>
      <c r="D44" s="775">
        <v>16</v>
      </c>
      <c r="E44" s="775">
        <v>100</v>
      </c>
      <c r="F44" s="775"/>
      <c r="G44" s="775">
        <v>32</v>
      </c>
      <c r="H44" s="775"/>
      <c r="I44" s="775">
        <v>132</v>
      </c>
      <c r="L44" s="391"/>
    </row>
    <row r="45" spans="1:17" s="218" customFormat="1" ht="8.85" customHeight="1" x14ac:dyDescent="0.2">
      <c r="A45" s="217" t="s">
        <v>37</v>
      </c>
      <c r="B45" s="767">
        <v>4</v>
      </c>
      <c r="C45" s="767">
        <v>0</v>
      </c>
      <c r="D45" s="767">
        <v>0</v>
      </c>
      <c r="E45" s="772">
        <v>4</v>
      </c>
      <c r="F45" s="772"/>
      <c r="G45" s="767">
        <v>0</v>
      </c>
      <c r="H45" s="772"/>
      <c r="I45" s="772">
        <v>4</v>
      </c>
      <c r="L45" s="391"/>
    </row>
    <row r="46" spans="1:17" s="218" customFormat="1" ht="8.85" customHeight="1" x14ac:dyDescent="0.2">
      <c r="A46" s="766" t="s">
        <v>39</v>
      </c>
      <c r="B46" s="767">
        <v>3</v>
      </c>
      <c r="C46" s="767">
        <v>2</v>
      </c>
      <c r="D46" s="767">
        <v>0</v>
      </c>
      <c r="E46" s="772">
        <v>5</v>
      </c>
      <c r="F46" s="772"/>
      <c r="G46" s="767">
        <v>2</v>
      </c>
      <c r="H46" s="772"/>
      <c r="I46" s="772">
        <v>7</v>
      </c>
      <c r="L46" s="391"/>
    </row>
    <row r="47" spans="1:17" s="218" customFormat="1" ht="8.85" customHeight="1" x14ac:dyDescent="0.2">
      <c r="A47" s="217" t="s">
        <v>38</v>
      </c>
      <c r="B47" s="767">
        <v>9</v>
      </c>
      <c r="C47" s="767">
        <v>3</v>
      </c>
      <c r="D47" s="767">
        <v>2</v>
      </c>
      <c r="E47" s="772">
        <v>14</v>
      </c>
      <c r="F47" s="780"/>
      <c r="G47" s="767">
        <v>4</v>
      </c>
      <c r="H47" s="772"/>
      <c r="I47" s="772">
        <v>18</v>
      </c>
      <c r="J47" s="769"/>
      <c r="K47" s="768"/>
      <c r="L47" s="768"/>
      <c r="M47" s="768"/>
      <c r="N47" s="768"/>
      <c r="O47" s="768"/>
    </row>
    <row r="48" spans="1:17" s="218" customFormat="1" ht="8.85" customHeight="1" x14ac:dyDescent="0.2">
      <c r="A48" s="217" t="s">
        <v>36</v>
      </c>
      <c r="B48" s="767">
        <v>9</v>
      </c>
      <c r="C48" s="767">
        <v>6</v>
      </c>
      <c r="D48" s="767">
        <v>2</v>
      </c>
      <c r="E48" s="772">
        <v>17</v>
      </c>
      <c r="F48" s="780"/>
      <c r="G48" s="767">
        <v>3</v>
      </c>
      <c r="H48" s="772"/>
      <c r="I48" s="772">
        <v>20</v>
      </c>
      <c r="L48" s="391"/>
    </row>
    <row r="49" spans="1:12" s="241" customFormat="1" ht="8.85" customHeight="1" x14ac:dyDescent="0.2">
      <c r="A49" s="221" t="s">
        <v>205</v>
      </c>
      <c r="B49" s="775">
        <v>25</v>
      </c>
      <c r="C49" s="775">
        <v>11</v>
      </c>
      <c r="D49" s="775">
        <v>4</v>
      </c>
      <c r="E49" s="775">
        <v>40</v>
      </c>
      <c r="F49" s="775">
        <v>0</v>
      </c>
      <c r="G49" s="775">
        <v>9</v>
      </c>
      <c r="H49" s="775">
        <v>0</v>
      </c>
      <c r="I49" s="775">
        <v>49</v>
      </c>
      <c r="L49" s="391"/>
    </row>
    <row r="50" spans="1:12" s="218" customFormat="1" ht="8.85" customHeight="1" x14ac:dyDescent="0.2">
      <c r="A50" s="217" t="s">
        <v>43</v>
      </c>
      <c r="B50" s="767">
        <v>26</v>
      </c>
      <c r="C50" s="767">
        <v>12</v>
      </c>
      <c r="D50" s="767">
        <v>8</v>
      </c>
      <c r="E50" s="772">
        <v>46</v>
      </c>
      <c r="F50" s="772"/>
      <c r="G50" s="767">
        <v>3</v>
      </c>
      <c r="H50" s="772"/>
      <c r="I50" s="772">
        <v>49</v>
      </c>
      <c r="J50" s="391"/>
    </row>
    <row r="51" spans="1:12" s="218" customFormat="1" ht="8.85" customHeight="1" x14ac:dyDescent="0.2">
      <c r="A51" s="217" t="s">
        <v>44</v>
      </c>
      <c r="B51" s="767">
        <v>8</v>
      </c>
      <c r="C51" s="767">
        <v>4</v>
      </c>
      <c r="D51" s="767">
        <v>0</v>
      </c>
      <c r="E51" s="772">
        <v>12</v>
      </c>
      <c r="F51" s="772"/>
      <c r="G51" s="767">
        <v>1</v>
      </c>
      <c r="H51" s="772"/>
      <c r="I51" s="772">
        <v>13</v>
      </c>
      <c r="J51" s="391"/>
    </row>
    <row r="52" spans="1:12" s="218" customFormat="1" ht="8.85" customHeight="1" x14ac:dyDescent="0.2">
      <c r="A52" s="217" t="s">
        <v>46</v>
      </c>
      <c r="B52" s="767">
        <v>5</v>
      </c>
      <c r="C52" s="767">
        <v>5</v>
      </c>
      <c r="D52" s="767">
        <v>2</v>
      </c>
      <c r="E52" s="772">
        <v>12</v>
      </c>
      <c r="F52" s="772"/>
      <c r="G52" s="767">
        <v>2</v>
      </c>
      <c r="H52" s="772"/>
      <c r="I52" s="772">
        <v>14</v>
      </c>
      <c r="J52" s="391"/>
    </row>
    <row r="53" spans="1:12" s="218" customFormat="1" ht="8.85" customHeight="1" x14ac:dyDescent="0.2">
      <c r="A53" s="217" t="s">
        <v>42</v>
      </c>
      <c r="B53" s="767">
        <v>12</v>
      </c>
      <c r="C53" s="767">
        <v>4</v>
      </c>
      <c r="D53" s="767">
        <v>2</v>
      </c>
      <c r="E53" s="772">
        <v>18</v>
      </c>
      <c r="F53" s="772"/>
      <c r="G53" s="767">
        <v>0</v>
      </c>
      <c r="H53" s="772"/>
      <c r="I53" s="772">
        <v>18</v>
      </c>
      <c r="J53" s="391"/>
    </row>
    <row r="54" spans="1:12" s="218" customFormat="1" ht="8.85" customHeight="1" x14ac:dyDescent="0.2">
      <c r="A54" s="217" t="s">
        <v>41</v>
      </c>
      <c r="B54" s="767">
        <v>9</v>
      </c>
      <c r="C54" s="767">
        <v>3</v>
      </c>
      <c r="D54" s="767">
        <v>1</v>
      </c>
      <c r="E54" s="772">
        <v>13</v>
      </c>
      <c r="F54" s="772"/>
      <c r="G54" s="767">
        <v>3</v>
      </c>
      <c r="H54" s="772"/>
      <c r="I54" s="772">
        <v>16</v>
      </c>
      <c r="J54" s="391"/>
    </row>
    <row r="55" spans="1:12" s="218" customFormat="1" ht="8.85" customHeight="1" x14ac:dyDescent="0.2">
      <c r="A55" s="217" t="s">
        <v>40</v>
      </c>
      <c r="B55" s="767">
        <v>4</v>
      </c>
      <c r="C55" s="767">
        <v>2</v>
      </c>
      <c r="D55" s="767">
        <v>0</v>
      </c>
      <c r="E55" s="772">
        <v>6</v>
      </c>
      <c r="F55" s="772"/>
      <c r="G55" s="767">
        <v>0</v>
      </c>
      <c r="H55" s="772"/>
      <c r="I55" s="772">
        <v>6</v>
      </c>
      <c r="J55" s="391"/>
    </row>
    <row r="56" spans="1:12" s="218" customFormat="1" ht="8.85" customHeight="1" x14ac:dyDescent="0.2">
      <c r="A56" s="217" t="s">
        <v>45</v>
      </c>
      <c r="B56" s="767">
        <v>2</v>
      </c>
      <c r="C56" s="767">
        <v>7</v>
      </c>
      <c r="D56" s="767">
        <v>0</v>
      </c>
      <c r="E56" s="772">
        <v>9</v>
      </c>
      <c r="F56" s="772"/>
      <c r="G56" s="767">
        <v>4</v>
      </c>
      <c r="H56" s="772"/>
      <c r="I56" s="772">
        <v>13</v>
      </c>
      <c r="J56" s="391"/>
    </row>
    <row r="57" spans="1:12" s="218" customFormat="1" ht="8.85" customHeight="1" x14ac:dyDescent="0.2">
      <c r="A57" s="217" t="s">
        <v>108</v>
      </c>
      <c r="B57" s="767">
        <v>6</v>
      </c>
      <c r="C57" s="767">
        <v>4</v>
      </c>
      <c r="D57" s="767">
        <v>0</v>
      </c>
      <c r="E57" s="772">
        <v>10</v>
      </c>
      <c r="F57" s="772"/>
      <c r="G57" s="767">
        <v>4</v>
      </c>
      <c r="H57" s="772"/>
      <c r="I57" s="772">
        <v>14</v>
      </c>
      <c r="J57" s="391"/>
    </row>
    <row r="58" spans="1:12" s="218" customFormat="1" ht="8.85" customHeight="1" x14ac:dyDescent="0.2">
      <c r="A58" s="217" t="s">
        <v>47</v>
      </c>
      <c r="B58" s="767">
        <v>2</v>
      </c>
      <c r="C58" s="767">
        <v>5</v>
      </c>
      <c r="D58" s="767">
        <v>2</v>
      </c>
      <c r="E58" s="772">
        <v>9</v>
      </c>
      <c r="F58" s="772"/>
      <c r="G58" s="767">
        <v>2</v>
      </c>
      <c r="H58" s="772"/>
      <c r="I58" s="772">
        <v>11</v>
      </c>
      <c r="J58" s="391"/>
    </row>
    <row r="59" spans="1:12" s="218" customFormat="1" ht="8.85" customHeight="1" x14ac:dyDescent="0.2">
      <c r="A59" s="221" t="s">
        <v>207</v>
      </c>
      <c r="B59" s="775">
        <v>74</v>
      </c>
      <c r="C59" s="775">
        <v>46</v>
      </c>
      <c r="D59" s="775">
        <v>15</v>
      </c>
      <c r="E59" s="775">
        <v>135</v>
      </c>
      <c r="F59" s="775">
        <v>0</v>
      </c>
      <c r="G59" s="775">
        <v>19</v>
      </c>
      <c r="H59" s="775">
        <v>0</v>
      </c>
      <c r="I59" s="775">
        <v>154</v>
      </c>
      <c r="J59" s="391"/>
    </row>
    <row r="60" spans="1:12" s="241" customFormat="1" ht="8.85" customHeight="1" x14ac:dyDescent="0.2">
      <c r="A60" s="217" t="s">
        <v>58</v>
      </c>
      <c r="B60" s="767">
        <v>6</v>
      </c>
      <c r="C60" s="767">
        <v>1</v>
      </c>
      <c r="D60" s="767">
        <v>1</v>
      </c>
      <c r="E60" s="772">
        <v>8</v>
      </c>
      <c r="F60" s="772"/>
      <c r="G60" s="767">
        <v>0</v>
      </c>
      <c r="H60" s="772"/>
      <c r="I60" s="772">
        <v>8</v>
      </c>
      <c r="J60" s="539"/>
    </row>
    <row r="61" spans="1:12" s="218" customFormat="1" ht="8.85" customHeight="1" x14ac:dyDescent="0.2">
      <c r="A61" s="217" t="s">
        <v>55</v>
      </c>
      <c r="B61" s="767">
        <v>47</v>
      </c>
      <c r="C61" s="767">
        <v>17</v>
      </c>
      <c r="D61" s="767">
        <v>7</v>
      </c>
      <c r="E61" s="772">
        <v>71</v>
      </c>
      <c r="F61" s="772"/>
      <c r="G61" s="767">
        <v>13</v>
      </c>
      <c r="H61" s="772"/>
      <c r="I61" s="772">
        <v>84</v>
      </c>
      <c r="J61" s="539"/>
    </row>
    <row r="62" spans="1:12" s="218" customFormat="1" ht="8.85" customHeight="1" x14ac:dyDescent="0.2">
      <c r="A62" s="217" t="s">
        <v>60</v>
      </c>
      <c r="B62" s="767">
        <v>7</v>
      </c>
      <c r="C62" s="767">
        <v>0</v>
      </c>
      <c r="D62" s="767">
        <v>0</v>
      </c>
      <c r="E62" s="772">
        <v>7</v>
      </c>
      <c r="F62" s="772"/>
      <c r="G62" s="767">
        <v>0</v>
      </c>
      <c r="H62" s="772"/>
      <c r="I62" s="772">
        <v>7</v>
      </c>
      <c r="J62" s="539"/>
    </row>
    <row r="63" spans="1:12" s="218" customFormat="1" ht="8.85" customHeight="1" x14ac:dyDescent="0.2">
      <c r="A63" s="217" t="s">
        <v>56</v>
      </c>
      <c r="B63" s="767">
        <v>4</v>
      </c>
      <c r="C63" s="767">
        <v>3</v>
      </c>
      <c r="D63" s="767">
        <v>1</v>
      </c>
      <c r="E63" s="772">
        <v>8</v>
      </c>
      <c r="F63" s="772"/>
      <c r="G63" s="767">
        <v>3</v>
      </c>
      <c r="H63" s="772"/>
      <c r="I63" s="772">
        <v>11</v>
      </c>
      <c r="J63" s="539"/>
    </row>
    <row r="64" spans="1:12" s="218" customFormat="1" ht="8.85" customHeight="1" x14ac:dyDescent="0.2">
      <c r="A64" s="217" t="s">
        <v>53</v>
      </c>
      <c r="B64" s="767">
        <v>5</v>
      </c>
      <c r="C64" s="767">
        <v>3</v>
      </c>
      <c r="D64" s="767">
        <v>2</v>
      </c>
      <c r="E64" s="772">
        <v>10</v>
      </c>
      <c r="F64" s="772"/>
      <c r="G64" s="767">
        <v>5</v>
      </c>
      <c r="H64" s="772"/>
      <c r="I64" s="772">
        <v>15</v>
      </c>
      <c r="J64" s="539"/>
    </row>
    <row r="65" spans="1:10" s="241" customFormat="1" ht="8.85" customHeight="1" x14ac:dyDescent="0.2">
      <c r="A65" s="217" t="s">
        <v>52</v>
      </c>
      <c r="B65" s="767">
        <v>2</v>
      </c>
      <c r="C65" s="767">
        <v>2</v>
      </c>
      <c r="D65" s="767">
        <v>0</v>
      </c>
      <c r="E65" s="772">
        <v>4</v>
      </c>
      <c r="F65" s="772"/>
      <c r="G65" s="767">
        <v>0</v>
      </c>
      <c r="H65" s="772"/>
      <c r="I65" s="772">
        <v>4</v>
      </c>
      <c r="J65" s="539"/>
    </row>
    <row r="66" spans="1:10" s="218" customFormat="1" ht="8.85" customHeight="1" x14ac:dyDescent="0.2">
      <c r="A66" s="217" t="s">
        <v>57</v>
      </c>
      <c r="B66" s="767">
        <v>10</v>
      </c>
      <c r="C66" s="767">
        <v>6</v>
      </c>
      <c r="D66" s="767">
        <v>3</v>
      </c>
      <c r="E66" s="772">
        <v>19</v>
      </c>
      <c r="F66" s="772"/>
      <c r="G66" s="767">
        <v>2</v>
      </c>
      <c r="H66" s="772"/>
      <c r="I66" s="772">
        <v>21</v>
      </c>
      <c r="J66" s="539"/>
    </row>
    <row r="67" spans="1:10" s="218" customFormat="1" ht="8.85" customHeight="1" x14ac:dyDescent="0.2">
      <c r="A67" s="217" t="s">
        <v>54</v>
      </c>
      <c r="B67" s="767">
        <v>4</v>
      </c>
      <c r="C67" s="767">
        <v>3</v>
      </c>
      <c r="D67" s="767">
        <v>0</v>
      </c>
      <c r="E67" s="772">
        <v>7</v>
      </c>
      <c r="F67" s="772"/>
      <c r="G67" s="767">
        <v>0</v>
      </c>
      <c r="H67" s="772"/>
      <c r="I67" s="772">
        <v>7</v>
      </c>
      <c r="J67" s="539"/>
    </row>
    <row r="68" spans="1:10" s="218" customFormat="1" ht="8.85" customHeight="1" x14ac:dyDescent="0.2">
      <c r="A68" s="217" t="s">
        <v>61</v>
      </c>
      <c r="B68" s="767">
        <v>2</v>
      </c>
      <c r="C68" s="767">
        <v>1</v>
      </c>
      <c r="D68" s="767">
        <v>0</v>
      </c>
      <c r="E68" s="772">
        <v>3</v>
      </c>
      <c r="F68" s="772"/>
      <c r="G68" s="767">
        <v>1</v>
      </c>
      <c r="H68" s="772"/>
      <c r="I68" s="772">
        <v>4</v>
      </c>
      <c r="J68" s="539"/>
    </row>
    <row r="69" spans="1:10" s="218" customFormat="1" ht="8.85" customHeight="1" x14ac:dyDescent="0.2">
      <c r="A69" s="217" t="s">
        <v>59</v>
      </c>
      <c r="B69" s="767">
        <v>3</v>
      </c>
      <c r="C69" s="767">
        <v>3</v>
      </c>
      <c r="D69" s="767">
        <v>1</v>
      </c>
      <c r="E69" s="772">
        <v>7</v>
      </c>
      <c r="F69" s="772"/>
      <c r="G69" s="767">
        <v>1</v>
      </c>
      <c r="H69" s="772"/>
      <c r="I69" s="772">
        <v>8</v>
      </c>
      <c r="J69" s="539"/>
    </row>
    <row r="70" spans="1:10" s="218" customFormat="1" ht="8.85" customHeight="1" x14ac:dyDescent="0.2">
      <c r="A70" s="221" t="s">
        <v>62</v>
      </c>
      <c r="B70" s="775">
        <v>90</v>
      </c>
      <c r="C70" s="775">
        <v>39</v>
      </c>
      <c r="D70" s="775">
        <v>15</v>
      </c>
      <c r="E70" s="775">
        <v>144</v>
      </c>
      <c r="F70" s="775">
        <v>0</v>
      </c>
      <c r="G70" s="775">
        <v>25</v>
      </c>
      <c r="H70" s="775">
        <v>0</v>
      </c>
      <c r="I70" s="775">
        <v>169</v>
      </c>
      <c r="J70" s="539"/>
    </row>
    <row r="71" spans="1:10" s="218" customFormat="1" ht="8.85" customHeight="1" x14ac:dyDescent="0.2">
      <c r="A71" s="217" t="s">
        <v>63</v>
      </c>
      <c r="B71" s="767">
        <v>19</v>
      </c>
      <c r="C71" s="767">
        <v>8</v>
      </c>
      <c r="D71" s="767">
        <v>3</v>
      </c>
      <c r="E71" s="772">
        <v>30</v>
      </c>
      <c r="F71" s="772"/>
      <c r="G71" s="772">
        <v>2</v>
      </c>
      <c r="H71" s="772"/>
      <c r="I71" s="772">
        <v>32</v>
      </c>
    </row>
    <row r="72" spans="1:10" s="218" customFormat="1" ht="8.85" customHeight="1" x14ac:dyDescent="0.2">
      <c r="A72" s="217" t="s">
        <v>64</v>
      </c>
      <c r="B72" s="767">
        <v>1</v>
      </c>
      <c r="C72" s="767">
        <v>1</v>
      </c>
      <c r="D72" s="767">
        <v>0</v>
      </c>
      <c r="E72" s="772">
        <v>2</v>
      </c>
      <c r="F72" s="772"/>
      <c r="G72" s="772">
        <v>1</v>
      </c>
      <c r="H72" s="772"/>
      <c r="I72" s="772">
        <v>3</v>
      </c>
    </row>
    <row r="73" spans="1:10" s="218" customFormat="1" ht="8.85" customHeight="1" x14ac:dyDescent="0.2">
      <c r="A73" s="246" t="s">
        <v>208</v>
      </c>
      <c r="B73" s="781">
        <v>20</v>
      </c>
      <c r="C73" s="781">
        <v>9</v>
      </c>
      <c r="D73" s="781">
        <v>3</v>
      </c>
      <c r="E73" s="781">
        <v>32</v>
      </c>
      <c r="F73" s="781"/>
      <c r="G73" s="781">
        <v>3</v>
      </c>
      <c r="H73" s="781"/>
      <c r="I73" s="781">
        <v>35</v>
      </c>
    </row>
    <row r="74" spans="1:10" s="218" customFormat="1" ht="8.85" customHeight="1" x14ac:dyDescent="0.2">
      <c r="A74" s="186"/>
      <c r="B74" s="198"/>
      <c r="C74" s="198"/>
      <c r="D74" s="198"/>
      <c r="E74" s="198"/>
      <c r="F74" s="236"/>
      <c r="G74" s="236"/>
      <c r="H74" s="239"/>
      <c r="I74" s="236"/>
    </row>
    <row r="75" spans="1:10" s="218" customFormat="1" ht="8.25" customHeight="1" x14ac:dyDescent="0.2">
      <c r="A75" s="191"/>
      <c r="B75" s="222"/>
      <c r="C75" s="222"/>
      <c r="D75" s="222"/>
      <c r="E75" s="222"/>
      <c r="F75" s="236"/>
      <c r="G75" s="236"/>
      <c r="H75" s="239"/>
      <c r="I75" s="236"/>
    </row>
    <row r="76" spans="1:10" x14ac:dyDescent="0.2">
      <c r="A76" s="186"/>
    </row>
    <row r="77" spans="1:10" x14ac:dyDescent="0.2">
      <c r="A77" s="186"/>
      <c r="B77" s="198"/>
      <c r="C77" s="198"/>
      <c r="D77" s="198"/>
      <c r="E77" s="198"/>
    </row>
    <row r="78" spans="1:10" x14ac:dyDescent="0.2">
      <c r="A78" s="186"/>
      <c r="B78" s="198"/>
      <c r="C78" s="198"/>
      <c r="D78" s="198"/>
      <c r="E78" s="198"/>
    </row>
    <row r="79" spans="1:10" x14ac:dyDescent="0.2">
      <c r="A79" s="186"/>
      <c r="B79" s="198"/>
      <c r="C79" s="198"/>
      <c r="D79" s="198"/>
      <c r="E79" s="198"/>
    </row>
    <row r="80" spans="1:10" x14ac:dyDescent="0.2">
      <c r="A80" s="186"/>
      <c r="B80" s="198"/>
      <c r="C80" s="198"/>
      <c r="D80" s="198"/>
      <c r="E80" s="198"/>
    </row>
    <row r="81" spans="1:5" x14ac:dyDescent="0.2">
      <c r="A81" s="186"/>
      <c r="B81" s="198"/>
      <c r="C81" s="198"/>
      <c r="D81" s="198"/>
      <c r="E81" s="198"/>
    </row>
    <row r="82" spans="1:5" x14ac:dyDescent="0.2">
      <c r="A82" s="186"/>
      <c r="B82" s="198"/>
      <c r="C82" s="198"/>
      <c r="D82" s="198"/>
      <c r="E82" s="198"/>
    </row>
    <row r="83" spans="1:5" x14ac:dyDescent="0.2">
      <c r="A83" s="186"/>
      <c r="B83" s="198"/>
      <c r="C83" s="198"/>
      <c r="D83" s="198"/>
      <c r="E83" s="198"/>
    </row>
    <row r="84" spans="1:5" x14ac:dyDescent="0.2">
      <c r="A84" s="186"/>
      <c r="B84" s="198"/>
      <c r="C84" s="198"/>
      <c r="D84" s="198"/>
      <c r="E84" s="198"/>
    </row>
    <row r="85" spans="1:5" x14ac:dyDescent="0.2">
      <c r="A85" s="186"/>
      <c r="B85" s="198"/>
      <c r="C85" s="198"/>
      <c r="D85" s="198"/>
      <c r="E85" s="198"/>
    </row>
    <row r="86" spans="1:5" x14ac:dyDescent="0.2">
      <c r="A86" s="186"/>
      <c r="B86" s="198"/>
      <c r="C86" s="198"/>
      <c r="D86" s="198"/>
      <c r="E86" s="198"/>
    </row>
    <row r="87" spans="1:5" x14ac:dyDescent="0.2">
      <c r="A87" s="186"/>
      <c r="B87" s="198"/>
      <c r="C87" s="198"/>
      <c r="D87" s="198"/>
      <c r="E87" s="198"/>
    </row>
    <row r="88" spans="1:5" x14ac:dyDescent="0.2">
      <c r="A88" s="186"/>
      <c r="B88" s="198"/>
      <c r="C88" s="198"/>
      <c r="D88" s="198"/>
      <c r="E88" s="198"/>
    </row>
    <row r="89" spans="1:5" x14ac:dyDescent="0.2">
      <c r="A89" s="186"/>
      <c r="B89" s="198"/>
      <c r="C89" s="198"/>
      <c r="D89" s="198"/>
      <c r="E89" s="198"/>
    </row>
    <row r="90" spans="1:5" x14ac:dyDescent="0.2">
      <c r="A90" s="186"/>
      <c r="B90" s="198"/>
      <c r="C90" s="198"/>
      <c r="D90" s="198"/>
      <c r="E90" s="198"/>
    </row>
    <row r="91" spans="1:5" x14ac:dyDescent="0.2">
      <c r="A91" s="186"/>
      <c r="B91" s="198"/>
      <c r="C91" s="198"/>
      <c r="D91" s="198"/>
      <c r="E91" s="198"/>
    </row>
    <row r="92" spans="1:5" x14ac:dyDescent="0.2">
      <c r="A92" s="186"/>
      <c r="B92" s="198"/>
      <c r="C92" s="198"/>
      <c r="D92" s="198"/>
      <c r="E92" s="198"/>
    </row>
    <row r="93" spans="1:5" x14ac:dyDescent="0.2">
      <c r="A93" s="186"/>
      <c r="B93" s="198"/>
      <c r="C93" s="198"/>
      <c r="D93" s="198"/>
      <c r="E93" s="198"/>
    </row>
    <row r="94" spans="1:5" x14ac:dyDescent="0.2">
      <c r="A94" s="186"/>
      <c r="B94" s="198"/>
      <c r="C94" s="198"/>
      <c r="D94" s="198"/>
      <c r="E94" s="198"/>
    </row>
    <row r="95" spans="1:5" x14ac:dyDescent="0.2">
      <c r="A95" s="186"/>
      <c r="B95" s="198"/>
      <c r="C95" s="198"/>
      <c r="D95" s="198"/>
      <c r="E95" s="198"/>
    </row>
    <row r="96" spans="1:5" x14ac:dyDescent="0.2">
      <c r="A96" s="186"/>
      <c r="B96" s="198"/>
      <c r="C96" s="198"/>
      <c r="D96" s="198"/>
      <c r="E96" s="198"/>
    </row>
    <row r="97" spans="1:5" x14ac:dyDescent="0.2">
      <c r="A97" s="186"/>
      <c r="B97" s="198"/>
      <c r="C97" s="198"/>
      <c r="D97" s="198"/>
      <c r="E97" s="198"/>
    </row>
    <row r="98" spans="1:5" x14ac:dyDescent="0.2">
      <c r="A98" s="186"/>
      <c r="B98" s="198"/>
      <c r="C98" s="198"/>
      <c r="D98" s="198"/>
      <c r="E98" s="198"/>
    </row>
    <row r="99" spans="1:5" x14ac:dyDescent="0.2">
      <c r="A99" s="186"/>
      <c r="B99" s="198"/>
      <c r="C99" s="198"/>
      <c r="D99" s="198"/>
      <c r="E99" s="198"/>
    </row>
    <row r="100" spans="1:5" x14ac:dyDescent="0.2">
      <c r="A100" s="186"/>
      <c r="B100" s="198"/>
      <c r="C100" s="198"/>
      <c r="D100" s="198"/>
      <c r="E100" s="198"/>
    </row>
    <row r="101" spans="1:5" x14ac:dyDescent="0.2">
      <c r="A101" s="186"/>
      <c r="B101" s="198"/>
      <c r="C101" s="198"/>
      <c r="D101" s="198"/>
      <c r="E101" s="198"/>
    </row>
    <row r="102" spans="1:5" x14ac:dyDescent="0.2">
      <c r="A102" s="186"/>
      <c r="B102" s="198"/>
      <c r="C102" s="198"/>
      <c r="D102" s="198"/>
      <c r="E102" s="198"/>
    </row>
    <row r="103" spans="1:5" x14ac:dyDescent="0.2">
      <c r="A103" s="186"/>
      <c r="B103" s="198"/>
      <c r="C103" s="198"/>
      <c r="D103" s="198"/>
      <c r="E103" s="198"/>
    </row>
    <row r="104" spans="1:5" x14ac:dyDescent="0.2">
      <c r="A104" s="186"/>
      <c r="B104" s="198"/>
      <c r="C104" s="198"/>
      <c r="D104" s="198"/>
      <c r="E104" s="198"/>
    </row>
    <row r="105" spans="1:5" x14ac:dyDescent="0.2">
      <c r="A105" s="186"/>
      <c r="B105" s="198"/>
      <c r="C105" s="198"/>
      <c r="D105" s="198"/>
      <c r="E105" s="198"/>
    </row>
    <row r="106" spans="1:5" x14ac:dyDescent="0.2">
      <c r="A106" s="186"/>
      <c r="B106" s="198"/>
      <c r="C106" s="198"/>
      <c r="D106" s="198"/>
      <c r="E106" s="198"/>
    </row>
    <row r="107" spans="1:5" x14ac:dyDescent="0.2">
      <c r="A107" s="186"/>
      <c r="B107" s="198"/>
      <c r="C107" s="198"/>
      <c r="D107" s="198"/>
      <c r="E107" s="198"/>
    </row>
    <row r="108" spans="1:5" x14ac:dyDescent="0.2">
      <c r="A108" s="186"/>
      <c r="B108" s="198"/>
      <c r="C108" s="198"/>
      <c r="D108" s="198"/>
      <c r="E108" s="198"/>
    </row>
    <row r="109" spans="1:5" x14ac:dyDescent="0.2">
      <c r="A109" s="186"/>
      <c r="B109" s="198"/>
      <c r="C109" s="198"/>
      <c r="D109" s="198"/>
      <c r="E109" s="198"/>
    </row>
    <row r="110" spans="1:5" x14ac:dyDescent="0.2">
      <c r="A110" s="186"/>
      <c r="B110" s="198"/>
      <c r="C110" s="198"/>
      <c r="D110" s="198"/>
      <c r="E110" s="198"/>
    </row>
    <row r="111" spans="1:5" x14ac:dyDescent="0.2">
      <c r="A111" s="186"/>
      <c r="B111" s="198"/>
      <c r="C111" s="198"/>
      <c r="D111" s="198"/>
      <c r="E111" s="198"/>
    </row>
    <row r="112" spans="1:5" x14ac:dyDescent="0.2">
      <c r="A112" s="186"/>
      <c r="B112" s="198"/>
      <c r="C112" s="198"/>
      <c r="D112" s="198"/>
      <c r="E112" s="198"/>
    </row>
    <row r="113" spans="1:5" x14ac:dyDescent="0.2">
      <c r="A113" s="186"/>
      <c r="B113" s="198"/>
      <c r="C113" s="198"/>
      <c r="D113" s="198"/>
      <c r="E113" s="198"/>
    </row>
    <row r="114" spans="1:5" x14ac:dyDescent="0.2">
      <c r="A114" s="186"/>
      <c r="B114" s="198"/>
      <c r="C114" s="198"/>
      <c r="D114" s="198"/>
      <c r="E114" s="198"/>
    </row>
    <row r="115" spans="1:5" x14ac:dyDescent="0.2">
      <c r="A115" s="186"/>
      <c r="B115" s="198"/>
      <c r="C115" s="198"/>
      <c r="D115" s="198"/>
      <c r="E115" s="198"/>
    </row>
    <row r="116" spans="1:5" x14ac:dyDescent="0.2">
      <c r="A116" s="186"/>
      <c r="B116" s="198"/>
      <c r="C116" s="198"/>
      <c r="D116" s="198"/>
      <c r="E116" s="198"/>
    </row>
    <row r="117" spans="1:5" x14ac:dyDescent="0.2">
      <c r="A117" s="186"/>
      <c r="B117" s="198"/>
      <c r="C117" s="198"/>
      <c r="D117" s="198"/>
      <c r="E117" s="198"/>
    </row>
    <row r="118" spans="1:5" x14ac:dyDescent="0.2">
      <c r="A118" s="186"/>
      <c r="B118" s="198"/>
      <c r="C118" s="198"/>
      <c r="D118" s="198"/>
      <c r="E118" s="198"/>
    </row>
    <row r="119" spans="1:5" x14ac:dyDescent="0.2">
      <c r="A119" s="186"/>
      <c r="B119" s="198"/>
      <c r="C119" s="198"/>
      <c r="D119" s="198"/>
      <c r="E119" s="198"/>
    </row>
    <row r="120" spans="1:5" x14ac:dyDescent="0.2">
      <c r="A120" s="186"/>
      <c r="B120" s="198"/>
      <c r="C120" s="198"/>
      <c r="D120" s="198"/>
      <c r="E120" s="198"/>
    </row>
    <row r="121" spans="1:5" x14ac:dyDescent="0.2">
      <c r="A121" s="186"/>
      <c r="B121" s="198"/>
      <c r="C121" s="198"/>
      <c r="D121" s="198"/>
      <c r="E121" s="198"/>
    </row>
    <row r="122" spans="1:5" x14ac:dyDescent="0.2">
      <c r="A122" s="186"/>
      <c r="B122" s="198"/>
      <c r="C122" s="198"/>
      <c r="D122" s="198"/>
      <c r="E122" s="198"/>
    </row>
    <row r="123" spans="1:5" x14ac:dyDescent="0.2">
      <c r="A123" s="186"/>
      <c r="B123" s="198"/>
      <c r="C123" s="198"/>
      <c r="D123" s="198"/>
      <c r="E123" s="198"/>
    </row>
    <row r="124" spans="1:5" x14ac:dyDescent="0.2">
      <c r="A124" s="186"/>
      <c r="B124" s="198"/>
      <c r="C124" s="198"/>
      <c r="D124" s="198"/>
      <c r="E124" s="198"/>
    </row>
    <row r="125" spans="1:5" x14ac:dyDescent="0.2">
      <c r="A125" s="186"/>
      <c r="B125" s="198"/>
      <c r="C125" s="198"/>
      <c r="D125" s="198"/>
      <c r="E125" s="198"/>
    </row>
    <row r="126" spans="1:5" x14ac:dyDescent="0.2">
      <c r="A126" s="186"/>
      <c r="B126" s="198"/>
      <c r="C126" s="198"/>
      <c r="D126" s="198"/>
      <c r="E126" s="198"/>
    </row>
    <row r="127" spans="1:5" x14ac:dyDescent="0.2">
      <c r="A127" s="186"/>
      <c r="B127" s="198"/>
      <c r="C127" s="198"/>
      <c r="D127" s="198"/>
      <c r="E127" s="198"/>
    </row>
    <row r="128" spans="1:5" x14ac:dyDescent="0.2">
      <c r="A128" s="186"/>
      <c r="B128" s="198"/>
      <c r="C128" s="198"/>
      <c r="D128" s="198"/>
      <c r="E128" s="198"/>
    </row>
    <row r="129" spans="1:5" x14ac:dyDescent="0.2">
      <c r="A129" s="186"/>
      <c r="B129" s="198"/>
      <c r="C129" s="198"/>
      <c r="D129" s="198"/>
      <c r="E129" s="198"/>
    </row>
    <row r="130" spans="1:5" x14ac:dyDescent="0.2">
      <c r="A130" s="186"/>
      <c r="B130" s="198"/>
      <c r="C130" s="198"/>
      <c r="D130" s="198"/>
      <c r="E130" s="198"/>
    </row>
    <row r="131" spans="1:5" x14ac:dyDescent="0.2">
      <c r="A131" s="186"/>
      <c r="B131" s="198"/>
      <c r="C131" s="198"/>
      <c r="D131" s="198"/>
      <c r="E131" s="198"/>
    </row>
    <row r="132" spans="1:5" x14ac:dyDescent="0.2">
      <c r="A132" s="186"/>
      <c r="B132" s="198"/>
      <c r="C132" s="198"/>
      <c r="D132" s="198"/>
      <c r="E132" s="198"/>
    </row>
    <row r="133" spans="1:5" x14ac:dyDescent="0.2">
      <c r="A133" s="186"/>
      <c r="B133" s="198"/>
      <c r="C133" s="198"/>
      <c r="D133" s="198"/>
      <c r="E133" s="198"/>
    </row>
    <row r="134" spans="1:5" x14ac:dyDescent="0.2">
      <c r="A134" s="186"/>
      <c r="B134" s="198"/>
      <c r="C134" s="198"/>
      <c r="D134" s="198"/>
      <c r="E134" s="198"/>
    </row>
    <row r="135" spans="1:5" x14ac:dyDescent="0.2">
      <c r="A135" s="186"/>
      <c r="B135" s="198"/>
      <c r="C135" s="198"/>
      <c r="D135" s="198"/>
      <c r="E135" s="198"/>
    </row>
    <row r="136" spans="1:5" x14ac:dyDescent="0.2">
      <c r="A136" s="186"/>
      <c r="B136" s="198"/>
      <c r="C136" s="198"/>
      <c r="D136" s="198"/>
      <c r="E136" s="198"/>
    </row>
    <row r="137" spans="1:5" x14ac:dyDescent="0.2">
      <c r="A137" s="186"/>
      <c r="B137" s="198"/>
      <c r="C137" s="198"/>
      <c r="D137" s="198"/>
      <c r="E137" s="198"/>
    </row>
    <row r="138" spans="1:5" x14ac:dyDescent="0.2">
      <c r="A138" s="186"/>
      <c r="B138" s="198"/>
      <c r="C138" s="198"/>
      <c r="D138" s="198"/>
      <c r="E138" s="198"/>
    </row>
    <row r="139" spans="1:5" x14ac:dyDescent="0.2">
      <c r="A139" s="186"/>
      <c r="B139" s="198"/>
      <c r="C139" s="198"/>
      <c r="D139" s="198"/>
      <c r="E139" s="198"/>
    </row>
    <row r="140" spans="1:5" x14ac:dyDescent="0.2">
      <c r="A140" s="186"/>
      <c r="B140" s="198"/>
      <c r="C140" s="198"/>
      <c r="D140" s="198"/>
      <c r="E140" s="198"/>
    </row>
    <row r="141" spans="1:5" x14ac:dyDescent="0.2">
      <c r="A141" s="186"/>
      <c r="B141" s="198"/>
      <c r="C141" s="198"/>
      <c r="D141" s="198"/>
      <c r="E141" s="198"/>
    </row>
    <row r="142" spans="1:5" x14ac:dyDescent="0.2">
      <c r="A142" s="186"/>
      <c r="B142" s="198"/>
      <c r="C142" s="198"/>
      <c r="D142" s="198"/>
      <c r="E142" s="198"/>
    </row>
    <row r="143" spans="1:5" x14ac:dyDescent="0.2">
      <c r="A143" s="186"/>
      <c r="B143" s="198"/>
      <c r="C143" s="198"/>
      <c r="D143" s="198"/>
      <c r="E143" s="198"/>
    </row>
    <row r="144" spans="1:5" x14ac:dyDescent="0.2">
      <c r="A144" s="186"/>
      <c r="B144" s="198"/>
      <c r="C144" s="198"/>
      <c r="D144" s="198"/>
      <c r="E144" s="198"/>
    </row>
    <row r="145" spans="1:5" x14ac:dyDescent="0.2">
      <c r="A145" s="186"/>
      <c r="B145" s="198"/>
      <c r="C145" s="198"/>
      <c r="D145" s="198"/>
      <c r="E145" s="198"/>
    </row>
    <row r="146" spans="1:5" x14ac:dyDescent="0.2">
      <c r="A146" s="186"/>
      <c r="B146" s="198"/>
      <c r="C146" s="198"/>
      <c r="D146" s="198"/>
      <c r="E146" s="198"/>
    </row>
    <row r="147" spans="1:5" x14ac:dyDescent="0.2">
      <c r="A147" s="186"/>
      <c r="B147" s="198"/>
      <c r="C147" s="198"/>
      <c r="D147" s="198"/>
      <c r="E147" s="198"/>
    </row>
    <row r="148" spans="1:5" x14ac:dyDescent="0.2">
      <c r="A148" s="186"/>
      <c r="B148" s="198"/>
      <c r="C148" s="198"/>
      <c r="D148" s="198"/>
      <c r="E148" s="198"/>
    </row>
    <row r="149" spans="1:5" x14ac:dyDescent="0.2">
      <c r="A149" s="186"/>
      <c r="B149" s="198"/>
      <c r="C149" s="198"/>
      <c r="D149" s="198"/>
      <c r="E149" s="198"/>
    </row>
    <row r="150" spans="1:5" x14ac:dyDescent="0.2">
      <c r="A150" s="186"/>
      <c r="B150" s="198"/>
      <c r="C150" s="198"/>
      <c r="D150" s="198"/>
      <c r="E150" s="198"/>
    </row>
    <row r="151" spans="1:5" x14ac:dyDescent="0.2">
      <c r="A151" s="186"/>
      <c r="B151" s="198"/>
      <c r="C151" s="198"/>
      <c r="D151" s="198"/>
      <c r="E151" s="198"/>
    </row>
    <row r="152" spans="1:5" x14ac:dyDescent="0.2">
      <c r="A152" s="186"/>
      <c r="B152" s="198"/>
      <c r="C152" s="198"/>
      <c r="D152" s="198"/>
      <c r="E152" s="198"/>
    </row>
    <row r="153" spans="1:5" x14ac:dyDescent="0.2">
      <c r="A153" s="186"/>
      <c r="B153" s="198"/>
      <c r="C153" s="198"/>
      <c r="D153" s="198"/>
      <c r="E153" s="198"/>
    </row>
    <row r="154" spans="1:5" x14ac:dyDescent="0.2">
      <c r="A154" s="186"/>
      <c r="B154" s="198"/>
      <c r="C154" s="198"/>
      <c r="D154" s="198"/>
      <c r="E154" s="198"/>
    </row>
    <row r="155" spans="1:5" x14ac:dyDescent="0.2">
      <c r="A155" s="186"/>
      <c r="B155" s="198"/>
      <c r="C155" s="198"/>
      <c r="D155" s="198"/>
      <c r="E155" s="198"/>
    </row>
    <row r="156" spans="1:5" x14ac:dyDescent="0.2">
      <c r="A156" s="186"/>
      <c r="B156" s="198"/>
      <c r="C156" s="198"/>
      <c r="D156" s="198"/>
      <c r="E156" s="198"/>
    </row>
    <row r="157" spans="1:5" x14ac:dyDescent="0.2">
      <c r="A157" s="186"/>
      <c r="B157" s="198"/>
      <c r="C157" s="198"/>
      <c r="D157" s="198"/>
      <c r="E157" s="198"/>
    </row>
    <row r="158" spans="1:5" x14ac:dyDescent="0.2">
      <c r="A158" s="186"/>
      <c r="B158" s="198"/>
      <c r="C158" s="198"/>
      <c r="D158" s="198"/>
      <c r="E158" s="198"/>
    </row>
    <row r="159" spans="1:5" x14ac:dyDescent="0.2">
      <c r="A159" s="186"/>
      <c r="B159" s="198"/>
      <c r="C159" s="198"/>
      <c r="D159" s="198"/>
      <c r="E159" s="198"/>
    </row>
    <row r="160" spans="1:5" x14ac:dyDescent="0.2">
      <c r="A160" s="186"/>
      <c r="B160" s="198"/>
      <c r="C160" s="198"/>
      <c r="D160" s="198"/>
      <c r="E160" s="198"/>
    </row>
    <row r="161" spans="1:5" x14ac:dyDescent="0.2">
      <c r="A161" s="186"/>
      <c r="B161" s="198"/>
      <c r="C161" s="198"/>
      <c r="D161" s="198"/>
      <c r="E161" s="198"/>
    </row>
    <row r="162" spans="1:5" x14ac:dyDescent="0.2">
      <c r="A162" s="186"/>
      <c r="B162" s="198"/>
      <c r="C162" s="198"/>
      <c r="D162" s="198"/>
      <c r="E162" s="198"/>
    </row>
    <row r="163" spans="1:5" x14ac:dyDescent="0.2">
      <c r="A163" s="186"/>
      <c r="B163" s="198"/>
      <c r="C163" s="198"/>
      <c r="D163" s="198"/>
      <c r="E163" s="198"/>
    </row>
    <row r="164" spans="1:5" x14ac:dyDescent="0.2">
      <c r="A164" s="186"/>
      <c r="B164" s="198"/>
      <c r="C164" s="198"/>
      <c r="D164" s="198"/>
      <c r="E164" s="198"/>
    </row>
    <row r="165" spans="1:5" x14ac:dyDescent="0.2">
      <c r="A165" s="186"/>
      <c r="B165" s="198"/>
      <c r="C165" s="198"/>
      <c r="D165" s="198"/>
      <c r="E165" s="198"/>
    </row>
    <row r="166" spans="1:5" x14ac:dyDescent="0.2">
      <c r="A166" s="186"/>
      <c r="B166" s="198"/>
      <c r="C166" s="198"/>
      <c r="D166" s="198"/>
      <c r="E166" s="198"/>
    </row>
    <row r="167" spans="1:5" x14ac:dyDescent="0.2">
      <c r="A167" s="186"/>
      <c r="B167" s="198"/>
      <c r="C167" s="198"/>
      <c r="D167" s="198"/>
      <c r="E167" s="198"/>
    </row>
    <row r="168" spans="1:5" x14ac:dyDescent="0.2">
      <c r="A168" s="186"/>
      <c r="B168" s="198"/>
      <c r="C168" s="198"/>
      <c r="D168" s="198"/>
      <c r="E168" s="198"/>
    </row>
    <row r="169" spans="1:5" x14ac:dyDescent="0.2">
      <c r="A169" s="186"/>
      <c r="B169" s="198"/>
      <c r="C169" s="198"/>
      <c r="D169" s="198"/>
      <c r="E169" s="198"/>
    </row>
    <row r="170" spans="1:5" x14ac:dyDescent="0.2">
      <c r="A170" s="186"/>
      <c r="B170" s="198"/>
      <c r="C170" s="198"/>
      <c r="D170" s="198"/>
      <c r="E170" s="198"/>
    </row>
    <row r="171" spans="1:5" x14ac:dyDescent="0.2">
      <c r="A171" s="186"/>
      <c r="B171" s="198"/>
      <c r="C171" s="198"/>
      <c r="D171" s="198"/>
      <c r="E171" s="198"/>
    </row>
    <row r="172" spans="1:5" x14ac:dyDescent="0.2">
      <c r="A172" s="186"/>
      <c r="B172" s="198"/>
      <c r="C172" s="198"/>
      <c r="D172" s="198"/>
      <c r="E172" s="198"/>
    </row>
    <row r="173" spans="1:5" x14ac:dyDescent="0.2">
      <c r="A173" s="186"/>
      <c r="B173" s="198"/>
      <c r="C173" s="198"/>
      <c r="D173" s="198"/>
      <c r="E173" s="198"/>
    </row>
    <row r="174" spans="1:5" x14ac:dyDescent="0.2">
      <c r="A174" s="186"/>
      <c r="B174" s="198"/>
      <c r="C174" s="198"/>
      <c r="D174" s="198"/>
      <c r="E174" s="198"/>
    </row>
    <row r="175" spans="1:5" x14ac:dyDescent="0.2">
      <c r="A175" s="186"/>
      <c r="B175" s="198"/>
      <c r="C175" s="198"/>
      <c r="D175" s="198"/>
      <c r="E175" s="198"/>
    </row>
    <row r="176" spans="1:5" x14ac:dyDescent="0.2">
      <c r="A176" s="186"/>
      <c r="B176" s="198"/>
      <c r="C176" s="198"/>
      <c r="D176" s="198"/>
      <c r="E176" s="198"/>
    </row>
    <row r="177" spans="1:5" x14ac:dyDescent="0.2">
      <c r="A177" s="186"/>
      <c r="B177" s="198"/>
      <c r="C177" s="198"/>
      <c r="D177" s="198"/>
      <c r="E177" s="198"/>
    </row>
    <row r="178" spans="1:5" x14ac:dyDescent="0.2">
      <c r="A178" s="186"/>
      <c r="B178" s="198"/>
      <c r="C178" s="198"/>
      <c r="D178" s="198"/>
      <c r="E178" s="198"/>
    </row>
    <row r="179" spans="1:5" x14ac:dyDescent="0.2">
      <c r="A179" s="186"/>
      <c r="B179" s="198"/>
      <c r="C179" s="198"/>
      <c r="D179" s="198"/>
      <c r="E179" s="198"/>
    </row>
    <row r="180" spans="1:5" x14ac:dyDescent="0.2">
      <c r="A180" s="186"/>
      <c r="B180" s="198"/>
      <c r="C180" s="198"/>
      <c r="D180" s="198"/>
      <c r="E180" s="198"/>
    </row>
    <row r="181" spans="1:5" x14ac:dyDescent="0.2">
      <c r="A181" s="186"/>
      <c r="B181" s="198"/>
      <c r="C181" s="198"/>
      <c r="D181" s="198"/>
      <c r="E181" s="198"/>
    </row>
    <row r="182" spans="1:5" x14ac:dyDescent="0.2">
      <c r="A182" s="186"/>
      <c r="B182" s="198"/>
      <c r="C182" s="198"/>
      <c r="D182" s="198"/>
      <c r="E182" s="198"/>
    </row>
    <row r="183" spans="1:5" x14ac:dyDescent="0.2">
      <c r="A183" s="186"/>
      <c r="B183" s="198"/>
      <c r="C183" s="198"/>
      <c r="D183" s="198"/>
      <c r="E183" s="198"/>
    </row>
    <row r="184" spans="1:5" x14ac:dyDescent="0.2">
      <c r="A184" s="186"/>
      <c r="B184" s="198"/>
      <c r="C184" s="198"/>
      <c r="D184" s="198"/>
      <c r="E184" s="198"/>
    </row>
    <row r="185" spans="1:5" x14ac:dyDescent="0.2">
      <c r="A185" s="186"/>
      <c r="B185" s="198"/>
      <c r="C185" s="198"/>
      <c r="D185" s="198"/>
      <c r="E185" s="198"/>
    </row>
    <row r="186" spans="1:5" x14ac:dyDescent="0.2">
      <c r="A186" s="186"/>
      <c r="B186" s="198"/>
      <c r="C186" s="198"/>
      <c r="D186" s="198"/>
      <c r="E186" s="198"/>
    </row>
    <row r="187" spans="1:5" x14ac:dyDescent="0.2">
      <c r="A187" s="186"/>
      <c r="B187" s="198"/>
      <c r="C187" s="198"/>
      <c r="D187" s="198"/>
      <c r="E187" s="198"/>
    </row>
    <row r="188" spans="1:5" x14ac:dyDescent="0.2">
      <c r="A188" s="186"/>
      <c r="B188" s="198"/>
      <c r="C188" s="198"/>
      <c r="D188" s="198"/>
      <c r="E188" s="198"/>
    </row>
    <row r="189" spans="1:5" x14ac:dyDescent="0.2">
      <c r="A189" s="186"/>
      <c r="B189" s="198"/>
      <c r="C189" s="198"/>
      <c r="D189" s="198"/>
      <c r="E189" s="198"/>
    </row>
    <row r="190" spans="1:5" x14ac:dyDescent="0.2">
      <c r="A190" s="186"/>
      <c r="B190" s="198"/>
      <c r="C190" s="198"/>
      <c r="D190" s="198"/>
      <c r="E190" s="198"/>
    </row>
    <row r="191" spans="1:5" x14ac:dyDescent="0.2">
      <c r="A191" s="186"/>
      <c r="B191" s="198"/>
      <c r="C191" s="198"/>
      <c r="D191" s="198"/>
      <c r="E191" s="198"/>
    </row>
    <row r="192" spans="1:5" x14ac:dyDescent="0.2">
      <c r="A192" s="186"/>
      <c r="B192" s="198"/>
      <c r="C192" s="198"/>
      <c r="D192" s="198"/>
      <c r="E192" s="198"/>
    </row>
    <row r="193" spans="1:5" x14ac:dyDescent="0.2">
      <c r="A193" s="186"/>
      <c r="B193" s="198"/>
      <c r="C193" s="198"/>
      <c r="D193" s="198"/>
      <c r="E193" s="198"/>
    </row>
    <row r="194" spans="1:5" x14ac:dyDescent="0.2">
      <c r="A194" s="186"/>
      <c r="B194" s="198"/>
      <c r="C194" s="198"/>
      <c r="D194" s="198"/>
      <c r="E194" s="198"/>
    </row>
  </sheetData>
  <mergeCells count="4">
    <mergeCell ref="B3:E3"/>
    <mergeCell ref="A3:A4"/>
    <mergeCell ref="I3:I4"/>
    <mergeCell ref="G3:G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dimension ref="A1:I199"/>
  <sheetViews>
    <sheetView showGridLines="0" zoomScaleNormal="100" zoomScaleSheetLayoutView="100" workbookViewId="0">
      <selection activeCell="A2" sqref="A2"/>
    </sheetView>
  </sheetViews>
  <sheetFormatPr defaultColWidth="12.796875" defaultRowHeight="12.75" x14ac:dyDescent="0.2"/>
  <cols>
    <col min="1" max="1" width="39" style="178" customWidth="1"/>
    <col min="2" max="5" width="16.3984375" style="178" customWidth="1"/>
    <col min="6" max="6" width="1" style="178" customWidth="1"/>
    <col min="7" max="7" width="17.3984375" style="178" customWidth="1"/>
    <col min="8" max="8" width="1" style="234" customWidth="1"/>
    <col min="9" max="9" width="17.3984375" style="178" customWidth="1"/>
    <col min="10" max="16384" width="12.796875" style="178"/>
  </cols>
  <sheetData>
    <row r="1" spans="1:9" ht="12" customHeight="1" x14ac:dyDescent="0.2">
      <c r="A1" s="177" t="s">
        <v>418</v>
      </c>
      <c r="B1" s="206"/>
      <c r="C1" s="206"/>
      <c r="D1" s="206"/>
      <c r="E1" s="206"/>
      <c r="F1" s="207"/>
      <c r="G1" s="207"/>
      <c r="H1" s="207"/>
      <c r="I1" s="207"/>
    </row>
    <row r="2" spans="1:9" ht="9" customHeight="1" x14ac:dyDescent="0.2">
      <c r="A2" s="177"/>
      <c r="B2" s="206"/>
      <c r="C2" s="206"/>
      <c r="D2" s="206"/>
      <c r="E2" s="206"/>
      <c r="F2" s="207"/>
      <c r="G2" s="207"/>
      <c r="H2" s="207"/>
      <c r="I2" s="207"/>
    </row>
    <row r="3" spans="1:9" ht="9" customHeight="1" x14ac:dyDescent="0.2">
      <c r="A3" s="206" t="s">
        <v>146</v>
      </c>
      <c r="B3" s="208"/>
      <c r="C3" s="206"/>
      <c r="D3" s="206"/>
      <c r="E3" s="206"/>
      <c r="F3" s="207"/>
      <c r="G3" s="207"/>
      <c r="H3" s="207"/>
      <c r="I3" s="207"/>
    </row>
    <row r="4" spans="1:9" ht="12" customHeight="1" x14ac:dyDescent="0.2">
      <c r="A4" s="1000" t="s">
        <v>395</v>
      </c>
      <c r="B4" s="999" t="s">
        <v>359</v>
      </c>
      <c r="C4" s="999"/>
      <c r="D4" s="999"/>
      <c r="E4" s="999"/>
      <c r="F4" s="209"/>
      <c r="G4" s="1004" t="s">
        <v>550</v>
      </c>
      <c r="H4" s="209"/>
      <c r="I4" s="1002" t="s">
        <v>161</v>
      </c>
    </row>
    <row r="5" spans="1:9" ht="18" customHeight="1" x14ac:dyDescent="0.2">
      <c r="A5" s="1001"/>
      <c r="B5" s="210" t="s">
        <v>355</v>
      </c>
      <c r="C5" s="210" t="s">
        <v>356</v>
      </c>
      <c r="D5" s="210" t="s">
        <v>357</v>
      </c>
      <c r="E5" s="210" t="s">
        <v>161</v>
      </c>
      <c r="F5" s="211"/>
      <c r="G5" s="1005"/>
      <c r="H5" s="211"/>
      <c r="I5" s="1003"/>
    </row>
    <row r="6" spans="1:9" s="201" customFormat="1" ht="3.6" customHeight="1" x14ac:dyDescent="0.2">
      <c r="A6" s="212"/>
      <c r="B6" s="213"/>
      <c r="C6" s="213"/>
      <c r="D6" s="213"/>
      <c r="E6" s="213"/>
      <c r="F6" s="214"/>
      <c r="G6" s="215"/>
      <c r="H6" s="214"/>
      <c r="I6" s="216"/>
    </row>
    <row r="7" spans="1:9" ht="9" customHeight="1" x14ac:dyDescent="0.2">
      <c r="A7" s="217" t="s">
        <v>49</v>
      </c>
      <c r="B7" s="767">
        <v>6</v>
      </c>
      <c r="C7" s="767">
        <v>3</v>
      </c>
      <c r="D7" s="767">
        <v>1</v>
      </c>
      <c r="E7" s="782">
        <v>10</v>
      </c>
      <c r="F7" s="685"/>
      <c r="G7" s="767">
        <v>1</v>
      </c>
      <c r="H7" s="685"/>
      <c r="I7" s="685">
        <v>11</v>
      </c>
    </row>
    <row r="8" spans="1:9" ht="9" customHeight="1" x14ac:dyDescent="0.2">
      <c r="A8" s="217" t="s">
        <v>51</v>
      </c>
      <c r="B8" s="767">
        <v>1</v>
      </c>
      <c r="C8" s="767">
        <v>1</v>
      </c>
      <c r="D8" s="767">
        <v>0</v>
      </c>
      <c r="E8" s="782">
        <v>2</v>
      </c>
      <c r="F8" s="685"/>
      <c r="G8" s="767">
        <v>0</v>
      </c>
      <c r="H8" s="685"/>
      <c r="I8" s="685">
        <v>2</v>
      </c>
    </row>
    <row r="9" spans="1:9" s="220" customFormat="1" ht="9" customHeight="1" x14ac:dyDescent="0.15">
      <c r="A9" s="219" t="s">
        <v>406</v>
      </c>
      <c r="B9" s="783">
        <v>1</v>
      </c>
      <c r="C9" s="783">
        <v>2</v>
      </c>
      <c r="D9" s="783">
        <v>0</v>
      </c>
      <c r="E9" s="782">
        <v>3</v>
      </c>
      <c r="F9" s="685"/>
      <c r="G9" s="783">
        <v>0</v>
      </c>
      <c r="H9" s="685"/>
      <c r="I9" s="685">
        <v>3</v>
      </c>
    </row>
    <row r="10" spans="1:9" ht="9" customHeight="1" x14ac:dyDescent="0.2">
      <c r="A10" s="217" t="s">
        <v>50</v>
      </c>
      <c r="B10" s="767">
        <v>0</v>
      </c>
      <c r="C10" s="767">
        <v>2</v>
      </c>
      <c r="D10" s="767">
        <v>0</v>
      </c>
      <c r="E10" s="782">
        <v>2</v>
      </c>
      <c r="F10" s="685"/>
      <c r="G10" s="767">
        <v>0</v>
      </c>
      <c r="H10" s="685"/>
      <c r="I10" s="685">
        <v>2</v>
      </c>
    </row>
    <row r="11" spans="1:9" ht="9" customHeight="1" x14ac:dyDescent="0.2">
      <c r="A11" s="217" t="s">
        <v>48</v>
      </c>
      <c r="B11" s="767">
        <v>6</v>
      </c>
      <c r="C11" s="767">
        <v>1</v>
      </c>
      <c r="D11" s="767">
        <v>0</v>
      </c>
      <c r="E11" s="782">
        <v>7</v>
      </c>
      <c r="F11" s="685"/>
      <c r="G11" s="767">
        <v>0</v>
      </c>
      <c r="H11" s="685"/>
      <c r="I11" s="685">
        <v>7</v>
      </c>
    </row>
    <row r="12" spans="1:9" s="201" customFormat="1" ht="9" customHeight="1" x14ac:dyDescent="0.2">
      <c r="A12" s="538" t="s">
        <v>209</v>
      </c>
      <c r="B12" s="688">
        <v>14</v>
      </c>
      <c r="C12" s="688">
        <v>9</v>
      </c>
      <c r="D12" s="688">
        <v>1</v>
      </c>
      <c r="E12" s="688">
        <v>24</v>
      </c>
      <c r="F12" s="688">
        <v>0</v>
      </c>
      <c r="G12" s="688">
        <v>1</v>
      </c>
      <c r="H12" s="688">
        <v>0</v>
      </c>
      <c r="I12" s="688">
        <v>25</v>
      </c>
    </row>
    <row r="13" spans="1:9" s="201" customFormat="1" ht="9" customHeight="1" x14ac:dyDescent="0.2">
      <c r="A13" s="186" t="s">
        <v>69</v>
      </c>
      <c r="B13" s="784">
        <v>3</v>
      </c>
      <c r="C13" s="784">
        <v>1</v>
      </c>
      <c r="D13" s="784">
        <v>0</v>
      </c>
      <c r="E13" s="782">
        <v>4</v>
      </c>
      <c r="F13" s="685"/>
      <c r="G13" s="784">
        <v>2</v>
      </c>
      <c r="H13" s="685"/>
      <c r="I13" s="685">
        <v>6</v>
      </c>
    </row>
    <row r="14" spans="1:9" ht="9" customHeight="1" x14ac:dyDescent="0.2">
      <c r="A14" s="186" t="s">
        <v>68</v>
      </c>
      <c r="B14" s="758">
        <v>5</v>
      </c>
      <c r="C14" s="758">
        <v>1</v>
      </c>
      <c r="D14" s="758">
        <v>0</v>
      </c>
      <c r="E14" s="782">
        <v>6</v>
      </c>
      <c r="F14" s="685"/>
      <c r="G14" s="685">
        <v>2</v>
      </c>
      <c r="H14" s="685"/>
      <c r="I14" s="685">
        <v>8</v>
      </c>
    </row>
    <row r="15" spans="1:9" ht="9" customHeight="1" x14ac:dyDescent="0.2">
      <c r="A15" s="186" t="s">
        <v>66</v>
      </c>
      <c r="B15" s="784">
        <v>0</v>
      </c>
      <c r="C15" s="784">
        <v>0</v>
      </c>
      <c r="D15" s="784">
        <v>0</v>
      </c>
      <c r="E15" s="784">
        <v>0</v>
      </c>
      <c r="F15" s="784">
        <v>0</v>
      </c>
      <c r="G15" s="784">
        <v>0</v>
      </c>
      <c r="H15" s="784">
        <v>0</v>
      </c>
      <c r="I15" s="784">
        <v>0</v>
      </c>
    </row>
    <row r="16" spans="1:9" ht="9" customHeight="1" x14ac:dyDescent="0.2">
      <c r="A16" s="186" t="s">
        <v>67</v>
      </c>
      <c r="B16" s="784">
        <v>121</v>
      </c>
      <c r="C16" s="784">
        <v>80</v>
      </c>
      <c r="D16" s="784">
        <v>33</v>
      </c>
      <c r="E16" s="782">
        <v>234</v>
      </c>
      <c r="F16" s="685"/>
      <c r="G16" s="784">
        <v>44</v>
      </c>
      <c r="H16" s="685"/>
      <c r="I16" s="685">
        <v>278</v>
      </c>
    </row>
    <row r="17" spans="1:9" ht="9" customHeight="1" x14ac:dyDescent="0.2">
      <c r="A17" s="186" t="s">
        <v>65</v>
      </c>
      <c r="B17" s="784">
        <v>3</v>
      </c>
      <c r="C17" s="784">
        <v>3</v>
      </c>
      <c r="D17" s="784">
        <v>1</v>
      </c>
      <c r="E17" s="782">
        <v>7</v>
      </c>
      <c r="F17" s="685"/>
      <c r="G17" s="685">
        <v>1</v>
      </c>
      <c r="H17" s="685"/>
      <c r="I17" s="685">
        <v>8</v>
      </c>
    </row>
    <row r="18" spans="1:9" s="201" customFormat="1" ht="9" customHeight="1" x14ac:dyDescent="0.2">
      <c r="A18" s="537" t="s">
        <v>70</v>
      </c>
      <c r="B18" s="688">
        <v>132</v>
      </c>
      <c r="C18" s="688">
        <v>85</v>
      </c>
      <c r="D18" s="688">
        <v>34</v>
      </c>
      <c r="E18" s="688">
        <v>251</v>
      </c>
      <c r="F18" s="688">
        <v>0</v>
      </c>
      <c r="G18" s="688">
        <v>49</v>
      </c>
      <c r="H18" s="688">
        <v>0</v>
      </c>
      <c r="I18" s="688">
        <v>300</v>
      </c>
    </row>
    <row r="19" spans="1:9" ht="9" customHeight="1" x14ac:dyDescent="0.2">
      <c r="A19" s="186" t="s">
        <v>79</v>
      </c>
      <c r="B19" s="783">
        <v>3</v>
      </c>
      <c r="C19" s="783">
        <v>3</v>
      </c>
      <c r="D19" s="783">
        <v>0</v>
      </c>
      <c r="E19" s="785">
        <v>6</v>
      </c>
      <c r="F19" s="685"/>
      <c r="G19" s="783">
        <v>3</v>
      </c>
      <c r="H19" s="685"/>
      <c r="I19" s="685">
        <v>3</v>
      </c>
    </row>
    <row r="20" spans="1:9" ht="9" customHeight="1" x14ac:dyDescent="0.2">
      <c r="A20" s="186" t="s">
        <v>76</v>
      </c>
      <c r="B20" s="783">
        <v>10</v>
      </c>
      <c r="C20" s="783">
        <v>0</v>
      </c>
      <c r="D20" s="783">
        <v>0</v>
      </c>
      <c r="E20" s="785">
        <v>10</v>
      </c>
      <c r="F20" s="685"/>
      <c r="G20" s="783">
        <v>1</v>
      </c>
      <c r="H20" s="685"/>
      <c r="I20" s="685">
        <v>1</v>
      </c>
    </row>
    <row r="21" spans="1:9" s="201" customFormat="1" ht="9" customHeight="1" x14ac:dyDescent="0.2">
      <c r="A21" s="186" t="s">
        <v>78</v>
      </c>
      <c r="B21" s="783">
        <v>1</v>
      </c>
      <c r="C21" s="783">
        <v>1</v>
      </c>
      <c r="D21" s="783">
        <v>0</v>
      </c>
      <c r="E21" s="785">
        <v>2</v>
      </c>
      <c r="F21" s="685"/>
      <c r="G21" s="783">
        <v>0</v>
      </c>
      <c r="H21" s="685"/>
      <c r="I21" s="685">
        <v>0</v>
      </c>
    </row>
    <row r="22" spans="1:9" ht="9" customHeight="1" x14ac:dyDescent="0.2">
      <c r="A22" s="186" t="s">
        <v>77</v>
      </c>
      <c r="B22" s="783">
        <v>2</v>
      </c>
      <c r="C22" s="783">
        <v>2</v>
      </c>
      <c r="D22" s="783">
        <v>0</v>
      </c>
      <c r="E22" s="785">
        <v>4</v>
      </c>
      <c r="F22" s="685"/>
      <c r="G22" s="783">
        <v>0</v>
      </c>
      <c r="H22" s="685"/>
      <c r="I22" s="685">
        <v>0</v>
      </c>
    </row>
    <row r="23" spans="1:9" s="201" customFormat="1" ht="9" customHeight="1" x14ac:dyDescent="0.2">
      <c r="A23" s="537" t="s">
        <v>210</v>
      </c>
      <c r="B23" s="688">
        <v>16</v>
      </c>
      <c r="C23" s="688">
        <v>6</v>
      </c>
      <c r="D23" s="688">
        <v>0</v>
      </c>
      <c r="E23" s="688">
        <v>22</v>
      </c>
      <c r="F23" s="688">
        <v>0</v>
      </c>
      <c r="G23" s="688">
        <v>4</v>
      </c>
      <c r="H23" s="688">
        <v>0</v>
      </c>
      <c r="I23" s="688">
        <v>26</v>
      </c>
    </row>
    <row r="24" spans="1:9" ht="9" customHeight="1" x14ac:dyDescent="0.2">
      <c r="A24" s="186" t="s">
        <v>80</v>
      </c>
      <c r="B24" s="783">
        <v>3</v>
      </c>
      <c r="C24" s="783">
        <v>1</v>
      </c>
      <c r="D24" s="783">
        <v>0</v>
      </c>
      <c r="E24" s="782">
        <v>4</v>
      </c>
      <c r="F24" s="685"/>
      <c r="G24" s="685">
        <v>0</v>
      </c>
      <c r="H24" s="685"/>
      <c r="I24" s="685">
        <v>4</v>
      </c>
    </row>
    <row r="25" spans="1:9" ht="9" customHeight="1" x14ac:dyDescent="0.2">
      <c r="A25" s="186" t="s">
        <v>81</v>
      </c>
      <c r="B25" s="783">
        <v>0</v>
      </c>
      <c r="C25" s="783">
        <v>1</v>
      </c>
      <c r="D25" s="783">
        <v>0</v>
      </c>
      <c r="E25" s="782">
        <v>1</v>
      </c>
      <c r="F25" s="685"/>
      <c r="G25" s="685">
        <v>0</v>
      </c>
      <c r="H25" s="685"/>
      <c r="I25" s="685">
        <v>1</v>
      </c>
    </row>
    <row r="26" spans="1:9" s="201" customFormat="1" ht="9" customHeight="1" x14ac:dyDescent="0.2">
      <c r="A26" s="537" t="s">
        <v>211</v>
      </c>
      <c r="B26" s="688">
        <v>3</v>
      </c>
      <c r="C26" s="688">
        <v>2</v>
      </c>
      <c r="D26" s="688">
        <v>0</v>
      </c>
      <c r="E26" s="688">
        <v>5</v>
      </c>
      <c r="F26" s="688"/>
      <c r="G26" s="688">
        <v>0</v>
      </c>
      <c r="H26" s="688"/>
      <c r="I26" s="688">
        <v>5</v>
      </c>
    </row>
    <row r="27" spans="1:9" s="201" customFormat="1" ht="9" customHeight="1" x14ac:dyDescent="0.2">
      <c r="A27" s="186" t="s">
        <v>74</v>
      </c>
      <c r="B27" s="784">
        <v>3</v>
      </c>
      <c r="C27" s="784">
        <v>1</v>
      </c>
      <c r="D27" s="784">
        <v>0</v>
      </c>
      <c r="E27" s="782">
        <v>4</v>
      </c>
      <c r="F27" s="685"/>
      <c r="G27" s="784">
        <v>0</v>
      </c>
      <c r="H27" s="685"/>
      <c r="I27" s="685">
        <v>4</v>
      </c>
    </row>
    <row r="28" spans="1:9" ht="9" customHeight="1" x14ac:dyDescent="0.2">
      <c r="A28" s="186" t="s">
        <v>72</v>
      </c>
      <c r="B28" s="784">
        <v>3</v>
      </c>
      <c r="C28" s="784">
        <v>0</v>
      </c>
      <c r="D28" s="784">
        <v>0</v>
      </c>
      <c r="E28" s="782">
        <v>3</v>
      </c>
      <c r="F28" s="685"/>
      <c r="G28" s="784">
        <v>0</v>
      </c>
      <c r="H28" s="685"/>
      <c r="I28" s="685">
        <v>3</v>
      </c>
    </row>
    <row r="29" spans="1:9" ht="9" customHeight="1" x14ac:dyDescent="0.2">
      <c r="A29" s="186" t="s">
        <v>71</v>
      </c>
      <c r="B29" s="784">
        <v>6</v>
      </c>
      <c r="C29" s="784">
        <v>2</v>
      </c>
      <c r="D29" s="784">
        <v>0</v>
      </c>
      <c r="E29" s="782">
        <v>8</v>
      </c>
      <c r="F29" s="685"/>
      <c r="G29" s="784">
        <v>1</v>
      </c>
      <c r="H29" s="685"/>
      <c r="I29" s="685">
        <v>9</v>
      </c>
    </row>
    <row r="30" spans="1:9" ht="9" customHeight="1" x14ac:dyDescent="0.2">
      <c r="A30" s="186" t="s">
        <v>73</v>
      </c>
      <c r="B30" s="784">
        <v>30</v>
      </c>
      <c r="C30" s="784">
        <v>19</v>
      </c>
      <c r="D30" s="784">
        <v>6</v>
      </c>
      <c r="E30" s="782">
        <v>55</v>
      </c>
      <c r="F30" s="685"/>
      <c r="G30" s="784">
        <v>7</v>
      </c>
      <c r="H30" s="685"/>
      <c r="I30" s="685">
        <v>62</v>
      </c>
    </row>
    <row r="31" spans="1:9" ht="9" customHeight="1" x14ac:dyDescent="0.2">
      <c r="A31" s="186" t="s">
        <v>75</v>
      </c>
      <c r="B31" s="784">
        <v>8</v>
      </c>
      <c r="C31" s="784">
        <v>1</v>
      </c>
      <c r="D31" s="784">
        <v>0</v>
      </c>
      <c r="E31" s="782">
        <v>9</v>
      </c>
      <c r="F31" s="685"/>
      <c r="G31" s="784">
        <v>5</v>
      </c>
      <c r="H31" s="685"/>
      <c r="I31" s="685">
        <v>14</v>
      </c>
    </row>
    <row r="32" spans="1:9" s="201" customFormat="1" ht="9" customHeight="1" x14ac:dyDescent="0.2">
      <c r="A32" s="191" t="s">
        <v>212</v>
      </c>
      <c r="B32" s="688">
        <v>50</v>
      </c>
      <c r="C32" s="688">
        <v>23</v>
      </c>
      <c r="D32" s="688">
        <v>6</v>
      </c>
      <c r="E32" s="688">
        <v>79</v>
      </c>
      <c r="F32" s="688">
        <v>0</v>
      </c>
      <c r="G32" s="688">
        <v>13</v>
      </c>
      <c r="H32" s="688">
        <v>0</v>
      </c>
      <c r="I32" s="688">
        <v>92</v>
      </c>
    </row>
    <row r="33" spans="1:9" s="201" customFormat="1" ht="9" customHeight="1" x14ac:dyDescent="0.2">
      <c r="A33" s="224" t="s">
        <v>83</v>
      </c>
      <c r="B33" s="783">
        <v>6</v>
      </c>
      <c r="C33" s="783">
        <v>11</v>
      </c>
      <c r="D33" s="783">
        <v>4</v>
      </c>
      <c r="E33" s="782">
        <v>21</v>
      </c>
      <c r="F33" s="685"/>
      <c r="G33" s="783">
        <v>1</v>
      </c>
      <c r="H33" s="685"/>
      <c r="I33" s="685">
        <v>22</v>
      </c>
    </row>
    <row r="34" spans="1:9" ht="9" customHeight="1" x14ac:dyDescent="0.2">
      <c r="A34" s="224" t="s">
        <v>407</v>
      </c>
      <c r="B34" s="783">
        <v>0</v>
      </c>
      <c r="C34" s="783">
        <v>1</v>
      </c>
      <c r="D34" s="783">
        <v>0</v>
      </c>
      <c r="E34" s="782">
        <v>1</v>
      </c>
      <c r="F34" s="685"/>
      <c r="G34" s="783">
        <v>1</v>
      </c>
      <c r="H34" s="685"/>
      <c r="I34" s="685">
        <v>2</v>
      </c>
    </row>
    <row r="35" spans="1:9" ht="9" customHeight="1" x14ac:dyDescent="0.2">
      <c r="A35" s="186" t="s">
        <v>85</v>
      </c>
      <c r="B35" s="783">
        <v>2</v>
      </c>
      <c r="C35" s="783">
        <v>1</v>
      </c>
      <c r="D35" s="783">
        <v>0</v>
      </c>
      <c r="E35" s="782">
        <v>3</v>
      </c>
      <c r="F35" s="685"/>
      <c r="G35" s="783">
        <v>0</v>
      </c>
      <c r="H35" s="685"/>
      <c r="I35" s="685">
        <v>3</v>
      </c>
    </row>
    <row r="36" spans="1:9" s="201" customFormat="1" ht="9" customHeight="1" x14ac:dyDescent="0.2">
      <c r="A36" s="186" t="s">
        <v>82</v>
      </c>
      <c r="B36" s="783">
        <v>3</v>
      </c>
      <c r="C36" s="783">
        <v>2</v>
      </c>
      <c r="D36" s="783">
        <v>0</v>
      </c>
      <c r="E36" s="782">
        <v>5</v>
      </c>
      <c r="F36" s="685"/>
      <c r="G36" s="783">
        <v>0</v>
      </c>
      <c r="H36" s="685"/>
      <c r="I36" s="685">
        <v>5</v>
      </c>
    </row>
    <row r="37" spans="1:9" ht="9" customHeight="1" x14ac:dyDescent="0.2">
      <c r="A37" s="186" t="s">
        <v>86</v>
      </c>
      <c r="B37" s="783">
        <v>5</v>
      </c>
      <c r="C37" s="783">
        <v>6</v>
      </c>
      <c r="D37" s="783">
        <v>3</v>
      </c>
      <c r="E37" s="782">
        <v>14</v>
      </c>
      <c r="F37" s="685"/>
      <c r="G37" s="783">
        <v>2</v>
      </c>
      <c r="H37" s="685"/>
      <c r="I37" s="685">
        <v>16</v>
      </c>
    </row>
    <row r="38" spans="1:9" ht="9" customHeight="1" x14ac:dyDescent="0.2">
      <c r="A38" s="186" t="s">
        <v>84</v>
      </c>
      <c r="B38" s="783">
        <v>3</v>
      </c>
      <c r="C38" s="783">
        <v>1</v>
      </c>
      <c r="D38" s="783">
        <v>0</v>
      </c>
      <c r="E38" s="782">
        <v>4</v>
      </c>
      <c r="F38" s="685"/>
      <c r="G38" s="783">
        <v>3</v>
      </c>
      <c r="H38" s="685"/>
      <c r="I38" s="685">
        <v>7</v>
      </c>
    </row>
    <row r="39" spans="1:9" ht="9" customHeight="1" x14ac:dyDescent="0.2">
      <c r="A39" s="191" t="s">
        <v>213</v>
      </c>
      <c r="B39" s="688">
        <v>19</v>
      </c>
      <c r="C39" s="688">
        <v>22</v>
      </c>
      <c r="D39" s="688">
        <v>7</v>
      </c>
      <c r="E39" s="688">
        <v>48</v>
      </c>
      <c r="F39" s="688">
        <v>0</v>
      </c>
      <c r="G39" s="688">
        <v>7</v>
      </c>
      <c r="H39" s="688">
        <v>0</v>
      </c>
      <c r="I39" s="688">
        <v>55</v>
      </c>
    </row>
    <row r="40" spans="1:9" ht="9" customHeight="1" x14ac:dyDescent="0.2">
      <c r="A40" s="186" t="s">
        <v>88</v>
      </c>
      <c r="B40" s="783">
        <v>4</v>
      </c>
      <c r="C40" s="783">
        <v>1</v>
      </c>
      <c r="D40" s="783">
        <v>0</v>
      </c>
      <c r="E40" s="782">
        <v>5</v>
      </c>
      <c r="F40" s="685"/>
      <c r="G40" s="685">
        <v>0</v>
      </c>
      <c r="H40" s="685"/>
      <c r="I40" s="685">
        <v>5</v>
      </c>
    </row>
    <row r="41" spans="1:9" ht="9" customHeight="1" x14ac:dyDescent="0.2">
      <c r="A41" s="186" t="s">
        <v>87</v>
      </c>
      <c r="B41" s="783">
        <v>3</v>
      </c>
      <c r="C41" s="783">
        <v>0</v>
      </c>
      <c r="D41" s="783">
        <v>0</v>
      </c>
      <c r="E41" s="782">
        <v>3</v>
      </c>
      <c r="F41" s="685"/>
      <c r="G41" s="685">
        <v>0</v>
      </c>
      <c r="H41" s="685"/>
      <c r="I41" s="685">
        <v>3</v>
      </c>
    </row>
    <row r="42" spans="1:9" s="201" customFormat="1" ht="9" customHeight="1" x14ac:dyDescent="0.2">
      <c r="A42" s="191" t="s">
        <v>214</v>
      </c>
      <c r="B42" s="688">
        <v>7</v>
      </c>
      <c r="C42" s="688">
        <v>1</v>
      </c>
      <c r="D42" s="688">
        <v>0</v>
      </c>
      <c r="E42" s="688">
        <v>8</v>
      </c>
      <c r="F42" s="688"/>
      <c r="G42" s="688">
        <v>0</v>
      </c>
      <c r="H42" s="688"/>
      <c r="I42" s="688">
        <v>8</v>
      </c>
    </row>
    <row r="43" spans="1:9" ht="9" customHeight="1" x14ac:dyDescent="0.2">
      <c r="A43" s="186" t="s">
        <v>90</v>
      </c>
      <c r="B43" s="783">
        <v>0</v>
      </c>
      <c r="C43" s="783">
        <v>1</v>
      </c>
      <c r="D43" s="783">
        <v>1</v>
      </c>
      <c r="E43" s="782">
        <v>2</v>
      </c>
      <c r="F43" s="685"/>
      <c r="G43" s="783">
        <v>1</v>
      </c>
      <c r="H43" s="685"/>
      <c r="I43" s="685">
        <v>3</v>
      </c>
    </row>
    <row r="44" spans="1:9" ht="9" customHeight="1" x14ac:dyDescent="0.2">
      <c r="A44" s="186" t="s">
        <v>89</v>
      </c>
      <c r="B44" s="783">
        <v>5</v>
      </c>
      <c r="C44" s="783">
        <v>4</v>
      </c>
      <c r="D44" s="783">
        <v>1</v>
      </c>
      <c r="E44" s="782">
        <v>10</v>
      </c>
      <c r="F44" s="685"/>
      <c r="G44" s="783">
        <v>0</v>
      </c>
      <c r="H44" s="685"/>
      <c r="I44" s="685">
        <v>10</v>
      </c>
    </row>
    <row r="45" spans="1:9" ht="9" customHeight="1" x14ac:dyDescent="0.2">
      <c r="A45" s="225" t="s">
        <v>91</v>
      </c>
      <c r="B45" s="783">
        <v>0</v>
      </c>
      <c r="C45" s="783">
        <v>1</v>
      </c>
      <c r="D45" s="783">
        <v>0</v>
      </c>
      <c r="E45" s="782">
        <v>1</v>
      </c>
      <c r="F45" s="685"/>
      <c r="G45" s="783">
        <v>0</v>
      </c>
      <c r="H45" s="685"/>
      <c r="I45" s="685">
        <v>1</v>
      </c>
    </row>
    <row r="46" spans="1:9" ht="9" customHeight="1" x14ac:dyDescent="0.2">
      <c r="A46" s="186" t="s">
        <v>107</v>
      </c>
      <c r="B46" s="783">
        <v>2</v>
      </c>
      <c r="C46" s="783">
        <v>3</v>
      </c>
      <c r="D46" s="783">
        <v>0</v>
      </c>
      <c r="E46" s="782">
        <v>5</v>
      </c>
      <c r="F46" s="685"/>
      <c r="G46" s="783">
        <v>1</v>
      </c>
      <c r="H46" s="685"/>
      <c r="I46" s="685">
        <v>6</v>
      </c>
    </row>
    <row r="47" spans="1:9" ht="9" customHeight="1" x14ac:dyDescent="0.2">
      <c r="A47" s="186" t="s">
        <v>92</v>
      </c>
      <c r="B47" s="783">
        <v>1</v>
      </c>
      <c r="C47" s="783">
        <v>0</v>
      </c>
      <c r="D47" s="783">
        <v>0</v>
      </c>
      <c r="E47" s="782">
        <v>1</v>
      </c>
      <c r="F47" s="685"/>
      <c r="G47" s="783">
        <v>0</v>
      </c>
      <c r="H47" s="685"/>
      <c r="I47" s="685">
        <v>1</v>
      </c>
    </row>
    <row r="48" spans="1:9" ht="9" customHeight="1" x14ac:dyDescent="0.2">
      <c r="A48" s="191" t="s">
        <v>215</v>
      </c>
      <c r="B48" s="688">
        <v>8</v>
      </c>
      <c r="C48" s="688">
        <v>9</v>
      </c>
      <c r="D48" s="688">
        <v>2</v>
      </c>
      <c r="E48" s="688">
        <v>19</v>
      </c>
      <c r="F48" s="688">
        <v>0</v>
      </c>
      <c r="G48" s="688">
        <v>2</v>
      </c>
      <c r="H48" s="688">
        <v>0</v>
      </c>
      <c r="I48" s="688">
        <v>21</v>
      </c>
    </row>
    <row r="49" spans="1:9" ht="9" customHeight="1" x14ac:dyDescent="0.2">
      <c r="A49" s="186" t="s">
        <v>96</v>
      </c>
      <c r="B49" s="783">
        <v>1</v>
      </c>
      <c r="C49" s="783">
        <v>1</v>
      </c>
      <c r="D49" s="783">
        <v>0</v>
      </c>
      <c r="E49" s="782">
        <v>2</v>
      </c>
      <c r="F49" s="685"/>
      <c r="G49" s="685">
        <v>0</v>
      </c>
      <c r="H49" s="685"/>
      <c r="I49" s="685">
        <v>2</v>
      </c>
    </row>
    <row r="50" spans="1:9" ht="9" customHeight="1" x14ac:dyDescent="0.2">
      <c r="A50" s="186" t="s">
        <v>97</v>
      </c>
      <c r="B50" s="685">
        <v>0</v>
      </c>
      <c r="C50" s="685">
        <v>0</v>
      </c>
      <c r="D50" s="685">
        <v>0</v>
      </c>
      <c r="E50" s="782">
        <v>0</v>
      </c>
      <c r="F50" s="685"/>
      <c r="G50" s="685">
        <v>0</v>
      </c>
      <c r="H50" s="685"/>
      <c r="I50" s="685">
        <v>0</v>
      </c>
    </row>
    <row r="51" spans="1:9" ht="9" customHeight="1" x14ac:dyDescent="0.2">
      <c r="A51" s="186" t="s">
        <v>99</v>
      </c>
      <c r="B51" s="783">
        <v>5</v>
      </c>
      <c r="C51" s="783">
        <v>3</v>
      </c>
      <c r="D51" s="783">
        <v>0</v>
      </c>
      <c r="E51" s="782">
        <v>8</v>
      </c>
      <c r="F51" s="685"/>
      <c r="G51" s="783">
        <v>4</v>
      </c>
      <c r="H51" s="685"/>
      <c r="I51" s="685">
        <v>12</v>
      </c>
    </row>
    <row r="52" spans="1:9" s="201" customFormat="1" ht="9" customHeight="1" x14ac:dyDescent="0.2">
      <c r="A52" s="186" t="s">
        <v>98</v>
      </c>
      <c r="B52" s="783">
        <v>0</v>
      </c>
      <c r="C52" s="783">
        <v>2</v>
      </c>
      <c r="D52" s="783">
        <v>0</v>
      </c>
      <c r="E52" s="782">
        <v>2</v>
      </c>
      <c r="F52" s="685"/>
      <c r="G52" s="783">
        <v>0</v>
      </c>
      <c r="H52" s="685"/>
      <c r="I52" s="685">
        <v>2</v>
      </c>
    </row>
    <row r="53" spans="1:9" ht="9" customHeight="1" x14ac:dyDescent="0.2">
      <c r="A53" s="186" t="s">
        <v>95</v>
      </c>
      <c r="B53" s="783">
        <v>5</v>
      </c>
      <c r="C53" s="783">
        <v>1</v>
      </c>
      <c r="D53" s="783">
        <v>1</v>
      </c>
      <c r="E53" s="782">
        <v>7</v>
      </c>
      <c r="F53" s="685"/>
      <c r="G53" s="783">
        <v>1</v>
      </c>
      <c r="H53" s="685"/>
      <c r="I53" s="685">
        <v>8</v>
      </c>
    </row>
    <row r="54" spans="1:9" ht="9" customHeight="1" x14ac:dyDescent="0.2">
      <c r="A54" s="186" t="s">
        <v>94</v>
      </c>
      <c r="B54" s="783">
        <v>12</v>
      </c>
      <c r="C54" s="783">
        <v>5</v>
      </c>
      <c r="D54" s="783">
        <v>2</v>
      </c>
      <c r="E54" s="782">
        <v>19</v>
      </c>
      <c r="F54" s="685"/>
      <c r="G54" s="783">
        <v>5</v>
      </c>
      <c r="H54" s="685"/>
      <c r="I54" s="685">
        <v>24</v>
      </c>
    </row>
    <row r="55" spans="1:9" ht="9" customHeight="1" x14ac:dyDescent="0.2">
      <c r="A55" s="186" t="s">
        <v>100</v>
      </c>
      <c r="B55" s="783">
        <v>2</v>
      </c>
      <c r="C55" s="783">
        <v>0</v>
      </c>
      <c r="D55" s="783">
        <v>0</v>
      </c>
      <c r="E55" s="782">
        <v>2</v>
      </c>
      <c r="F55" s="685"/>
      <c r="G55" s="783">
        <v>0</v>
      </c>
      <c r="H55" s="685"/>
      <c r="I55" s="685">
        <v>2</v>
      </c>
    </row>
    <row r="56" spans="1:9" ht="9" customHeight="1" x14ac:dyDescent="0.2">
      <c r="A56" s="186" t="s">
        <v>101</v>
      </c>
      <c r="B56" s="783">
        <v>3</v>
      </c>
      <c r="C56" s="783">
        <v>3</v>
      </c>
      <c r="D56" s="783">
        <v>0</v>
      </c>
      <c r="E56" s="782">
        <v>6</v>
      </c>
      <c r="F56" s="685"/>
      <c r="G56" s="783">
        <v>0</v>
      </c>
      <c r="H56" s="685"/>
      <c r="I56" s="685">
        <v>6</v>
      </c>
    </row>
    <row r="57" spans="1:9" s="201" customFormat="1" ht="9" customHeight="1" x14ac:dyDescent="0.2">
      <c r="A57" s="186" t="s">
        <v>93</v>
      </c>
      <c r="B57" s="783">
        <v>2</v>
      </c>
      <c r="C57" s="783">
        <v>2</v>
      </c>
      <c r="D57" s="783">
        <v>0</v>
      </c>
      <c r="E57" s="782">
        <v>4</v>
      </c>
      <c r="F57" s="685"/>
      <c r="G57" s="783">
        <v>0</v>
      </c>
      <c r="H57" s="685"/>
      <c r="I57" s="685">
        <v>4</v>
      </c>
    </row>
    <row r="58" spans="1:9" s="201" customFormat="1" ht="9" customHeight="1" x14ac:dyDescent="0.2">
      <c r="A58" s="191" t="s">
        <v>216</v>
      </c>
      <c r="B58" s="688">
        <v>30</v>
      </c>
      <c r="C58" s="688">
        <v>17</v>
      </c>
      <c r="D58" s="688">
        <v>3</v>
      </c>
      <c r="E58" s="688">
        <v>50</v>
      </c>
      <c r="F58" s="688">
        <v>0</v>
      </c>
      <c r="G58" s="688">
        <v>10</v>
      </c>
      <c r="H58" s="688">
        <v>0</v>
      </c>
      <c r="I58" s="688">
        <v>60</v>
      </c>
    </row>
    <row r="59" spans="1:9" s="201" customFormat="1" ht="9" customHeight="1" x14ac:dyDescent="0.2">
      <c r="A59" s="219" t="s">
        <v>104</v>
      </c>
      <c r="B59" s="783">
        <v>6</v>
      </c>
      <c r="C59" s="783">
        <v>1</v>
      </c>
      <c r="D59" s="783">
        <v>0</v>
      </c>
      <c r="E59" s="782">
        <v>7</v>
      </c>
      <c r="F59" s="786"/>
      <c r="G59" s="685">
        <v>0</v>
      </c>
      <c r="H59" s="685"/>
      <c r="I59" s="685">
        <v>7</v>
      </c>
    </row>
    <row r="60" spans="1:9" s="201" customFormat="1" ht="9" customHeight="1" x14ac:dyDescent="0.2">
      <c r="A60" s="219" t="s">
        <v>331</v>
      </c>
      <c r="B60" s="685">
        <v>0</v>
      </c>
      <c r="C60" s="685">
        <v>0</v>
      </c>
      <c r="D60" s="685">
        <v>0</v>
      </c>
      <c r="E60" s="773">
        <v>0</v>
      </c>
      <c r="F60" s="685"/>
      <c r="G60" s="685">
        <v>0</v>
      </c>
      <c r="H60" s="685"/>
      <c r="I60" s="685">
        <v>0</v>
      </c>
    </row>
    <row r="61" spans="1:9" s="201" customFormat="1" ht="9" customHeight="1" x14ac:dyDescent="0.2">
      <c r="A61" s="219" t="s">
        <v>332</v>
      </c>
      <c r="B61" s="685">
        <v>1</v>
      </c>
      <c r="C61" s="685">
        <v>0</v>
      </c>
      <c r="D61" s="685">
        <v>0</v>
      </c>
      <c r="E61" s="773">
        <v>1</v>
      </c>
      <c r="F61" s="685"/>
      <c r="G61" s="685">
        <v>0</v>
      </c>
      <c r="H61" s="685"/>
      <c r="I61" s="685">
        <v>1</v>
      </c>
    </row>
    <row r="62" spans="1:9" s="201" customFormat="1" ht="9" customHeight="1" x14ac:dyDescent="0.2">
      <c r="A62" s="219" t="s">
        <v>103</v>
      </c>
      <c r="B62" s="685">
        <v>3</v>
      </c>
      <c r="C62" s="685">
        <v>1</v>
      </c>
      <c r="D62" s="685">
        <v>0</v>
      </c>
      <c r="E62" s="782">
        <v>4</v>
      </c>
      <c r="F62" s="773"/>
      <c r="G62" s="685">
        <v>1</v>
      </c>
      <c r="H62" s="685"/>
      <c r="I62" s="685">
        <v>5</v>
      </c>
    </row>
    <row r="63" spans="1:9" ht="9" customHeight="1" x14ac:dyDescent="0.2">
      <c r="A63" s="219" t="s">
        <v>330</v>
      </c>
      <c r="B63" s="685">
        <v>0</v>
      </c>
      <c r="C63" s="685">
        <v>0</v>
      </c>
      <c r="D63" s="685">
        <v>0</v>
      </c>
      <c r="E63" s="773">
        <v>0</v>
      </c>
      <c r="F63" s="685"/>
      <c r="G63" s="685">
        <v>0</v>
      </c>
      <c r="H63" s="685"/>
      <c r="I63" s="685">
        <v>0</v>
      </c>
    </row>
    <row r="64" spans="1:9" ht="9" customHeight="1" x14ac:dyDescent="0.2">
      <c r="A64" s="219" t="s">
        <v>329</v>
      </c>
      <c r="B64" s="685">
        <v>0</v>
      </c>
      <c r="C64" s="685">
        <v>0</v>
      </c>
      <c r="D64" s="685">
        <v>0</v>
      </c>
      <c r="E64" s="782">
        <v>0</v>
      </c>
      <c r="F64" s="685"/>
      <c r="G64" s="685">
        <v>0</v>
      </c>
      <c r="H64" s="685"/>
      <c r="I64" s="685">
        <v>0</v>
      </c>
    </row>
    <row r="65" spans="1:9" ht="9" customHeight="1" x14ac:dyDescent="0.2">
      <c r="A65" s="219" t="s">
        <v>105</v>
      </c>
      <c r="B65" s="685">
        <v>1</v>
      </c>
      <c r="C65" s="685">
        <v>0</v>
      </c>
      <c r="D65" s="685">
        <v>0</v>
      </c>
      <c r="E65" s="782">
        <v>1</v>
      </c>
      <c r="F65" s="685"/>
      <c r="G65" s="685">
        <v>0</v>
      </c>
      <c r="H65" s="685"/>
      <c r="I65" s="685">
        <v>1</v>
      </c>
    </row>
    <row r="66" spans="1:9" ht="9" customHeight="1" x14ac:dyDescent="0.2">
      <c r="A66" s="219" t="s">
        <v>102</v>
      </c>
      <c r="B66" s="685">
        <v>1</v>
      </c>
      <c r="C66" s="685">
        <v>5</v>
      </c>
      <c r="D66" s="685">
        <v>0</v>
      </c>
      <c r="E66" s="782">
        <v>6</v>
      </c>
      <c r="F66" s="773"/>
      <c r="G66" s="685">
        <v>0</v>
      </c>
      <c r="H66" s="685"/>
      <c r="I66" s="685">
        <v>6</v>
      </c>
    </row>
    <row r="67" spans="1:9" ht="9" customHeight="1" x14ac:dyDescent="0.2">
      <c r="A67" s="191" t="s">
        <v>217</v>
      </c>
      <c r="B67" s="688">
        <v>12</v>
      </c>
      <c r="C67" s="688">
        <v>7</v>
      </c>
      <c r="D67" s="688">
        <v>0</v>
      </c>
      <c r="E67" s="688">
        <v>19</v>
      </c>
      <c r="F67" s="688">
        <v>0</v>
      </c>
      <c r="G67" s="688">
        <v>1</v>
      </c>
      <c r="H67" s="688">
        <v>0</v>
      </c>
      <c r="I67" s="688">
        <v>20</v>
      </c>
    </row>
    <row r="68" spans="1:9" ht="3.75" customHeight="1" x14ac:dyDescent="0.2">
      <c r="A68" s="191"/>
      <c r="B68" s="23"/>
      <c r="C68" s="23"/>
      <c r="D68" s="23"/>
      <c r="E68" s="23"/>
      <c r="F68" s="222"/>
      <c r="G68" s="113"/>
      <c r="H68" s="222"/>
      <c r="I68" s="113"/>
    </row>
    <row r="69" spans="1:9" ht="9" customHeight="1" x14ac:dyDescent="0.2">
      <c r="A69" s="226" t="s">
        <v>218</v>
      </c>
      <c r="B69" s="450">
        <f>+'Tav 25'!B14+'Tav 25'!B15+'Tav 25'!B28+'Tav 25'!B33+'Tav 25'!B36+'Tav 25'!B44+'Tav 25'!B49+'Tav 25'!B59+'Tav 25'!B70+'Tav 25'!B73+'Tav 25 segue'!B12+'Tav 25 segue'!B18+'Tav 25 segue'!B23+'Tav 25 segue'!B26+'Tav 25 segue'!B32+'Tav 25 segue'!B39+'Tav 25 segue'!B42+'Tav 25 segue'!B48+'Tav 25 segue'!B58+'Tav 25 segue'!B67</f>
        <v>825</v>
      </c>
      <c r="C69" s="450">
        <f>+'Tav 25'!C14+'Tav 25'!C15+'Tav 25'!C28+'Tav 25'!C33+'Tav 25'!C36+'Tav 25'!C44+'Tav 25'!C49+'Tav 25'!C59+'Tav 25'!C70+'Tav 25'!C73+'Tav 25 segue'!C12+'Tav 25 segue'!C18+'Tav 25 segue'!C23+'Tav 25 segue'!C26+'Tav 25 segue'!C32+'Tav 25 segue'!C39+'Tav 25 segue'!C42+'Tav 25 segue'!C48+'Tav 25 segue'!C58+'Tav 25 segue'!C67</f>
        <v>476</v>
      </c>
      <c r="D69" s="450">
        <f>+'Tav 25'!D14+'Tav 25'!D15+'Tav 25'!D28+'Tav 25'!D33+'Tav 25'!D36+'Tav 25'!D44+'Tav 25'!D49+'Tav 25'!D59+'Tav 25'!D70+'Tav 25'!D73+'Tav 25 segue'!D12+'Tav 25 segue'!D18+'Tav 25 segue'!D23+'Tav 25 segue'!D26+'Tav 25 segue'!D32+'Tav 25 segue'!D39+'Tav 25 segue'!D42+'Tav 25 segue'!D48+'Tav 25 segue'!D58+'Tav 25 segue'!D67</f>
        <v>204</v>
      </c>
      <c r="E69" s="450">
        <f>+'Tav 25'!E14+'Tav 25'!E15+'Tav 25'!E28+'Tav 25'!E33+'Tav 25'!E36+'Tav 25'!E44+'Tav 25'!E49+'Tav 25'!E59+'Tav 25'!E70+'Tav 25'!E73+'Tav 25 segue'!E12+'Tav 25 segue'!E18+'Tav 25 segue'!E23+'Tav 25 segue'!E26+'Tav 25 segue'!E32+'Tav 25 segue'!E39+'Tav 25 segue'!E42+'Tav 25 segue'!E48+'Tav 25 segue'!E58+'Tav 25 segue'!E67</f>
        <v>1505</v>
      </c>
      <c r="F69" s="450">
        <f>+'Tav 25'!F14+'Tav 25'!F15+'Tav 25'!F28+'Tav 25'!F33+'Tav 25'!F36+'Tav 25'!F44+'Tav 25'!F49+'Tav 25'!F59+'Tav 25'!F70+'Tav 25'!F73+'Tav 25 segue'!F12+'Tav 25 segue'!F18+'Tav 25 segue'!F23+'Tav 25 segue'!F26+'Tav 25 segue'!F32+'Tav 25 segue'!F39+'Tav 25 segue'!F42+'Tav 25 segue'!F48+'Tav 25 segue'!F58+'Tav 25 segue'!F67</f>
        <v>0</v>
      </c>
      <c r="G69" s="450">
        <f>+'Tav 25'!G14+'Tav 25'!G15+'Tav 25'!G28+'Tav 25'!G33+'Tav 25'!G36+'Tav 25'!G44+'Tav 25'!G49+'Tav 25'!G59+'Tav 25'!G70+'Tav 25'!G73+'Tav 25 segue'!G12+'Tav 25 segue'!G18+'Tav 25 segue'!G23+'Tav 25 segue'!G26+'Tav 25 segue'!G32+'Tav 25 segue'!G39+'Tav 25 segue'!G42+'Tav 25 segue'!G48+'Tav 25 segue'!G58+'Tav 25 segue'!G67</f>
        <v>270</v>
      </c>
      <c r="H69" s="450">
        <f>+'Tav 25'!H14+'Tav 25'!H15+'Tav 25'!H28+'Tav 25'!H33+'Tav 25'!H36+'Tav 25'!H44+'Tav 25'!H49+'Tav 25'!H59+'Tav 25'!H70+'Tav 25'!H73+'Tav 25 segue'!H12+'Tav 25 segue'!H18+'Tav 25 segue'!H23+'Tav 25 segue'!H26+'Tav 25 segue'!H32+'Tav 25 segue'!H39+'Tav 25 segue'!H42+'Tav 25 segue'!H48+'Tav 25 segue'!H58+'Tav 25 segue'!H67</f>
        <v>0</v>
      </c>
      <c r="I69" s="450">
        <f>+'Tav 25'!I14+'Tav 25'!I15+'Tav 25'!I28+'Tav 25'!I33+'Tav 25'!I36+'Tav 25'!I44+'Tav 25'!I49+'Tav 25'!I59+'Tav 25'!I70+'Tav 25'!I73+'Tav 25 segue'!I12+'Tav 25 segue'!I18+'Tav 25 segue'!I23+'Tav 25 segue'!I26+'Tav 25 segue'!I32+'Tav 25 segue'!I39+'Tav 25 segue'!I42+'Tav 25 segue'!I48+'Tav 25 segue'!I58+'Tav 25 segue'!I67</f>
        <v>1775</v>
      </c>
    </row>
    <row r="70" spans="1:9" ht="9" customHeight="1" x14ac:dyDescent="0.2">
      <c r="A70" s="227" t="s">
        <v>404</v>
      </c>
      <c r="B70" s="23">
        <f>+'Tav 25'!B14+'Tav 25'!B15+'Tav 25'!B28+'Tav 25'!B33</f>
        <v>242</v>
      </c>
      <c r="C70" s="23">
        <f>+'Tav 25'!C14+'Tav 25'!C15+'Tav 25'!C28+'Tav 25'!C33</f>
        <v>151</v>
      </c>
      <c r="D70" s="23">
        <f>+'Tav 25'!D14+'Tav 25'!D15+'Tav 25'!D28+'Tav 25'!D33</f>
        <v>95</v>
      </c>
      <c r="E70" s="23">
        <f>+'Tav 25'!E14+'Tav 25'!E15+'Tav 25'!E28+'Tav 25'!E33</f>
        <v>488</v>
      </c>
      <c r="F70" s="23">
        <f>+'Tav 25'!F14+'Tav 25'!F15+'Tav 25'!F28+'Tav 25'!F33</f>
        <v>0</v>
      </c>
      <c r="G70" s="23">
        <f>+'Tav 25'!G14+'Tav 25'!G15+'Tav 25'!G28+'Tav 25'!G33</f>
        <v>94</v>
      </c>
      <c r="H70" s="23">
        <f>+'Tav 25'!H14+'Tav 25'!H15+'Tav 25'!H28+'Tav 25'!H33</f>
        <v>0</v>
      </c>
      <c r="I70" s="23">
        <f>+'Tav 25'!I14+'Tav 25'!I15+'Tav 25'!I28+'Tav 25'!I33</f>
        <v>582</v>
      </c>
    </row>
    <row r="71" spans="1:9" s="228" customFormat="1" ht="9" customHeight="1" x14ac:dyDescent="0.2">
      <c r="A71" s="227" t="s">
        <v>405</v>
      </c>
      <c r="B71" s="223">
        <f>+'Tav 25'!B36+'Tav 25'!B44+'Tav 25'!B49+'Tav 25'!B59</f>
        <v>182</v>
      </c>
      <c r="C71" s="223">
        <f>+'Tav 25'!C36+'Tav 25'!C44+'Tav 25'!C49+'Tav 25'!C59</f>
        <v>96</v>
      </c>
      <c r="D71" s="223">
        <f>+'Tav 25'!D36+'Tav 25'!D44+'Tav 25'!D49+'Tav 25'!D59</f>
        <v>38</v>
      </c>
      <c r="E71" s="223">
        <f>+'Tav 25'!E36+'Tav 25'!E44+'Tav 25'!E49+'Tav 25'!E59</f>
        <v>316</v>
      </c>
      <c r="F71" s="223">
        <f>+'Tav 25'!F36+'Tav 25'!F44+'Tav 25'!F49+'Tav 25'!F59</f>
        <v>0</v>
      </c>
      <c r="G71" s="223">
        <f>+'Tav 25'!G36+'Tav 25'!G44+'Tav 25'!G49+'Tav 25'!G59</f>
        <v>61</v>
      </c>
      <c r="H71" s="223">
        <f>+'Tav 25'!H36+'Tav 25'!H44+'Tav 25'!H49+'Tav 25'!H59</f>
        <v>0</v>
      </c>
      <c r="I71" s="223">
        <f>+'Tav 25'!I36+'Tav 25'!I44+'Tav 25'!I49+'Tav 25'!I59</f>
        <v>377</v>
      </c>
    </row>
    <row r="72" spans="1:9" ht="9" customHeight="1" x14ac:dyDescent="0.2">
      <c r="A72" s="227" t="s">
        <v>153</v>
      </c>
      <c r="B72" s="223">
        <f>+'Tav 25'!B70+'Tav 25'!B73+'Tav 25 segue'!B12+'Tav 25 segue'!B18</f>
        <v>256</v>
      </c>
      <c r="C72" s="223">
        <f>+'Tav 25'!C70+'Tav 25'!C73+'Tav 25 segue'!C12+'Tav 25 segue'!C18</f>
        <v>142</v>
      </c>
      <c r="D72" s="223">
        <f>+'Tav 25'!D70+'Tav 25'!D73+'Tav 25 segue'!D12+'Tav 25 segue'!D18</f>
        <v>53</v>
      </c>
      <c r="E72" s="223">
        <f>+'Tav 25'!E70+'Tav 25'!E73+'Tav 25 segue'!E12+'Tav 25 segue'!E18</f>
        <v>451</v>
      </c>
      <c r="F72" s="223">
        <f>+'Tav 25'!F70+'Tav 25'!F73+'Tav 25 segue'!F12+'Tav 25 segue'!F18</f>
        <v>0</v>
      </c>
      <c r="G72" s="223">
        <f>+'Tav 25'!G70+'Tav 25'!G73+'Tav 25 segue'!G12+'Tav 25 segue'!G18</f>
        <v>78</v>
      </c>
      <c r="H72" s="223">
        <f>+'Tav 25'!H70+'Tav 25'!H73+'Tav 25 segue'!H12+'Tav 25 segue'!H18</f>
        <v>0</v>
      </c>
      <c r="I72" s="223">
        <f>+'Tav 25'!I70+'Tav 25'!I73+'Tav 25 segue'!I12+'Tav 25 segue'!I18</f>
        <v>529</v>
      </c>
    </row>
    <row r="73" spans="1:9" ht="9" customHeight="1" x14ac:dyDescent="0.2">
      <c r="A73" s="227" t="s">
        <v>324</v>
      </c>
      <c r="B73" s="223">
        <f>+B23+B26+B32+B39+B42+B48</f>
        <v>103</v>
      </c>
      <c r="C73" s="223">
        <f t="shared" ref="C73:I73" si="0">+C23+C26+C32+C39+C42+C48</f>
        <v>63</v>
      </c>
      <c r="D73" s="223">
        <f t="shared" si="0"/>
        <v>15</v>
      </c>
      <c r="E73" s="223">
        <f t="shared" si="0"/>
        <v>181</v>
      </c>
      <c r="F73" s="223">
        <f t="shared" si="0"/>
        <v>0</v>
      </c>
      <c r="G73" s="223">
        <f t="shared" si="0"/>
        <v>26</v>
      </c>
      <c r="H73" s="223">
        <f t="shared" si="0"/>
        <v>0</v>
      </c>
      <c r="I73" s="223">
        <f t="shared" si="0"/>
        <v>207</v>
      </c>
    </row>
    <row r="74" spans="1:9" ht="8.25" customHeight="1" x14ac:dyDescent="0.2">
      <c r="A74" s="230" t="s">
        <v>154</v>
      </c>
      <c r="B74" s="231">
        <f>+B58+B67</f>
        <v>42</v>
      </c>
      <c r="C74" s="231">
        <f t="shared" ref="C74:I74" si="1">+C58+C67</f>
        <v>24</v>
      </c>
      <c r="D74" s="231">
        <f t="shared" si="1"/>
        <v>3</v>
      </c>
      <c r="E74" s="231">
        <f t="shared" si="1"/>
        <v>69</v>
      </c>
      <c r="F74" s="231">
        <f t="shared" si="1"/>
        <v>0</v>
      </c>
      <c r="G74" s="231">
        <f t="shared" si="1"/>
        <v>11</v>
      </c>
      <c r="H74" s="231">
        <f t="shared" si="1"/>
        <v>0</v>
      </c>
      <c r="I74" s="231">
        <f t="shared" si="1"/>
        <v>80</v>
      </c>
    </row>
    <row r="75" spans="1:9" ht="6" customHeight="1" x14ac:dyDescent="0.2">
      <c r="A75" s="186"/>
      <c r="C75" s="186"/>
      <c r="D75" s="186"/>
      <c r="E75" s="186"/>
      <c r="F75" s="186"/>
      <c r="G75" s="232"/>
      <c r="H75" s="232"/>
      <c r="I75" s="232"/>
    </row>
    <row r="76" spans="1:9" x14ac:dyDescent="0.2">
      <c r="A76" s="186" t="s">
        <v>551</v>
      </c>
      <c r="B76" s="232"/>
      <c r="C76" s="232"/>
      <c r="D76" s="232"/>
      <c r="E76" s="232"/>
      <c r="F76" s="233"/>
      <c r="G76" s="233"/>
      <c r="H76" s="233"/>
      <c r="I76" s="233"/>
    </row>
    <row r="77" spans="1:9" x14ac:dyDescent="0.2">
      <c r="A77" s="186"/>
      <c r="B77" s="232"/>
      <c r="C77" s="232"/>
      <c r="D77" s="232"/>
      <c r="E77" s="232"/>
      <c r="F77" s="232"/>
      <c r="G77" s="232"/>
      <c r="H77" s="232"/>
      <c r="I77" s="232"/>
    </row>
    <row r="78" spans="1:9" x14ac:dyDescent="0.2">
      <c r="A78" s="186"/>
      <c r="B78" s="232"/>
      <c r="C78" s="232"/>
      <c r="D78" s="232"/>
      <c r="E78" s="232"/>
      <c r="F78" s="232"/>
      <c r="G78" s="232"/>
      <c r="H78" s="232"/>
      <c r="I78" s="232"/>
    </row>
    <row r="79" spans="1:9" x14ac:dyDescent="0.2">
      <c r="A79" s="191"/>
      <c r="B79" s="186"/>
      <c r="C79" s="232"/>
      <c r="D79" s="186"/>
      <c r="E79" s="186"/>
      <c r="G79" s="208"/>
    </row>
    <row r="80" spans="1:9" x14ac:dyDescent="0.2">
      <c r="A80" s="186"/>
      <c r="B80" s="191"/>
      <c r="C80" s="191"/>
      <c r="D80" s="191"/>
      <c r="E80" s="191"/>
      <c r="G80" s="208"/>
    </row>
    <row r="81" spans="1:5" x14ac:dyDescent="0.2">
      <c r="A81" s="186"/>
      <c r="B81" s="186"/>
      <c r="C81" s="186"/>
      <c r="D81" s="186"/>
      <c r="E81" s="186"/>
    </row>
    <row r="82" spans="1:5" x14ac:dyDescent="0.2">
      <c r="A82" s="186"/>
      <c r="B82" s="186"/>
      <c r="C82" s="186"/>
      <c r="D82" s="186"/>
      <c r="E82" s="186"/>
    </row>
    <row r="83" spans="1:5" x14ac:dyDescent="0.2">
      <c r="A83" s="186"/>
      <c r="B83" s="186"/>
      <c r="C83" s="186"/>
      <c r="D83" s="186"/>
      <c r="E83" s="186"/>
    </row>
    <row r="84" spans="1:5" x14ac:dyDescent="0.2">
      <c r="A84" s="186"/>
      <c r="B84" s="186"/>
      <c r="C84" s="186"/>
      <c r="D84" s="186"/>
      <c r="E84" s="186"/>
    </row>
    <row r="85" spans="1:5" x14ac:dyDescent="0.2">
      <c r="A85" s="186"/>
      <c r="B85" s="186"/>
      <c r="C85" s="186"/>
      <c r="D85" s="186"/>
      <c r="E85" s="186"/>
    </row>
    <row r="86" spans="1:5" x14ac:dyDescent="0.2">
      <c r="A86" s="186"/>
      <c r="B86" s="186"/>
      <c r="C86" s="186"/>
      <c r="D86" s="186"/>
      <c r="E86" s="186"/>
    </row>
    <row r="87" spans="1:5" x14ac:dyDescent="0.2">
      <c r="A87" s="186"/>
      <c r="B87" s="186"/>
      <c r="C87" s="186"/>
      <c r="D87" s="186"/>
      <c r="E87" s="186"/>
    </row>
    <row r="88" spans="1:5" x14ac:dyDescent="0.2">
      <c r="A88" s="186"/>
      <c r="B88" s="186"/>
      <c r="C88" s="186"/>
      <c r="D88" s="186"/>
      <c r="E88" s="186"/>
    </row>
    <row r="89" spans="1:5" x14ac:dyDescent="0.2">
      <c r="A89" s="186"/>
      <c r="B89" s="186"/>
      <c r="C89" s="186"/>
      <c r="D89" s="186"/>
      <c r="E89" s="186"/>
    </row>
    <row r="90" spans="1:5" x14ac:dyDescent="0.2">
      <c r="A90" s="186"/>
      <c r="B90" s="186"/>
      <c r="C90" s="186"/>
      <c r="D90" s="186"/>
      <c r="E90" s="186"/>
    </row>
    <row r="91" spans="1:5" x14ac:dyDescent="0.2">
      <c r="A91" s="186"/>
      <c r="B91" s="186"/>
      <c r="C91" s="186"/>
      <c r="D91" s="186"/>
      <c r="E91" s="186"/>
    </row>
    <row r="92" spans="1:5" x14ac:dyDescent="0.2">
      <c r="A92" s="186"/>
      <c r="B92" s="186"/>
      <c r="C92" s="186"/>
      <c r="D92" s="186"/>
      <c r="E92" s="186"/>
    </row>
    <row r="93" spans="1:5" x14ac:dyDescent="0.2">
      <c r="A93" s="186"/>
      <c r="B93" s="186"/>
      <c r="C93" s="186"/>
      <c r="D93" s="186"/>
      <c r="E93" s="186"/>
    </row>
    <row r="94" spans="1:5" x14ac:dyDescent="0.2">
      <c r="A94" s="186"/>
      <c r="B94" s="186"/>
      <c r="C94" s="186"/>
      <c r="D94" s="186"/>
      <c r="E94" s="186"/>
    </row>
    <row r="95" spans="1:5" x14ac:dyDescent="0.2">
      <c r="A95" s="186"/>
      <c r="B95" s="186"/>
      <c r="C95" s="186"/>
      <c r="D95" s="186"/>
      <c r="E95" s="186"/>
    </row>
    <row r="96" spans="1:5" x14ac:dyDescent="0.2">
      <c r="A96" s="186"/>
      <c r="B96" s="186"/>
      <c r="C96" s="186"/>
      <c r="D96" s="186"/>
      <c r="E96" s="186"/>
    </row>
    <row r="97" spans="1:5" x14ac:dyDescent="0.2">
      <c r="A97" s="186"/>
      <c r="B97" s="186"/>
      <c r="C97" s="186"/>
      <c r="D97" s="186"/>
      <c r="E97" s="186"/>
    </row>
    <row r="98" spans="1:5" x14ac:dyDescent="0.2">
      <c r="A98" s="186"/>
      <c r="B98" s="186"/>
      <c r="C98" s="186"/>
      <c r="D98" s="186"/>
      <c r="E98" s="186"/>
    </row>
    <row r="99" spans="1:5" x14ac:dyDescent="0.2">
      <c r="A99" s="186"/>
      <c r="B99" s="186"/>
      <c r="C99" s="186"/>
      <c r="D99" s="186"/>
      <c r="E99" s="186"/>
    </row>
    <row r="100" spans="1:5" x14ac:dyDescent="0.2">
      <c r="A100" s="186"/>
      <c r="B100" s="186"/>
      <c r="C100" s="186"/>
      <c r="D100" s="186"/>
      <c r="E100" s="186"/>
    </row>
    <row r="101" spans="1:5" x14ac:dyDescent="0.2">
      <c r="A101" s="186"/>
      <c r="B101" s="186"/>
      <c r="C101" s="186"/>
      <c r="D101" s="186"/>
      <c r="E101" s="186"/>
    </row>
    <row r="102" spans="1:5" x14ac:dyDescent="0.2">
      <c r="A102" s="186"/>
      <c r="B102" s="186"/>
      <c r="C102" s="186"/>
      <c r="D102" s="186"/>
      <c r="E102" s="186"/>
    </row>
    <row r="103" spans="1:5" x14ac:dyDescent="0.2">
      <c r="A103" s="186"/>
      <c r="B103" s="186"/>
      <c r="C103" s="186"/>
      <c r="D103" s="186"/>
      <c r="E103" s="186"/>
    </row>
    <row r="104" spans="1:5" x14ac:dyDescent="0.2">
      <c r="A104" s="186"/>
      <c r="B104" s="186"/>
      <c r="C104" s="186"/>
      <c r="D104" s="186"/>
      <c r="E104" s="186"/>
    </row>
    <row r="105" spans="1:5" x14ac:dyDescent="0.2">
      <c r="A105" s="186"/>
      <c r="B105" s="186"/>
      <c r="C105" s="186"/>
      <c r="D105" s="186"/>
      <c r="E105" s="186"/>
    </row>
    <row r="106" spans="1:5" x14ac:dyDescent="0.2">
      <c r="A106" s="186"/>
      <c r="B106" s="186"/>
      <c r="C106" s="186"/>
      <c r="D106" s="186"/>
      <c r="E106" s="186"/>
    </row>
    <row r="107" spans="1:5" x14ac:dyDescent="0.2">
      <c r="A107" s="186"/>
      <c r="B107" s="186"/>
      <c r="C107" s="186"/>
      <c r="D107" s="186"/>
      <c r="E107" s="186"/>
    </row>
    <row r="108" spans="1:5" x14ac:dyDescent="0.2">
      <c r="A108" s="186"/>
      <c r="B108" s="186"/>
      <c r="C108" s="186"/>
      <c r="D108" s="186"/>
      <c r="E108" s="186"/>
    </row>
    <row r="109" spans="1:5" x14ac:dyDescent="0.2">
      <c r="A109" s="186"/>
      <c r="B109" s="186"/>
      <c r="C109" s="186"/>
      <c r="D109" s="186"/>
      <c r="E109" s="186"/>
    </row>
    <row r="110" spans="1:5" x14ac:dyDescent="0.2">
      <c r="A110" s="186"/>
      <c r="B110" s="186"/>
      <c r="C110" s="186"/>
      <c r="D110" s="186"/>
      <c r="E110" s="186"/>
    </row>
    <row r="111" spans="1:5" x14ac:dyDescent="0.2">
      <c r="A111" s="186"/>
      <c r="B111" s="186"/>
      <c r="C111" s="186"/>
      <c r="D111" s="186"/>
      <c r="E111" s="186"/>
    </row>
    <row r="112" spans="1:5" x14ac:dyDescent="0.2">
      <c r="A112" s="186"/>
      <c r="B112" s="186"/>
      <c r="C112" s="186"/>
      <c r="D112" s="186"/>
      <c r="E112" s="186"/>
    </row>
    <row r="113" spans="1:5" x14ac:dyDescent="0.2">
      <c r="A113" s="186"/>
      <c r="B113" s="186"/>
      <c r="C113" s="186"/>
      <c r="D113" s="186"/>
      <c r="E113" s="186"/>
    </row>
    <row r="114" spans="1:5" x14ac:dyDescent="0.2">
      <c r="A114" s="186"/>
      <c r="B114" s="186"/>
      <c r="C114" s="186"/>
      <c r="D114" s="186"/>
      <c r="E114" s="186"/>
    </row>
    <row r="115" spans="1:5" x14ac:dyDescent="0.2">
      <c r="A115" s="186"/>
      <c r="B115" s="186"/>
      <c r="C115" s="186"/>
      <c r="D115" s="186"/>
      <c r="E115" s="186"/>
    </row>
    <row r="116" spans="1:5" x14ac:dyDescent="0.2">
      <c r="A116" s="186"/>
      <c r="B116" s="186"/>
      <c r="C116" s="186"/>
      <c r="D116" s="186"/>
      <c r="E116" s="186"/>
    </row>
    <row r="117" spans="1:5" x14ac:dyDescent="0.2">
      <c r="A117" s="186"/>
      <c r="B117" s="186"/>
      <c r="C117" s="186"/>
      <c r="D117" s="186"/>
      <c r="E117" s="186"/>
    </row>
    <row r="118" spans="1:5" x14ac:dyDescent="0.2">
      <c r="A118" s="186"/>
      <c r="B118" s="186"/>
      <c r="C118" s="186"/>
      <c r="D118" s="186"/>
      <c r="E118" s="186"/>
    </row>
    <row r="119" spans="1:5" x14ac:dyDescent="0.2">
      <c r="A119" s="186"/>
      <c r="B119" s="186"/>
      <c r="C119" s="186"/>
      <c r="D119" s="186"/>
      <c r="E119" s="186"/>
    </row>
    <row r="120" spans="1:5" x14ac:dyDescent="0.2">
      <c r="A120" s="186"/>
      <c r="B120" s="186"/>
      <c r="C120" s="186"/>
      <c r="D120" s="186"/>
      <c r="E120" s="186"/>
    </row>
    <row r="121" spans="1:5" x14ac:dyDescent="0.2">
      <c r="A121" s="186"/>
      <c r="B121" s="186"/>
      <c r="C121" s="186"/>
      <c r="D121" s="186"/>
      <c r="E121" s="186"/>
    </row>
    <row r="122" spans="1:5" x14ac:dyDescent="0.2">
      <c r="A122" s="186"/>
      <c r="B122" s="186"/>
      <c r="C122" s="186"/>
      <c r="D122" s="186"/>
      <c r="E122" s="186"/>
    </row>
    <row r="123" spans="1:5" x14ac:dyDescent="0.2">
      <c r="A123" s="186"/>
      <c r="B123" s="186"/>
      <c r="C123" s="186"/>
      <c r="D123" s="186"/>
      <c r="E123" s="186"/>
    </row>
    <row r="124" spans="1:5" x14ac:dyDescent="0.2">
      <c r="A124" s="186"/>
      <c r="B124" s="186"/>
      <c r="C124" s="186"/>
      <c r="D124" s="186"/>
      <c r="E124" s="186"/>
    </row>
    <row r="125" spans="1:5" x14ac:dyDescent="0.2">
      <c r="A125" s="186"/>
      <c r="B125" s="186"/>
      <c r="C125" s="186"/>
      <c r="D125" s="186"/>
      <c r="E125" s="186"/>
    </row>
    <row r="126" spans="1:5" x14ac:dyDescent="0.2">
      <c r="A126" s="186"/>
      <c r="B126" s="186"/>
      <c r="C126" s="186"/>
      <c r="D126" s="186"/>
      <c r="E126" s="186"/>
    </row>
    <row r="127" spans="1:5" x14ac:dyDescent="0.2">
      <c r="A127" s="186"/>
      <c r="B127" s="186"/>
      <c r="C127" s="186"/>
      <c r="D127" s="186"/>
      <c r="E127" s="186"/>
    </row>
    <row r="128" spans="1:5" x14ac:dyDescent="0.2">
      <c r="A128" s="186"/>
      <c r="B128" s="186"/>
      <c r="C128" s="186"/>
      <c r="D128" s="186"/>
      <c r="E128" s="186"/>
    </row>
    <row r="129" spans="1:5" x14ac:dyDescent="0.2">
      <c r="A129" s="186"/>
      <c r="B129" s="186"/>
      <c r="C129" s="186"/>
      <c r="D129" s="186"/>
      <c r="E129" s="186"/>
    </row>
    <row r="130" spans="1:5" x14ac:dyDescent="0.2">
      <c r="A130" s="186"/>
      <c r="B130" s="186"/>
      <c r="C130" s="186"/>
      <c r="D130" s="186"/>
      <c r="E130" s="186"/>
    </row>
    <row r="131" spans="1:5" x14ac:dyDescent="0.2">
      <c r="A131" s="186"/>
      <c r="B131" s="186"/>
      <c r="C131" s="186"/>
      <c r="D131" s="186"/>
      <c r="E131" s="186"/>
    </row>
    <row r="132" spans="1:5" x14ac:dyDescent="0.2">
      <c r="A132" s="186"/>
      <c r="B132" s="186"/>
      <c r="C132" s="186"/>
      <c r="D132" s="186"/>
      <c r="E132" s="186"/>
    </row>
    <row r="133" spans="1:5" x14ac:dyDescent="0.2">
      <c r="A133" s="186"/>
      <c r="B133" s="186"/>
      <c r="C133" s="186"/>
      <c r="D133" s="186"/>
      <c r="E133" s="186"/>
    </row>
    <row r="134" spans="1:5" x14ac:dyDescent="0.2">
      <c r="A134" s="186"/>
      <c r="B134" s="186"/>
      <c r="C134" s="186"/>
      <c r="D134" s="186"/>
      <c r="E134" s="186"/>
    </row>
    <row r="135" spans="1:5" x14ac:dyDescent="0.2">
      <c r="A135" s="186"/>
      <c r="B135" s="186"/>
      <c r="C135" s="186"/>
      <c r="D135" s="186"/>
      <c r="E135" s="186"/>
    </row>
    <row r="136" spans="1:5" x14ac:dyDescent="0.2">
      <c r="A136" s="186"/>
      <c r="B136" s="186"/>
      <c r="C136" s="186"/>
      <c r="D136" s="186"/>
      <c r="E136" s="186"/>
    </row>
    <row r="137" spans="1:5" x14ac:dyDescent="0.2">
      <c r="A137" s="186"/>
      <c r="B137" s="186"/>
      <c r="C137" s="186"/>
      <c r="D137" s="186"/>
      <c r="E137" s="186"/>
    </row>
    <row r="138" spans="1:5" x14ac:dyDescent="0.2">
      <c r="A138" s="186"/>
      <c r="B138" s="186"/>
      <c r="C138" s="186"/>
      <c r="D138" s="186"/>
      <c r="E138" s="186"/>
    </row>
    <row r="139" spans="1:5" x14ac:dyDescent="0.2">
      <c r="A139" s="186"/>
      <c r="B139" s="186"/>
      <c r="C139" s="186"/>
      <c r="D139" s="186"/>
      <c r="E139" s="186"/>
    </row>
    <row r="140" spans="1:5" x14ac:dyDescent="0.2">
      <c r="A140" s="186"/>
      <c r="B140" s="186"/>
      <c r="C140" s="186"/>
      <c r="D140" s="186"/>
      <c r="E140" s="186"/>
    </row>
    <row r="141" spans="1:5" x14ac:dyDescent="0.2">
      <c r="A141" s="186"/>
      <c r="B141" s="186"/>
      <c r="C141" s="186"/>
      <c r="D141" s="186"/>
      <c r="E141" s="186"/>
    </row>
    <row r="142" spans="1:5" x14ac:dyDescent="0.2">
      <c r="A142" s="186"/>
      <c r="B142" s="186"/>
      <c r="C142" s="186"/>
      <c r="D142" s="186"/>
      <c r="E142" s="186"/>
    </row>
    <row r="143" spans="1:5" x14ac:dyDescent="0.2">
      <c r="A143" s="186"/>
      <c r="B143" s="186"/>
      <c r="C143" s="186"/>
      <c r="D143" s="186"/>
      <c r="E143" s="186"/>
    </row>
    <row r="144" spans="1:5" x14ac:dyDescent="0.2">
      <c r="A144" s="186"/>
      <c r="B144" s="186"/>
      <c r="C144" s="186"/>
      <c r="D144" s="186"/>
      <c r="E144" s="186"/>
    </row>
    <row r="145" spans="1:5" x14ac:dyDescent="0.2">
      <c r="A145" s="186"/>
      <c r="B145" s="186"/>
      <c r="C145" s="186"/>
      <c r="D145" s="186"/>
      <c r="E145" s="186"/>
    </row>
    <row r="146" spans="1:5" x14ac:dyDescent="0.2">
      <c r="A146" s="186"/>
      <c r="B146" s="186"/>
      <c r="C146" s="186"/>
      <c r="D146" s="186"/>
      <c r="E146" s="186"/>
    </row>
    <row r="147" spans="1:5" x14ac:dyDescent="0.2">
      <c r="A147" s="186"/>
      <c r="B147" s="186"/>
      <c r="C147" s="186"/>
      <c r="D147" s="186"/>
      <c r="E147" s="186"/>
    </row>
    <row r="148" spans="1:5" x14ac:dyDescent="0.2">
      <c r="A148" s="186"/>
      <c r="B148" s="186"/>
      <c r="C148" s="186"/>
      <c r="D148" s="186"/>
      <c r="E148" s="186"/>
    </row>
    <row r="149" spans="1:5" x14ac:dyDescent="0.2">
      <c r="A149" s="186"/>
      <c r="B149" s="186"/>
      <c r="C149" s="186"/>
      <c r="D149" s="186"/>
      <c r="E149" s="186"/>
    </row>
    <row r="150" spans="1:5" x14ac:dyDescent="0.2">
      <c r="A150" s="186"/>
      <c r="B150" s="186"/>
      <c r="C150" s="186"/>
      <c r="D150" s="186"/>
      <c r="E150" s="186"/>
    </row>
    <row r="151" spans="1:5" x14ac:dyDescent="0.2">
      <c r="A151" s="186"/>
      <c r="B151" s="186"/>
      <c r="C151" s="186"/>
      <c r="D151" s="186"/>
      <c r="E151" s="186"/>
    </row>
    <row r="152" spans="1:5" x14ac:dyDescent="0.2">
      <c r="A152" s="186"/>
      <c r="B152" s="186"/>
      <c r="C152" s="186"/>
      <c r="D152" s="186"/>
      <c r="E152" s="186"/>
    </row>
    <row r="153" spans="1:5" x14ac:dyDescent="0.2">
      <c r="A153" s="186"/>
      <c r="B153" s="186"/>
      <c r="C153" s="186"/>
      <c r="D153" s="186"/>
      <c r="E153" s="186"/>
    </row>
    <row r="154" spans="1:5" x14ac:dyDescent="0.2">
      <c r="A154" s="186"/>
      <c r="B154" s="186"/>
      <c r="C154" s="186"/>
      <c r="D154" s="186"/>
      <c r="E154" s="186"/>
    </row>
    <row r="155" spans="1:5" x14ac:dyDescent="0.2">
      <c r="A155" s="186"/>
      <c r="B155" s="186"/>
      <c r="C155" s="186"/>
      <c r="D155" s="186"/>
      <c r="E155" s="186"/>
    </row>
    <row r="156" spans="1:5" x14ac:dyDescent="0.2">
      <c r="A156" s="186"/>
      <c r="B156" s="186"/>
      <c r="C156" s="186"/>
      <c r="D156" s="186"/>
      <c r="E156" s="186"/>
    </row>
    <row r="157" spans="1:5" x14ac:dyDescent="0.2">
      <c r="A157" s="186"/>
      <c r="B157" s="186"/>
      <c r="C157" s="186"/>
      <c r="D157" s="186"/>
      <c r="E157" s="186"/>
    </row>
    <row r="158" spans="1:5" x14ac:dyDescent="0.2">
      <c r="A158" s="186"/>
      <c r="B158" s="186"/>
      <c r="C158" s="186"/>
      <c r="D158" s="186"/>
      <c r="E158" s="186"/>
    </row>
    <row r="159" spans="1:5" x14ac:dyDescent="0.2">
      <c r="A159" s="186"/>
      <c r="B159" s="186"/>
      <c r="C159" s="186"/>
      <c r="D159" s="186"/>
      <c r="E159" s="186"/>
    </row>
    <row r="160" spans="1:5" x14ac:dyDescent="0.2">
      <c r="A160" s="186"/>
      <c r="B160" s="186"/>
      <c r="C160" s="186"/>
      <c r="D160" s="186"/>
      <c r="E160" s="186"/>
    </row>
    <row r="161" spans="1:5" x14ac:dyDescent="0.2">
      <c r="A161" s="186"/>
      <c r="B161" s="186"/>
      <c r="C161" s="186"/>
      <c r="D161" s="186"/>
      <c r="E161" s="186"/>
    </row>
    <row r="162" spans="1:5" x14ac:dyDescent="0.2">
      <c r="A162" s="186"/>
      <c r="B162" s="186"/>
      <c r="C162" s="186"/>
      <c r="D162" s="186"/>
      <c r="E162" s="186"/>
    </row>
    <row r="163" spans="1:5" x14ac:dyDescent="0.2">
      <c r="A163" s="186"/>
      <c r="B163" s="186"/>
      <c r="C163" s="186"/>
      <c r="D163" s="186"/>
      <c r="E163" s="186"/>
    </row>
    <row r="164" spans="1:5" x14ac:dyDescent="0.2">
      <c r="A164" s="186"/>
      <c r="B164" s="186"/>
      <c r="C164" s="186"/>
      <c r="D164" s="186"/>
      <c r="E164" s="186"/>
    </row>
    <row r="165" spans="1:5" x14ac:dyDescent="0.2">
      <c r="A165" s="186"/>
      <c r="B165" s="186"/>
      <c r="C165" s="186"/>
      <c r="D165" s="186"/>
      <c r="E165" s="186"/>
    </row>
    <row r="166" spans="1:5" x14ac:dyDescent="0.2">
      <c r="A166" s="186"/>
      <c r="B166" s="186"/>
      <c r="C166" s="186"/>
      <c r="D166" s="186"/>
      <c r="E166" s="186"/>
    </row>
    <row r="167" spans="1:5" x14ac:dyDescent="0.2">
      <c r="A167" s="186"/>
      <c r="B167" s="186"/>
      <c r="C167" s="186"/>
      <c r="D167" s="186"/>
      <c r="E167" s="186"/>
    </row>
    <row r="168" spans="1:5" x14ac:dyDescent="0.2">
      <c r="A168" s="186"/>
      <c r="B168" s="186"/>
      <c r="C168" s="186"/>
      <c r="D168" s="186"/>
      <c r="E168" s="186"/>
    </row>
    <row r="169" spans="1:5" x14ac:dyDescent="0.2">
      <c r="A169" s="186"/>
      <c r="B169" s="186"/>
      <c r="C169" s="186"/>
      <c r="D169" s="186"/>
      <c r="E169" s="186"/>
    </row>
    <row r="170" spans="1:5" x14ac:dyDescent="0.2">
      <c r="A170" s="186"/>
      <c r="B170" s="186"/>
      <c r="C170" s="186"/>
      <c r="D170" s="186"/>
      <c r="E170" s="186"/>
    </row>
    <row r="171" spans="1:5" x14ac:dyDescent="0.2">
      <c r="A171" s="186"/>
      <c r="B171" s="186"/>
      <c r="C171" s="186"/>
      <c r="D171" s="186"/>
      <c r="E171" s="186"/>
    </row>
    <row r="172" spans="1:5" x14ac:dyDescent="0.2">
      <c r="A172" s="186"/>
      <c r="B172" s="186"/>
      <c r="C172" s="186"/>
      <c r="D172" s="186"/>
      <c r="E172" s="186"/>
    </row>
    <row r="173" spans="1:5" x14ac:dyDescent="0.2">
      <c r="A173" s="186"/>
      <c r="B173" s="186"/>
      <c r="C173" s="186"/>
      <c r="D173" s="186"/>
      <c r="E173" s="186"/>
    </row>
    <row r="174" spans="1:5" x14ac:dyDescent="0.2">
      <c r="A174" s="186"/>
      <c r="B174" s="186"/>
      <c r="C174" s="186"/>
      <c r="D174" s="186"/>
      <c r="E174" s="186"/>
    </row>
    <row r="175" spans="1:5" x14ac:dyDescent="0.2">
      <c r="A175" s="186"/>
      <c r="B175" s="186"/>
      <c r="C175" s="186"/>
      <c r="D175" s="186"/>
      <c r="E175" s="186"/>
    </row>
    <row r="176" spans="1:5" x14ac:dyDescent="0.2">
      <c r="A176" s="186"/>
      <c r="B176" s="186"/>
      <c r="C176" s="186"/>
      <c r="D176" s="186"/>
      <c r="E176" s="186"/>
    </row>
    <row r="177" spans="1:5" x14ac:dyDescent="0.2">
      <c r="A177" s="186"/>
      <c r="B177" s="186"/>
      <c r="C177" s="186"/>
      <c r="D177" s="186"/>
      <c r="E177" s="186"/>
    </row>
    <row r="178" spans="1:5" x14ac:dyDescent="0.2">
      <c r="A178" s="186"/>
      <c r="B178" s="186"/>
      <c r="C178" s="186"/>
      <c r="D178" s="186"/>
      <c r="E178" s="186"/>
    </row>
    <row r="179" spans="1:5" x14ac:dyDescent="0.2">
      <c r="A179" s="186"/>
      <c r="B179" s="186"/>
      <c r="C179" s="186"/>
      <c r="D179" s="186"/>
      <c r="E179" s="186"/>
    </row>
    <row r="180" spans="1:5" x14ac:dyDescent="0.2">
      <c r="A180" s="186"/>
      <c r="B180" s="186"/>
      <c r="C180" s="186"/>
      <c r="D180" s="186"/>
      <c r="E180" s="186"/>
    </row>
    <row r="181" spans="1:5" x14ac:dyDescent="0.2">
      <c r="A181" s="186"/>
      <c r="B181" s="186"/>
      <c r="C181" s="186"/>
      <c r="D181" s="186"/>
      <c r="E181" s="186"/>
    </row>
    <row r="182" spans="1:5" x14ac:dyDescent="0.2">
      <c r="A182" s="186"/>
      <c r="B182" s="186"/>
      <c r="C182" s="186"/>
      <c r="D182" s="186"/>
      <c r="E182" s="186"/>
    </row>
    <row r="183" spans="1:5" x14ac:dyDescent="0.2">
      <c r="A183" s="186"/>
      <c r="B183" s="186"/>
      <c r="C183" s="186"/>
      <c r="D183" s="186"/>
      <c r="E183" s="186"/>
    </row>
    <row r="184" spans="1:5" x14ac:dyDescent="0.2">
      <c r="A184" s="186"/>
      <c r="B184" s="186"/>
      <c r="C184" s="186"/>
      <c r="D184" s="186"/>
      <c r="E184" s="186"/>
    </row>
    <row r="185" spans="1:5" x14ac:dyDescent="0.2">
      <c r="A185" s="186"/>
      <c r="B185" s="186"/>
      <c r="C185" s="186"/>
      <c r="D185" s="186"/>
      <c r="E185" s="186"/>
    </row>
    <row r="186" spans="1:5" x14ac:dyDescent="0.2">
      <c r="A186" s="186"/>
      <c r="B186" s="186"/>
      <c r="C186" s="186"/>
      <c r="D186" s="186"/>
      <c r="E186" s="186"/>
    </row>
    <row r="187" spans="1:5" x14ac:dyDescent="0.2">
      <c r="A187" s="186"/>
      <c r="B187" s="186"/>
      <c r="C187" s="186"/>
      <c r="D187" s="186"/>
      <c r="E187" s="186"/>
    </row>
    <row r="188" spans="1:5" x14ac:dyDescent="0.2">
      <c r="A188" s="186"/>
      <c r="B188" s="186"/>
      <c r="C188" s="186"/>
      <c r="D188" s="186"/>
      <c r="E188" s="186"/>
    </row>
    <row r="189" spans="1:5" x14ac:dyDescent="0.2">
      <c r="A189" s="186"/>
      <c r="B189" s="186"/>
      <c r="C189" s="186"/>
      <c r="D189" s="186"/>
      <c r="E189" s="186"/>
    </row>
    <row r="190" spans="1:5" x14ac:dyDescent="0.2">
      <c r="A190" s="186"/>
      <c r="B190" s="186"/>
      <c r="C190" s="186"/>
      <c r="D190" s="186"/>
      <c r="E190" s="186"/>
    </row>
    <row r="191" spans="1:5" x14ac:dyDescent="0.2">
      <c r="A191" s="186"/>
      <c r="B191" s="186"/>
      <c r="C191" s="186"/>
      <c r="D191" s="186"/>
      <c r="E191" s="186"/>
    </row>
    <row r="192" spans="1:5" x14ac:dyDescent="0.2">
      <c r="A192" s="186"/>
      <c r="B192" s="186"/>
      <c r="C192" s="186"/>
      <c r="D192" s="186"/>
      <c r="E192" s="186"/>
    </row>
    <row r="193" spans="1:5" x14ac:dyDescent="0.2">
      <c r="A193" s="186"/>
      <c r="B193" s="186"/>
      <c r="C193" s="186"/>
      <c r="D193" s="186"/>
      <c r="E193" s="186"/>
    </row>
    <row r="194" spans="1:5" x14ac:dyDescent="0.2">
      <c r="A194" s="186"/>
      <c r="B194" s="186"/>
      <c r="C194" s="186"/>
      <c r="D194" s="186"/>
      <c r="E194" s="186"/>
    </row>
    <row r="195" spans="1:5" x14ac:dyDescent="0.2">
      <c r="A195" s="186"/>
      <c r="B195" s="186"/>
      <c r="C195" s="186"/>
      <c r="D195" s="186"/>
      <c r="E195" s="186"/>
    </row>
    <row r="196" spans="1:5" x14ac:dyDescent="0.2">
      <c r="A196" s="186"/>
      <c r="B196" s="186"/>
      <c r="C196" s="186"/>
      <c r="D196" s="186"/>
      <c r="E196" s="186"/>
    </row>
    <row r="197" spans="1:5" x14ac:dyDescent="0.2">
      <c r="A197" s="186"/>
      <c r="B197" s="186"/>
      <c r="C197" s="186"/>
      <c r="D197" s="186"/>
      <c r="E197" s="186"/>
    </row>
    <row r="198" spans="1:5" x14ac:dyDescent="0.2">
      <c r="A198" s="186"/>
      <c r="B198" s="186"/>
      <c r="C198" s="186"/>
      <c r="D198" s="186"/>
      <c r="E198" s="186"/>
    </row>
    <row r="199" spans="1:5" x14ac:dyDescent="0.2">
      <c r="B199" s="186"/>
      <c r="C199" s="186"/>
      <c r="D199" s="186"/>
      <c r="E199" s="186"/>
    </row>
  </sheetData>
  <mergeCells count="4">
    <mergeCell ref="B4:E4"/>
    <mergeCell ref="G4:G5"/>
    <mergeCell ref="I4:I5"/>
    <mergeCell ref="A4:A5"/>
  </mergeCells>
  <phoneticPr fontId="0" type="noConversion"/>
  <printOptions horizontalCentered="1"/>
  <pageMargins left="0.6889763779527559" right="0.6889763779527559" top="0.98425196850393704" bottom="1.3779527559055118" header="0" footer="0.86614173228346458"/>
  <pageSetup paperSize="9" scale="98" orientation="portrait" r:id="rId1"/>
  <headerFooter alignWithMargins="0"/>
  <cellWatches>
    <cellWatch r="B71"/>
  </cellWatche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zoomScaleNormal="100" workbookViewId="0">
      <selection activeCell="A2" sqref="A2"/>
    </sheetView>
  </sheetViews>
  <sheetFormatPr defaultColWidth="12.796875" defaultRowHeight="12.75" x14ac:dyDescent="0.2"/>
  <cols>
    <col min="1" max="1" width="22.3984375" style="178" customWidth="1"/>
    <col min="2" max="3" width="13" style="178" customWidth="1"/>
    <col min="4" max="4" width="1" style="178" customWidth="1"/>
    <col min="5" max="6" width="13" style="178" customWidth="1"/>
    <col min="7" max="7" width="1" style="178" customWidth="1"/>
    <col min="8" max="9" width="13" style="178" customWidth="1"/>
    <col min="10" max="10" width="1" style="178" customWidth="1"/>
    <col min="11" max="11" width="15" style="178" customWidth="1"/>
    <col min="12" max="12" width="1" style="178" customWidth="1"/>
    <col min="13" max="13" width="15" style="178" customWidth="1"/>
    <col min="14" max="16384" width="12.796875" style="178"/>
  </cols>
  <sheetData>
    <row r="1" spans="1:18" ht="12" customHeight="1" x14ac:dyDescent="0.2">
      <c r="A1" s="382" t="s">
        <v>2</v>
      </c>
      <c r="B1" s="382"/>
      <c r="C1" s="382"/>
      <c r="D1" s="382"/>
      <c r="E1" s="382"/>
      <c r="F1" s="382"/>
      <c r="G1" s="382"/>
      <c r="H1" s="382"/>
      <c r="I1" s="382"/>
      <c r="J1" s="382"/>
      <c r="K1" s="382"/>
      <c r="L1" s="382"/>
      <c r="M1" s="382"/>
    </row>
    <row r="2" spans="1:18" ht="9" customHeight="1" x14ac:dyDescent="0.2">
      <c r="A2" s="179"/>
      <c r="B2" s="179"/>
      <c r="C2" s="179"/>
      <c r="D2" s="179"/>
      <c r="E2" s="179"/>
      <c r="F2" s="179"/>
      <c r="G2" s="179"/>
      <c r="H2" s="179"/>
      <c r="I2" s="179"/>
      <c r="J2" s="179"/>
      <c r="K2" s="179"/>
      <c r="L2" s="179"/>
      <c r="M2" s="179"/>
    </row>
    <row r="3" spans="1:18" ht="18" customHeight="1" x14ac:dyDescent="0.2">
      <c r="A3" s="1009" t="s">
        <v>362</v>
      </c>
      <c r="B3" s="1011" t="s">
        <v>363</v>
      </c>
      <c r="C3" s="1011"/>
      <c r="D3" s="180"/>
      <c r="E3" s="1011" t="s">
        <v>155</v>
      </c>
      <c r="F3" s="1011"/>
      <c r="G3" s="180"/>
      <c r="H3" s="1011" t="s">
        <v>171</v>
      </c>
      <c r="I3" s="1011"/>
      <c r="J3" s="180"/>
      <c r="K3" s="1006" t="s">
        <v>364</v>
      </c>
      <c r="L3" s="182"/>
      <c r="M3" s="1006" t="s">
        <v>365</v>
      </c>
    </row>
    <row r="4" spans="1:18" ht="18" customHeight="1" x14ac:dyDescent="0.2">
      <c r="A4" s="1010"/>
      <c r="B4" s="183" t="s">
        <v>109</v>
      </c>
      <c r="C4" s="183" t="s">
        <v>167</v>
      </c>
      <c r="D4" s="183"/>
      <c r="E4" s="183" t="s">
        <v>109</v>
      </c>
      <c r="F4" s="183" t="s">
        <v>167</v>
      </c>
      <c r="G4" s="183"/>
      <c r="H4" s="183" t="s">
        <v>109</v>
      </c>
      <c r="I4" s="183" t="s">
        <v>167</v>
      </c>
      <c r="J4" s="183"/>
      <c r="K4" s="1007"/>
      <c r="L4" s="183"/>
      <c r="M4" s="1008"/>
    </row>
    <row r="5" spans="1:18" ht="9" customHeight="1" x14ac:dyDescent="0.2">
      <c r="A5" s="184"/>
      <c r="B5" s="184"/>
      <c r="C5" s="184"/>
      <c r="D5" s="184"/>
      <c r="E5" s="184"/>
      <c r="F5" s="184"/>
      <c r="G5" s="184"/>
      <c r="H5" s="184"/>
      <c r="I5" s="184"/>
      <c r="J5" s="184"/>
      <c r="K5" s="184"/>
      <c r="L5" s="184"/>
      <c r="M5" s="185"/>
    </row>
    <row r="6" spans="1:18" ht="9" customHeight="1" x14ac:dyDescent="0.2">
      <c r="A6" s="186" t="s">
        <v>355</v>
      </c>
      <c r="B6" s="155">
        <v>825</v>
      </c>
      <c r="C6" s="187">
        <v>54.817275747508312</v>
      </c>
      <c r="D6" s="188"/>
      <c r="E6" s="155">
        <v>3380</v>
      </c>
      <c r="F6" s="187">
        <v>5.5239589461986007</v>
      </c>
      <c r="G6" s="188"/>
      <c r="H6" s="155">
        <v>3536</v>
      </c>
      <c r="I6" s="187">
        <v>2.7447875428873054</v>
      </c>
      <c r="J6" s="101"/>
      <c r="K6" s="187">
        <v>4.0969696969696967</v>
      </c>
      <c r="L6" s="188"/>
      <c r="M6" s="155">
        <v>4286.060606060606</v>
      </c>
      <c r="N6" s="189"/>
      <c r="O6" s="189"/>
      <c r="P6" s="189"/>
      <c r="Q6" s="189"/>
      <c r="R6" s="190"/>
    </row>
    <row r="7" spans="1:18" ht="9" customHeight="1" x14ac:dyDescent="0.2">
      <c r="A7" s="186" t="s">
        <v>356</v>
      </c>
      <c r="B7" s="155">
        <v>476</v>
      </c>
      <c r="C7" s="187">
        <v>31.627906976744185</v>
      </c>
      <c r="D7" s="188"/>
      <c r="E7" s="155">
        <v>11272</v>
      </c>
      <c r="F7" s="187">
        <v>18.421912793358175</v>
      </c>
      <c r="G7" s="188"/>
      <c r="H7" s="155">
        <v>14809</v>
      </c>
      <c r="I7" s="187">
        <v>11.495350317482496</v>
      </c>
      <c r="J7" s="101"/>
      <c r="K7" s="187">
        <v>23.680672268907564</v>
      </c>
      <c r="L7" s="188"/>
      <c r="M7" s="155">
        <v>31111.344537815126</v>
      </c>
      <c r="N7" s="189"/>
      <c r="O7" s="189"/>
      <c r="P7" s="189"/>
      <c r="Q7" s="189"/>
      <c r="R7" s="190"/>
    </row>
    <row r="8" spans="1:18" ht="9" customHeight="1" x14ac:dyDescent="0.2">
      <c r="A8" s="186" t="s">
        <v>357</v>
      </c>
      <c r="B8" s="155">
        <v>204</v>
      </c>
      <c r="C8" s="187">
        <v>13.554817275747508</v>
      </c>
      <c r="D8" s="188"/>
      <c r="E8" s="155">
        <v>46536</v>
      </c>
      <c r="F8" s="187">
        <v>76.054128260443221</v>
      </c>
      <c r="G8" s="188"/>
      <c r="H8" s="155">
        <v>110481</v>
      </c>
      <c r="I8" s="187">
        <v>85.759862139630201</v>
      </c>
      <c r="J8" s="101"/>
      <c r="K8" s="187">
        <v>228.11764705882354</v>
      </c>
      <c r="L8" s="188"/>
      <c r="M8" s="155">
        <v>541573.5294117647</v>
      </c>
      <c r="N8" s="189"/>
      <c r="O8" s="189"/>
      <c r="P8" s="189"/>
      <c r="Q8" s="189"/>
      <c r="R8" s="190"/>
    </row>
    <row r="9" spans="1:18" ht="9" customHeight="1" x14ac:dyDescent="0.2">
      <c r="A9" s="191" t="s">
        <v>161</v>
      </c>
      <c r="B9" s="192">
        <v>1505</v>
      </c>
      <c r="C9" s="451">
        <v>100</v>
      </c>
      <c r="D9" s="487"/>
      <c r="E9" s="487">
        <v>61188</v>
      </c>
      <c r="F9" s="451">
        <v>100</v>
      </c>
      <c r="G9" s="487"/>
      <c r="H9" s="487">
        <v>128826</v>
      </c>
      <c r="I9" s="451">
        <v>100</v>
      </c>
      <c r="J9" s="487"/>
      <c r="K9" s="451">
        <v>40.656478405315617</v>
      </c>
      <c r="L9" s="487"/>
      <c r="M9" s="488">
        <v>85598.671096345512</v>
      </c>
      <c r="N9" s="189"/>
      <c r="O9" s="189"/>
      <c r="P9" s="189"/>
      <c r="Q9" s="189"/>
      <c r="R9" s="190"/>
    </row>
    <row r="10" spans="1:18" ht="7.5" customHeight="1" x14ac:dyDescent="0.2">
      <c r="A10" s="194"/>
      <c r="B10" s="195"/>
      <c r="C10" s="194"/>
      <c r="D10" s="194"/>
      <c r="E10" s="196"/>
      <c r="F10" s="194"/>
      <c r="G10" s="194"/>
      <c r="H10" s="194"/>
      <c r="I10" s="194"/>
      <c r="J10" s="194"/>
      <c r="K10" s="194"/>
      <c r="L10" s="194"/>
      <c r="M10" s="197"/>
    </row>
    <row r="11" spans="1:18" ht="9" customHeight="1" x14ac:dyDescent="0.2">
      <c r="A11" s="186"/>
      <c r="B11" s="186"/>
      <c r="C11" s="186"/>
      <c r="D11" s="186"/>
      <c r="E11" s="186"/>
      <c r="F11" s="186"/>
      <c r="G11" s="186"/>
      <c r="H11" s="186"/>
      <c r="I11" s="186"/>
      <c r="J11" s="186"/>
      <c r="K11" s="186"/>
      <c r="L11" s="186"/>
      <c r="M11" s="198"/>
    </row>
    <row r="12" spans="1:18" ht="9" customHeight="1" x14ac:dyDescent="0.2">
      <c r="A12" s="135" t="s">
        <v>288</v>
      </c>
      <c r="B12" s="186"/>
      <c r="C12" s="186"/>
      <c r="D12" s="186"/>
      <c r="E12" s="186"/>
      <c r="F12" s="186"/>
      <c r="G12" s="186"/>
      <c r="H12" s="186"/>
      <c r="I12" s="186"/>
      <c r="J12" s="186"/>
      <c r="K12" s="186"/>
      <c r="L12" s="186"/>
      <c r="M12" s="198"/>
    </row>
    <row r="13" spans="1:18" ht="9" customHeight="1" x14ac:dyDescent="0.2">
      <c r="A13" s="199" t="s">
        <v>264</v>
      </c>
      <c r="B13" s="186"/>
      <c r="C13" s="186"/>
      <c r="D13" s="186"/>
      <c r="E13" s="186"/>
      <c r="F13" s="186"/>
      <c r="G13" s="186"/>
      <c r="H13" s="186"/>
      <c r="I13" s="186"/>
      <c r="J13" s="186"/>
      <c r="K13" s="186"/>
      <c r="L13" s="186"/>
      <c r="M13" s="200"/>
    </row>
    <row r="14" spans="1:18" s="201" customFormat="1" ht="9" customHeight="1" x14ac:dyDescent="0.2">
      <c r="A14" s="191"/>
      <c r="B14" s="191"/>
      <c r="C14" s="191"/>
      <c r="D14" s="191"/>
      <c r="E14" s="191"/>
      <c r="F14" s="191"/>
      <c r="G14" s="191"/>
      <c r="H14" s="191"/>
      <c r="I14" s="191"/>
      <c r="J14" s="191"/>
      <c r="K14" s="101"/>
      <c r="L14" s="191"/>
      <c r="M14" s="198"/>
    </row>
    <row r="15" spans="1:18" x14ac:dyDescent="0.2">
      <c r="F15" s="202"/>
      <c r="G15" s="202"/>
      <c r="H15" s="203"/>
      <c r="I15" s="202"/>
      <c r="J15" s="202"/>
      <c r="K15" s="101"/>
      <c r="L15" s="186"/>
      <c r="M15" s="155"/>
    </row>
    <row r="16" spans="1:18" x14ac:dyDescent="0.2">
      <c r="A16" s="186"/>
      <c r="B16" s="186"/>
      <c r="C16" s="202"/>
      <c r="D16" s="202"/>
      <c r="E16" s="202"/>
      <c r="F16" s="187"/>
      <c r="G16" s="186"/>
      <c r="H16" s="203"/>
      <c r="I16" s="202"/>
      <c r="J16" s="186"/>
      <c r="K16" s="101"/>
      <c r="L16" s="186"/>
      <c r="M16" s="155"/>
    </row>
    <row r="17" spans="1:18" x14ac:dyDescent="0.2">
      <c r="A17" s="186"/>
      <c r="B17" s="118"/>
      <c r="C17" s="375"/>
      <c r="D17" s="186"/>
      <c r="E17" s="186"/>
      <c r="F17" s="187"/>
      <c r="G17" s="186"/>
      <c r="H17" s="203"/>
      <c r="I17" s="202"/>
      <c r="J17" s="186"/>
      <c r="K17" s="204"/>
      <c r="L17" s="186"/>
      <c r="M17" s="155"/>
    </row>
    <row r="18" spans="1:18" x14ac:dyDescent="0.2">
      <c r="A18" s="186"/>
      <c r="E18" s="186"/>
      <c r="F18" s="187"/>
      <c r="G18" s="186"/>
      <c r="H18" s="203"/>
      <c r="I18" s="202"/>
      <c r="J18" s="186"/>
      <c r="K18" s="202"/>
      <c r="L18" s="186"/>
      <c r="M18" s="157"/>
    </row>
    <row r="19" spans="1:18" x14ac:dyDescent="0.2">
      <c r="A19" s="186"/>
      <c r="E19" s="186"/>
      <c r="F19" s="193"/>
      <c r="G19" s="186"/>
      <c r="H19" s="186"/>
      <c r="I19" s="186"/>
      <c r="J19" s="186"/>
      <c r="K19" s="186"/>
      <c r="L19" s="186"/>
      <c r="M19" s="186"/>
      <c r="N19" s="373"/>
      <c r="O19" s="375"/>
      <c r="P19" s="186"/>
      <c r="R19" s="540"/>
    </row>
    <row r="20" spans="1:18" x14ac:dyDescent="0.2">
      <c r="A20" s="186"/>
      <c r="E20" s="186"/>
      <c r="F20" s="193"/>
      <c r="G20" s="186"/>
      <c r="H20" s="186"/>
      <c r="I20" s="186"/>
      <c r="J20" s="186"/>
      <c r="K20" s="186"/>
      <c r="L20" s="186"/>
      <c r="M20" s="186"/>
      <c r="N20" s="373"/>
      <c r="O20" s="375"/>
      <c r="P20" s="186"/>
      <c r="R20" s="540"/>
    </row>
    <row r="21" spans="1:18" x14ac:dyDescent="0.2">
      <c r="A21" s="186"/>
      <c r="E21" s="186"/>
      <c r="F21" s="193"/>
      <c r="G21" s="186"/>
      <c r="H21" s="186"/>
      <c r="I21" s="186"/>
      <c r="J21" s="186"/>
      <c r="K21" s="186"/>
      <c r="L21" s="186"/>
      <c r="M21" s="186"/>
      <c r="N21" s="373"/>
      <c r="O21" s="375"/>
      <c r="P21" s="186"/>
      <c r="R21" s="540"/>
    </row>
    <row r="22" spans="1:18" x14ac:dyDescent="0.2">
      <c r="A22" s="186"/>
      <c r="B22" s="186"/>
      <c r="C22" s="186"/>
      <c r="D22" s="186"/>
      <c r="E22" s="186"/>
      <c r="F22" s="193"/>
      <c r="G22" s="186"/>
      <c r="H22" s="186"/>
      <c r="I22" s="186"/>
      <c r="J22" s="186"/>
      <c r="K22" s="186"/>
      <c r="L22" s="186"/>
      <c r="M22" s="186"/>
      <c r="N22" s="373"/>
      <c r="O22" s="186"/>
      <c r="P22" s="186"/>
      <c r="R22" s="540"/>
    </row>
    <row r="23" spans="1:18" x14ac:dyDescent="0.2">
      <c r="A23" s="186"/>
      <c r="B23" s="186"/>
      <c r="C23" s="186"/>
      <c r="D23" s="186"/>
      <c r="E23" s="186"/>
      <c r="F23" s="186"/>
      <c r="G23" s="186"/>
      <c r="H23" s="186"/>
      <c r="I23" s="186"/>
      <c r="J23" s="186"/>
      <c r="K23" s="186"/>
      <c r="L23" s="186"/>
      <c r="M23" s="186"/>
      <c r="R23" s="540"/>
    </row>
    <row r="24" spans="1:18" x14ac:dyDescent="0.2">
      <c r="A24" s="186"/>
      <c r="B24" s="186"/>
      <c r="C24" s="186"/>
      <c r="D24" s="186"/>
      <c r="E24" s="186"/>
      <c r="F24" s="186"/>
      <c r="G24" s="186"/>
      <c r="H24" s="186"/>
      <c r="I24" s="186"/>
      <c r="J24" s="186"/>
      <c r="K24" s="186"/>
      <c r="L24" s="186"/>
      <c r="M24" s="186"/>
    </row>
    <row r="25" spans="1:18" x14ac:dyDescent="0.2">
      <c r="A25" s="186"/>
      <c r="B25" s="186"/>
      <c r="C25" s="186"/>
      <c r="D25" s="186"/>
      <c r="E25" s="186"/>
      <c r="F25" s="186"/>
      <c r="G25" s="186"/>
      <c r="H25" s="186"/>
      <c r="I25" s="186"/>
      <c r="J25" s="186"/>
      <c r="K25" s="186"/>
      <c r="L25" s="186"/>
      <c r="M25" s="186"/>
    </row>
    <row r="26" spans="1:18" x14ac:dyDescent="0.2">
      <c r="A26" s="186"/>
      <c r="B26" s="186"/>
      <c r="C26" s="186"/>
      <c r="D26" s="186"/>
      <c r="E26" s="186"/>
      <c r="F26" s="186"/>
      <c r="G26" s="186"/>
      <c r="H26" s="186"/>
      <c r="I26" s="186"/>
      <c r="J26" s="186"/>
      <c r="K26" s="186"/>
      <c r="L26" s="186"/>
      <c r="M26" s="186"/>
    </row>
    <row r="27" spans="1:18" x14ac:dyDescent="0.2">
      <c r="A27" s="186"/>
      <c r="B27" s="186"/>
      <c r="C27" s="186"/>
      <c r="D27" s="186"/>
      <c r="E27" s="186"/>
      <c r="F27" s="186"/>
      <c r="G27" s="186"/>
      <c r="H27" s="186"/>
      <c r="I27" s="186"/>
      <c r="J27" s="186"/>
      <c r="K27" s="186"/>
      <c r="L27" s="186"/>
      <c r="M27" s="186"/>
    </row>
    <row r="28" spans="1:18" x14ac:dyDescent="0.2">
      <c r="A28" s="186"/>
      <c r="B28" s="186"/>
      <c r="C28" s="186"/>
      <c r="D28" s="186"/>
      <c r="E28" s="186"/>
      <c r="F28" s="186"/>
      <c r="G28" s="186"/>
      <c r="H28" s="186"/>
      <c r="I28" s="186"/>
      <c r="J28" s="186"/>
      <c r="K28" s="186"/>
      <c r="L28" s="186"/>
      <c r="M28" s="186"/>
    </row>
    <row r="29" spans="1:18" x14ac:dyDescent="0.2">
      <c r="A29" s="186"/>
      <c r="B29" s="186"/>
      <c r="C29" s="186"/>
      <c r="D29" s="186"/>
      <c r="E29" s="186"/>
      <c r="F29" s="186"/>
      <c r="G29" s="186"/>
      <c r="H29" s="186"/>
      <c r="I29" s="186"/>
      <c r="J29" s="186"/>
      <c r="K29" s="186"/>
      <c r="L29" s="186"/>
      <c r="M29" s="186"/>
    </row>
    <row r="30" spans="1:18" x14ac:dyDescent="0.2">
      <c r="A30" s="186"/>
      <c r="B30" s="186"/>
      <c r="C30" s="186"/>
      <c r="D30" s="186"/>
      <c r="E30" s="186"/>
      <c r="F30" s="186"/>
      <c r="G30" s="186"/>
      <c r="H30" s="186"/>
      <c r="I30" s="186"/>
      <c r="J30" s="186"/>
      <c r="K30" s="186"/>
      <c r="L30" s="186"/>
      <c r="M30" s="186"/>
    </row>
    <row r="31" spans="1:18" x14ac:dyDescent="0.2">
      <c r="A31" s="186"/>
      <c r="B31" s="186"/>
      <c r="C31" s="186"/>
      <c r="D31" s="186"/>
      <c r="E31" s="186"/>
      <c r="F31" s="186"/>
      <c r="G31" s="186"/>
      <c r="H31" s="186"/>
      <c r="I31" s="186"/>
      <c r="J31" s="186"/>
      <c r="K31" s="186"/>
      <c r="L31" s="186"/>
      <c r="M31" s="186"/>
    </row>
    <row r="32" spans="1:18" x14ac:dyDescent="0.2">
      <c r="A32" s="186"/>
      <c r="B32" s="186"/>
      <c r="C32" s="186"/>
      <c r="D32" s="186"/>
      <c r="E32" s="186"/>
      <c r="F32" s="186"/>
      <c r="G32" s="186"/>
      <c r="H32" s="186"/>
      <c r="I32" s="186"/>
      <c r="J32" s="186"/>
      <c r="K32" s="186"/>
      <c r="L32" s="186"/>
      <c r="M32" s="186"/>
    </row>
    <row r="33" spans="1:13" x14ac:dyDescent="0.2">
      <c r="A33" s="186"/>
      <c r="B33" s="186"/>
      <c r="C33" s="186"/>
      <c r="D33" s="186"/>
      <c r="E33" s="186"/>
      <c r="F33" s="186"/>
      <c r="G33" s="186"/>
      <c r="H33" s="186"/>
      <c r="I33" s="186"/>
      <c r="J33" s="186"/>
      <c r="K33" s="186"/>
      <c r="L33" s="186"/>
      <c r="M33" s="186"/>
    </row>
    <row r="34" spans="1:13" x14ac:dyDescent="0.2">
      <c r="A34" s="186"/>
      <c r="B34" s="186"/>
      <c r="C34" s="186"/>
      <c r="D34" s="186"/>
      <c r="E34" s="186"/>
      <c r="F34" s="186"/>
      <c r="G34" s="186"/>
      <c r="H34" s="186"/>
      <c r="I34" s="186"/>
      <c r="J34" s="186"/>
      <c r="K34" s="186"/>
      <c r="L34" s="186"/>
      <c r="M34" s="186"/>
    </row>
    <row r="35" spans="1:13" x14ac:dyDescent="0.2">
      <c r="A35" s="186"/>
      <c r="B35" s="186"/>
      <c r="C35" s="186"/>
      <c r="D35" s="186"/>
      <c r="E35" s="186"/>
      <c r="F35" s="186"/>
      <c r="G35" s="186"/>
      <c r="H35" s="186"/>
      <c r="I35" s="186"/>
      <c r="J35" s="186"/>
      <c r="K35" s="186"/>
      <c r="L35" s="186"/>
      <c r="M35" s="186"/>
    </row>
    <row r="36" spans="1:13" x14ac:dyDescent="0.2">
      <c r="A36" s="186"/>
      <c r="B36" s="186"/>
      <c r="C36" s="186"/>
      <c r="D36" s="186"/>
      <c r="E36" s="186"/>
      <c r="F36" s="186"/>
      <c r="G36" s="186"/>
      <c r="H36" s="186"/>
      <c r="I36" s="186"/>
      <c r="J36" s="186"/>
      <c r="K36" s="186"/>
      <c r="L36" s="186"/>
      <c r="M36" s="186"/>
    </row>
    <row r="37" spans="1:13" x14ac:dyDescent="0.2">
      <c r="A37" s="186"/>
      <c r="B37" s="186"/>
      <c r="C37" s="186"/>
      <c r="D37" s="186"/>
      <c r="E37" s="186"/>
      <c r="F37" s="186"/>
      <c r="G37" s="186"/>
      <c r="H37" s="186"/>
      <c r="I37" s="186"/>
      <c r="J37" s="186"/>
      <c r="K37" s="186"/>
      <c r="L37" s="186"/>
      <c r="M37" s="186"/>
    </row>
    <row r="38" spans="1:13" x14ac:dyDescent="0.2">
      <c r="A38" s="186"/>
      <c r="B38" s="186"/>
      <c r="C38" s="186"/>
      <c r="D38" s="186"/>
      <c r="E38" s="186"/>
      <c r="F38" s="186"/>
      <c r="G38" s="186"/>
      <c r="H38" s="186"/>
      <c r="I38" s="186"/>
      <c r="J38" s="186"/>
      <c r="K38" s="186"/>
      <c r="L38" s="186"/>
      <c r="M38" s="186"/>
    </row>
    <row r="39" spans="1:13" x14ac:dyDescent="0.2">
      <c r="A39" s="186"/>
      <c r="B39" s="186"/>
      <c r="C39" s="186"/>
      <c r="D39" s="186"/>
      <c r="E39" s="186"/>
      <c r="F39" s="186"/>
      <c r="G39" s="186"/>
      <c r="H39" s="186"/>
      <c r="I39" s="186"/>
      <c r="J39" s="186"/>
      <c r="K39" s="186"/>
      <c r="L39" s="186"/>
      <c r="M39" s="186"/>
    </row>
    <row r="40" spans="1:13" x14ac:dyDescent="0.2">
      <c r="A40" s="186"/>
      <c r="B40" s="186"/>
      <c r="C40" s="186"/>
      <c r="D40" s="186"/>
      <c r="E40" s="186"/>
      <c r="F40" s="186"/>
      <c r="G40" s="186"/>
      <c r="H40" s="186"/>
      <c r="I40" s="186"/>
      <c r="J40" s="186"/>
      <c r="K40" s="186"/>
      <c r="L40" s="186"/>
      <c r="M40" s="186"/>
    </row>
    <row r="41" spans="1:13" x14ac:dyDescent="0.2">
      <c r="A41" s="186"/>
      <c r="B41" s="186"/>
      <c r="C41" s="186"/>
      <c r="D41" s="186"/>
      <c r="E41" s="186"/>
      <c r="F41" s="186"/>
      <c r="G41" s="186"/>
      <c r="H41" s="186"/>
      <c r="I41" s="186"/>
      <c r="J41" s="186"/>
      <c r="K41" s="186"/>
      <c r="L41" s="186"/>
      <c r="M41" s="186"/>
    </row>
    <row r="42" spans="1:13" x14ac:dyDescent="0.2">
      <c r="A42" s="186"/>
      <c r="B42" s="186"/>
      <c r="C42" s="186"/>
      <c r="D42" s="186"/>
      <c r="E42" s="186"/>
      <c r="F42" s="186"/>
      <c r="G42" s="186"/>
      <c r="H42" s="186"/>
      <c r="I42" s="186"/>
      <c r="J42" s="186"/>
      <c r="K42" s="186"/>
      <c r="L42" s="186"/>
      <c r="M42" s="186"/>
    </row>
    <row r="43" spans="1:13" x14ac:dyDescent="0.2">
      <c r="A43" s="186"/>
      <c r="B43" s="186"/>
      <c r="C43" s="186"/>
      <c r="D43" s="186"/>
      <c r="E43" s="186"/>
      <c r="F43" s="186"/>
      <c r="G43" s="186"/>
      <c r="H43" s="186"/>
      <c r="I43" s="186"/>
      <c r="J43" s="186"/>
      <c r="K43" s="186"/>
      <c r="L43" s="186"/>
      <c r="M43" s="186"/>
    </row>
    <row r="44" spans="1:13" x14ac:dyDescent="0.2">
      <c r="A44" s="186"/>
      <c r="B44" s="186"/>
      <c r="C44" s="186"/>
      <c r="D44" s="186"/>
      <c r="E44" s="186"/>
      <c r="F44" s="186"/>
      <c r="G44" s="186"/>
      <c r="H44" s="186"/>
      <c r="I44" s="186"/>
      <c r="J44" s="186"/>
      <c r="K44" s="186"/>
      <c r="L44" s="186"/>
      <c r="M44" s="186"/>
    </row>
    <row r="45" spans="1:13" x14ac:dyDescent="0.2">
      <c r="A45" s="186"/>
      <c r="B45" s="186"/>
      <c r="C45" s="186"/>
      <c r="D45" s="186"/>
      <c r="E45" s="186"/>
      <c r="F45" s="186"/>
      <c r="G45" s="186"/>
      <c r="H45" s="186"/>
      <c r="I45" s="186"/>
      <c r="J45" s="186"/>
      <c r="K45" s="186"/>
      <c r="L45" s="186"/>
      <c r="M45" s="186"/>
    </row>
    <row r="46" spans="1:13" x14ac:dyDescent="0.2">
      <c r="A46" s="186"/>
      <c r="B46" s="186"/>
      <c r="C46" s="186"/>
      <c r="D46" s="186"/>
      <c r="E46" s="186"/>
      <c r="F46" s="186"/>
      <c r="G46" s="186"/>
      <c r="H46" s="186"/>
      <c r="I46" s="186"/>
      <c r="J46" s="186"/>
      <c r="K46" s="186"/>
      <c r="L46" s="186"/>
      <c r="M46" s="186"/>
    </row>
    <row r="47" spans="1:13" x14ac:dyDescent="0.2">
      <c r="A47" s="186"/>
      <c r="B47" s="186"/>
      <c r="C47" s="186"/>
      <c r="D47" s="186"/>
      <c r="E47" s="186"/>
      <c r="F47" s="186"/>
      <c r="G47" s="186"/>
      <c r="H47" s="186"/>
      <c r="I47" s="186"/>
      <c r="J47" s="186"/>
      <c r="K47" s="186"/>
      <c r="L47" s="186"/>
      <c r="M47" s="186"/>
    </row>
    <row r="48" spans="1:13" x14ac:dyDescent="0.2">
      <c r="A48" s="186"/>
      <c r="B48" s="186"/>
      <c r="C48" s="186"/>
      <c r="D48" s="186"/>
      <c r="E48" s="186"/>
      <c r="F48" s="186"/>
      <c r="G48" s="186"/>
      <c r="H48" s="186"/>
      <c r="I48" s="186"/>
      <c r="J48" s="186"/>
      <c r="K48" s="186"/>
      <c r="L48" s="186"/>
      <c r="M48" s="186"/>
    </row>
    <row r="49" spans="1:13" x14ac:dyDescent="0.2">
      <c r="A49" s="186"/>
      <c r="B49" s="186"/>
      <c r="C49" s="186"/>
      <c r="D49" s="186"/>
      <c r="E49" s="186"/>
      <c r="F49" s="186"/>
      <c r="G49" s="186"/>
      <c r="H49" s="186"/>
      <c r="I49" s="186"/>
      <c r="J49" s="186"/>
      <c r="K49" s="186"/>
      <c r="L49" s="186"/>
      <c r="M49" s="186"/>
    </row>
    <row r="50" spans="1:13" x14ac:dyDescent="0.2">
      <c r="A50" s="186"/>
      <c r="B50" s="186"/>
      <c r="C50" s="186"/>
      <c r="D50" s="186"/>
      <c r="E50" s="186"/>
      <c r="F50" s="186"/>
      <c r="G50" s="186"/>
      <c r="H50" s="186"/>
      <c r="I50" s="186"/>
      <c r="J50" s="186"/>
      <c r="K50" s="186"/>
      <c r="L50" s="186"/>
      <c r="M50" s="186"/>
    </row>
    <row r="51" spans="1:13" x14ac:dyDescent="0.2">
      <c r="A51" s="186"/>
      <c r="B51" s="186"/>
      <c r="C51" s="186"/>
      <c r="D51" s="186"/>
      <c r="E51" s="186"/>
      <c r="F51" s="186"/>
      <c r="G51" s="186"/>
      <c r="H51" s="186"/>
      <c r="I51" s="186"/>
      <c r="J51" s="186"/>
      <c r="K51" s="186"/>
      <c r="L51" s="186"/>
      <c r="M51" s="186"/>
    </row>
    <row r="52" spans="1:13" x14ac:dyDescent="0.2">
      <c r="A52" s="186"/>
      <c r="B52" s="186"/>
      <c r="C52" s="186"/>
      <c r="D52" s="186"/>
      <c r="E52" s="186"/>
      <c r="F52" s="186"/>
      <c r="G52" s="186"/>
      <c r="H52" s="186"/>
      <c r="I52" s="186"/>
      <c r="J52" s="186"/>
      <c r="K52" s="186"/>
      <c r="L52" s="186"/>
      <c r="M52" s="186"/>
    </row>
    <row r="53" spans="1:13" x14ac:dyDescent="0.2">
      <c r="A53" s="186"/>
      <c r="B53" s="186"/>
      <c r="C53" s="186"/>
      <c r="D53" s="186"/>
      <c r="E53" s="186"/>
      <c r="F53" s="186"/>
      <c r="G53" s="186"/>
      <c r="H53" s="186"/>
      <c r="I53" s="186"/>
      <c r="J53" s="186"/>
      <c r="K53" s="186"/>
      <c r="L53" s="186"/>
      <c r="M53" s="186"/>
    </row>
    <row r="54" spans="1:13" x14ac:dyDescent="0.2">
      <c r="A54" s="186"/>
      <c r="B54" s="186"/>
      <c r="C54" s="186"/>
      <c r="D54" s="186"/>
      <c r="E54" s="186"/>
      <c r="F54" s="186"/>
      <c r="G54" s="186"/>
      <c r="H54" s="186"/>
      <c r="I54" s="186"/>
      <c r="J54" s="186"/>
      <c r="K54" s="186"/>
      <c r="L54" s="186"/>
      <c r="M54" s="186"/>
    </row>
    <row r="55" spans="1:13" x14ac:dyDescent="0.2">
      <c r="A55" s="186"/>
      <c r="B55" s="186"/>
      <c r="C55" s="186"/>
      <c r="D55" s="186"/>
      <c r="E55" s="186"/>
      <c r="F55" s="186"/>
      <c r="G55" s="186"/>
      <c r="H55" s="186"/>
      <c r="I55" s="186"/>
      <c r="J55" s="186"/>
      <c r="K55" s="186"/>
      <c r="L55" s="186"/>
      <c r="M55" s="186"/>
    </row>
    <row r="56" spans="1:13" x14ac:dyDescent="0.2">
      <c r="A56" s="186"/>
      <c r="B56" s="186"/>
      <c r="C56" s="186"/>
      <c r="D56" s="186"/>
      <c r="E56" s="186"/>
      <c r="F56" s="186"/>
      <c r="G56" s="186"/>
      <c r="H56" s="186"/>
      <c r="I56" s="186"/>
      <c r="J56" s="186"/>
      <c r="K56" s="186"/>
      <c r="L56" s="186"/>
      <c r="M56" s="186"/>
    </row>
    <row r="57" spans="1:13" x14ac:dyDescent="0.2">
      <c r="A57" s="186"/>
      <c r="B57" s="186"/>
      <c r="C57" s="186"/>
      <c r="D57" s="186"/>
      <c r="E57" s="186"/>
      <c r="F57" s="186"/>
      <c r="G57" s="186"/>
      <c r="H57" s="186"/>
      <c r="I57" s="186"/>
      <c r="J57" s="186"/>
      <c r="K57" s="186"/>
      <c r="L57" s="186"/>
      <c r="M57" s="186"/>
    </row>
    <row r="58" spans="1:13" x14ac:dyDescent="0.2">
      <c r="A58" s="186"/>
      <c r="B58" s="186"/>
      <c r="C58" s="186"/>
      <c r="D58" s="186"/>
      <c r="E58" s="186"/>
      <c r="F58" s="186"/>
      <c r="G58" s="186"/>
      <c r="H58" s="186"/>
      <c r="I58" s="186"/>
      <c r="J58" s="186"/>
      <c r="K58" s="186"/>
      <c r="L58" s="186"/>
      <c r="M58" s="186"/>
    </row>
    <row r="59" spans="1:13" x14ac:dyDescent="0.2">
      <c r="A59" s="186"/>
      <c r="B59" s="186"/>
      <c r="C59" s="186"/>
      <c r="D59" s="186"/>
      <c r="E59" s="186"/>
      <c r="F59" s="186"/>
      <c r="G59" s="186"/>
      <c r="H59" s="186"/>
      <c r="I59" s="186"/>
      <c r="J59" s="186"/>
      <c r="K59" s="186"/>
      <c r="L59" s="186"/>
      <c r="M59" s="186"/>
    </row>
    <row r="60" spans="1:13" x14ac:dyDescent="0.2">
      <c r="A60" s="186"/>
      <c r="B60" s="186"/>
      <c r="C60" s="186"/>
      <c r="D60" s="186"/>
      <c r="E60" s="186"/>
      <c r="F60" s="186"/>
      <c r="G60" s="186"/>
      <c r="H60" s="186"/>
      <c r="I60" s="186"/>
      <c r="J60" s="186"/>
      <c r="K60" s="186"/>
      <c r="L60" s="186"/>
      <c r="M60" s="186"/>
    </row>
    <row r="61" spans="1:13" x14ac:dyDescent="0.2">
      <c r="A61" s="186"/>
      <c r="B61" s="186"/>
      <c r="C61" s="186"/>
      <c r="D61" s="186"/>
      <c r="E61" s="186"/>
      <c r="F61" s="186"/>
      <c r="G61" s="186"/>
      <c r="H61" s="186"/>
      <c r="I61" s="186"/>
      <c r="J61" s="186"/>
      <c r="K61" s="186"/>
      <c r="L61" s="186"/>
      <c r="M61" s="186"/>
    </row>
    <row r="62" spans="1:13" x14ac:dyDescent="0.2">
      <c r="A62" s="186"/>
      <c r="B62" s="186"/>
      <c r="C62" s="186"/>
      <c r="D62" s="186"/>
      <c r="E62" s="186"/>
      <c r="F62" s="186"/>
      <c r="G62" s="186"/>
      <c r="H62" s="186"/>
      <c r="I62" s="186"/>
      <c r="J62" s="186"/>
      <c r="K62" s="186"/>
      <c r="L62" s="186"/>
      <c r="M62" s="186"/>
    </row>
    <row r="63" spans="1:13" x14ac:dyDescent="0.2">
      <c r="A63" s="186"/>
      <c r="B63" s="186"/>
      <c r="C63" s="186"/>
      <c r="D63" s="186"/>
      <c r="E63" s="186"/>
      <c r="F63" s="186"/>
      <c r="G63" s="186"/>
      <c r="H63" s="186"/>
      <c r="I63" s="186"/>
      <c r="J63" s="186"/>
      <c r="K63" s="186"/>
      <c r="L63" s="186"/>
      <c r="M63" s="186"/>
    </row>
    <row r="64" spans="1:13" x14ac:dyDescent="0.2">
      <c r="A64" s="186"/>
      <c r="B64" s="186"/>
      <c r="C64" s="186"/>
      <c r="D64" s="186"/>
      <c r="E64" s="186"/>
      <c r="F64" s="186"/>
      <c r="G64" s="186"/>
      <c r="H64" s="186"/>
      <c r="I64" s="186"/>
      <c r="J64" s="186"/>
      <c r="K64" s="186"/>
      <c r="L64" s="186"/>
      <c r="M64" s="186"/>
    </row>
    <row r="65" spans="1:13" x14ac:dyDescent="0.2">
      <c r="A65" s="186"/>
      <c r="B65" s="186"/>
      <c r="C65" s="186"/>
      <c r="D65" s="186"/>
      <c r="E65" s="186"/>
      <c r="F65" s="186"/>
      <c r="G65" s="186"/>
      <c r="H65" s="186"/>
      <c r="I65" s="186"/>
      <c r="J65" s="186"/>
      <c r="K65" s="186"/>
      <c r="L65" s="186"/>
      <c r="M65" s="186"/>
    </row>
    <row r="66" spans="1:13" x14ac:dyDescent="0.2">
      <c r="A66" s="186"/>
      <c r="B66" s="186"/>
      <c r="C66" s="186"/>
      <c r="D66" s="186"/>
      <c r="E66" s="186"/>
      <c r="F66" s="186"/>
      <c r="G66" s="186"/>
      <c r="H66" s="186"/>
      <c r="I66" s="186"/>
      <c r="J66" s="186"/>
      <c r="K66" s="186"/>
      <c r="L66" s="186"/>
      <c r="M66" s="186"/>
    </row>
    <row r="67" spans="1:13" x14ac:dyDescent="0.2">
      <c r="A67" s="186"/>
      <c r="B67" s="186"/>
      <c r="C67" s="186"/>
      <c r="D67" s="186"/>
      <c r="E67" s="186"/>
      <c r="F67" s="186"/>
      <c r="G67" s="186"/>
      <c r="H67" s="186"/>
      <c r="I67" s="186"/>
      <c r="J67" s="186"/>
      <c r="K67" s="186"/>
      <c r="L67" s="186"/>
      <c r="M67" s="186"/>
    </row>
    <row r="68" spans="1:13" x14ac:dyDescent="0.2">
      <c r="A68" s="186"/>
      <c r="B68" s="186"/>
      <c r="C68" s="186"/>
      <c r="D68" s="186"/>
      <c r="E68" s="186"/>
      <c r="F68" s="186"/>
      <c r="G68" s="186"/>
      <c r="H68" s="186"/>
      <c r="I68" s="186"/>
      <c r="J68" s="186"/>
      <c r="K68" s="186"/>
      <c r="L68" s="186"/>
      <c r="M68" s="186"/>
    </row>
    <row r="69" spans="1:13" x14ac:dyDescent="0.2">
      <c r="A69" s="186"/>
      <c r="B69" s="186"/>
      <c r="C69" s="186"/>
      <c r="D69" s="186"/>
      <c r="E69" s="186"/>
      <c r="F69" s="186"/>
      <c r="G69" s="186"/>
      <c r="H69" s="186"/>
      <c r="I69" s="186"/>
      <c r="J69" s="186"/>
      <c r="K69" s="186"/>
      <c r="L69" s="186"/>
      <c r="M69" s="186"/>
    </row>
    <row r="70" spans="1:13" x14ac:dyDescent="0.2">
      <c r="A70" s="186"/>
      <c r="B70" s="186"/>
      <c r="C70" s="186"/>
      <c r="D70" s="186"/>
      <c r="E70" s="186"/>
      <c r="F70" s="186"/>
      <c r="G70" s="186"/>
      <c r="H70" s="186"/>
      <c r="I70" s="186"/>
      <c r="J70" s="186"/>
      <c r="K70" s="186"/>
      <c r="L70" s="186"/>
      <c r="M70" s="186"/>
    </row>
    <row r="71" spans="1:13" x14ac:dyDescent="0.2">
      <c r="A71" s="186"/>
      <c r="B71" s="186"/>
      <c r="C71" s="186"/>
      <c r="D71" s="186"/>
      <c r="E71" s="186"/>
      <c r="F71" s="186"/>
      <c r="G71" s="186"/>
      <c r="H71" s="186"/>
      <c r="I71" s="186"/>
      <c r="J71" s="186"/>
      <c r="K71" s="186"/>
      <c r="L71" s="186"/>
      <c r="M71" s="186"/>
    </row>
    <row r="72" spans="1:13" x14ac:dyDescent="0.2">
      <c r="A72" s="186"/>
      <c r="B72" s="186"/>
      <c r="C72" s="186"/>
      <c r="D72" s="186"/>
      <c r="E72" s="186"/>
      <c r="F72" s="186"/>
      <c r="G72" s="186"/>
      <c r="H72" s="186"/>
      <c r="I72" s="186"/>
      <c r="J72" s="186"/>
      <c r="K72" s="186"/>
      <c r="L72" s="186"/>
      <c r="M72" s="186"/>
    </row>
    <row r="73" spans="1:13" x14ac:dyDescent="0.2">
      <c r="A73" s="186"/>
      <c r="B73" s="186"/>
      <c r="C73" s="186"/>
      <c r="D73" s="186"/>
      <c r="E73" s="186"/>
      <c r="F73" s="186"/>
      <c r="G73" s="186"/>
      <c r="H73" s="186"/>
      <c r="I73" s="186"/>
      <c r="J73" s="186"/>
      <c r="K73" s="186"/>
      <c r="L73" s="186"/>
      <c r="M73" s="186"/>
    </row>
    <row r="74" spans="1:13" x14ac:dyDescent="0.2">
      <c r="A74" s="186"/>
      <c r="B74" s="186"/>
      <c r="C74" s="186"/>
      <c r="D74" s="186"/>
      <c r="E74" s="186"/>
      <c r="F74" s="186"/>
      <c r="G74" s="186"/>
      <c r="H74" s="186"/>
      <c r="I74" s="186"/>
      <c r="J74" s="186"/>
      <c r="K74" s="186"/>
      <c r="L74" s="186"/>
      <c r="M74" s="186"/>
    </row>
    <row r="75" spans="1:13" x14ac:dyDescent="0.2">
      <c r="A75" s="186"/>
      <c r="B75" s="186"/>
      <c r="C75" s="186"/>
      <c r="D75" s="186"/>
      <c r="E75" s="186"/>
      <c r="F75" s="186"/>
      <c r="G75" s="186"/>
      <c r="H75" s="186"/>
      <c r="I75" s="186"/>
      <c r="J75" s="186"/>
      <c r="K75" s="186"/>
      <c r="L75" s="186"/>
      <c r="M75" s="186"/>
    </row>
    <row r="76" spans="1:13" x14ac:dyDescent="0.2">
      <c r="A76" s="186"/>
      <c r="B76" s="186"/>
      <c r="C76" s="186"/>
      <c r="D76" s="186"/>
      <c r="E76" s="186"/>
      <c r="F76" s="186"/>
      <c r="G76" s="186"/>
      <c r="H76" s="186"/>
      <c r="I76" s="186"/>
      <c r="J76" s="186"/>
      <c r="K76" s="186"/>
      <c r="L76" s="186"/>
      <c r="M76" s="186"/>
    </row>
    <row r="77" spans="1:13" x14ac:dyDescent="0.2">
      <c r="A77" s="186"/>
      <c r="B77" s="186"/>
      <c r="C77" s="186"/>
      <c r="D77" s="186"/>
      <c r="E77" s="186"/>
      <c r="F77" s="186"/>
      <c r="G77" s="186"/>
      <c r="H77" s="186"/>
      <c r="I77" s="186"/>
      <c r="J77" s="186"/>
      <c r="K77" s="186"/>
      <c r="L77" s="186"/>
      <c r="M77" s="186"/>
    </row>
    <row r="78" spans="1:13" x14ac:dyDescent="0.2">
      <c r="A78" s="186"/>
      <c r="B78" s="186"/>
      <c r="C78" s="186"/>
      <c r="D78" s="186"/>
      <c r="E78" s="186"/>
      <c r="F78" s="186"/>
      <c r="G78" s="186"/>
      <c r="H78" s="186"/>
      <c r="I78" s="186"/>
      <c r="J78" s="186"/>
      <c r="K78" s="186"/>
      <c r="L78" s="186"/>
      <c r="M78" s="186"/>
    </row>
    <row r="79" spans="1:13" x14ac:dyDescent="0.2">
      <c r="A79" s="186"/>
      <c r="B79" s="186"/>
      <c r="C79" s="186"/>
      <c r="D79" s="186"/>
      <c r="E79" s="186"/>
      <c r="F79" s="186"/>
      <c r="G79" s="186"/>
      <c r="H79" s="186"/>
      <c r="I79" s="186"/>
      <c r="J79" s="186"/>
      <c r="K79" s="186"/>
      <c r="L79" s="186"/>
      <c r="M79" s="186"/>
    </row>
    <row r="80" spans="1:13" x14ac:dyDescent="0.2">
      <c r="A80" s="186"/>
      <c r="B80" s="186"/>
      <c r="C80" s="186"/>
      <c r="D80" s="186"/>
      <c r="E80" s="186"/>
      <c r="F80" s="186"/>
      <c r="G80" s="186"/>
      <c r="H80" s="186"/>
      <c r="I80" s="186"/>
      <c r="J80" s="186"/>
      <c r="K80" s="186"/>
      <c r="L80" s="186"/>
      <c r="M80" s="186"/>
    </row>
    <row r="81" spans="1:13" x14ac:dyDescent="0.2">
      <c r="A81" s="186"/>
      <c r="B81" s="186"/>
      <c r="C81" s="186"/>
      <c r="D81" s="186"/>
      <c r="E81" s="186"/>
      <c r="F81" s="186"/>
      <c r="G81" s="186"/>
      <c r="H81" s="186"/>
      <c r="I81" s="186"/>
      <c r="J81" s="186"/>
      <c r="K81" s="186"/>
      <c r="L81" s="186"/>
      <c r="M81" s="186"/>
    </row>
    <row r="82" spans="1:13" x14ac:dyDescent="0.2">
      <c r="A82" s="186"/>
      <c r="B82" s="186"/>
      <c r="C82" s="186"/>
      <c r="D82" s="186"/>
      <c r="E82" s="186"/>
      <c r="F82" s="186"/>
      <c r="G82" s="186"/>
      <c r="H82" s="186"/>
      <c r="I82" s="186"/>
      <c r="J82" s="186"/>
      <c r="K82" s="186"/>
      <c r="L82" s="186"/>
      <c r="M82" s="186"/>
    </row>
    <row r="83" spans="1:13" x14ac:dyDescent="0.2">
      <c r="A83" s="186"/>
      <c r="B83" s="186"/>
      <c r="C83" s="186"/>
      <c r="D83" s="186"/>
      <c r="E83" s="186"/>
      <c r="F83" s="186"/>
      <c r="G83" s="186"/>
      <c r="H83" s="186"/>
      <c r="I83" s="186"/>
      <c r="J83" s="186"/>
      <c r="K83" s="186"/>
      <c r="L83" s="186"/>
      <c r="M83" s="186"/>
    </row>
    <row r="84" spans="1:13" x14ac:dyDescent="0.2">
      <c r="A84" s="186"/>
      <c r="B84" s="186"/>
      <c r="C84" s="186"/>
      <c r="D84" s="186"/>
      <c r="E84" s="186"/>
      <c r="F84" s="186"/>
      <c r="G84" s="186"/>
      <c r="H84" s="186"/>
      <c r="I84" s="186"/>
      <c r="J84" s="186"/>
      <c r="K84" s="186"/>
      <c r="L84" s="186"/>
      <c r="M84" s="186"/>
    </row>
    <row r="85" spans="1:13" x14ac:dyDescent="0.2">
      <c r="A85" s="186"/>
      <c r="B85" s="186"/>
      <c r="C85" s="186"/>
      <c r="D85" s="186"/>
      <c r="E85" s="186"/>
      <c r="F85" s="186"/>
      <c r="G85" s="186"/>
      <c r="H85" s="186"/>
      <c r="I85" s="186"/>
      <c r="J85" s="186"/>
      <c r="K85" s="186"/>
      <c r="L85" s="186"/>
      <c r="M85" s="186"/>
    </row>
    <row r="86" spans="1:13" x14ac:dyDescent="0.2">
      <c r="A86" s="186"/>
      <c r="B86" s="186"/>
      <c r="C86" s="186"/>
      <c r="D86" s="186"/>
      <c r="E86" s="186"/>
      <c r="F86" s="186"/>
      <c r="G86" s="186"/>
      <c r="H86" s="186"/>
      <c r="I86" s="186"/>
      <c r="J86" s="186"/>
      <c r="K86" s="186"/>
      <c r="L86" s="186"/>
      <c r="M86" s="186"/>
    </row>
    <row r="87" spans="1:13" x14ac:dyDescent="0.2">
      <c r="A87" s="186"/>
      <c r="B87" s="186"/>
      <c r="C87" s="186"/>
      <c r="D87" s="186"/>
      <c r="E87" s="186"/>
      <c r="F87" s="186"/>
      <c r="G87" s="186"/>
      <c r="H87" s="186"/>
      <c r="I87" s="186"/>
      <c r="J87" s="186"/>
      <c r="K87" s="186"/>
      <c r="L87" s="186"/>
      <c r="M87" s="186"/>
    </row>
    <row r="88" spans="1:13" x14ac:dyDescent="0.2">
      <c r="A88" s="186"/>
      <c r="B88" s="186"/>
      <c r="C88" s="186"/>
      <c r="D88" s="186"/>
      <c r="E88" s="186"/>
      <c r="F88" s="186"/>
      <c r="G88" s="186"/>
      <c r="H88" s="186"/>
      <c r="I88" s="186"/>
      <c r="J88" s="186"/>
      <c r="K88" s="186"/>
      <c r="L88" s="186"/>
      <c r="M88" s="186"/>
    </row>
    <row r="89" spans="1:13" x14ac:dyDescent="0.2">
      <c r="A89" s="186"/>
      <c r="B89" s="186"/>
      <c r="C89" s="186"/>
      <c r="D89" s="186"/>
      <c r="E89" s="186"/>
      <c r="F89" s="186"/>
      <c r="G89" s="186"/>
      <c r="H89" s="186"/>
      <c r="I89" s="186"/>
      <c r="J89" s="186"/>
      <c r="K89" s="186"/>
      <c r="L89" s="186"/>
      <c r="M89" s="186"/>
    </row>
    <row r="90" spans="1:13" x14ac:dyDescent="0.2">
      <c r="A90" s="186"/>
      <c r="B90" s="186"/>
      <c r="C90" s="186"/>
      <c r="D90" s="186"/>
      <c r="E90" s="186"/>
      <c r="F90" s="186"/>
      <c r="G90" s="186"/>
      <c r="H90" s="186"/>
      <c r="I90" s="186"/>
      <c r="J90" s="186"/>
      <c r="K90" s="186"/>
      <c r="L90" s="186"/>
      <c r="M90" s="186"/>
    </row>
    <row r="91" spans="1:13" x14ac:dyDescent="0.2">
      <c r="A91" s="186"/>
      <c r="B91" s="186"/>
      <c r="C91" s="186"/>
      <c r="D91" s="186"/>
      <c r="E91" s="186"/>
      <c r="F91" s="186"/>
      <c r="G91" s="186"/>
      <c r="H91" s="186"/>
      <c r="I91" s="186"/>
      <c r="J91" s="186"/>
      <c r="K91" s="186"/>
      <c r="L91" s="186"/>
      <c r="M91" s="186"/>
    </row>
    <row r="92" spans="1:13" x14ac:dyDescent="0.2">
      <c r="A92" s="186"/>
      <c r="B92" s="186"/>
      <c r="C92" s="186"/>
      <c r="D92" s="186"/>
      <c r="E92" s="186"/>
      <c r="F92" s="186"/>
      <c r="G92" s="186"/>
      <c r="H92" s="186"/>
      <c r="I92" s="186"/>
      <c r="J92" s="186"/>
      <c r="K92" s="186"/>
      <c r="L92" s="186"/>
      <c r="M92" s="186"/>
    </row>
    <row r="93" spans="1:13" x14ac:dyDescent="0.2">
      <c r="A93" s="186"/>
      <c r="B93" s="186"/>
      <c r="C93" s="186"/>
      <c r="D93" s="186"/>
      <c r="E93" s="186"/>
      <c r="F93" s="186"/>
      <c r="G93" s="186"/>
      <c r="H93" s="186"/>
      <c r="I93" s="186"/>
      <c r="J93" s="186"/>
      <c r="K93" s="186"/>
      <c r="L93" s="186"/>
      <c r="M93" s="186"/>
    </row>
    <row r="94" spans="1:13" x14ac:dyDescent="0.2">
      <c r="A94" s="186"/>
      <c r="B94" s="186"/>
      <c r="C94" s="186"/>
      <c r="D94" s="186"/>
      <c r="E94" s="186"/>
      <c r="F94" s="186"/>
      <c r="G94" s="186"/>
      <c r="H94" s="186"/>
      <c r="I94" s="186"/>
      <c r="J94" s="186"/>
      <c r="K94" s="186"/>
      <c r="L94" s="186"/>
      <c r="M94" s="186"/>
    </row>
    <row r="95" spans="1:13" x14ac:dyDescent="0.2">
      <c r="A95" s="186"/>
      <c r="B95" s="186"/>
      <c r="C95" s="186"/>
      <c r="D95" s="186"/>
      <c r="E95" s="186"/>
      <c r="F95" s="186"/>
      <c r="G95" s="186"/>
      <c r="H95" s="186"/>
      <c r="I95" s="186"/>
      <c r="J95" s="186"/>
      <c r="K95" s="186"/>
      <c r="L95" s="186"/>
      <c r="M95" s="186"/>
    </row>
    <row r="96" spans="1:13" x14ac:dyDescent="0.2">
      <c r="A96" s="186"/>
      <c r="B96" s="186"/>
      <c r="C96" s="186"/>
      <c r="D96" s="186"/>
      <c r="E96" s="186"/>
      <c r="F96" s="186"/>
      <c r="G96" s="186"/>
      <c r="H96" s="186"/>
      <c r="I96" s="186"/>
      <c r="J96" s="186"/>
      <c r="K96" s="186"/>
      <c r="L96" s="186"/>
      <c r="M96" s="186"/>
    </row>
    <row r="97" spans="1:13" x14ac:dyDescent="0.2">
      <c r="A97" s="186"/>
      <c r="B97" s="186"/>
      <c r="C97" s="186"/>
      <c r="D97" s="186"/>
      <c r="E97" s="186"/>
      <c r="F97" s="186"/>
      <c r="G97" s="186"/>
      <c r="H97" s="186"/>
      <c r="I97" s="186"/>
      <c r="J97" s="186"/>
      <c r="K97" s="186"/>
      <c r="L97" s="186"/>
      <c r="M97" s="186"/>
    </row>
    <row r="98" spans="1:13" x14ac:dyDescent="0.2">
      <c r="A98" s="186"/>
      <c r="B98" s="186"/>
      <c r="C98" s="186"/>
      <c r="D98" s="186"/>
      <c r="E98" s="186"/>
      <c r="F98" s="186"/>
      <c r="G98" s="186"/>
      <c r="H98" s="186"/>
      <c r="I98" s="186"/>
      <c r="J98" s="186"/>
      <c r="K98" s="186"/>
      <c r="L98" s="186"/>
      <c r="M98" s="186"/>
    </row>
    <row r="99" spans="1:13" x14ac:dyDescent="0.2">
      <c r="A99" s="186"/>
      <c r="B99" s="186"/>
      <c r="C99" s="186"/>
      <c r="D99" s="186"/>
      <c r="E99" s="186"/>
      <c r="F99" s="186"/>
      <c r="G99" s="186"/>
      <c r="H99" s="186"/>
      <c r="I99" s="186"/>
      <c r="J99" s="186"/>
      <c r="K99" s="186"/>
      <c r="L99" s="186"/>
      <c r="M99" s="186"/>
    </row>
    <row r="100" spans="1:13" x14ac:dyDescent="0.2">
      <c r="A100" s="186"/>
      <c r="B100" s="186"/>
      <c r="C100" s="186"/>
      <c r="D100" s="186"/>
      <c r="E100" s="186"/>
      <c r="F100" s="186"/>
      <c r="G100" s="186"/>
      <c r="H100" s="186"/>
      <c r="I100" s="186"/>
      <c r="J100" s="186"/>
      <c r="K100" s="186"/>
      <c r="L100" s="186"/>
      <c r="M100" s="186"/>
    </row>
    <row r="101" spans="1:13" x14ac:dyDescent="0.2">
      <c r="A101" s="186"/>
      <c r="B101" s="186"/>
      <c r="C101" s="186"/>
      <c r="D101" s="186"/>
      <c r="E101" s="186"/>
      <c r="F101" s="186"/>
      <c r="G101" s="186"/>
      <c r="H101" s="186"/>
      <c r="I101" s="186"/>
      <c r="J101" s="186"/>
      <c r="K101" s="186"/>
      <c r="L101" s="186"/>
      <c r="M101" s="186"/>
    </row>
    <row r="102" spans="1:13" x14ac:dyDescent="0.2">
      <c r="A102" s="186"/>
      <c r="B102" s="186"/>
      <c r="C102" s="186"/>
      <c r="D102" s="186"/>
      <c r="E102" s="186"/>
      <c r="F102" s="186"/>
      <c r="G102" s="186"/>
      <c r="H102" s="186"/>
      <c r="I102" s="186"/>
      <c r="J102" s="186"/>
      <c r="K102" s="186"/>
      <c r="L102" s="186"/>
      <c r="M102" s="186"/>
    </row>
    <row r="103" spans="1:13" x14ac:dyDescent="0.2">
      <c r="A103" s="186"/>
      <c r="B103" s="186"/>
      <c r="C103" s="186"/>
      <c r="D103" s="186"/>
      <c r="E103" s="186"/>
      <c r="F103" s="186"/>
      <c r="G103" s="186"/>
      <c r="H103" s="186"/>
      <c r="I103" s="186"/>
      <c r="J103" s="186"/>
      <c r="K103" s="186"/>
      <c r="L103" s="186"/>
      <c r="M103" s="186"/>
    </row>
    <row r="104" spans="1:13" x14ac:dyDescent="0.2">
      <c r="A104" s="186"/>
      <c r="B104" s="186"/>
      <c r="C104" s="186"/>
      <c r="D104" s="186"/>
      <c r="E104" s="186"/>
      <c r="F104" s="186"/>
      <c r="G104" s="186"/>
      <c r="H104" s="186"/>
      <c r="I104" s="186"/>
      <c r="J104" s="186"/>
      <c r="K104" s="186"/>
      <c r="L104" s="186"/>
      <c r="M104" s="186"/>
    </row>
    <row r="105" spans="1:13" x14ac:dyDescent="0.2">
      <c r="A105" s="186"/>
      <c r="B105" s="186"/>
      <c r="C105" s="186"/>
      <c r="D105" s="186"/>
      <c r="E105" s="186"/>
      <c r="F105" s="186"/>
      <c r="G105" s="186"/>
      <c r="H105" s="186"/>
      <c r="I105" s="186"/>
      <c r="J105" s="186"/>
      <c r="K105" s="186"/>
      <c r="L105" s="186"/>
      <c r="M105" s="186"/>
    </row>
    <row r="106" spans="1:13" x14ac:dyDescent="0.2">
      <c r="A106" s="186"/>
      <c r="B106" s="186"/>
      <c r="C106" s="186"/>
      <c r="D106" s="186"/>
      <c r="E106" s="186"/>
      <c r="F106" s="186"/>
      <c r="G106" s="186"/>
      <c r="H106" s="186"/>
      <c r="I106" s="186"/>
      <c r="J106" s="186"/>
      <c r="K106" s="186"/>
      <c r="L106" s="186"/>
      <c r="M106" s="186"/>
    </row>
    <row r="107" spans="1:13" x14ac:dyDescent="0.2">
      <c r="A107" s="186"/>
      <c r="B107" s="186"/>
      <c r="C107" s="186"/>
      <c r="D107" s="186"/>
      <c r="E107" s="186"/>
      <c r="F107" s="186"/>
      <c r="G107" s="186"/>
      <c r="H107" s="186"/>
      <c r="I107" s="186"/>
      <c r="J107" s="186"/>
      <c r="K107" s="186"/>
      <c r="L107" s="186"/>
      <c r="M107" s="186"/>
    </row>
    <row r="108" spans="1:13" x14ac:dyDescent="0.2">
      <c r="A108" s="186"/>
      <c r="B108" s="186"/>
      <c r="C108" s="186"/>
      <c r="D108" s="186"/>
      <c r="E108" s="186"/>
      <c r="F108" s="186"/>
      <c r="G108" s="186"/>
      <c r="H108" s="186"/>
      <c r="I108" s="186"/>
      <c r="J108" s="186"/>
      <c r="K108" s="186"/>
      <c r="L108" s="186"/>
      <c r="M108" s="186"/>
    </row>
    <row r="109" spans="1:13" x14ac:dyDescent="0.2">
      <c r="A109" s="186"/>
      <c r="B109" s="186"/>
      <c r="C109" s="186"/>
      <c r="D109" s="186"/>
      <c r="E109" s="186"/>
      <c r="F109" s="186"/>
      <c r="G109" s="186"/>
      <c r="H109" s="186"/>
      <c r="I109" s="186"/>
      <c r="J109" s="186"/>
      <c r="K109" s="186"/>
      <c r="L109" s="186"/>
      <c r="M109" s="186"/>
    </row>
    <row r="110" spans="1:13" x14ac:dyDescent="0.2">
      <c r="A110" s="186"/>
      <c r="B110" s="186"/>
      <c r="C110" s="186"/>
      <c r="D110" s="186"/>
      <c r="E110" s="186"/>
      <c r="F110" s="186"/>
      <c r="G110" s="186"/>
      <c r="H110" s="186"/>
      <c r="I110" s="186"/>
      <c r="J110" s="186"/>
      <c r="K110" s="186"/>
      <c r="L110" s="186"/>
      <c r="M110" s="186"/>
    </row>
    <row r="111" spans="1:13" x14ac:dyDescent="0.2">
      <c r="C111" s="186"/>
      <c r="D111" s="186"/>
      <c r="E111" s="186"/>
      <c r="F111" s="186"/>
      <c r="G111" s="186"/>
      <c r="H111" s="186"/>
      <c r="I111" s="186"/>
      <c r="J111" s="186"/>
      <c r="K111" s="186"/>
      <c r="L111" s="186"/>
    </row>
  </sheetData>
  <mergeCells count="6">
    <mergeCell ref="K3:K4"/>
    <mergeCell ref="M3:M4"/>
    <mergeCell ref="A3:A4"/>
    <mergeCell ref="B3:C3"/>
    <mergeCell ref="E3:F3"/>
    <mergeCell ref="H3:I3"/>
  </mergeCells>
  <phoneticPr fontId="14"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Normal="100" workbookViewId="0">
      <selection activeCell="A2" sqref="A2"/>
    </sheetView>
  </sheetViews>
  <sheetFormatPr defaultColWidth="12.796875" defaultRowHeight="9" x14ac:dyDescent="0.15"/>
  <cols>
    <col min="1" max="1" width="29" style="135" customWidth="1"/>
    <col min="2" max="5" width="26.3984375" style="135" customWidth="1"/>
    <col min="6" max="16384" width="12.796875" style="135"/>
  </cols>
  <sheetData>
    <row r="1" spans="1:6" ht="12" customHeight="1" x14ac:dyDescent="0.15">
      <c r="A1" s="171" t="s">
        <v>333</v>
      </c>
    </row>
    <row r="3" spans="1:6" ht="12" customHeight="1" x14ac:dyDescent="0.15">
      <c r="A3" s="1013" t="s">
        <v>226</v>
      </c>
      <c r="B3" s="1015" t="s">
        <v>363</v>
      </c>
      <c r="C3" s="1015"/>
      <c r="D3" s="1015"/>
      <c r="E3" s="1015"/>
    </row>
    <row r="4" spans="1:6" ht="12" customHeight="1" x14ac:dyDescent="0.15">
      <c r="A4" s="1014"/>
      <c r="B4" s="136" t="s">
        <v>355</v>
      </c>
      <c r="C4" s="136" t="s">
        <v>356</v>
      </c>
      <c r="D4" s="136" t="s">
        <v>357</v>
      </c>
      <c r="E4" s="136" t="s">
        <v>161</v>
      </c>
    </row>
    <row r="5" spans="1:6" ht="9" customHeight="1" x14ac:dyDescent="0.15">
      <c r="A5" s="137"/>
      <c r="B5" s="137"/>
      <c r="C5" s="137"/>
      <c r="D5" s="137"/>
      <c r="E5" s="137"/>
    </row>
    <row r="6" spans="1:6" ht="9" customHeight="1" x14ac:dyDescent="0.15">
      <c r="A6" s="1016" t="s">
        <v>366</v>
      </c>
      <c r="B6" s="1016"/>
      <c r="C6" s="1016"/>
      <c r="D6" s="1016"/>
      <c r="E6" s="1016"/>
    </row>
    <row r="7" spans="1:6" ht="9" customHeight="1" x14ac:dyDescent="0.15"/>
    <row r="8" spans="1:6" ht="9" customHeight="1" x14ac:dyDescent="0.15">
      <c r="A8" s="172" t="s">
        <v>367</v>
      </c>
      <c r="B8" s="155">
        <v>85</v>
      </c>
      <c r="C8" s="155">
        <v>186</v>
      </c>
      <c r="D8" s="155">
        <v>1447</v>
      </c>
      <c r="E8" s="155">
        <v>1718</v>
      </c>
      <c r="F8" s="173"/>
    </row>
    <row r="9" spans="1:6" ht="9" customHeight="1" x14ac:dyDescent="0.15">
      <c r="A9" s="172" t="s">
        <v>368</v>
      </c>
      <c r="B9" s="155">
        <v>7</v>
      </c>
      <c r="C9" s="155">
        <v>15</v>
      </c>
      <c r="D9" s="155">
        <v>7</v>
      </c>
      <c r="E9" s="155">
        <v>29</v>
      </c>
      <c r="F9" s="173"/>
    </row>
    <row r="10" spans="1:6" ht="9" customHeight="1" x14ac:dyDescent="0.15">
      <c r="A10" s="172" t="s">
        <v>369</v>
      </c>
      <c r="B10" s="155">
        <v>20</v>
      </c>
      <c r="C10" s="155">
        <v>261</v>
      </c>
      <c r="D10" s="155">
        <v>2631</v>
      </c>
      <c r="E10" s="155">
        <v>2912</v>
      </c>
      <c r="F10" s="173"/>
    </row>
    <row r="11" spans="1:6" ht="9" customHeight="1" x14ac:dyDescent="0.15">
      <c r="A11" s="174" t="s">
        <v>161</v>
      </c>
      <c r="B11" s="488">
        <v>112</v>
      </c>
      <c r="C11" s="488">
        <v>462</v>
      </c>
      <c r="D11" s="488">
        <v>4085</v>
      </c>
      <c r="E11" s="488">
        <v>4659</v>
      </c>
      <c r="F11" s="173"/>
    </row>
    <row r="12" spans="1:6" ht="9" customHeight="1" x14ac:dyDescent="0.15">
      <c r="A12" s="172"/>
      <c r="F12" s="173"/>
    </row>
    <row r="13" spans="1:6" ht="9" customHeight="1" x14ac:dyDescent="0.15">
      <c r="A13" s="1012" t="s">
        <v>370</v>
      </c>
      <c r="B13" s="1012"/>
      <c r="C13" s="1012"/>
      <c r="D13" s="1012"/>
      <c r="E13" s="1012"/>
      <c r="F13" s="173"/>
    </row>
    <row r="14" spans="1:6" ht="9" customHeight="1" x14ac:dyDescent="0.15">
      <c r="A14" s="172"/>
      <c r="B14" s="172"/>
      <c r="C14" s="172"/>
      <c r="D14" s="172"/>
      <c r="E14" s="172"/>
      <c r="F14" s="173"/>
    </row>
    <row r="15" spans="1:6" ht="9" customHeight="1" x14ac:dyDescent="0.15">
      <c r="A15" s="172" t="s">
        <v>367</v>
      </c>
      <c r="B15" s="155">
        <v>158</v>
      </c>
      <c r="C15" s="155">
        <v>599</v>
      </c>
      <c r="D15" s="155">
        <v>2197</v>
      </c>
      <c r="E15" s="155">
        <v>2954</v>
      </c>
      <c r="F15" s="173"/>
    </row>
    <row r="16" spans="1:6" ht="9" customHeight="1" x14ac:dyDescent="0.15">
      <c r="A16" s="172" t="s">
        <v>368</v>
      </c>
      <c r="B16" s="155">
        <v>19</v>
      </c>
      <c r="C16" s="155">
        <v>33</v>
      </c>
      <c r="D16" s="155">
        <v>312</v>
      </c>
      <c r="E16" s="155">
        <v>364</v>
      </c>
      <c r="F16" s="173"/>
    </row>
    <row r="17" spans="1:6" ht="9" customHeight="1" x14ac:dyDescent="0.15">
      <c r="A17" s="172" t="s">
        <v>369</v>
      </c>
      <c r="B17" s="155">
        <v>15</v>
      </c>
      <c r="C17" s="155">
        <v>119</v>
      </c>
      <c r="D17" s="155">
        <v>1217</v>
      </c>
      <c r="E17" s="155">
        <v>1351</v>
      </c>
      <c r="F17" s="173"/>
    </row>
    <row r="18" spans="1:6" ht="9" customHeight="1" x14ac:dyDescent="0.15">
      <c r="A18" s="174" t="s">
        <v>161</v>
      </c>
      <c r="B18" s="488">
        <v>192</v>
      </c>
      <c r="C18" s="488">
        <v>751</v>
      </c>
      <c r="D18" s="488">
        <v>3726</v>
      </c>
      <c r="E18" s="488">
        <v>4669</v>
      </c>
      <c r="F18" s="173"/>
    </row>
    <row r="19" spans="1:6" ht="9" customHeight="1" x14ac:dyDescent="0.15">
      <c r="A19" s="172"/>
      <c r="F19" s="173"/>
    </row>
    <row r="20" spans="1:6" ht="9" customHeight="1" x14ac:dyDescent="0.15">
      <c r="A20" s="1012" t="s">
        <v>325</v>
      </c>
      <c r="B20" s="1012"/>
      <c r="C20" s="1012"/>
      <c r="D20" s="1012"/>
      <c r="E20" s="1012"/>
      <c r="F20" s="173"/>
    </row>
    <row r="21" spans="1:6" ht="9" customHeight="1" x14ac:dyDescent="0.15">
      <c r="A21" s="172"/>
      <c r="B21" s="172"/>
      <c r="C21" s="172"/>
      <c r="D21" s="172"/>
      <c r="E21" s="172"/>
      <c r="F21" s="173"/>
    </row>
    <row r="22" spans="1:6" ht="9" customHeight="1" x14ac:dyDescent="0.15">
      <c r="A22" s="172" t="s">
        <v>367</v>
      </c>
      <c r="B22" s="155">
        <v>2715</v>
      </c>
      <c r="C22" s="155">
        <v>8333</v>
      </c>
      <c r="D22" s="155">
        <v>22272</v>
      </c>
      <c r="E22" s="155">
        <v>33320</v>
      </c>
      <c r="F22" s="173"/>
    </row>
    <row r="23" spans="1:6" ht="9" customHeight="1" x14ac:dyDescent="0.15">
      <c r="A23" s="172" t="s">
        <v>368</v>
      </c>
      <c r="B23" s="155">
        <v>167</v>
      </c>
      <c r="C23" s="155">
        <v>483</v>
      </c>
      <c r="D23" s="155">
        <v>2477</v>
      </c>
      <c r="E23" s="155">
        <v>3127</v>
      </c>
      <c r="F23" s="173"/>
    </row>
    <row r="24" spans="1:6" ht="9" customHeight="1" x14ac:dyDescent="0.15">
      <c r="A24" s="172" t="s">
        <v>369</v>
      </c>
      <c r="B24" s="155">
        <v>194</v>
      </c>
      <c r="C24" s="155">
        <v>1243</v>
      </c>
      <c r="D24" s="155">
        <v>13976</v>
      </c>
      <c r="E24" s="155">
        <v>15413</v>
      </c>
      <c r="F24" s="173"/>
    </row>
    <row r="25" spans="1:6" ht="9" customHeight="1" x14ac:dyDescent="0.15">
      <c r="A25" s="174" t="s">
        <v>161</v>
      </c>
      <c r="B25" s="488">
        <v>3076</v>
      </c>
      <c r="C25" s="488">
        <v>10059</v>
      </c>
      <c r="D25" s="488">
        <v>38725</v>
      </c>
      <c r="E25" s="488">
        <v>51860</v>
      </c>
      <c r="F25" s="173"/>
    </row>
    <row r="26" spans="1:6" ht="9" customHeight="1" x14ac:dyDescent="0.15">
      <c r="A26" s="172"/>
      <c r="F26" s="173"/>
    </row>
    <row r="27" spans="1:6" ht="9" customHeight="1" x14ac:dyDescent="0.15">
      <c r="A27" s="1012" t="s">
        <v>170</v>
      </c>
      <c r="B27" s="1012"/>
      <c r="C27" s="1012"/>
      <c r="D27" s="1012"/>
      <c r="E27" s="1012"/>
      <c r="F27" s="173"/>
    </row>
    <row r="28" spans="1:6" ht="9" customHeight="1" x14ac:dyDescent="0.15">
      <c r="A28" s="175"/>
      <c r="B28" s="175"/>
      <c r="C28" s="175"/>
      <c r="D28" s="175"/>
      <c r="E28" s="175"/>
      <c r="F28" s="173"/>
    </row>
    <row r="29" spans="1:6" ht="9" customHeight="1" x14ac:dyDescent="0.15">
      <c r="A29" s="172" t="s">
        <v>367</v>
      </c>
      <c r="B29" s="155">
        <v>2958</v>
      </c>
      <c r="C29" s="155">
        <v>9118</v>
      </c>
      <c r="D29" s="155">
        <v>25916</v>
      </c>
      <c r="E29" s="155">
        <v>37992</v>
      </c>
      <c r="F29" s="173"/>
    </row>
    <row r="30" spans="1:6" ht="9" customHeight="1" x14ac:dyDescent="0.15">
      <c r="A30" s="172" t="s">
        <v>368</v>
      </c>
      <c r="B30" s="155">
        <v>193</v>
      </c>
      <c r="C30" s="155">
        <v>531</v>
      </c>
      <c r="D30" s="155">
        <v>2796</v>
      </c>
      <c r="E30" s="155">
        <v>3520</v>
      </c>
      <c r="F30" s="173"/>
    </row>
    <row r="31" spans="1:6" ht="9" customHeight="1" x14ac:dyDescent="0.15">
      <c r="A31" s="172" t="s">
        <v>369</v>
      </c>
      <c r="B31" s="155">
        <v>229</v>
      </c>
      <c r="C31" s="155">
        <v>1623</v>
      </c>
      <c r="D31" s="155">
        <v>17824</v>
      </c>
      <c r="E31" s="155">
        <v>19676</v>
      </c>
      <c r="F31" s="173"/>
    </row>
    <row r="32" spans="1:6" ht="9" customHeight="1" x14ac:dyDescent="0.15">
      <c r="A32" s="174" t="s">
        <v>161</v>
      </c>
      <c r="B32" s="488">
        <v>3380</v>
      </c>
      <c r="C32" s="488">
        <v>11272</v>
      </c>
      <c r="D32" s="488">
        <v>46536</v>
      </c>
      <c r="E32" s="488">
        <v>61188</v>
      </c>
      <c r="F32" s="173"/>
    </row>
    <row r="33" spans="1:5" ht="9" customHeight="1" x14ac:dyDescent="0.15">
      <c r="A33" s="176"/>
      <c r="B33" s="176"/>
      <c r="C33" s="176"/>
      <c r="D33" s="176"/>
      <c r="E33" s="176"/>
    </row>
    <row r="35" spans="1:5" x14ac:dyDescent="0.15">
      <c r="B35" s="173"/>
      <c r="C35" s="173"/>
      <c r="D35" s="173"/>
      <c r="E35" s="173"/>
    </row>
    <row r="36" spans="1:5" x14ac:dyDescent="0.15">
      <c r="B36" s="173"/>
      <c r="C36" s="173"/>
      <c r="D36" s="173"/>
      <c r="E36" s="173"/>
    </row>
    <row r="37" spans="1:5" x14ac:dyDescent="0.15">
      <c r="B37" s="173"/>
      <c r="C37" s="173"/>
      <c r="D37" s="173"/>
      <c r="E37" s="173"/>
    </row>
    <row r="38" spans="1:5" x14ac:dyDescent="0.15">
      <c r="B38" s="173"/>
      <c r="C38" s="173"/>
      <c r="D38" s="173"/>
      <c r="E38" s="173"/>
    </row>
    <row r="39" spans="1:5" x14ac:dyDescent="0.15">
      <c r="B39" s="173"/>
      <c r="C39" s="173"/>
      <c r="D39" s="173"/>
      <c r="E39" s="173"/>
    </row>
    <row r="40" spans="1:5" x14ac:dyDescent="0.15">
      <c r="B40" s="173"/>
      <c r="C40" s="173"/>
      <c r="D40" s="173"/>
      <c r="E40" s="173"/>
    </row>
    <row r="41" spans="1:5" x14ac:dyDescent="0.15">
      <c r="B41" s="173"/>
      <c r="C41" s="173"/>
      <c r="D41" s="173"/>
      <c r="E41" s="173"/>
    </row>
    <row r="42" spans="1:5" x14ac:dyDescent="0.15">
      <c r="B42" s="173"/>
      <c r="C42" s="173"/>
      <c r="D42" s="173"/>
      <c r="E42" s="173"/>
    </row>
    <row r="43" spans="1:5" x14ac:dyDescent="0.15">
      <c r="B43" s="173"/>
      <c r="C43" s="173"/>
      <c r="D43" s="173"/>
      <c r="E43" s="173"/>
    </row>
    <row r="44" spans="1:5" x14ac:dyDescent="0.15">
      <c r="B44" s="173"/>
      <c r="C44" s="173"/>
      <c r="D44" s="173"/>
      <c r="E44" s="173"/>
    </row>
    <row r="45" spans="1:5" x14ac:dyDescent="0.15">
      <c r="B45" s="173"/>
      <c r="C45" s="173"/>
      <c r="D45" s="173"/>
      <c r="E45" s="173"/>
    </row>
    <row r="46" spans="1:5" x14ac:dyDescent="0.15">
      <c r="B46" s="173"/>
      <c r="C46" s="173"/>
      <c r="D46" s="173"/>
      <c r="E46" s="173"/>
    </row>
    <row r="47" spans="1:5" x14ac:dyDescent="0.15">
      <c r="B47" s="173"/>
      <c r="C47" s="173"/>
      <c r="D47" s="173"/>
      <c r="E47" s="173"/>
    </row>
    <row r="48" spans="1:5" x14ac:dyDescent="0.15">
      <c r="B48" s="173"/>
      <c r="C48" s="173"/>
      <c r="D48" s="173"/>
      <c r="E48" s="173"/>
    </row>
    <row r="49" spans="2:5" x14ac:dyDescent="0.15">
      <c r="B49" s="173"/>
      <c r="C49" s="173"/>
      <c r="D49" s="173"/>
      <c r="E49" s="173"/>
    </row>
    <row r="50" spans="2:5" x14ac:dyDescent="0.15">
      <c r="B50" s="173"/>
      <c r="C50" s="173"/>
      <c r="D50" s="173"/>
      <c r="E50" s="173"/>
    </row>
    <row r="51" spans="2:5" x14ac:dyDescent="0.15">
      <c r="B51" s="173"/>
      <c r="C51" s="173"/>
      <c r="D51" s="173"/>
      <c r="E51" s="173"/>
    </row>
    <row r="52" spans="2:5" x14ac:dyDescent="0.15">
      <c r="B52" s="173"/>
      <c r="C52" s="173"/>
      <c r="D52" s="173"/>
      <c r="E52" s="173"/>
    </row>
    <row r="53" spans="2:5" x14ac:dyDescent="0.15">
      <c r="B53" s="173"/>
      <c r="C53" s="173"/>
      <c r="D53" s="173"/>
      <c r="E53" s="173"/>
    </row>
    <row r="54" spans="2:5" x14ac:dyDescent="0.15">
      <c r="B54" s="173"/>
      <c r="C54" s="173"/>
      <c r="D54" s="173"/>
      <c r="E54" s="173"/>
    </row>
    <row r="55" spans="2:5" x14ac:dyDescent="0.15">
      <c r="B55" s="173"/>
      <c r="C55" s="173"/>
      <c r="D55" s="173"/>
      <c r="E55" s="173"/>
    </row>
    <row r="56" spans="2:5" x14ac:dyDescent="0.15">
      <c r="B56" s="173"/>
      <c r="C56" s="173"/>
      <c r="D56" s="173"/>
      <c r="E56" s="173"/>
    </row>
    <row r="57" spans="2:5" x14ac:dyDescent="0.15">
      <c r="B57" s="173"/>
      <c r="C57" s="173"/>
      <c r="D57" s="173"/>
      <c r="E57" s="173"/>
    </row>
    <row r="58" spans="2:5" x14ac:dyDescent="0.15">
      <c r="B58" s="173"/>
      <c r="C58" s="173"/>
      <c r="D58" s="173"/>
      <c r="E58" s="173"/>
    </row>
    <row r="59" spans="2:5" x14ac:dyDescent="0.15">
      <c r="B59" s="173"/>
      <c r="C59" s="173"/>
      <c r="D59" s="173"/>
      <c r="E59" s="173"/>
    </row>
    <row r="60" spans="2:5" x14ac:dyDescent="0.15">
      <c r="B60" s="173"/>
      <c r="C60" s="173"/>
      <c r="D60" s="173"/>
      <c r="E60" s="173"/>
    </row>
    <row r="61" spans="2:5" x14ac:dyDescent="0.15">
      <c r="B61" s="173"/>
      <c r="C61" s="173"/>
      <c r="D61" s="173"/>
      <c r="E61" s="173"/>
    </row>
    <row r="62" spans="2:5" x14ac:dyDescent="0.15">
      <c r="B62" s="173"/>
      <c r="C62" s="173"/>
      <c r="D62" s="173"/>
      <c r="E62" s="173"/>
    </row>
    <row r="63" spans="2:5" x14ac:dyDescent="0.15">
      <c r="B63" s="173"/>
      <c r="C63" s="173"/>
      <c r="D63" s="173"/>
      <c r="E63" s="173"/>
    </row>
    <row r="64" spans="2:5" x14ac:dyDescent="0.15">
      <c r="B64" s="173"/>
      <c r="C64" s="173"/>
      <c r="D64" s="173"/>
      <c r="E64" s="173"/>
    </row>
    <row r="65" spans="2:5" x14ac:dyDescent="0.15">
      <c r="B65" s="173"/>
      <c r="C65" s="173"/>
      <c r="D65" s="173"/>
      <c r="E65" s="173"/>
    </row>
    <row r="66" spans="2:5" x14ac:dyDescent="0.15">
      <c r="B66" s="173"/>
      <c r="C66" s="173"/>
      <c r="D66" s="173"/>
      <c r="E66" s="173"/>
    </row>
    <row r="67" spans="2:5" x14ac:dyDescent="0.15">
      <c r="B67" s="173"/>
      <c r="C67" s="173"/>
      <c r="D67" s="173"/>
      <c r="E67" s="173"/>
    </row>
    <row r="68" spans="2:5" x14ac:dyDescent="0.15">
      <c r="B68" s="173"/>
      <c r="C68" s="173"/>
      <c r="D68" s="173"/>
      <c r="E68" s="173"/>
    </row>
    <row r="69" spans="2:5" x14ac:dyDescent="0.15">
      <c r="B69" s="173"/>
      <c r="C69" s="173"/>
      <c r="D69" s="173"/>
      <c r="E69" s="173"/>
    </row>
  </sheetData>
  <mergeCells count="6">
    <mergeCell ref="A20:E20"/>
    <mergeCell ref="A27:E27"/>
    <mergeCell ref="A3:A4"/>
    <mergeCell ref="B3:E3"/>
    <mergeCell ref="A6:E6"/>
    <mergeCell ref="A13:E13"/>
  </mergeCells>
  <phoneticPr fontId="14"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A1:K57"/>
  <sheetViews>
    <sheetView zoomScaleNormal="100" workbookViewId="0">
      <selection activeCell="A2" sqref="A2"/>
    </sheetView>
  </sheetViews>
  <sheetFormatPr defaultRowHeight="9" x14ac:dyDescent="0.15"/>
  <cols>
    <col min="1" max="1" width="66" style="169" customWidth="1"/>
    <col min="2" max="5" width="18.19921875" style="168" customWidth="1"/>
    <col min="6" max="6" width="16.59765625" style="168" customWidth="1"/>
    <col min="7" max="11" width="9.59765625" style="160"/>
    <col min="12" max="16384" width="9.59765625" style="161"/>
  </cols>
  <sheetData>
    <row r="1" spans="1:11" ht="12" customHeight="1" x14ac:dyDescent="0.2">
      <c r="A1" s="384" t="s">
        <v>3</v>
      </c>
      <c r="B1" s="132"/>
      <c r="C1" s="132"/>
      <c r="D1" s="132"/>
      <c r="E1" s="132"/>
      <c r="F1" s="159"/>
    </row>
    <row r="2" spans="1:11" ht="9" customHeight="1" x14ac:dyDescent="0.2">
      <c r="A2" s="132"/>
      <c r="B2" s="132"/>
      <c r="C2" s="132"/>
      <c r="D2" s="132"/>
      <c r="E2" s="132"/>
      <c r="F2" s="159"/>
    </row>
    <row r="3" spans="1:11" s="135" customFormat="1" ht="12" customHeight="1" x14ac:dyDescent="0.15">
      <c r="A3" s="1013" t="s">
        <v>234</v>
      </c>
      <c r="B3" s="1015" t="s">
        <v>363</v>
      </c>
      <c r="C3" s="1015"/>
      <c r="D3" s="1015"/>
      <c r="E3" s="1015"/>
    </row>
    <row r="4" spans="1:11" s="135" customFormat="1" ht="12" customHeight="1" x14ac:dyDescent="0.15">
      <c r="A4" s="1014"/>
      <c r="B4" s="136" t="s">
        <v>355</v>
      </c>
      <c r="C4" s="136" t="s">
        <v>356</v>
      </c>
      <c r="D4" s="136" t="s">
        <v>357</v>
      </c>
      <c r="E4" s="136" t="s">
        <v>161</v>
      </c>
    </row>
    <row r="5" spans="1:11" ht="9" customHeight="1" x14ac:dyDescent="0.15">
      <c r="A5" s="137"/>
      <c r="B5" s="138"/>
      <c r="C5" s="138"/>
      <c r="D5" s="138"/>
      <c r="E5" s="162"/>
      <c r="F5" s="160"/>
    </row>
    <row r="6" spans="1:11" x14ac:dyDescent="0.15">
      <c r="A6" s="156" t="s">
        <v>252</v>
      </c>
      <c r="B6" s="142">
        <v>122</v>
      </c>
      <c r="C6" s="142">
        <v>219</v>
      </c>
      <c r="D6" s="142">
        <v>830</v>
      </c>
      <c r="E6" s="142">
        <v>1171</v>
      </c>
      <c r="F6" s="163"/>
      <c r="G6" s="733"/>
      <c r="H6" s="119"/>
      <c r="I6" s="119"/>
      <c r="J6" s="119"/>
      <c r="K6" s="119"/>
    </row>
    <row r="7" spans="1:11" x14ac:dyDescent="0.15">
      <c r="A7" s="156" t="s">
        <v>175</v>
      </c>
      <c r="B7" s="142">
        <v>8</v>
      </c>
      <c r="C7" s="142">
        <v>11</v>
      </c>
      <c r="D7" s="142">
        <v>93</v>
      </c>
      <c r="E7" s="142">
        <v>112</v>
      </c>
      <c r="F7" s="163"/>
      <c r="G7" s="733"/>
      <c r="H7" s="119"/>
      <c r="I7" s="119"/>
      <c r="J7" s="119"/>
      <c r="K7" s="119"/>
    </row>
    <row r="8" spans="1:11" x14ac:dyDescent="0.15">
      <c r="A8" s="156" t="s">
        <v>176</v>
      </c>
      <c r="B8" s="142">
        <v>184</v>
      </c>
      <c r="C8" s="142">
        <v>412</v>
      </c>
      <c r="D8" s="142">
        <v>1405</v>
      </c>
      <c r="E8" s="142">
        <v>2001</v>
      </c>
      <c r="F8" s="163"/>
      <c r="G8" s="733"/>
      <c r="H8" s="119"/>
      <c r="I8" s="119"/>
      <c r="J8" s="119"/>
      <c r="K8" s="119"/>
    </row>
    <row r="9" spans="1:11" x14ac:dyDescent="0.15">
      <c r="A9" s="156" t="s">
        <v>177</v>
      </c>
      <c r="B9" s="142">
        <v>68</v>
      </c>
      <c r="C9" s="142">
        <v>173</v>
      </c>
      <c r="D9" s="142">
        <v>1894</v>
      </c>
      <c r="E9" s="142">
        <v>2135</v>
      </c>
      <c r="F9" s="163"/>
      <c r="G9" s="733"/>
      <c r="H9" s="119"/>
      <c r="I9" s="119"/>
      <c r="J9" s="119"/>
      <c r="K9" s="119"/>
    </row>
    <row r="10" spans="1:11" x14ac:dyDescent="0.15">
      <c r="A10" s="156" t="s">
        <v>178</v>
      </c>
      <c r="B10" s="142">
        <v>238</v>
      </c>
      <c r="C10" s="142">
        <v>894</v>
      </c>
      <c r="D10" s="142">
        <v>4005</v>
      </c>
      <c r="E10" s="142">
        <v>5137</v>
      </c>
      <c r="F10" s="163"/>
      <c r="G10" s="733"/>
      <c r="H10" s="119"/>
      <c r="I10" s="119"/>
      <c r="J10" s="119"/>
      <c r="K10" s="119"/>
    </row>
    <row r="11" spans="1:11" x14ac:dyDescent="0.15">
      <c r="A11" s="156" t="s">
        <v>179</v>
      </c>
      <c r="B11" s="142">
        <v>60</v>
      </c>
      <c r="C11" s="142">
        <v>203</v>
      </c>
      <c r="D11" s="142">
        <v>1291</v>
      </c>
      <c r="E11" s="142">
        <v>1554</v>
      </c>
      <c r="F11" s="163"/>
      <c r="G11" s="733"/>
      <c r="H11" s="119"/>
      <c r="I11" s="119"/>
      <c r="J11" s="119"/>
      <c r="K11" s="119"/>
    </row>
    <row r="12" spans="1:11" x14ac:dyDescent="0.15">
      <c r="A12" s="156" t="s">
        <v>180</v>
      </c>
      <c r="B12" s="142">
        <v>8</v>
      </c>
      <c r="C12" s="142">
        <v>15</v>
      </c>
      <c r="D12" s="142">
        <v>53</v>
      </c>
      <c r="E12" s="142">
        <v>76</v>
      </c>
      <c r="F12" s="163"/>
      <c r="G12" s="733"/>
      <c r="H12" s="119"/>
      <c r="I12" s="119"/>
      <c r="J12" s="119"/>
      <c r="K12" s="119"/>
    </row>
    <row r="13" spans="1:11" x14ac:dyDescent="0.15">
      <c r="A13" s="156" t="s">
        <v>181</v>
      </c>
      <c r="B13" s="142">
        <v>64</v>
      </c>
      <c r="C13" s="142">
        <v>266</v>
      </c>
      <c r="D13" s="142">
        <v>1282</v>
      </c>
      <c r="E13" s="142">
        <v>1612</v>
      </c>
      <c r="F13" s="163"/>
      <c r="G13" s="733"/>
      <c r="H13" s="119"/>
      <c r="I13" s="119"/>
      <c r="J13" s="119"/>
      <c r="K13" s="119"/>
    </row>
    <row r="14" spans="1:11" ht="18" x14ac:dyDescent="0.15">
      <c r="A14" s="145" t="s">
        <v>241</v>
      </c>
      <c r="B14" s="142">
        <v>65</v>
      </c>
      <c r="C14" s="142">
        <v>146</v>
      </c>
      <c r="D14" s="142">
        <v>2909</v>
      </c>
      <c r="E14" s="142">
        <v>3120</v>
      </c>
      <c r="F14" s="163"/>
      <c r="G14" s="733"/>
      <c r="H14" s="119"/>
      <c r="I14" s="119"/>
      <c r="J14" s="119"/>
      <c r="K14" s="119"/>
    </row>
    <row r="15" spans="1:11" x14ac:dyDescent="0.15">
      <c r="A15" s="156" t="s">
        <v>182</v>
      </c>
      <c r="B15" s="142">
        <v>48</v>
      </c>
      <c r="C15" s="142">
        <v>121</v>
      </c>
      <c r="D15" s="142">
        <v>94</v>
      </c>
      <c r="E15" s="142">
        <v>263</v>
      </c>
      <c r="F15" s="163"/>
      <c r="G15" s="733"/>
      <c r="H15" s="119"/>
      <c r="I15" s="119"/>
      <c r="J15" s="119"/>
      <c r="K15" s="119"/>
    </row>
    <row r="16" spans="1:11" x14ac:dyDescent="0.15">
      <c r="A16" s="156" t="s">
        <v>253</v>
      </c>
      <c r="B16" s="142">
        <v>106</v>
      </c>
      <c r="C16" s="142">
        <v>221</v>
      </c>
      <c r="D16" s="142">
        <v>2400</v>
      </c>
      <c r="E16" s="142">
        <v>2727</v>
      </c>
      <c r="F16" s="163"/>
      <c r="G16" s="733"/>
      <c r="H16" s="119"/>
      <c r="I16" s="119"/>
      <c r="J16" s="119"/>
      <c r="K16" s="119"/>
    </row>
    <row r="17" spans="1:11" ht="18" customHeight="1" x14ac:dyDescent="0.15">
      <c r="A17" s="164" t="s">
        <v>371</v>
      </c>
      <c r="B17" s="142">
        <v>6</v>
      </c>
      <c r="C17" s="142">
        <v>42</v>
      </c>
      <c r="D17" s="142">
        <v>352</v>
      </c>
      <c r="E17" s="142">
        <v>400</v>
      </c>
      <c r="F17" s="163"/>
      <c r="G17" s="733"/>
      <c r="H17" s="119"/>
      <c r="I17" s="119"/>
      <c r="J17" s="119"/>
      <c r="K17" s="119"/>
    </row>
    <row r="18" spans="1:11" x14ac:dyDescent="0.15">
      <c r="A18" s="156" t="s">
        <v>254</v>
      </c>
      <c r="B18" s="142">
        <v>18</v>
      </c>
      <c r="C18" s="142">
        <v>52</v>
      </c>
      <c r="D18" s="142">
        <v>257</v>
      </c>
      <c r="E18" s="142">
        <v>327</v>
      </c>
      <c r="F18" s="163"/>
      <c r="G18" s="733"/>
      <c r="H18" s="119"/>
      <c r="I18" s="119"/>
      <c r="J18" s="119"/>
      <c r="K18" s="119"/>
    </row>
    <row r="19" spans="1:11" x14ac:dyDescent="0.15">
      <c r="A19" s="156" t="s">
        <v>299</v>
      </c>
      <c r="B19" s="142">
        <v>94</v>
      </c>
      <c r="C19" s="142">
        <v>197</v>
      </c>
      <c r="D19" s="142">
        <v>231</v>
      </c>
      <c r="E19" s="142">
        <v>522</v>
      </c>
      <c r="F19" s="163"/>
      <c r="G19" s="733"/>
      <c r="H19" s="119"/>
      <c r="I19" s="119"/>
      <c r="J19" s="119"/>
      <c r="K19" s="119"/>
    </row>
    <row r="20" spans="1:11" x14ac:dyDescent="0.15">
      <c r="A20" s="156" t="s">
        <v>183</v>
      </c>
      <c r="B20" s="142">
        <v>48</v>
      </c>
      <c r="C20" s="142">
        <v>128</v>
      </c>
      <c r="D20" s="142">
        <v>1079</v>
      </c>
      <c r="E20" s="142">
        <v>1255</v>
      </c>
      <c r="F20" s="163"/>
      <c r="G20" s="733"/>
      <c r="H20" s="119"/>
      <c r="I20" s="119"/>
      <c r="J20" s="119"/>
      <c r="K20" s="119"/>
    </row>
    <row r="21" spans="1:11" x14ac:dyDescent="0.15">
      <c r="A21" s="156" t="s">
        <v>184</v>
      </c>
      <c r="B21" s="142">
        <v>14</v>
      </c>
      <c r="C21" s="142">
        <v>52</v>
      </c>
      <c r="D21" s="142">
        <v>476</v>
      </c>
      <c r="E21" s="142">
        <v>542</v>
      </c>
      <c r="F21" s="163"/>
      <c r="G21" s="733"/>
      <c r="H21" s="119"/>
      <c r="I21" s="119"/>
      <c r="J21" s="119"/>
      <c r="K21" s="119"/>
    </row>
    <row r="22" spans="1:11" x14ac:dyDescent="0.15">
      <c r="A22" s="156" t="s">
        <v>185</v>
      </c>
      <c r="B22" s="142">
        <v>66</v>
      </c>
      <c r="C22" s="142">
        <v>119</v>
      </c>
      <c r="D22" s="142">
        <v>825</v>
      </c>
      <c r="E22" s="142">
        <v>1010</v>
      </c>
      <c r="F22" s="163"/>
      <c r="G22" s="733"/>
      <c r="H22" s="119"/>
      <c r="I22" s="119"/>
      <c r="J22" s="119"/>
      <c r="K22" s="119"/>
    </row>
    <row r="23" spans="1:11" x14ac:dyDescent="0.15">
      <c r="A23" s="156" t="s">
        <v>186</v>
      </c>
      <c r="B23" s="142">
        <v>7</v>
      </c>
      <c r="C23" s="142">
        <v>27</v>
      </c>
      <c r="D23" s="142">
        <v>94</v>
      </c>
      <c r="E23" s="142">
        <v>128</v>
      </c>
      <c r="F23" s="163"/>
      <c r="G23" s="733"/>
      <c r="H23" s="119"/>
      <c r="I23" s="119"/>
      <c r="J23" s="119"/>
      <c r="K23" s="119"/>
    </row>
    <row r="24" spans="1:11" x14ac:dyDescent="0.15">
      <c r="A24" s="156" t="s">
        <v>187</v>
      </c>
      <c r="B24" s="142">
        <v>118</v>
      </c>
      <c r="C24" s="142">
        <v>241</v>
      </c>
      <c r="D24" s="142">
        <v>893</v>
      </c>
      <c r="E24" s="142">
        <v>1252</v>
      </c>
      <c r="F24" s="163"/>
      <c r="G24" s="733"/>
      <c r="H24" s="119"/>
      <c r="I24" s="119"/>
      <c r="J24" s="119"/>
      <c r="K24" s="119"/>
    </row>
    <row r="25" spans="1:11" x14ac:dyDescent="0.15">
      <c r="A25" s="156" t="s">
        <v>188</v>
      </c>
      <c r="B25" s="142">
        <v>53</v>
      </c>
      <c r="C25" s="142">
        <v>211</v>
      </c>
      <c r="D25" s="142">
        <v>928</v>
      </c>
      <c r="E25" s="142">
        <v>1192</v>
      </c>
      <c r="F25" s="163"/>
      <c r="G25" s="733"/>
      <c r="H25" s="119"/>
      <c r="I25" s="119"/>
      <c r="J25" s="119"/>
      <c r="K25" s="119"/>
    </row>
    <row r="26" spans="1:11" x14ac:dyDescent="0.15">
      <c r="A26" s="156" t="s">
        <v>189</v>
      </c>
      <c r="B26" s="142">
        <v>10</v>
      </c>
      <c r="C26" s="142">
        <v>7</v>
      </c>
      <c r="D26" s="142">
        <v>282</v>
      </c>
      <c r="E26" s="142">
        <v>299</v>
      </c>
      <c r="F26" s="163"/>
      <c r="G26" s="733"/>
      <c r="H26" s="119"/>
      <c r="I26" s="119"/>
      <c r="J26" s="119"/>
      <c r="K26" s="119"/>
    </row>
    <row r="27" spans="1:11" x14ac:dyDescent="0.15">
      <c r="A27" s="156" t="s">
        <v>190</v>
      </c>
      <c r="B27" s="142">
        <v>22</v>
      </c>
      <c r="C27" s="142">
        <v>70</v>
      </c>
      <c r="D27" s="142">
        <v>119</v>
      </c>
      <c r="E27" s="142">
        <v>211</v>
      </c>
      <c r="F27" s="163"/>
      <c r="G27" s="733"/>
      <c r="H27" s="119"/>
      <c r="I27" s="119"/>
      <c r="J27" s="119"/>
      <c r="K27" s="119"/>
    </row>
    <row r="28" spans="1:11" x14ac:dyDescent="0.15">
      <c r="A28" s="156" t="s">
        <v>191</v>
      </c>
      <c r="B28" s="142">
        <v>10</v>
      </c>
      <c r="C28" s="142">
        <v>16</v>
      </c>
      <c r="D28" s="142">
        <v>64</v>
      </c>
      <c r="E28" s="142">
        <v>90</v>
      </c>
      <c r="F28" s="163"/>
      <c r="G28" s="733"/>
      <c r="H28" s="119"/>
      <c r="I28" s="119"/>
      <c r="J28" s="119"/>
      <c r="K28" s="119"/>
    </row>
    <row r="29" spans="1:11" x14ac:dyDescent="0.15">
      <c r="A29" s="156" t="s">
        <v>192</v>
      </c>
      <c r="B29" s="142">
        <v>39</v>
      </c>
      <c r="C29" s="142">
        <v>190</v>
      </c>
      <c r="D29" s="142">
        <v>544</v>
      </c>
      <c r="E29" s="142">
        <v>773</v>
      </c>
      <c r="F29" s="163"/>
      <c r="G29" s="733"/>
      <c r="H29" s="119"/>
      <c r="I29" s="119"/>
      <c r="J29" s="119"/>
      <c r="K29" s="119"/>
    </row>
    <row r="30" spans="1:11" x14ac:dyDescent="0.15">
      <c r="A30" s="156" t="s">
        <v>255</v>
      </c>
      <c r="B30" s="142">
        <v>21</v>
      </c>
      <c r="C30" s="142">
        <v>49</v>
      </c>
      <c r="D30" s="142">
        <v>58</v>
      </c>
      <c r="E30" s="142">
        <v>128</v>
      </c>
      <c r="F30" s="163"/>
      <c r="G30" s="733"/>
      <c r="H30" s="119"/>
      <c r="I30" s="119"/>
      <c r="J30" s="119"/>
      <c r="K30" s="119"/>
    </row>
    <row r="31" spans="1:11" x14ac:dyDescent="0.15">
      <c r="A31" s="156" t="s">
        <v>193</v>
      </c>
      <c r="B31" s="142">
        <v>76</v>
      </c>
      <c r="C31" s="142">
        <v>265</v>
      </c>
      <c r="D31" s="142">
        <v>598</v>
      </c>
      <c r="E31" s="142">
        <v>939</v>
      </c>
      <c r="F31" s="163"/>
      <c r="G31" s="733"/>
      <c r="H31" s="119"/>
      <c r="I31" s="119"/>
      <c r="J31" s="119"/>
      <c r="K31" s="119"/>
    </row>
    <row r="32" spans="1:11" x14ac:dyDescent="0.15">
      <c r="A32" s="156" t="s">
        <v>194</v>
      </c>
      <c r="B32" s="142">
        <v>175</v>
      </c>
      <c r="C32" s="142">
        <v>598</v>
      </c>
      <c r="D32" s="142">
        <v>1505</v>
      </c>
      <c r="E32" s="142">
        <v>2278</v>
      </c>
      <c r="F32" s="163"/>
      <c r="G32" s="733"/>
      <c r="H32" s="119"/>
      <c r="I32" s="119"/>
      <c r="J32" s="119"/>
      <c r="K32" s="119"/>
    </row>
    <row r="33" spans="1:11" x14ac:dyDescent="0.15">
      <c r="A33" s="156" t="s">
        <v>256</v>
      </c>
      <c r="B33" s="142">
        <v>102</v>
      </c>
      <c r="C33" s="142">
        <v>272</v>
      </c>
      <c r="D33" s="142">
        <v>440</v>
      </c>
      <c r="E33" s="142">
        <v>814</v>
      </c>
      <c r="F33" s="163"/>
      <c r="G33" s="733"/>
      <c r="H33" s="119"/>
      <c r="I33" s="119"/>
      <c r="J33" s="119"/>
      <c r="K33" s="119"/>
    </row>
    <row r="34" spans="1:11" x14ac:dyDescent="0.15">
      <c r="A34" s="156" t="s">
        <v>195</v>
      </c>
      <c r="B34" s="142">
        <v>78</v>
      </c>
      <c r="C34" s="142">
        <v>309</v>
      </c>
      <c r="D34" s="142">
        <v>698</v>
      </c>
      <c r="E34" s="142">
        <v>1085</v>
      </c>
      <c r="F34" s="163"/>
      <c r="G34" s="733"/>
      <c r="H34" s="119"/>
      <c r="I34" s="119"/>
      <c r="J34" s="119"/>
      <c r="K34" s="119"/>
    </row>
    <row r="35" spans="1:11" x14ac:dyDescent="0.15">
      <c r="A35" s="156" t="s">
        <v>196</v>
      </c>
      <c r="B35" s="142">
        <v>86</v>
      </c>
      <c r="C35" s="142">
        <v>337</v>
      </c>
      <c r="D35" s="142">
        <v>791</v>
      </c>
      <c r="E35" s="142">
        <v>1214</v>
      </c>
      <c r="F35" s="163"/>
      <c r="G35" s="733"/>
      <c r="H35" s="119"/>
      <c r="I35" s="119"/>
      <c r="J35" s="119"/>
      <c r="K35" s="119"/>
    </row>
    <row r="36" spans="1:11" x14ac:dyDescent="0.15">
      <c r="A36" s="156" t="s">
        <v>197</v>
      </c>
      <c r="B36" s="142">
        <v>35</v>
      </c>
      <c r="C36" s="142">
        <v>106</v>
      </c>
      <c r="D36" s="142">
        <v>343</v>
      </c>
      <c r="E36" s="142">
        <v>484</v>
      </c>
      <c r="F36" s="163"/>
      <c r="G36" s="733"/>
      <c r="H36" s="119"/>
      <c r="I36" s="119"/>
      <c r="J36" s="119"/>
      <c r="K36" s="119"/>
    </row>
    <row r="37" spans="1:11" x14ac:dyDescent="0.15">
      <c r="A37" s="156" t="s">
        <v>198</v>
      </c>
      <c r="B37" s="142">
        <v>65</v>
      </c>
      <c r="C37" s="142">
        <v>239</v>
      </c>
      <c r="D37" s="142">
        <v>659</v>
      </c>
      <c r="E37" s="142">
        <v>963</v>
      </c>
      <c r="F37" s="163"/>
      <c r="G37" s="733"/>
      <c r="H37" s="119"/>
      <c r="I37" s="119"/>
      <c r="J37" s="119"/>
      <c r="K37" s="119"/>
    </row>
    <row r="38" spans="1:11" x14ac:dyDescent="0.15">
      <c r="A38" s="156" t="s">
        <v>257</v>
      </c>
      <c r="B38" s="142">
        <v>454</v>
      </c>
      <c r="C38" s="142">
        <v>1182</v>
      </c>
      <c r="D38" s="142">
        <v>2474</v>
      </c>
      <c r="E38" s="142">
        <v>4110</v>
      </c>
      <c r="F38" s="163"/>
      <c r="G38" s="733"/>
      <c r="H38" s="119"/>
      <c r="I38" s="119"/>
      <c r="J38" s="119"/>
      <c r="K38" s="119"/>
    </row>
    <row r="39" spans="1:11" x14ac:dyDescent="0.15">
      <c r="A39" s="156" t="s">
        <v>258</v>
      </c>
      <c r="B39" s="142">
        <v>55</v>
      </c>
      <c r="C39" s="142">
        <v>249</v>
      </c>
      <c r="D39" s="142">
        <v>1429</v>
      </c>
      <c r="E39" s="142">
        <v>1733</v>
      </c>
      <c r="F39" s="163"/>
      <c r="G39" s="733"/>
      <c r="H39" s="119"/>
      <c r="I39" s="119"/>
      <c r="J39" s="119"/>
      <c r="K39" s="119"/>
    </row>
    <row r="40" spans="1:11" x14ac:dyDescent="0.15">
      <c r="A40" s="156" t="s">
        <v>199</v>
      </c>
      <c r="B40" s="142">
        <v>25</v>
      </c>
      <c r="C40" s="142">
        <v>244</v>
      </c>
      <c r="D40" s="142">
        <v>1276</v>
      </c>
      <c r="E40" s="142">
        <v>1545</v>
      </c>
      <c r="F40" s="163"/>
      <c r="G40" s="733"/>
      <c r="H40" s="119"/>
      <c r="I40" s="119"/>
      <c r="J40" s="119"/>
      <c r="K40" s="119"/>
    </row>
    <row r="41" spans="1:11" x14ac:dyDescent="0.15">
      <c r="A41" s="145" t="s">
        <v>300</v>
      </c>
      <c r="B41" s="142">
        <v>644</v>
      </c>
      <c r="C41" s="142">
        <v>3120</v>
      </c>
      <c r="D41" s="142">
        <v>13115</v>
      </c>
      <c r="E41" s="142">
        <v>16879</v>
      </c>
      <c r="F41" s="163"/>
      <c r="G41" s="733"/>
      <c r="H41" s="119"/>
      <c r="I41" s="119"/>
      <c r="J41" s="119"/>
      <c r="K41" s="119"/>
    </row>
    <row r="42" spans="1:11" x14ac:dyDescent="0.15">
      <c r="A42" s="146" t="s">
        <v>296</v>
      </c>
      <c r="B42" s="147">
        <v>165</v>
      </c>
      <c r="C42" s="147">
        <v>839</v>
      </c>
      <c r="D42" s="147">
        <v>1036</v>
      </c>
      <c r="E42" s="147">
        <v>2040</v>
      </c>
      <c r="F42" s="163"/>
      <c r="G42" s="733"/>
      <c r="H42" s="87"/>
      <c r="I42" s="87"/>
      <c r="J42" s="87"/>
      <c r="K42" s="87"/>
    </row>
    <row r="43" spans="1:11" x14ac:dyDescent="0.15">
      <c r="A43" s="146" t="s">
        <v>315</v>
      </c>
      <c r="B43" s="147">
        <v>47</v>
      </c>
      <c r="C43" s="147">
        <v>301</v>
      </c>
      <c r="D43" s="147">
        <v>4342</v>
      </c>
      <c r="E43" s="147">
        <v>4690</v>
      </c>
      <c r="F43" s="163"/>
      <c r="G43" s="733"/>
      <c r="H43" s="87"/>
      <c r="I43" s="87"/>
      <c r="J43" s="87"/>
      <c r="K43" s="87"/>
    </row>
    <row r="44" spans="1:11" x14ac:dyDescent="0.15">
      <c r="A44" s="146" t="s">
        <v>316</v>
      </c>
      <c r="B44" s="147">
        <v>432</v>
      </c>
      <c r="C44" s="147">
        <v>1980</v>
      </c>
      <c r="D44" s="147">
        <v>7737</v>
      </c>
      <c r="E44" s="147">
        <v>10149</v>
      </c>
      <c r="F44" s="163"/>
      <c r="G44" s="733"/>
      <c r="H44" s="87"/>
      <c r="I44" s="87"/>
      <c r="J44" s="87"/>
      <c r="K44" s="87"/>
    </row>
    <row r="45" spans="1:11" x14ac:dyDescent="0.15">
      <c r="A45" s="156" t="s">
        <v>200</v>
      </c>
      <c r="B45" s="142">
        <v>37</v>
      </c>
      <c r="C45" s="142">
        <v>143</v>
      </c>
      <c r="D45" s="142">
        <v>723</v>
      </c>
      <c r="E45" s="142">
        <v>903</v>
      </c>
      <c r="F45" s="163"/>
      <c r="G45" s="733"/>
      <c r="H45" s="119"/>
      <c r="I45" s="119"/>
      <c r="J45" s="119"/>
      <c r="K45" s="119"/>
    </row>
    <row r="46" spans="1:11" x14ac:dyDescent="0.15">
      <c r="A46" s="408" t="s">
        <v>408</v>
      </c>
      <c r="B46" s="147">
        <v>51</v>
      </c>
      <c r="C46" s="147">
        <v>126</v>
      </c>
      <c r="D46" s="147">
        <v>27</v>
      </c>
      <c r="E46" s="147">
        <v>204</v>
      </c>
      <c r="F46" s="163"/>
      <c r="G46" s="733"/>
      <c r="H46" s="119"/>
      <c r="I46" s="119"/>
      <c r="J46" s="119"/>
      <c r="K46" s="119"/>
    </row>
    <row r="47" spans="1:11" x14ac:dyDescent="0.15">
      <c r="A47" s="165" t="s">
        <v>161</v>
      </c>
      <c r="B47" s="149">
        <v>3380</v>
      </c>
      <c r="C47" s="149">
        <v>11272</v>
      </c>
      <c r="D47" s="149">
        <v>46536</v>
      </c>
      <c r="E47" s="149">
        <v>61188</v>
      </c>
      <c r="F47" s="163"/>
      <c r="G47" s="733"/>
      <c r="H47" s="163"/>
      <c r="I47" s="163"/>
      <c r="J47" s="163"/>
      <c r="K47" s="124"/>
    </row>
    <row r="48" spans="1:11" x14ac:dyDescent="0.15">
      <c r="A48" s="166"/>
      <c r="B48" s="167"/>
      <c r="C48" s="167"/>
      <c r="D48" s="167"/>
      <c r="E48" s="167"/>
    </row>
    <row r="49" spans="1:3" ht="6" customHeight="1" x14ac:dyDescent="0.15"/>
    <row r="50" spans="1:3" x14ac:dyDescent="0.15">
      <c r="A50" s="156" t="s">
        <v>288</v>
      </c>
      <c r="B50" s="170"/>
      <c r="C50" s="170"/>
    </row>
    <row r="51" spans="1:3" x14ac:dyDescent="0.15">
      <c r="A51" s="156" t="s">
        <v>347</v>
      </c>
      <c r="B51" s="170"/>
      <c r="C51" s="170"/>
    </row>
    <row r="52" spans="1:3" x14ac:dyDescent="0.15">
      <c r="A52" s="156" t="s">
        <v>335</v>
      </c>
      <c r="B52" s="170"/>
      <c r="C52" s="170"/>
    </row>
    <row r="53" spans="1:3" x14ac:dyDescent="0.15">
      <c r="A53" s="156" t="s">
        <v>340</v>
      </c>
      <c r="B53" s="170"/>
      <c r="C53" s="170"/>
    </row>
    <row r="54" spans="1:3" x14ac:dyDescent="0.15">
      <c r="A54" s="156" t="s">
        <v>348</v>
      </c>
      <c r="B54" s="170"/>
      <c r="C54" s="170"/>
    </row>
    <row r="55" spans="1:3" x14ac:dyDescent="0.15">
      <c r="A55" s="156" t="s">
        <v>394</v>
      </c>
      <c r="B55" s="170"/>
      <c r="C55" s="170"/>
    </row>
    <row r="56" spans="1:3" x14ac:dyDescent="0.15">
      <c r="A56" s="156" t="s">
        <v>349</v>
      </c>
      <c r="B56" s="170"/>
      <c r="C56" s="170"/>
    </row>
    <row r="57" spans="1:3" x14ac:dyDescent="0.15">
      <c r="A57" s="156" t="s">
        <v>350</v>
      </c>
      <c r="B57" s="170"/>
      <c r="C57" s="170"/>
    </row>
  </sheetData>
  <mergeCells count="2">
    <mergeCell ref="A3:A4"/>
    <mergeCell ref="B3:E3"/>
  </mergeCells>
  <phoneticPr fontId="2"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zoomScaleNormal="100" workbookViewId="0">
      <selection activeCell="A2" sqref="A2"/>
    </sheetView>
  </sheetViews>
  <sheetFormatPr defaultColWidth="12.796875" defaultRowHeight="9" x14ac:dyDescent="0.15"/>
  <cols>
    <col min="1" max="1" width="59.19921875" style="141" customWidth="1"/>
    <col min="2" max="5" width="20" style="152" customWidth="1"/>
    <col min="6" max="6" width="16.59765625" style="152" customWidth="1"/>
    <col min="7" max="11" width="12.796875" style="133" customWidth="1"/>
    <col min="12" max="16384" width="12.796875" style="134"/>
  </cols>
  <sheetData>
    <row r="1" spans="1:7" ht="12" customHeight="1" x14ac:dyDescent="0.2">
      <c r="A1" s="132" t="s">
        <v>419</v>
      </c>
      <c r="B1" s="132"/>
      <c r="C1" s="132"/>
      <c r="D1" s="132"/>
      <c r="E1" s="132"/>
      <c r="F1" s="132"/>
    </row>
    <row r="2" spans="1:7" ht="9" customHeight="1" x14ac:dyDescent="0.2">
      <c r="A2" s="132"/>
      <c r="B2" s="132"/>
      <c r="C2" s="132"/>
      <c r="D2" s="132"/>
      <c r="E2" s="132"/>
      <c r="F2" s="132"/>
    </row>
    <row r="3" spans="1:7" s="135" customFormat="1" ht="12" customHeight="1" x14ac:dyDescent="0.15">
      <c r="A3" s="1013" t="s">
        <v>234</v>
      </c>
      <c r="B3" s="1015" t="s">
        <v>363</v>
      </c>
      <c r="C3" s="1015"/>
      <c r="D3" s="1015"/>
      <c r="E3" s="1015"/>
    </row>
    <row r="4" spans="1:7" s="135" customFormat="1" ht="12" customHeight="1" x14ac:dyDescent="0.15">
      <c r="A4" s="1014"/>
      <c r="B4" s="136" t="s">
        <v>355</v>
      </c>
      <c r="C4" s="136" t="s">
        <v>356</v>
      </c>
      <c r="D4" s="136" t="s">
        <v>357</v>
      </c>
      <c r="E4" s="136" t="s">
        <v>161</v>
      </c>
    </row>
    <row r="5" spans="1:7" ht="9" customHeight="1" x14ac:dyDescent="0.15">
      <c r="A5" s="137"/>
      <c r="B5" s="138"/>
      <c r="C5" s="138"/>
      <c r="D5" s="138"/>
      <c r="E5" s="139"/>
      <c r="F5" s="133"/>
    </row>
    <row r="6" spans="1:7" x14ac:dyDescent="0.15">
      <c r="A6" s="141" t="s">
        <v>252</v>
      </c>
      <c r="B6" s="142">
        <v>119</v>
      </c>
      <c r="C6" s="142">
        <v>346</v>
      </c>
      <c r="D6" s="142">
        <v>3025</v>
      </c>
      <c r="E6" s="142">
        <v>3490</v>
      </c>
      <c r="F6" s="143"/>
      <c r="G6" s="143"/>
    </row>
    <row r="7" spans="1:7" x14ac:dyDescent="0.15">
      <c r="A7" s="141" t="s">
        <v>175</v>
      </c>
      <c r="B7" s="142">
        <v>5</v>
      </c>
      <c r="C7" s="142">
        <v>9</v>
      </c>
      <c r="D7" s="142">
        <v>371</v>
      </c>
      <c r="E7" s="142">
        <v>386</v>
      </c>
      <c r="F7" s="143"/>
      <c r="G7" s="143"/>
    </row>
    <row r="8" spans="1:7" x14ac:dyDescent="0.15">
      <c r="A8" s="141" t="s">
        <v>176</v>
      </c>
      <c r="B8" s="142">
        <v>114</v>
      </c>
      <c r="C8" s="142">
        <v>395</v>
      </c>
      <c r="D8" s="142">
        <v>1832</v>
      </c>
      <c r="E8" s="142">
        <v>2340</v>
      </c>
      <c r="F8" s="143"/>
      <c r="G8" s="143"/>
    </row>
    <row r="9" spans="1:7" x14ac:dyDescent="0.15">
      <c r="A9" s="141" t="s">
        <v>177</v>
      </c>
      <c r="B9" s="142">
        <v>35</v>
      </c>
      <c r="C9" s="142">
        <v>153</v>
      </c>
      <c r="D9" s="142">
        <v>1485</v>
      </c>
      <c r="E9" s="142">
        <v>1673</v>
      </c>
      <c r="F9" s="143"/>
      <c r="G9" s="143"/>
    </row>
    <row r="10" spans="1:7" x14ac:dyDescent="0.15">
      <c r="A10" s="141" t="s">
        <v>178</v>
      </c>
      <c r="B10" s="142">
        <v>750</v>
      </c>
      <c r="C10" s="142">
        <v>1307</v>
      </c>
      <c r="D10" s="142">
        <v>9614</v>
      </c>
      <c r="E10" s="142">
        <v>11671</v>
      </c>
      <c r="F10" s="143"/>
      <c r="G10" s="143"/>
    </row>
    <row r="11" spans="1:7" x14ac:dyDescent="0.15">
      <c r="A11" s="141" t="s">
        <v>179</v>
      </c>
      <c r="B11" s="142">
        <v>30</v>
      </c>
      <c r="C11" s="142">
        <v>121</v>
      </c>
      <c r="D11" s="142">
        <v>775</v>
      </c>
      <c r="E11" s="142">
        <v>926</v>
      </c>
      <c r="F11" s="143"/>
      <c r="G11" s="143"/>
    </row>
    <row r="12" spans="1:7" x14ac:dyDescent="0.15">
      <c r="A12" s="141" t="s">
        <v>180</v>
      </c>
      <c r="B12" s="142">
        <v>5</v>
      </c>
      <c r="C12" s="142">
        <v>5</v>
      </c>
      <c r="D12" s="142">
        <v>25</v>
      </c>
      <c r="E12" s="142">
        <v>36</v>
      </c>
      <c r="F12" s="143"/>
      <c r="G12" s="143"/>
    </row>
    <row r="13" spans="1:7" x14ac:dyDescent="0.15">
      <c r="A13" s="141" t="s">
        <v>181</v>
      </c>
      <c r="B13" s="142">
        <v>34</v>
      </c>
      <c r="C13" s="142">
        <v>338</v>
      </c>
      <c r="D13" s="142">
        <v>1021</v>
      </c>
      <c r="E13" s="142">
        <v>1393</v>
      </c>
      <c r="F13" s="143"/>
      <c r="G13" s="143"/>
    </row>
    <row r="14" spans="1:7" ht="18" customHeight="1" x14ac:dyDescent="0.15">
      <c r="A14" s="144" t="s">
        <v>372</v>
      </c>
      <c r="B14" s="142">
        <v>39</v>
      </c>
      <c r="C14" s="142">
        <v>276</v>
      </c>
      <c r="D14" s="142">
        <v>3368</v>
      </c>
      <c r="E14" s="142">
        <v>3683</v>
      </c>
      <c r="F14" s="143"/>
      <c r="G14" s="143"/>
    </row>
    <row r="15" spans="1:7" x14ac:dyDescent="0.15">
      <c r="A15" s="141" t="s">
        <v>182</v>
      </c>
      <c r="B15" s="142">
        <v>84</v>
      </c>
      <c r="C15" s="142">
        <v>82</v>
      </c>
      <c r="D15" s="142">
        <v>246</v>
      </c>
      <c r="E15" s="142">
        <v>413</v>
      </c>
      <c r="F15" s="143"/>
      <c r="G15" s="143"/>
    </row>
    <row r="16" spans="1:7" x14ac:dyDescent="0.15">
      <c r="A16" s="141" t="s">
        <v>253</v>
      </c>
      <c r="B16" s="142">
        <v>166</v>
      </c>
      <c r="C16" s="142">
        <v>830</v>
      </c>
      <c r="D16" s="142">
        <v>5337</v>
      </c>
      <c r="E16" s="142">
        <v>6333</v>
      </c>
      <c r="F16" s="143"/>
      <c r="G16" s="143"/>
    </row>
    <row r="17" spans="1:7" x14ac:dyDescent="0.15">
      <c r="A17" s="141" t="s">
        <v>221</v>
      </c>
      <c r="B17" s="142">
        <v>4</v>
      </c>
      <c r="C17" s="142">
        <v>1304</v>
      </c>
      <c r="D17" s="142">
        <v>4516</v>
      </c>
      <c r="E17" s="142">
        <v>5824</v>
      </c>
      <c r="F17" s="143"/>
      <c r="G17" s="143"/>
    </row>
    <row r="18" spans="1:7" x14ac:dyDescent="0.15">
      <c r="A18" s="141" t="s">
        <v>254</v>
      </c>
      <c r="B18" s="142">
        <v>19</v>
      </c>
      <c r="C18" s="142">
        <v>56</v>
      </c>
      <c r="D18" s="142">
        <v>113</v>
      </c>
      <c r="E18" s="142">
        <v>187</v>
      </c>
      <c r="F18" s="143"/>
      <c r="G18" s="143"/>
    </row>
    <row r="19" spans="1:7" x14ac:dyDescent="0.15">
      <c r="A19" s="141" t="s">
        <v>299</v>
      </c>
      <c r="B19" s="142">
        <v>51</v>
      </c>
      <c r="C19" s="142">
        <v>194</v>
      </c>
      <c r="D19" s="142">
        <v>277</v>
      </c>
      <c r="E19" s="142">
        <v>522</v>
      </c>
      <c r="F19" s="143"/>
      <c r="G19" s="143"/>
    </row>
    <row r="20" spans="1:7" x14ac:dyDescent="0.15">
      <c r="A20" s="141" t="s">
        <v>183</v>
      </c>
      <c r="B20" s="142">
        <v>21</v>
      </c>
      <c r="C20" s="142">
        <v>203</v>
      </c>
      <c r="D20" s="142">
        <v>5192</v>
      </c>
      <c r="E20" s="142">
        <v>5416</v>
      </c>
      <c r="F20" s="143"/>
      <c r="G20" s="143"/>
    </row>
    <row r="21" spans="1:7" x14ac:dyDescent="0.15">
      <c r="A21" s="141" t="s">
        <v>184</v>
      </c>
      <c r="B21" s="142">
        <v>5</v>
      </c>
      <c r="C21" s="142">
        <v>155</v>
      </c>
      <c r="D21" s="142">
        <v>1403</v>
      </c>
      <c r="E21" s="142">
        <v>1563</v>
      </c>
      <c r="F21" s="143"/>
      <c r="G21" s="143"/>
    </row>
    <row r="22" spans="1:7" x14ac:dyDescent="0.15">
      <c r="A22" s="141" t="s">
        <v>185</v>
      </c>
      <c r="B22" s="142">
        <v>59</v>
      </c>
      <c r="C22" s="142">
        <v>141</v>
      </c>
      <c r="D22" s="142">
        <v>2301</v>
      </c>
      <c r="E22" s="142">
        <v>2501</v>
      </c>
      <c r="F22" s="143"/>
      <c r="G22" s="143"/>
    </row>
    <row r="23" spans="1:7" x14ac:dyDescent="0.15">
      <c r="A23" s="141" t="s">
        <v>186</v>
      </c>
      <c r="B23" s="142">
        <v>10</v>
      </c>
      <c r="C23" s="142">
        <v>201</v>
      </c>
      <c r="D23" s="142">
        <v>135</v>
      </c>
      <c r="E23" s="142">
        <v>345</v>
      </c>
      <c r="F23" s="143"/>
      <c r="G23" s="143"/>
    </row>
    <row r="24" spans="1:7" x14ac:dyDescent="0.15">
      <c r="A24" s="141" t="s">
        <v>187</v>
      </c>
      <c r="B24" s="142">
        <v>208</v>
      </c>
      <c r="C24" s="142">
        <v>331</v>
      </c>
      <c r="D24" s="142">
        <v>1702</v>
      </c>
      <c r="E24" s="142">
        <v>2241</v>
      </c>
      <c r="F24" s="143"/>
      <c r="G24" s="143"/>
    </row>
    <row r="25" spans="1:7" x14ac:dyDescent="0.15">
      <c r="A25" s="141" t="s">
        <v>188</v>
      </c>
      <c r="B25" s="142">
        <v>80</v>
      </c>
      <c r="C25" s="142">
        <v>156</v>
      </c>
      <c r="D25" s="142">
        <v>702</v>
      </c>
      <c r="E25" s="142">
        <v>939</v>
      </c>
      <c r="F25" s="143"/>
      <c r="G25" s="143"/>
    </row>
    <row r="26" spans="1:7" x14ac:dyDescent="0.15">
      <c r="A26" s="141" t="s">
        <v>189</v>
      </c>
      <c r="B26" s="142">
        <v>5</v>
      </c>
      <c r="C26" s="142">
        <v>3</v>
      </c>
      <c r="D26" s="142">
        <v>299</v>
      </c>
      <c r="E26" s="142">
        <v>307</v>
      </c>
      <c r="F26" s="143"/>
      <c r="G26" s="143"/>
    </row>
    <row r="27" spans="1:7" x14ac:dyDescent="0.15">
      <c r="A27" s="141" t="s">
        <v>190</v>
      </c>
      <c r="B27" s="142">
        <v>31</v>
      </c>
      <c r="C27" s="142">
        <v>131</v>
      </c>
      <c r="D27" s="142">
        <v>207</v>
      </c>
      <c r="E27" s="142">
        <v>369</v>
      </c>
      <c r="F27" s="143"/>
      <c r="G27" s="143"/>
    </row>
    <row r="28" spans="1:7" x14ac:dyDescent="0.15">
      <c r="A28" s="141" t="s">
        <v>191</v>
      </c>
      <c r="B28" s="142">
        <v>14</v>
      </c>
      <c r="C28" s="142">
        <v>32</v>
      </c>
      <c r="D28" s="142">
        <v>302</v>
      </c>
      <c r="E28" s="142">
        <v>348</v>
      </c>
      <c r="F28" s="143"/>
      <c r="G28" s="143"/>
    </row>
    <row r="29" spans="1:7" x14ac:dyDescent="0.15">
      <c r="A29" s="141" t="s">
        <v>192</v>
      </c>
      <c r="B29" s="142">
        <v>123</v>
      </c>
      <c r="C29" s="142">
        <v>392</v>
      </c>
      <c r="D29" s="142">
        <v>2208</v>
      </c>
      <c r="E29" s="142">
        <v>2722</v>
      </c>
      <c r="F29" s="143"/>
      <c r="G29" s="143"/>
    </row>
    <row r="30" spans="1:7" x14ac:dyDescent="0.15">
      <c r="A30" s="141" t="s">
        <v>255</v>
      </c>
      <c r="B30" s="142">
        <v>62</v>
      </c>
      <c r="C30" s="142">
        <v>116</v>
      </c>
      <c r="D30" s="142">
        <v>79</v>
      </c>
      <c r="E30" s="142">
        <v>258</v>
      </c>
      <c r="F30" s="143"/>
      <c r="G30" s="143"/>
    </row>
    <row r="31" spans="1:7" x14ac:dyDescent="0.15">
      <c r="A31" s="141" t="s">
        <v>193</v>
      </c>
      <c r="B31" s="142">
        <v>38</v>
      </c>
      <c r="C31" s="142">
        <v>135</v>
      </c>
      <c r="D31" s="142">
        <v>276</v>
      </c>
      <c r="E31" s="142">
        <v>448</v>
      </c>
      <c r="F31" s="143"/>
      <c r="G31" s="143"/>
    </row>
    <row r="32" spans="1:7" x14ac:dyDescent="0.15">
      <c r="A32" s="141" t="s">
        <v>194</v>
      </c>
      <c r="B32" s="142">
        <v>132</v>
      </c>
      <c r="C32" s="142">
        <v>694</v>
      </c>
      <c r="D32" s="142">
        <v>2218</v>
      </c>
      <c r="E32" s="142">
        <v>3044</v>
      </c>
      <c r="F32" s="143"/>
      <c r="G32" s="143"/>
    </row>
    <row r="33" spans="1:9" x14ac:dyDescent="0.15">
      <c r="A33" s="141" t="s">
        <v>256</v>
      </c>
      <c r="B33" s="142">
        <v>64</v>
      </c>
      <c r="C33" s="142">
        <v>291</v>
      </c>
      <c r="D33" s="142">
        <v>567</v>
      </c>
      <c r="E33" s="142">
        <v>921</v>
      </c>
      <c r="F33" s="143"/>
      <c r="G33" s="143"/>
    </row>
    <row r="34" spans="1:9" x14ac:dyDescent="0.15">
      <c r="A34" s="141" t="s">
        <v>195</v>
      </c>
      <c r="B34" s="142">
        <v>105</v>
      </c>
      <c r="C34" s="142">
        <v>419</v>
      </c>
      <c r="D34" s="142">
        <v>2714</v>
      </c>
      <c r="E34" s="142">
        <v>3239</v>
      </c>
      <c r="F34" s="143"/>
      <c r="G34" s="143"/>
    </row>
    <row r="35" spans="1:9" x14ac:dyDescent="0.15">
      <c r="A35" s="141" t="s">
        <v>196</v>
      </c>
      <c r="B35" s="142">
        <v>39</v>
      </c>
      <c r="C35" s="142">
        <v>563</v>
      </c>
      <c r="D35" s="142">
        <v>1232</v>
      </c>
      <c r="E35" s="142">
        <v>1834</v>
      </c>
      <c r="F35" s="143"/>
      <c r="G35" s="143"/>
    </row>
    <row r="36" spans="1:9" x14ac:dyDescent="0.15">
      <c r="A36" s="141" t="s">
        <v>197</v>
      </c>
      <c r="B36" s="142">
        <v>47</v>
      </c>
      <c r="C36" s="142">
        <v>303</v>
      </c>
      <c r="D36" s="142">
        <v>853</v>
      </c>
      <c r="E36" s="142">
        <v>1202</v>
      </c>
      <c r="F36" s="143"/>
      <c r="G36" s="143"/>
    </row>
    <row r="37" spans="1:9" x14ac:dyDescent="0.15">
      <c r="A37" s="141" t="s">
        <v>198</v>
      </c>
      <c r="B37" s="142">
        <v>142</v>
      </c>
      <c r="C37" s="142">
        <v>581</v>
      </c>
      <c r="D37" s="142">
        <v>1932</v>
      </c>
      <c r="E37" s="142">
        <v>2654</v>
      </c>
      <c r="F37" s="143"/>
      <c r="G37" s="143"/>
    </row>
    <row r="38" spans="1:9" x14ac:dyDescent="0.15">
      <c r="A38" s="141" t="s">
        <v>257</v>
      </c>
      <c r="B38" s="142">
        <v>262</v>
      </c>
      <c r="C38" s="142">
        <v>1177</v>
      </c>
      <c r="D38" s="142">
        <v>5600</v>
      </c>
      <c r="E38" s="142">
        <v>7039</v>
      </c>
      <c r="F38" s="143"/>
      <c r="G38" s="143"/>
    </row>
    <row r="39" spans="1:9" x14ac:dyDescent="0.15">
      <c r="A39" s="141" t="s">
        <v>258</v>
      </c>
      <c r="B39" s="142">
        <v>42</v>
      </c>
      <c r="C39" s="142">
        <v>349</v>
      </c>
      <c r="D39" s="142">
        <v>2173</v>
      </c>
      <c r="E39" s="142">
        <v>2564</v>
      </c>
      <c r="F39" s="143"/>
      <c r="G39" s="143"/>
    </row>
    <row r="40" spans="1:9" x14ac:dyDescent="0.15">
      <c r="A40" s="141" t="s">
        <v>199</v>
      </c>
      <c r="B40" s="142">
        <v>14</v>
      </c>
      <c r="C40" s="142">
        <v>273</v>
      </c>
      <c r="D40" s="142">
        <v>2601</v>
      </c>
      <c r="E40" s="142">
        <v>2888</v>
      </c>
      <c r="F40" s="143"/>
      <c r="G40" s="143"/>
    </row>
    <row r="41" spans="1:9" x14ac:dyDescent="0.15">
      <c r="A41" s="145" t="s">
        <v>300</v>
      </c>
      <c r="B41" s="142">
        <v>404</v>
      </c>
      <c r="C41" s="142">
        <v>2320</v>
      </c>
      <c r="D41" s="142">
        <v>41941</v>
      </c>
      <c r="E41" s="142">
        <v>44664</v>
      </c>
      <c r="F41" s="143"/>
      <c r="G41" s="143"/>
    </row>
    <row r="42" spans="1:9" x14ac:dyDescent="0.15">
      <c r="A42" s="146" t="s">
        <v>296</v>
      </c>
      <c r="B42" s="147">
        <v>50</v>
      </c>
      <c r="C42" s="147">
        <v>209</v>
      </c>
      <c r="D42" s="147">
        <v>447</v>
      </c>
      <c r="E42" s="147">
        <v>706</v>
      </c>
      <c r="F42" s="143"/>
      <c r="G42" s="143"/>
    </row>
    <row r="43" spans="1:9" x14ac:dyDescent="0.15">
      <c r="A43" s="146" t="s">
        <v>315</v>
      </c>
      <c r="B43" s="147">
        <v>32</v>
      </c>
      <c r="C43" s="147">
        <v>257</v>
      </c>
      <c r="D43" s="147">
        <v>6464</v>
      </c>
      <c r="E43" s="147">
        <v>6752</v>
      </c>
      <c r="F43" s="143"/>
      <c r="G43" s="143"/>
    </row>
    <row r="44" spans="1:9" x14ac:dyDescent="0.15">
      <c r="A44" s="146" t="s">
        <v>316</v>
      </c>
      <c r="B44" s="147">
        <v>322</v>
      </c>
      <c r="C44" s="147">
        <v>1854</v>
      </c>
      <c r="D44" s="147">
        <v>35030</v>
      </c>
      <c r="E44" s="147">
        <v>37206</v>
      </c>
      <c r="F44" s="143"/>
      <c r="G44" s="143"/>
    </row>
    <row r="45" spans="1:9" x14ac:dyDescent="0.15">
      <c r="A45" s="141" t="s">
        <v>200</v>
      </c>
      <c r="B45" s="142">
        <v>45</v>
      </c>
      <c r="C45" s="142">
        <v>264</v>
      </c>
      <c r="D45" s="142">
        <v>1828</v>
      </c>
      <c r="E45" s="142">
        <v>2138</v>
      </c>
      <c r="F45" s="143"/>
      <c r="G45" s="143"/>
    </row>
    <row r="46" spans="1:9" x14ac:dyDescent="0.15">
      <c r="A46" s="409" t="s">
        <v>408</v>
      </c>
      <c r="B46" s="147">
        <v>131</v>
      </c>
      <c r="C46" s="147">
        <v>163</v>
      </c>
      <c r="D46" s="147">
        <v>10</v>
      </c>
      <c r="E46" s="147">
        <v>304</v>
      </c>
      <c r="F46" s="143"/>
      <c r="G46" s="143"/>
    </row>
    <row r="47" spans="1:9" x14ac:dyDescent="0.15">
      <c r="A47" s="148" t="s">
        <v>161</v>
      </c>
      <c r="B47" s="149">
        <v>3536</v>
      </c>
      <c r="C47" s="149">
        <v>14809</v>
      </c>
      <c r="D47" s="149">
        <v>110481</v>
      </c>
      <c r="E47" s="149">
        <v>128825</v>
      </c>
      <c r="F47" s="143"/>
      <c r="G47" s="143"/>
      <c r="H47" s="143"/>
      <c r="I47" s="143"/>
    </row>
    <row r="48" spans="1:9" x14ac:dyDescent="0.15">
      <c r="A48" s="150"/>
      <c r="B48" s="151"/>
      <c r="C48" s="151"/>
      <c r="D48" s="151"/>
      <c r="E48" s="151"/>
    </row>
    <row r="50" spans="1:3" x14ac:dyDescent="0.15">
      <c r="A50" s="141" t="s">
        <v>293</v>
      </c>
    </row>
    <row r="51" spans="1:3" x14ac:dyDescent="0.15">
      <c r="A51" s="141" t="s">
        <v>326</v>
      </c>
      <c r="B51" s="153"/>
      <c r="C51" s="153"/>
    </row>
    <row r="52" spans="1:3" x14ac:dyDescent="0.15">
      <c r="A52" s="141" t="s">
        <v>342</v>
      </c>
      <c r="B52" s="153"/>
      <c r="C52" s="153"/>
    </row>
    <row r="53" spans="1:3" x14ac:dyDescent="0.15">
      <c r="A53" s="141" t="s">
        <v>336</v>
      </c>
      <c r="B53" s="153"/>
      <c r="C53" s="153"/>
    </row>
    <row r="54" spans="1:3" x14ac:dyDescent="0.15">
      <c r="A54" s="141" t="s">
        <v>294</v>
      </c>
      <c r="B54" s="153"/>
      <c r="C54" s="153"/>
    </row>
    <row r="55" spans="1:3" x14ac:dyDescent="0.15">
      <c r="A55" s="141" t="s">
        <v>337</v>
      </c>
      <c r="B55" s="153"/>
      <c r="C55" s="153"/>
    </row>
    <row r="56" spans="1:3" x14ac:dyDescent="0.15">
      <c r="A56" s="141" t="s">
        <v>338</v>
      </c>
      <c r="B56" s="153"/>
      <c r="C56" s="153"/>
    </row>
    <row r="57" spans="1:3" x14ac:dyDescent="0.15">
      <c r="A57" s="141" t="s">
        <v>339</v>
      </c>
      <c r="B57" s="153"/>
      <c r="C57" s="153"/>
    </row>
    <row r="58" spans="1:3" x14ac:dyDescent="0.15">
      <c r="A58" s="154"/>
      <c r="B58" s="153"/>
      <c r="C58" s="153"/>
    </row>
  </sheetData>
  <mergeCells count="2">
    <mergeCell ref="A3:A4"/>
    <mergeCell ref="B3:E3"/>
  </mergeCells>
  <phoneticPr fontId="14"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dimension ref="A1:J28"/>
  <sheetViews>
    <sheetView zoomScaleNormal="100" workbookViewId="0">
      <selection activeCell="A2" sqref="A2"/>
    </sheetView>
  </sheetViews>
  <sheetFormatPr defaultColWidth="12.796875" defaultRowHeight="12.75" x14ac:dyDescent="0.2"/>
  <cols>
    <col min="1" max="1" width="46.59765625" style="92" customWidth="1"/>
    <col min="2" max="2" width="22.796875" style="92" customWidth="1"/>
    <col min="3" max="3" width="1" style="92" customWidth="1"/>
    <col min="4" max="4" width="22.796875" style="92" customWidth="1"/>
    <col min="5" max="5" width="1" style="92" customWidth="1"/>
    <col min="6" max="6" width="22.796875" style="92" customWidth="1"/>
    <col min="7" max="7" width="1" style="92" customWidth="1"/>
    <col min="8" max="8" width="22.796875" style="92" customWidth="1"/>
    <col min="9" max="16384" width="12.796875" style="92"/>
  </cols>
  <sheetData>
    <row r="1" spans="1:10" s="77" customFormat="1" ht="12" x14ac:dyDescent="0.2">
      <c r="A1" s="77" t="s">
        <v>361</v>
      </c>
    </row>
    <row r="2" spans="1:10" s="77" customFormat="1" ht="9" customHeight="1" x14ac:dyDescent="0.2"/>
    <row r="3" spans="1:10" ht="12" customHeight="1" x14ac:dyDescent="0.2">
      <c r="A3" s="1018" t="s">
        <v>174</v>
      </c>
      <c r="B3" s="1017" t="s">
        <v>363</v>
      </c>
      <c r="C3" s="1017"/>
      <c r="D3" s="1017"/>
      <c r="E3" s="1017"/>
      <c r="F3" s="1017"/>
      <c r="G3" s="1017"/>
      <c r="H3" s="1017"/>
    </row>
    <row r="4" spans="1:10" x14ac:dyDescent="0.2">
      <c r="A4" s="1019"/>
      <c r="B4" s="106" t="s">
        <v>355</v>
      </c>
      <c r="C4" s="106"/>
      <c r="D4" s="106" t="s">
        <v>356</v>
      </c>
      <c r="E4" s="106"/>
      <c r="F4" s="106" t="s">
        <v>357</v>
      </c>
      <c r="G4" s="106"/>
      <c r="H4" s="106" t="s">
        <v>161</v>
      </c>
    </row>
    <row r="5" spans="1:10" ht="9" customHeight="1" x14ac:dyDescent="0.2">
      <c r="A5" s="107"/>
      <c r="B5" s="108"/>
      <c r="C5" s="108"/>
      <c r="D5" s="108"/>
      <c r="E5" s="108"/>
      <c r="F5" s="108"/>
      <c r="G5" s="108"/>
      <c r="H5" s="108"/>
    </row>
    <row r="6" spans="1:10" ht="9" customHeight="1" x14ac:dyDescent="0.2">
      <c r="A6" s="109" t="s">
        <v>374</v>
      </c>
      <c r="B6" s="410">
        <v>23</v>
      </c>
      <c r="C6" s="410"/>
      <c r="D6" s="410">
        <v>82</v>
      </c>
      <c r="E6" s="410"/>
      <c r="F6" s="410">
        <v>489</v>
      </c>
      <c r="G6" s="410"/>
      <c r="H6" s="410">
        <v>594</v>
      </c>
      <c r="I6" s="734"/>
      <c r="J6" s="736"/>
    </row>
    <row r="7" spans="1:10" ht="9" customHeight="1" x14ac:dyDescent="0.2">
      <c r="A7" s="109" t="s">
        <v>375</v>
      </c>
      <c r="B7" s="410">
        <v>115</v>
      </c>
      <c r="C7" s="410"/>
      <c r="D7" s="410">
        <v>386</v>
      </c>
      <c r="E7" s="410"/>
      <c r="F7" s="410">
        <v>1775</v>
      </c>
      <c r="G7" s="410"/>
      <c r="H7" s="410">
        <v>2276</v>
      </c>
      <c r="I7" s="734"/>
      <c r="J7" s="736"/>
    </row>
    <row r="8" spans="1:10" ht="9" customHeight="1" x14ac:dyDescent="0.2">
      <c r="A8" s="109" t="s">
        <v>376</v>
      </c>
      <c r="B8" s="410">
        <v>66</v>
      </c>
      <c r="C8" s="410"/>
      <c r="D8" s="410">
        <v>318</v>
      </c>
      <c r="E8" s="410"/>
      <c r="F8" s="410">
        <v>2548</v>
      </c>
      <c r="G8" s="410"/>
      <c r="H8" s="410">
        <v>2932</v>
      </c>
      <c r="I8" s="734"/>
      <c r="J8" s="736"/>
    </row>
    <row r="9" spans="1:10" ht="9" customHeight="1" x14ac:dyDescent="0.2">
      <c r="A9" s="109" t="s">
        <v>377</v>
      </c>
      <c r="B9" s="410">
        <v>469</v>
      </c>
      <c r="C9" s="410"/>
      <c r="D9" s="410">
        <v>1724</v>
      </c>
      <c r="E9" s="410"/>
      <c r="F9" s="410">
        <v>6060</v>
      </c>
      <c r="G9" s="410"/>
      <c r="H9" s="410">
        <v>8253</v>
      </c>
      <c r="I9" s="734"/>
      <c r="J9" s="736"/>
    </row>
    <row r="10" spans="1:10" ht="9" customHeight="1" x14ac:dyDescent="0.2">
      <c r="A10" s="109" t="s">
        <v>378</v>
      </c>
      <c r="B10" s="410">
        <v>337</v>
      </c>
      <c r="C10" s="410"/>
      <c r="D10" s="410">
        <v>1273</v>
      </c>
      <c r="E10" s="410"/>
      <c r="F10" s="410">
        <v>5250</v>
      </c>
      <c r="G10" s="410"/>
      <c r="H10" s="410">
        <v>6860</v>
      </c>
      <c r="I10" s="734"/>
      <c r="J10" s="736"/>
    </row>
    <row r="11" spans="1:10" ht="9" customHeight="1" x14ac:dyDescent="0.2">
      <c r="A11" s="109" t="s">
        <v>379</v>
      </c>
      <c r="B11" s="410">
        <v>688</v>
      </c>
      <c r="C11" s="410"/>
      <c r="D11" s="410">
        <v>2481</v>
      </c>
      <c r="E11" s="410"/>
      <c r="F11" s="410">
        <v>7358</v>
      </c>
      <c r="G11" s="410"/>
      <c r="H11" s="410">
        <v>10527</v>
      </c>
      <c r="I11" s="734"/>
      <c r="J11" s="736"/>
    </row>
    <row r="12" spans="1:10" ht="9" customHeight="1" x14ac:dyDescent="0.2">
      <c r="A12" s="109" t="s">
        <v>380</v>
      </c>
      <c r="B12" s="410">
        <v>242</v>
      </c>
      <c r="C12" s="410"/>
      <c r="D12" s="410">
        <v>946</v>
      </c>
      <c r="E12" s="410"/>
      <c r="F12" s="410">
        <v>3517</v>
      </c>
      <c r="G12" s="410"/>
      <c r="H12" s="410">
        <v>4705</v>
      </c>
      <c r="I12" s="734"/>
      <c r="J12" s="736"/>
    </row>
    <row r="13" spans="1:10" ht="9" customHeight="1" x14ac:dyDescent="0.2">
      <c r="A13" s="109" t="s">
        <v>381</v>
      </c>
      <c r="B13" s="410">
        <v>447</v>
      </c>
      <c r="C13" s="410"/>
      <c r="D13" s="410">
        <v>1452</v>
      </c>
      <c r="E13" s="410"/>
      <c r="F13" s="410">
        <v>5514</v>
      </c>
      <c r="G13" s="410"/>
      <c r="H13" s="410">
        <v>7413</v>
      </c>
      <c r="I13" s="734"/>
      <c r="J13" s="736"/>
    </row>
    <row r="14" spans="1:10" ht="9" customHeight="1" x14ac:dyDescent="0.2">
      <c r="A14" s="109" t="s">
        <v>382</v>
      </c>
      <c r="B14" s="410">
        <v>79</v>
      </c>
      <c r="C14" s="410"/>
      <c r="D14" s="410">
        <v>263</v>
      </c>
      <c r="E14" s="410"/>
      <c r="F14" s="410">
        <v>2038</v>
      </c>
      <c r="G14" s="410"/>
      <c r="H14" s="410">
        <v>2380</v>
      </c>
      <c r="I14" s="734"/>
      <c r="J14" s="736"/>
    </row>
    <row r="15" spans="1:10" ht="9" customHeight="1" x14ac:dyDescent="0.2">
      <c r="A15" s="109" t="s">
        <v>383</v>
      </c>
      <c r="B15" s="410">
        <v>197</v>
      </c>
      <c r="C15" s="410"/>
      <c r="D15" s="410">
        <v>557</v>
      </c>
      <c r="E15" s="410"/>
      <c r="F15" s="410">
        <v>2676</v>
      </c>
      <c r="G15" s="410"/>
      <c r="H15" s="410">
        <v>3430</v>
      </c>
      <c r="I15" s="734"/>
      <c r="J15" s="736"/>
    </row>
    <row r="16" spans="1:10" ht="9" customHeight="1" x14ac:dyDescent="0.2">
      <c r="A16" s="109" t="s">
        <v>384</v>
      </c>
      <c r="B16" s="410">
        <v>23</v>
      </c>
      <c r="C16" s="410"/>
      <c r="D16" s="410">
        <v>95</v>
      </c>
      <c r="E16" s="410"/>
      <c r="F16" s="410">
        <v>1108</v>
      </c>
      <c r="G16" s="410"/>
      <c r="H16" s="410">
        <v>1226</v>
      </c>
      <c r="I16" s="734"/>
      <c r="J16" s="736"/>
    </row>
    <row r="17" spans="1:10" ht="9" customHeight="1" x14ac:dyDescent="0.2">
      <c r="A17" s="109" t="s">
        <v>385</v>
      </c>
      <c r="B17" s="410">
        <v>159</v>
      </c>
      <c r="C17" s="410"/>
      <c r="D17" s="410">
        <v>396</v>
      </c>
      <c r="E17" s="410"/>
      <c r="F17" s="410">
        <v>2096</v>
      </c>
      <c r="G17" s="410"/>
      <c r="H17" s="410">
        <v>2651</v>
      </c>
      <c r="I17" s="734"/>
      <c r="J17" s="736"/>
    </row>
    <row r="18" spans="1:10" ht="9" customHeight="1" x14ac:dyDescent="0.2">
      <c r="A18" s="109" t="s">
        <v>386</v>
      </c>
      <c r="B18" s="410">
        <v>86</v>
      </c>
      <c r="C18" s="410"/>
      <c r="D18" s="410">
        <v>265</v>
      </c>
      <c r="E18" s="410"/>
      <c r="F18" s="410">
        <v>1687</v>
      </c>
      <c r="G18" s="410"/>
      <c r="H18" s="410">
        <v>2038</v>
      </c>
      <c r="I18" s="734"/>
      <c r="J18" s="736"/>
    </row>
    <row r="19" spans="1:10" ht="9" customHeight="1" x14ac:dyDescent="0.2">
      <c r="A19" s="109" t="s">
        <v>387</v>
      </c>
      <c r="B19" s="410">
        <v>74</v>
      </c>
      <c r="C19" s="410"/>
      <c r="D19" s="410">
        <v>172</v>
      </c>
      <c r="E19" s="410"/>
      <c r="F19" s="410">
        <v>1251</v>
      </c>
      <c r="G19" s="410"/>
      <c r="H19" s="410">
        <v>1497</v>
      </c>
      <c r="I19" s="734"/>
      <c r="J19" s="736"/>
    </row>
    <row r="20" spans="1:10" ht="9" customHeight="1" x14ac:dyDescent="0.2">
      <c r="A20" s="109" t="s">
        <v>388</v>
      </c>
      <c r="B20" s="410">
        <v>35</v>
      </c>
      <c r="C20" s="410"/>
      <c r="D20" s="410">
        <v>106</v>
      </c>
      <c r="E20" s="410"/>
      <c r="F20" s="410">
        <v>560</v>
      </c>
      <c r="G20" s="410"/>
      <c r="H20" s="410">
        <v>701</v>
      </c>
      <c r="I20" s="734"/>
      <c r="J20" s="736"/>
    </row>
    <row r="21" spans="1:10" ht="9" customHeight="1" x14ac:dyDescent="0.2">
      <c r="A21" s="109" t="s">
        <v>389</v>
      </c>
      <c r="B21" s="410">
        <v>39</v>
      </c>
      <c r="C21" s="410"/>
      <c r="D21" s="410">
        <v>104</v>
      </c>
      <c r="E21" s="410"/>
      <c r="F21" s="410">
        <v>524</v>
      </c>
      <c r="G21" s="410"/>
      <c r="H21" s="410">
        <v>667</v>
      </c>
      <c r="I21" s="734"/>
      <c r="J21" s="736"/>
    </row>
    <row r="22" spans="1:10" ht="9" customHeight="1" x14ac:dyDescent="0.2">
      <c r="A22" s="109" t="s">
        <v>390</v>
      </c>
      <c r="B22" s="410">
        <v>133</v>
      </c>
      <c r="C22" s="410"/>
      <c r="D22" s="410">
        <v>351</v>
      </c>
      <c r="E22" s="410"/>
      <c r="F22" s="410">
        <v>1535</v>
      </c>
      <c r="G22" s="410"/>
      <c r="H22" s="410">
        <v>2019</v>
      </c>
      <c r="I22" s="734"/>
      <c r="J22" s="736"/>
    </row>
    <row r="23" spans="1:10" ht="9" customHeight="1" x14ac:dyDescent="0.2">
      <c r="A23" s="109" t="s">
        <v>391</v>
      </c>
      <c r="B23" s="410">
        <v>168</v>
      </c>
      <c r="C23" s="410"/>
      <c r="D23" s="410">
        <v>301</v>
      </c>
      <c r="E23" s="410"/>
      <c r="F23" s="410">
        <v>550</v>
      </c>
      <c r="G23" s="410"/>
      <c r="H23" s="410">
        <v>1019</v>
      </c>
      <c r="I23" s="734"/>
      <c r="J23" s="736"/>
    </row>
    <row r="24" spans="1:10" ht="9" customHeight="1" x14ac:dyDescent="0.2">
      <c r="A24" s="110" t="s">
        <v>373</v>
      </c>
      <c r="B24" s="541">
        <v>3380</v>
      </c>
      <c r="C24" s="541"/>
      <c r="D24" s="541">
        <v>11272</v>
      </c>
      <c r="E24" s="541"/>
      <c r="F24" s="541">
        <v>46536</v>
      </c>
      <c r="G24" s="541"/>
      <c r="H24" s="541">
        <v>61188</v>
      </c>
      <c r="I24" s="734"/>
      <c r="J24" s="736"/>
    </row>
    <row r="25" spans="1:10" ht="9" customHeight="1" x14ac:dyDescent="0.2">
      <c r="A25" s="111"/>
      <c r="B25" s="468"/>
      <c r="C25" s="468"/>
      <c r="D25" s="468"/>
      <c r="E25" s="468"/>
      <c r="F25" s="468"/>
      <c r="G25" s="468"/>
      <c r="H25" s="468"/>
    </row>
    <row r="27" spans="1:10" x14ac:dyDescent="0.2">
      <c r="B27" s="735"/>
      <c r="C27" s="735"/>
      <c r="D27" s="735"/>
      <c r="E27" s="735"/>
      <c r="F27" s="735"/>
      <c r="G27" s="735"/>
      <c r="H27" s="735"/>
    </row>
    <row r="28" spans="1:10" x14ac:dyDescent="0.2">
      <c r="B28" s="385"/>
      <c r="C28" s="385"/>
      <c r="D28" s="385"/>
      <c r="E28" s="385"/>
      <c r="F28" s="385"/>
      <c r="G28" s="385"/>
      <c r="H28" s="385"/>
    </row>
  </sheetData>
  <mergeCells count="2">
    <mergeCell ref="B3:H3"/>
    <mergeCell ref="A3:A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E14"/>
  <sheetViews>
    <sheetView showGridLines="0" zoomScaleNormal="100" workbookViewId="0">
      <selection activeCell="A3" sqref="A3"/>
    </sheetView>
  </sheetViews>
  <sheetFormatPr defaultRowHeight="9" customHeight="1" x14ac:dyDescent="0.2"/>
  <cols>
    <col min="1" max="1" width="31.19921875" style="92" customWidth="1"/>
    <col min="2" max="2" width="27.19921875" style="92" customWidth="1"/>
    <col min="3" max="3" width="1" style="92" customWidth="1"/>
    <col min="4" max="5" width="21.796875" style="92" customWidth="1"/>
    <col min="6" max="16384" width="9.59765625" style="92"/>
  </cols>
  <sheetData>
    <row r="1" spans="1:5" ht="12" customHeight="1" x14ac:dyDescent="0.2">
      <c r="A1" s="77" t="s">
        <v>358</v>
      </c>
      <c r="B1" s="77"/>
      <c r="C1" s="77"/>
      <c r="D1" s="77"/>
      <c r="E1" s="77"/>
    </row>
    <row r="2" spans="1:5" ht="12" customHeight="1" x14ac:dyDescent="0.2">
      <c r="A2" s="93"/>
    </row>
    <row r="3" spans="1:5" ht="9" customHeight="1" x14ac:dyDescent="0.2">
      <c r="A3" s="79"/>
      <c r="B3" s="79"/>
      <c r="C3" s="79"/>
      <c r="D3" s="79"/>
      <c r="E3" s="79"/>
    </row>
    <row r="4" spans="1:5" ht="15" customHeight="1" x14ac:dyDescent="0.2">
      <c r="A4" s="934" t="s">
        <v>392</v>
      </c>
      <c r="B4" s="945" t="s">
        <v>414</v>
      </c>
      <c r="C4" s="95"/>
      <c r="D4" s="1021" t="s">
        <v>420</v>
      </c>
      <c r="E4" s="1021"/>
    </row>
    <row r="5" spans="1:5" ht="15" customHeight="1" x14ac:dyDescent="0.2">
      <c r="A5" s="935"/>
      <c r="B5" s="1022"/>
      <c r="C5" s="96"/>
      <c r="D5" s="97" t="s">
        <v>468</v>
      </c>
      <c r="E5" s="97" t="s">
        <v>167</v>
      </c>
    </row>
    <row r="6" spans="1:5" ht="9" customHeight="1" x14ac:dyDescent="0.2">
      <c r="A6" s="98"/>
      <c r="B6" s="411"/>
      <c r="C6" s="99"/>
      <c r="D6" s="101"/>
      <c r="E6" s="100"/>
    </row>
    <row r="7" spans="1:5" ht="9" customHeight="1" x14ac:dyDescent="0.2">
      <c r="A7" s="99" t="s">
        <v>355</v>
      </c>
      <c r="B7" s="744">
        <v>25.31</v>
      </c>
      <c r="D7" s="742">
        <v>54.868400000000001</v>
      </c>
      <c r="E7" s="412">
        <v>1.6173169915393755</v>
      </c>
    </row>
    <row r="8" spans="1:5" ht="9" customHeight="1" x14ac:dyDescent="0.2">
      <c r="A8" s="99" t="s">
        <v>356</v>
      </c>
      <c r="B8" s="744">
        <v>22.12</v>
      </c>
      <c r="D8" s="742">
        <v>953.26485000000002</v>
      </c>
      <c r="E8" s="412">
        <v>28.098713272889935</v>
      </c>
    </row>
    <row r="9" spans="1:5" ht="9" customHeight="1" x14ac:dyDescent="0.2">
      <c r="A9" s="99" t="s">
        <v>393</v>
      </c>
      <c r="B9" s="744">
        <v>19.38</v>
      </c>
      <c r="D9" s="742">
        <v>2384.4237000000003</v>
      </c>
      <c r="E9" s="412">
        <v>70.283969735570693</v>
      </c>
    </row>
    <row r="10" spans="1:5" ht="9" customHeight="1" x14ac:dyDescent="0.2">
      <c r="A10" s="104" t="s">
        <v>161</v>
      </c>
      <c r="B10" s="745">
        <v>20.21</v>
      </c>
      <c r="D10" s="743">
        <v>3392.5569500000001</v>
      </c>
      <c r="E10" s="452">
        <v>100</v>
      </c>
    </row>
    <row r="11" spans="1:5" ht="9" customHeight="1" x14ac:dyDescent="0.2">
      <c r="A11" s="105"/>
      <c r="B11" s="105"/>
      <c r="C11" s="105"/>
      <c r="D11" s="105"/>
      <c r="E11" s="105"/>
    </row>
    <row r="12" spans="1:5" ht="5.25" customHeight="1" x14ac:dyDescent="0.2">
      <c r="A12" s="79"/>
      <c r="B12" s="79"/>
      <c r="C12" s="79"/>
      <c r="D12" s="79"/>
      <c r="E12" s="79"/>
    </row>
    <row r="13" spans="1:5" ht="28.5" customHeight="1" x14ac:dyDescent="0.2">
      <c r="A13" s="1020" t="s">
        <v>467</v>
      </c>
      <c r="B13" s="1020"/>
      <c r="C13" s="1020"/>
      <c r="D13" s="1020"/>
      <c r="E13" s="1020"/>
    </row>
    <row r="14" spans="1:5" ht="9" customHeight="1" x14ac:dyDescent="0.2">
      <c r="B14" s="79"/>
      <c r="C14" s="79"/>
      <c r="D14" s="79"/>
      <c r="E14" s="79"/>
    </row>
  </sheetData>
  <mergeCells count="4">
    <mergeCell ref="A13:E13"/>
    <mergeCell ref="D4:E4"/>
    <mergeCell ref="A4:A5"/>
    <mergeCell ref="B4:B5"/>
  </mergeCells>
  <phoneticPr fontId="0" type="noConversion"/>
  <printOptions horizontalCentered="1"/>
  <pageMargins left="0.6889763779527559" right="0.6889763779527559" top="0.98425196850393704" bottom="1.3779527559055118" header="0" footer="0.86614173228346458"/>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A3" sqref="A3"/>
    </sheetView>
  </sheetViews>
  <sheetFormatPr defaultRowHeight="9" x14ac:dyDescent="0.15"/>
  <cols>
    <col min="1" max="1" width="30.59765625" style="121" customWidth="1"/>
    <col min="2" max="2" width="1" style="121" customWidth="1"/>
    <col min="3" max="3" width="22.19921875" style="100" customWidth="1"/>
    <col min="4" max="4" width="28.59765625" style="100" customWidth="1"/>
    <col min="5" max="5" width="1" style="100" customWidth="1"/>
    <col min="6" max="6" width="22.19921875" style="100" customWidth="1"/>
    <col min="7" max="7" width="28.59765625" style="100" customWidth="1"/>
    <col min="8" max="8" width="13.59765625" style="100" customWidth="1"/>
    <col min="9" max="16384" width="9.59765625" style="100"/>
  </cols>
  <sheetData>
    <row r="1" spans="1:8" s="115" customFormat="1" ht="12" x14ac:dyDescent="0.2">
      <c r="A1" s="435" t="s">
        <v>421</v>
      </c>
      <c r="B1" s="435"/>
    </row>
    <row r="2" spans="1:8" s="115" customFormat="1" ht="12" x14ac:dyDescent="0.2">
      <c r="A2" s="435"/>
      <c r="B2" s="435"/>
    </row>
    <row r="4" spans="1:8" ht="15" customHeight="1" x14ac:dyDescent="0.15">
      <c r="A4" s="940" t="s">
        <v>474</v>
      </c>
      <c r="B4" s="446"/>
      <c r="C4" s="1021" t="s">
        <v>422</v>
      </c>
      <c r="D4" s="1021"/>
      <c r="E4" s="422"/>
      <c r="F4" s="1021" t="s">
        <v>552</v>
      </c>
      <c r="G4" s="1021"/>
    </row>
    <row r="5" spans="1:8" ht="24" customHeight="1" x14ac:dyDescent="0.15">
      <c r="A5" s="942"/>
      <c r="B5" s="447"/>
      <c r="C5" s="97" t="s">
        <v>109</v>
      </c>
      <c r="D5" s="97" t="s">
        <v>553</v>
      </c>
      <c r="E5" s="96"/>
      <c r="F5" s="97" t="s">
        <v>109</v>
      </c>
      <c r="G5" s="97" t="s">
        <v>554</v>
      </c>
    </row>
    <row r="6" spans="1:8" ht="6" customHeight="1" x14ac:dyDescent="0.15">
      <c r="A6" s="287"/>
      <c r="B6" s="287"/>
      <c r="C6" s="413"/>
      <c r="D6" s="95"/>
      <c r="E6" s="413"/>
      <c r="F6" s="413"/>
      <c r="G6" s="95"/>
    </row>
    <row r="7" spans="1:8" ht="9" customHeight="1" x14ac:dyDescent="0.15">
      <c r="A7" s="263" t="s">
        <v>355</v>
      </c>
      <c r="B7" s="263"/>
      <c r="C7" s="269">
        <v>245</v>
      </c>
      <c r="D7" s="544">
        <v>7.2485207100591715</v>
      </c>
      <c r="F7" s="269">
        <v>35</v>
      </c>
      <c r="G7" s="544">
        <v>1.0355029585798818</v>
      </c>
      <c r="H7" s="290"/>
    </row>
    <row r="8" spans="1:8" ht="9" customHeight="1" x14ac:dyDescent="0.15">
      <c r="A8" s="357" t="s">
        <v>356</v>
      </c>
      <c r="B8" s="357"/>
      <c r="C8" s="269">
        <v>1006</v>
      </c>
      <c r="D8" s="544">
        <v>8.9247693399574164</v>
      </c>
      <c r="F8" s="269">
        <v>119</v>
      </c>
      <c r="G8" s="544">
        <v>1.0557132718239886</v>
      </c>
      <c r="H8" s="290"/>
    </row>
    <row r="9" spans="1:8" ht="9" customHeight="1" x14ac:dyDescent="0.15">
      <c r="A9" s="357" t="s">
        <v>357</v>
      </c>
      <c r="B9" s="357"/>
      <c r="C9" s="269">
        <v>7641</v>
      </c>
      <c r="D9" s="544">
        <v>16.419546157813304</v>
      </c>
      <c r="F9" s="269">
        <v>875</v>
      </c>
      <c r="G9" s="544">
        <v>1.8802647412755717</v>
      </c>
      <c r="H9" s="290"/>
    </row>
    <row r="10" spans="1:8" ht="9" customHeight="1" x14ac:dyDescent="0.15">
      <c r="A10" s="436" t="s">
        <v>161</v>
      </c>
      <c r="B10" s="436"/>
      <c r="C10" s="484">
        <v>8892</v>
      </c>
      <c r="D10" s="545">
        <v>14.532261227691704</v>
      </c>
      <c r="E10" s="442"/>
      <c r="F10" s="484">
        <v>1029</v>
      </c>
      <c r="G10" s="545">
        <v>1.6817022945675622</v>
      </c>
      <c r="H10" s="290"/>
    </row>
    <row r="11" spans="1:8" ht="9" customHeight="1" x14ac:dyDescent="0.15">
      <c r="A11" s="368"/>
      <c r="B11" s="368"/>
      <c r="C11" s="130"/>
      <c r="D11" s="130"/>
      <c r="E11" s="130"/>
      <c r="F11" s="130"/>
      <c r="G11" s="130"/>
    </row>
    <row r="12" spans="1:8" ht="7.5" customHeight="1" x14ac:dyDescent="0.15"/>
    <row r="13" spans="1:8" x14ac:dyDescent="0.15">
      <c r="A13" s="121" t="s">
        <v>293</v>
      </c>
    </row>
    <row r="15" spans="1:8" x14ac:dyDescent="0.15">
      <c r="A15" s="121" t="s">
        <v>290</v>
      </c>
    </row>
    <row r="19" spans="3:6" ht="12.75" x14ac:dyDescent="0.2">
      <c r="C19" s="542"/>
      <c r="D19" s="542"/>
      <c r="E19" s="542"/>
      <c r="F19" s="542"/>
    </row>
    <row r="21" spans="3:6" ht="12.75" x14ac:dyDescent="0.2">
      <c r="C21" s="543"/>
      <c r="D21" s="543"/>
      <c r="E21" s="543"/>
    </row>
  </sheetData>
  <mergeCells count="3">
    <mergeCell ref="C4:D4"/>
    <mergeCell ref="A4:A5"/>
    <mergeCell ref="F4:G4"/>
  </mergeCells>
  <phoneticPr fontId="34" type="noConversion"/>
  <printOptions horizontalCentered="1"/>
  <pageMargins left="0.6692913385826772" right="0.6692913385826772" top="0.98425196850393704" bottom="1.3779527559055118" header="0" footer="0.8661417322834645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1"/>
  <dimension ref="A1:K59"/>
  <sheetViews>
    <sheetView zoomScaleNormal="100" workbookViewId="0">
      <selection activeCell="A2" sqref="A2"/>
    </sheetView>
  </sheetViews>
  <sheetFormatPr defaultRowHeight="9" x14ac:dyDescent="0.15"/>
  <cols>
    <col min="1" max="1" width="58" style="220" customWidth="1"/>
    <col min="2" max="5" width="19" style="220" customWidth="1"/>
    <col min="6" max="6" width="12.796875" style="220" customWidth="1"/>
    <col min="7" max="16384" width="9.59765625" style="220"/>
  </cols>
  <sheetData>
    <row r="1" spans="1:11" ht="12" customHeight="1" x14ac:dyDescent="0.15">
      <c r="A1" s="19" t="s">
        <v>227</v>
      </c>
      <c r="B1" s="17"/>
      <c r="C1" s="17"/>
      <c r="D1" s="17"/>
      <c r="E1" s="17"/>
    </row>
    <row r="2" spans="1:11" ht="9" customHeight="1" x14ac:dyDescent="0.15">
      <c r="A2" s="19"/>
      <c r="B2" s="17"/>
      <c r="C2" s="17"/>
      <c r="D2" s="17"/>
      <c r="E2" s="17"/>
    </row>
    <row r="3" spans="1:11" ht="12" customHeight="1" x14ac:dyDescent="0.15">
      <c r="A3" s="950" t="s">
        <v>244</v>
      </c>
      <c r="B3" s="949" t="s">
        <v>269</v>
      </c>
      <c r="C3" s="949"/>
      <c r="D3" s="949"/>
      <c r="E3" s="949"/>
    </row>
    <row r="4" spans="1:11" ht="12" customHeight="1" x14ac:dyDescent="0.15">
      <c r="A4" s="951"/>
      <c r="B4" s="54" t="s">
        <v>228</v>
      </c>
      <c r="C4" s="54" t="s">
        <v>229</v>
      </c>
      <c r="D4" s="54" t="s">
        <v>322</v>
      </c>
      <c r="E4" s="54" t="s">
        <v>161</v>
      </c>
    </row>
    <row r="5" spans="1:11" ht="9" customHeight="1" x14ac:dyDescent="0.15">
      <c r="A5" s="18"/>
      <c r="B5" s="33"/>
      <c r="C5" s="33"/>
      <c r="D5" s="46"/>
      <c r="E5" s="33"/>
    </row>
    <row r="6" spans="1:11" x14ac:dyDescent="0.15">
      <c r="A6" s="145" t="s">
        <v>280</v>
      </c>
      <c r="B6" s="113">
        <v>2419.3548387096776</v>
      </c>
      <c r="C6" s="113">
        <v>4727.5641025641025</v>
      </c>
      <c r="D6" s="113">
        <v>2344.2028985507245</v>
      </c>
      <c r="E6" s="113">
        <v>2980.3586678052943</v>
      </c>
      <c r="G6" s="632"/>
      <c r="H6" s="256"/>
      <c r="K6" s="256"/>
    </row>
    <row r="7" spans="1:11" x14ac:dyDescent="0.15">
      <c r="A7" s="145" t="s">
        <v>175</v>
      </c>
      <c r="B7" s="113">
        <v>6733.333333333333</v>
      </c>
      <c r="C7" s="113" t="s">
        <v>263</v>
      </c>
      <c r="D7" s="113">
        <v>2938.1443298969075</v>
      </c>
      <c r="E7" s="113">
        <v>3446.4285714285716</v>
      </c>
      <c r="G7" s="632"/>
      <c r="H7" s="256"/>
      <c r="K7" s="256"/>
    </row>
    <row r="8" spans="1:11" x14ac:dyDescent="0.15">
      <c r="A8" s="145" t="s">
        <v>176</v>
      </c>
      <c r="B8" s="113">
        <v>5146.6666666666661</v>
      </c>
      <c r="C8" s="113">
        <v>2000</v>
      </c>
      <c r="D8" s="113">
        <v>1006.2860136196963</v>
      </c>
      <c r="E8" s="113">
        <v>1169.4152923538231</v>
      </c>
      <c r="G8" s="632"/>
      <c r="H8" s="256"/>
      <c r="K8" s="256"/>
    </row>
    <row r="9" spans="1:11" ht="9" customHeight="1" x14ac:dyDescent="0.15">
      <c r="A9" s="145" t="s">
        <v>177</v>
      </c>
      <c r="B9" s="113">
        <v>3200</v>
      </c>
      <c r="C9" s="113">
        <v>2375</v>
      </c>
      <c r="D9" s="113">
        <v>742.59789875835725</v>
      </c>
      <c r="E9" s="113">
        <v>783.60655737704917</v>
      </c>
      <c r="G9" s="632"/>
      <c r="H9" s="256"/>
      <c r="K9" s="256"/>
    </row>
    <row r="10" spans="1:11" ht="9" customHeight="1" x14ac:dyDescent="0.15">
      <c r="A10" s="145" t="s">
        <v>240</v>
      </c>
      <c r="B10" s="113">
        <v>4036.458333333333</v>
      </c>
      <c r="C10" s="113">
        <v>3646.5863453815264</v>
      </c>
      <c r="D10" s="113">
        <v>2127.1294718909712</v>
      </c>
      <c r="E10" s="113">
        <v>2271.9486081370446</v>
      </c>
      <c r="G10" s="632"/>
      <c r="H10" s="256"/>
      <c r="K10" s="256"/>
    </row>
    <row r="11" spans="1:11" ht="9" customHeight="1" x14ac:dyDescent="0.15">
      <c r="A11" s="145" t="s">
        <v>179</v>
      </c>
      <c r="B11" s="113">
        <v>1703.7037037037037</v>
      </c>
      <c r="C11" s="113">
        <v>1000</v>
      </c>
      <c r="D11" s="113">
        <v>575.45931758530185</v>
      </c>
      <c r="E11" s="113">
        <v>595.88159588159579</v>
      </c>
      <c r="G11" s="632"/>
      <c r="H11" s="256"/>
      <c r="K11" s="256"/>
    </row>
    <row r="12" spans="1:11" ht="9" customHeight="1" x14ac:dyDescent="0.15">
      <c r="A12" s="145" t="s">
        <v>180</v>
      </c>
      <c r="B12" s="113" t="s">
        <v>263</v>
      </c>
      <c r="C12" s="113" t="s">
        <v>263</v>
      </c>
      <c r="D12" s="113">
        <v>473.68421052631578</v>
      </c>
      <c r="E12" s="113">
        <v>473.68421052631578</v>
      </c>
      <c r="G12" s="632"/>
      <c r="H12" s="256"/>
      <c r="K12" s="256"/>
    </row>
    <row r="13" spans="1:11" s="145" customFormat="1" x14ac:dyDescent="0.15">
      <c r="A13" s="145" t="s">
        <v>181</v>
      </c>
      <c r="B13" s="113">
        <v>1660</v>
      </c>
      <c r="C13" s="113" t="s">
        <v>263</v>
      </c>
      <c r="D13" s="113">
        <v>781.80574555403564</v>
      </c>
      <c r="E13" s="113">
        <v>864.14392059553347</v>
      </c>
      <c r="F13" s="220"/>
      <c r="G13" s="633"/>
      <c r="H13" s="256"/>
      <c r="K13" s="256"/>
    </row>
    <row r="14" spans="1:11" ht="18" customHeight="1" x14ac:dyDescent="0.15">
      <c r="A14" s="145" t="s">
        <v>241</v>
      </c>
      <c r="B14" s="113">
        <v>868.64406779661022</v>
      </c>
      <c r="C14" s="113" t="s">
        <v>263</v>
      </c>
      <c r="D14" s="113">
        <v>1236.583522297808</v>
      </c>
      <c r="E14" s="113">
        <v>1180.448717948718</v>
      </c>
      <c r="G14" s="632"/>
      <c r="H14" s="256"/>
      <c r="K14" s="256"/>
    </row>
    <row r="15" spans="1:11" ht="9" customHeight="1" x14ac:dyDescent="0.15">
      <c r="A15" s="145" t="s">
        <v>182</v>
      </c>
      <c r="B15" s="113">
        <v>5703.7037037037035</v>
      </c>
      <c r="C15" s="113">
        <v>2000</v>
      </c>
      <c r="D15" s="113">
        <v>1089.7435897435896</v>
      </c>
      <c r="E15" s="113">
        <v>1570.3422053231939</v>
      </c>
      <c r="G15" s="632"/>
      <c r="H15" s="256"/>
      <c r="K15" s="256"/>
    </row>
    <row r="16" spans="1:11" ht="9" customHeight="1" x14ac:dyDescent="0.15">
      <c r="A16" s="145" t="s">
        <v>281</v>
      </c>
      <c r="B16" s="113">
        <v>7730.30303030303</v>
      </c>
      <c r="C16" s="113">
        <v>2979.591836734694</v>
      </c>
      <c r="D16" s="113">
        <v>1122.7197346600333</v>
      </c>
      <c r="E16" s="113">
        <v>2322.3322332233224</v>
      </c>
      <c r="G16" s="632"/>
      <c r="H16" s="256"/>
      <c r="K16" s="256"/>
    </row>
    <row r="17" spans="1:11" x14ac:dyDescent="0.15">
      <c r="A17" s="145" t="s">
        <v>221</v>
      </c>
      <c r="B17" s="113">
        <v>14560</v>
      </c>
      <c r="C17" s="113" t="s">
        <v>263</v>
      </c>
      <c r="D17" s="113" t="s">
        <v>263</v>
      </c>
      <c r="E17" s="113">
        <v>14560</v>
      </c>
      <c r="G17" s="632"/>
      <c r="H17" s="256"/>
      <c r="K17" s="256"/>
    </row>
    <row r="18" spans="1:11" ht="9" customHeight="1" x14ac:dyDescent="0.15">
      <c r="A18" s="145" t="s">
        <v>282</v>
      </c>
      <c r="B18" s="113">
        <v>3071.4285714285716</v>
      </c>
      <c r="C18" s="113" t="s">
        <v>263</v>
      </c>
      <c r="D18" s="113">
        <v>460.06389776357827</v>
      </c>
      <c r="E18" s="113">
        <v>571.86544342507648</v>
      </c>
      <c r="G18" s="632"/>
      <c r="H18" s="256"/>
      <c r="K18" s="256"/>
    </row>
    <row r="19" spans="1:11" x14ac:dyDescent="0.15">
      <c r="A19" s="145" t="s">
        <v>298</v>
      </c>
      <c r="B19" s="113">
        <v>2000</v>
      </c>
      <c r="C19" s="113">
        <v>517.24137931034488</v>
      </c>
      <c r="D19" s="113">
        <v>1012.3711340206185</v>
      </c>
      <c r="E19" s="113">
        <v>1000</v>
      </c>
      <c r="G19" s="632"/>
      <c r="H19" s="256"/>
      <c r="K19" s="256"/>
    </row>
    <row r="20" spans="1:11" ht="9" customHeight="1" x14ac:dyDescent="0.15">
      <c r="A20" s="145" t="s">
        <v>183</v>
      </c>
      <c r="B20" s="113">
        <v>7821.4285714285716</v>
      </c>
      <c r="C20" s="113">
        <v>4400</v>
      </c>
      <c r="D20" s="113">
        <v>908.51735015772874</v>
      </c>
      <c r="E20" s="113">
        <v>4315.5378486055779</v>
      </c>
      <c r="G20" s="632"/>
      <c r="H20" s="256"/>
      <c r="K20" s="256"/>
    </row>
    <row r="21" spans="1:11" ht="9" customHeight="1" x14ac:dyDescent="0.15">
      <c r="A21" s="145" t="s">
        <v>184</v>
      </c>
      <c r="B21" s="113">
        <v>5259.2592592592591</v>
      </c>
      <c r="C21" s="113">
        <v>2000</v>
      </c>
      <c r="D21" s="113">
        <v>1283.43949044586</v>
      </c>
      <c r="E21" s="113">
        <v>2883.7638376383766</v>
      </c>
      <c r="G21" s="632"/>
      <c r="H21" s="256"/>
      <c r="K21" s="256"/>
    </row>
    <row r="22" spans="1:11" ht="9" customHeight="1" x14ac:dyDescent="0.15">
      <c r="A22" s="145" t="s">
        <v>185</v>
      </c>
      <c r="B22" s="113">
        <v>4215.8273381294966</v>
      </c>
      <c r="C22" s="113">
        <v>5565.7894736842109</v>
      </c>
      <c r="D22" s="113">
        <v>1381.0975609756097</v>
      </c>
      <c r="E22" s="113">
        <v>2476.2376237623762</v>
      </c>
      <c r="G22" s="632"/>
      <c r="H22" s="256"/>
      <c r="K22" s="256"/>
    </row>
    <row r="23" spans="1:11" ht="9" customHeight="1" x14ac:dyDescent="0.15">
      <c r="A23" s="145" t="s">
        <v>186</v>
      </c>
      <c r="B23" s="113">
        <v>333.33333333333331</v>
      </c>
      <c r="C23" s="113">
        <v>8533.3333333333339</v>
      </c>
      <c r="D23" s="113">
        <v>1963.6363636363635</v>
      </c>
      <c r="E23" s="113">
        <v>2695.3125</v>
      </c>
      <c r="G23" s="632"/>
      <c r="H23" s="256"/>
      <c r="K23" s="256"/>
    </row>
    <row r="24" spans="1:11" ht="9" customHeight="1" x14ac:dyDescent="0.15">
      <c r="A24" s="145" t="s">
        <v>242</v>
      </c>
      <c r="B24" s="113">
        <v>2115.7894736842104</v>
      </c>
      <c r="C24" s="113">
        <v>666.66666666666663</v>
      </c>
      <c r="D24" s="113">
        <v>1766.0311958405546</v>
      </c>
      <c r="E24" s="113">
        <v>1789.9361022364217</v>
      </c>
      <c r="G24" s="632"/>
      <c r="H24" s="256"/>
      <c r="K24" s="256"/>
    </row>
    <row r="25" spans="1:11" x14ac:dyDescent="0.15">
      <c r="A25" s="145" t="s">
        <v>188</v>
      </c>
      <c r="B25" s="113">
        <v>2215.0537634408602</v>
      </c>
      <c r="C25" s="113">
        <v>2400</v>
      </c>
      <c r="D25" s="113">
        <v>505.02008032128509</v>
      </c>
      <c r="E25" s="113">
        <v>787.75167785234896</v>
      </c>
      <c r="G25" s="632"/>
      <c r="H25" s="256"/>
      <c r="K25" s="256"/>
    </row>
    <row r="26" spans="1:11" ht="9" customHeight="1" x14ac:dyDescent="0.15">
      <c r="A26" s="145" t="s">
        <v>189</v>
      </c>
      <c r="B26" s="113">
        <v>3393.939393939394</v>
      </c>
      <c r="C26" s="113">
        <v>6000</v>
      </c>
      <c r="D26" s="113">
        <v>713.20754716981128</v>
      </c>
      <c r="E26" s="113">
        <v>1026.7558528428094</v>
      </c>
      <c r="G26" s="632"/>
      <c r="H26" s="256"/>
      <c r="K26" s="256"/>
    </row>
    <row r="27" spans="1:11" x14ac:dyDescent="0.15">
      <c r="A27" s="145" t="s">
        <v>190</v>
      </c>
      <c r="B27" s="113">
        <v>1482.7586206896553</v>
      </c>
      <c r="C27" s="113">
        <v>2000</v>
      </c>
      <c r="D27" s="113">
        <v>1786.5168539325841</v>
      </c>
      <c r="E27" s="113">
        <v>1748.8151658767772</v>
      </c>
      <c r="G27" s="632"/>
      <c r="H27" s="256"/>
      <c r="K27" s="256"/>
    </row>
    <row r="28" spans="1:11" x14ac:dyDescent="0.15">
      <c r="A28" s="145" t="s">
        <v>191</v>
      </c>
      <c r="B28" s="113">
        <v>4000</v>
      </c>
      <c r="C28" s="113" t="s">
        <v>263</v>
      </c>
      <c r="D28" s="113">
        <v>3863.636363636364</v>
      </c>
      <c r="E28" s="113">
        <v>3866.6666666666665</v>
      </c>
      <c r="G28" s="632"/>
      <c r="H28" s="256"/>
      <c r="K28" s="256"/>
    </row>
    <row r="29" spans="1:11" ht="9" customHeight="1" x14ac:dyDescent="0.15">
      <c r="A29" s="145" t="s">
        <v>192</v>
      </c>
      <c r="B29" s="113">
        <v>3111.1111111111113</v>
      </c>
      <c r="C29" s="113">
        <v>1375</v>
      </c>
      <c r="D29" s="113">
        <v>3554.2168674698792</v>
      </c>
      <c r="E29" s="113">
        <v>3521.3454075032341</v>
      </c>
      <c r="G29" s="632"/>
      <c r="H29" s="256"/>
      <c r="K29" s="256"/>
    </row>
    <row r="30" spans="1:11" x14ac:dyDescent="0.15">
      <c r="A30" s="145" t="s">
        <v>283</v>
      </c>
      <c r="B30" s="113">
        <v>1588.2352941176471</v>
      </c>
      <c r="C30" s="113">
        <v>5000</v>
      </c>
      <c r="D30" s="113">
        <v>2018.3486238532109</v>
      </c>
      <c r="E30" s="113">
        <v>2015.625</v>
      </c>
      <c r="G30" s="632"/>
      <c r="H30" s="256"/>
      <c r="K30" s="256"/>
    </row>
    <row r="31" spans="1:11" ht="9" customHeight="1" x14ac:dyDescent="0.15">
      <c r="A31" s="145" t="s">
        <v>193</v>
      </c>
      <c r="B31" s="113">
        <v>878.78787878787875</v>
      </c>
      <c r="C31" s="113">
        <v>2000</v>
      </c>
      <c r="D31" s="113">
        <v>456.76274944567632</v>
      </c>
      <c r="E31" s="113">
        <v>477.10330138445158</v>
      </c>
      <c r="G31" s="632"/>
      <c r="H31" s="256"/>
      <c r="K31" s="256"/>
    </row>
    <row r="32" spans="1:11" ht="9" customHeight="1" x14ac:dyDescent="0.15">
      <c r="A32" s="145" t="s">
        <v>194</v>
      </c>
      <c r="B32" s="113">
        <v>4671.0526315789475</v>
      </c>
      <c r="C32" s="113">
        <v>2367.3469387755104</v>
      </c>
      <c r="D32" s="113">
        <v>1139.1727493917274</v>
      </c>
      <c r="E32" s="113">
        <v>1336.2598770851623</v>
      </c>
      <c r="G32" s="632"/>
      <c r="H32" s="256"/>
      <c r="K32" s="256"/>
    </row>
    <row r="33" spans="1:11" ht="9" customHeight="1" x14ac:dyDescent="0.15">
      <c r="A33" s="145" t="s">
        <v>284</v>
      </c>
      <c r="B33" s="113">
        <v>5046.1538461538457</v>
      </c>
      <c r="C33" s="113">
        <v>1409.0909090909092</v>
      </c>
      <c r="D33" s="113">
        <v>751.77304964539007</v>
      </c>
      <c r="E33" s="113">
        <v>1131.4496314496314</v>
      </c>
      <c r="G33" s="632"/>
      <c r="H33" s="256"/>
      <c r="K33" s="256"/>
    </row>
    <row r="34" spans="1:11" ht="9" customHeight="1" x14ac:dyDescent="0.15">
      <c r="A34" s="145" t="s">
        <v>243</v>
      </c>
      <c r="B34" s="113">
        <v>3972.2222222222222</v>
      </c>
      <c r="C34" s="113">
        <v>4232.9020332717191</v>
      </c>
      <c r="D34" s="113">
        <v>1586.6141732283465</v>
      </c>
      <c r="E34" s="113">
        <v>2985.2534562211981</v>
      </c>
      <c r="G34" s="632"/>
      <c r="H34" s="256"/>
      <c r="K34" s="256"/>
    </row>
    <row r="35" spans="1:11" x14ac:dyDescent="0.15">
      <c r="A35" s="145" t="s">
        <v>196</v>
      </c>
      <c r="B35" s="113">
        <v>10612.903225806453</v>
      </c>
      <c r="C35" s="113">
        <v>2333.3333333333335</v>
      </c>
      <c r="D35" s="113">
        <v>470.10119595216196</v>
      </c>
      <c r="E35" s="113">
        <v>1510.7084019769356</v>
      </c>
      <c r="G35" s="632"/>
      <c r="H35" s="256"/>
      <c r="K35" s="256"/>
    </row>
    <row r="36" spans="1:11" ht="9" customHeight="1" x14ac:dyDescent="0.15">
      <c r="A36" s="145" t="s">
        <v>197</v>
      </c>
      <c r="B36" s="113">
        <v>6043.1034482758623</v>
      </c>
      <c r="C36" s="113">
        <v>2900</v>
      </c>
      <c r="D36" s="113">
        <v>1318.435754189944</v>
      </c>
      <c r="E36" s="113">
        <v>2483.4710743801652</v>
      </c>
      <c r="G36" s="632"/>
      <c r="H36" s="256"/>
      <c r="K36" s="256"/>
    </row>
    <row r="37" spans="1:11" ht="9" customHeight="1" x14ac:dyDescent="0.15">
      <c r="A37" s="145" t="s">
        <v>198</v>
      </c>
      <c r="B37" s="113">
        <v>4400</v>
      </c>
      <c r="C37" s="113">
        <v>1526.8817204301074</v>
      </c>
      <c r="D37" s="113">
        <v>2879.7687861271679</v>
      </c>
      <c r="E37" s="113">
        <v>2755.9709241952232</v>
      </c>
      <c r="G37" s="632"/>
      <c r="H37" s="256"/>
      <c r="K37" s="256"/>
    </row>
    <row r="38" spans="1:11" ht="9" customHeight="1" x14ac:dyDescent="0.15">
      <c r="A38" s="145" t="s">
        <v>285</v>
      </c>
      <c r="B38" s="113">
        <v>4381.2785388127859</v>
      </c>
      <c r="C38" s="113">
        <v>2638.8888888888887</v>
      </c>
      <c r="D38" s="113">
        <v>1369.4444444444446</v>
      </c>
      <c r="E38" s="113">
        <v>1712.6520681265208</v>
      </c>
      <c r="G38" s="632"/>
      <c r="H38" s="256"/>
      <c r="K38" s="256"/>
    </row>
    <row r="39" spans="1:11" x14ac:dyDescent="0.15">
      <c r="A39" s="145" t="s">
        <v>286</v>
      </c>
      <c r="B39" s="113">
        <v>1000</v>
      </c>
      <c r="C39" s="113">
        <v>1125</v>
      </c>
      <c r="D39" s="113">
        <v>1481.9976771196284</v>
      </c>
      <c r="E39" s="113">
        <v>1479.5152914021928</v>
      </c>
      <c r="G39" s="632"/>
      <c r="H39" s="256"/>
      <c r="K39" s="256"/>
    </row>
    <row r="40" spans="1:11" ht="9" customHeight="1" x14ac:dyDescent="0.15">
      <c r="A40" s="145" t="s">
        <v>199</v>
      </c>
      <c r="B40" s="113">
        <v>4941.1764705882351</v>
      </c>
      <c r="C40" s="113">
        <v>2441.5584415584417</v>
      </c>
      <c r="D40" s="113">
        <v>1386.4168618266979</v>
      </c>
      <c r="E40" s="113">
        <v>1869.2556634304208</v>
      </c>
      <c r="G40" s="632"/>
      <c r="H40" s="256"/>
      <c r="K40" s="256"/>
    </row>
    <row r="41" spans="1:11" ht="9" customHeight="1" x14ac:dyDescent="0.15">
      <c r="A41" s="145" t="s">
        <v>300</v>
      </c>
      <c r="B41" s="113">
        <v>2291.6666666666665</v>
      </c>
      <c r="C41" s="113">
        <v>3940.4003639672428</v>
      </c>
      <c r="D41" s="113">
        <v>2455.9120328484933</v>
      </c>
      <c r="E41" s="113">
        <v>2646.1283251377454</v>
      </c>
      <c r="G41" s="632"/>
      <c r="H41" s="256"/>
      <c r="K41" s="256"/>
    </row>
    <row r="42" spans="1:11" ht="9" customHeight="1" x14ac:dyDescent="0.15">
      <c r="A42" s="146" t="s">
        <v>296</v>
      </c>
      <c r="B42" s="114">
        <v>716.98113207547169</v>
      </c>
      <c r="C42" s="114">
        <v>1135.135135135135</v>
      </c>
      <c r="D42" s="114">
        <v>321.02564102564099</v>
      </c>
      <c r="E42" s="114">
        <v>346.07843137254901</v>
      </c>
      <c r="G42" s="632"/>
      <c r="H42" s="256"/>
      <c r="K42" s="256"/>
    </row>
    <row r="43" spans="1:11" ht="9" customHeight="1" x14ac:dyDescent="0.15">
      <c r="A43" s="146" t="s">
        <v>315</v>
      </c>
      <c r="B43" s="114">
        <v>2454.5454545454545</v>
      </c>
      <c r="C43" s="114">
        <v>2464.2857142857142</v>
      </c>
      <c r="D43" s="114">
        <v>1383.2133213321331</v>
      </c>
      <c r="E43" s="114">
        <v>1439.6588486140724</v>
      </c>
      <c r="G43" s="632"/>
      <c r="H43" s="256"/>
      <c r="K43" s="256"/>
    </row>
    <row r="44" spans="1:11" ht="9" customHeight="1" x14ac:dyDescent="0.15">
      <c r="A44" s="146" t="s">
        <v>316</v>
      </c>
      <c r="B44" s="114">
        <v>2628.6919831223631</v>
      </c>
      <c r="C44" s="114">
        <v>4164.6876613319573</v>
      </c>
      <c r="D44" s="114">
        <v>3575.6739811912225</v>
      </c>
      <c r="E44" s="114">
        <v>3665.9769435412354</v>
      </c>
      <c r="G44" s="632"/>
      <c r="H44" s="256"/>
      <c r="K44" s="256"/>
    </row>
    <row r="45" spans="1:11" ht="9" customHeight="1" x14ac:dyDescent="0.15">
      <c r="A45" s="145" t="s">
        <v>200</v>
      </c>
      <c r="B45" s="113" t="s">
        <v>263</v>
      </c>
      <c r="C45" s="113">
        <v>4154.7619047619055</v>
      </c>
      <c r="D45" s="113">
        <v>2184.371184371184</v>
      </c>
      <c r="E45" s="113">
        <v>2367.6633444075305</v>
      </c>
      <c r="G45" s="632"/>
      <c r="H45" s="256"/>
      <c r="K45" s="256"/>
    </row>
    <row r="46" spans="1:11" ht="9" customHeight="1" x14ac:dyDescent="0.15">
      <c r="A46" s="397" t="s">
        <v>408</v>
      </c>
      <c r="B46" s="114">
        <v>8800</v>
      </c>
      <c r="C46" s="114">
        <v>1823.5294117647059</v>
      </c>
      <c r="D46" s="114">
        <v>1193.9393939393938</v>
      </c>
      <c r="E46" s="114">
        <v>1490.1960784313726</v>
      </c>
      <c r="G46" s="632"/>
      <c r="H46" s="256"/>
      <c r="K46" s="256"/>
    </row>
    <row r="47" spans="1:11" ht="9" customHeight="1" x14ac:dyDescent="0.15">
      <c r="A47" s="266" t="s">
        <v>161</v>
      </c>
      <c r="B47" s="450">
        <v>5407.8128353723978</v>
      </c>
      <c r="C47" s="450">
        <v>3690.726065538659</v>
      </c>
      <c r="D47" s="450">
        <v>1666.004627844196</v>
      </c>
      <c r="E47" s="450">
        <v>2105.3964829705174</v>
      </c>
      <c r="G47" s="632"/>
      <c r="H47" s="256"/>
      <c r="K47" s="256"/>
    </row>
    <row r="48" spans="1:11" ht="4.5" customHeight="1" x14ac:dyDescent="0.15">
      <c r="A48" s="267"/>
      <c r="B48" s="268"/>
      <c r="C48" s="268"/>
      <c r="D48" s="268"/>
      <c r="E48" s="268"/>
    </row>
    <row r="49" spans="1:1" ht="9" customHeight="1" x14ac:dyDescent="0.15">
      <c r="A49" s="219"/>
    </row>
    <row r="50" spans="1:1" ht="9" customHeight="1" x14ac:dyDescent="0.15">
      <c r="A50" s="219"/>
    </row>
    <row r="51" spans="1:1" ht="9" customHeight="1" x14ac:dyDescent="0.15">
      <c r="A51" s="219"/>
    </row>
    <row r="52" spans="1:1" ht="9" customHeight="1" x14ac:dyDescent="0.15">
      <c r="A52" s="219"/>
    </row>
    <row r="53" spans="1:1" x14ac:dyDescent="0.15">
      <c r="A53" s="219"/>
    </row>
    <row r="54" spans="1:1" x14ac:dyDescent="0.15">
      <c r="A54" s="219"/>
    </row>
    <row r="55" spans="1:1" x14ac:dyDescent="0.15">
      <c r="A55" s="219"/>
    </row>
    <row r="56" spans="1:1" x14ac:dyDescent="0.15">
      <c r="A56" s="219"/>
    </row>
    <row r="57" spans="1:1" x14ac:dyDescent="0.15">
      <c r="A57" s="219"/>
    </row>
    <row r="58" spans="1:1" x14ac:dyDescent="0.15">
      <c r="A58" s="219"/>
    </row>
    <row r="59" spans="1:1" x14ac:dyDescent="0.15">
      <c r="A59" s="219"/>
    </row>
  </sheetData>
  <mergeCells count="2">
    <mergeCell ref="B3:E3"/>
    <mergeCell ref="A3:A4"/>
  </mergeCells>
  <phoneticPr fontId="0" type="noConversion"/>
  <printOptions horizontalCentered="1"/>
  <pageMargins left="0.70866141732283472" right="0.70866141732283472" top="0.98425196850393704" bottom="1.3779527559055118" header="0" footer="0.86614173228346458"/>
  <pageSetup paperSize="9" firstPageNumber="97"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52"/>
  <sheetViews>
    <sheetView showGridLines="0" zoomScaleNormal="100" workbookViewId="0">
      <selection activeCell="A3" sqref="A3"/>
    </sheetView>
  </sheetViews>
  <sheetFormatPr defaultRowHeight="9" x14ac:dyDescent="0.15"/>
  <cols>
    <col min="1" max="1" width="56" style="100" customWidth="1"/>
    <col min="2" max="2" width="27" style="100" customWidth="1"/>
    <col min="3" max="3" width="23.796875" style="100" customWidth="1"/>
    <col min="4" max="4" width="1" style="100" customWidth="1"/>
    <col min="5" max="5" width="26.796875" style="100" customWidth="1"/>
    <col min="6" max="16384" width="9.59765625" style="100"/>
  </cols>
  <sheetData>
    <row r="1" spans="1:232" s="115" customFormat="1" ht="12" x14ac:dyDescent="0.2">
      <c r="A1" s="77" t="s">
        <v>423</v>
      </c>
    </row>
    <row r="2" spans="1:232" s="115" customFormat="1" ht="12.75" customHeight="1" x14ac:dyDescent="0.2">
      <c r="A2" s="77"/>
    </row>
    <row r="3" spans="1:232" ht="9" customHeight="1" x14ac:dyDescent="0.15">
      <c r="A3" s="130"/>
      <c r="B3" s="99"/>
      <c r="C3" s="99"/>
      <c r="D3" s="99"/>
      <c r="E3" s="99"/>
      <c r="F3" s="99"/>
    </row>
    <row r="4" spans="1:232" ht="14.25" customHeight="1" x14ac:dyDescent="0.15">
      <c r="A4" s="934" t="s">
        <v>508</v>
      </c>
      <c r="B4" s="936" t="s">
        <v>424</v>
      </c>
      <c r="C4" s="936"/>
      <c r="D4" s="937"/>
      <c r="E4" s="945" t="s">
        <v>425</v>
      </c>
    </row>
    <row r="5" spans="1:232" ht="17.25" customHeight="1" x14ac:dyDescent="0.15">
      <c r="A5" s="935"/>
      <c r="B5" s="97" t="s">
        <v>166</v>
      </c>
      <c r="C5" s="97" t="s">
        <v>167</v>
      </c>
      <c r="D5" s="938"/>
      <c r="E5" s="1022"/>
    </row>
    <row r="6" spans="1:232" ht="9" customHeight="1" x14ac:dyDescent="0.15">
      <c r="A6" s="99"/>
      <c r="B6" s="118"/>
      <c r="C6" s="373"/>
      <c r="D6" s="373"/>
      <c r="H6" s="442"/>
    </row>
    <row r="7" spans="1:232" ht="9" customHeight="1" x14ac:dyDescent="0.15">
      <c r="A7" s="946" t="s">
        <v>226</v>
      </c>
      <c r="B7" s="946"/>
      <c r="C7" s="946"/>
      <c r="D7" s="946"/>
      <c r="E7" s="946"/>
    </row>
    <row r="8" spans="1:232" ht="9" customHeight="1" x14ac:dyDescent="0.2">
      <c r="A8" s="121"/>
      <c r="B8" s="118"/>
      <c r="C8" s="373"/>
      <c r="D8" s="373"/>
      <c r="E8" s="374"/>
    </row>
    <row r="9" spans="1:232" ht="9" customHeight="1" x14ac:dyDescent="0.2">
      <c r="A9" s="100" t="s">
        <v>157</v>
      </c>
      <c r="B9" s="395">
        <v>13551</v>
      </c>
      <c r="C9" s="127">
        <v>61.792065663474695</v>
      </c>
      <c r="D9" s="546"/>
      <c r="E9" s="127">
        <v>35.668035375868605</v>
      </c>
      <c r="F9" s="127"/>
      <c r="G9" s="738"/>
      <c r="H9" s="509"/>
      <c r="I9" s="509"/>
      <c r="J9" s="737"/>
    </row>
    <row r="10" spans="1:232" ht="9" customHeight="1" x14ac:dyDescent="0.15">
      <c r="A10" s="100" t="s">
        <v>158</v>
      </c>
      <c r="B10" s="395">
        <v>1064</v>
      </c>
      <c r="C10" s="127">
        <v>4.8518011855905154</v>
      </c>
      <c r="E10" s="127">
        <v>30.227272727272727</v>
      </c>
      <c r="F10" s="127"/>
      <c r="G10" s="738"/>
      <c r="H10" s="509"/>
      <c r="I10" s="509"/>
      <c r="J10" s="737"/>
    </row>
    <row r="11" spans="1:232" ht="9" customHeight="1" x14ac:dyDescent="0.15">
      <c r="A11" s="100" t="s">
        <v>159</v>
      </c>
      <c r="B11" s="395">
        <v>7315</v>
      </c>
      <c r="C11" s="127">
        <v>33.356133150934788</v>
      </c>
      <c r="E11" s="127">
        <v>37.177271803212037</v>
      </c>
      <c r="F11" s="127"/>
      <c r="G11" s="738"/>
      <c r="H11" s="509"/>
      <c r="I11" s="509"/>
      <c r="J11" s="737"/>
    </row>
    <row r="12" spans="1:232" s="125" customFormat="1" ht="9" customHeight="1" x14ac:dyDescent="0.15">
      <c r="A12" s="125" t="s">
        <v>161</v>
      </c>
      <c r="B12" s="527">
        <v>21930</v>
      </c>
      <c r="C12" s="441">
        <v>100</v>
      </c>
      <c r="E12" s="441">
        <v>35.840360855069619</v>
      </c>
      <c r="F12" s="127"/>
      <c r="G12" s="738"/>
      <c r="H12" s="512"/>
      <c r="I12" s="512"/>
      <c r="J12" s="737"/>
    </row>
    <row r="13" spans="1:232" ht="9" customHeight="1" x14ac:dyDescent="0.2">
      <c r="B13" s="118"/>
      <c r="E13" s="417"/>
      <c r="F13" s="127"/>
      <c r="G13" s="551"/>
    </row>
    <row r="14" spans="1:232" ht="9" customHeight="1" x14ac:dyDescent="0.2">
      <c r="A14" s="946" t="s">
        <v>507</v>
      </c>
      <c r="B14" s="946"/>
      <c r="C14" s="946"/>
      <c r="D14" s="946"/>
      <c r="E14" s="946"/>
      <c r="F14" s="127"/>
      <c r="G14" s="551"/>
    </row>
    <row r="15" spans="1:232" ht="9" customHeight="1" x14ac:dyDescent="0.2">
      <c r="E15" s="372"/>
      <c r="F15" s="127"/>
      <c r="G15" s="551"/>
    </row>
    <row r="16" spans="1:232" ht="9" customHeight="1" x14ac:dyDescent="0.15">
      <c r="A16" s="100" t="s">
        <v>173</v>
      </c>
      <c r="B16" s="395">
        <v>2484</v>
      </c>
      <c r="C16" s="127">
        <v>11.326949384404925</v>
      </c>
      <c r="E16" s="127">
        <v>53.316162266580811</v>
      </c>
      <c r="F16" s="127"/>
      <c r="G16" s="738"/>
      <c r="H16" s="739"/>
      <c r="I16" s="737"/>
      <c r="J16" s="737"/>
      <c r="K16" s="373"/>
      <c r="L16" s="376"/>
      <c r="N16" s="118"/>
      <c r="O16" s="373"/>
      <c r="P16" s="376"/>
      <c r="R16" s="118"/>
      <c r="S16" s="373"/>
      <c r="T16" s="376"/>
      <c r="V16" s="118"/>
      <c r="W16" s="373"/>
      <c r="X16" s="376"/>
      <c r="Z16" s="118"/>
      <c r="AA16" s="373"/>
      <c r="AB16" s="376"/>
      <c r="AD16" s="118"/>
      <c r="AE16" s="373"/>
      <c r="AF16" s="376"/>
      <c r="AH16" s="118"/>
      <c r="AI16" s="373"/>
      <c r="AJ16" s="376"/>
      <c r="AL16" s="118"/>
      <c r="AM16" s="373"/>
      <c r="AN16" s="376"/>
      <c r="AP16" s="118"/>
      <c r="AQ16" s="373"/>
      <c r="AR16" s="376"/>
      <c r="AT16" s="118"/>
      <c r="AU16" s="373"/>
      <c r="AV16" s="376"/>
      <c r="AX16" s="118"/>
      <c r="AY16" s="373"/>
      <c r="AZ16" s="376"/>
      <c r="BB16" s="118"/>
      <c r="BC16" s="373"/>
      <c r="BD16" s="376"/>
      <c r="BF16" s="118"/>
      <c r="BG16" s="373"/>
      <c r="BH16" s="376"/>
      <c r="BJ16" s="118"/>
      <c r="BK16" s="373"/>
      <c r="BL16" s="376"/>
      <c r="BN16" s="118"/>
      <c r="BO16" s="373"/>
      <c r="BP16" s="376"/>
      <c r="BR16" s="118"/>
      <c r="BS16" s="373"/>
      <c r="BT16" s="376"/>
      <c r="BV16" s="118"/>
      <c r="BW16" s="373"/>
      <c r="BX16" s="376"/>
      <c r="BZ16" s="118"/>
      <c r="CA16" s="373"/>
      <c r="CB16" s="376"/>
      <c r="CD16" s="118"/>
      <c r="CE16" s="373"/>
      <c r="CF16" s="376"/>
      <c r="CH16" s="118"/>
      <c r="CI16" s="373"/>
      <c r="CJ16" s="376"/>
      <c r="CL16" s="118"/>
      <c r="CM16" s="373"/>
      <c r="CN16" s="376"/>
      <c r="CP16" s="118"/>
      <c r="CQ16" s="373"/>
      <c r="CR16" s="376"/>
      <c r="CT16" s="118"/>
      <c r="CU16" s="373"/>
      <c r="CV16" s="376"/>
      <c r="CX16" s="118"/>
      <c r="CY16" s="373"/>
      <c r="CZ16" s="376"/>
      <c r="DB16" s="118"/>
      <c r="DC16" s="373"/>
      <c r="DD16" s="376"/>
      <c r="DF16" s="118"/>
      <c r="DG16" s="373"/>
      <c r="DH16" s="376"/>
      <c r="DJ16" s="118"/>
      <c r="DK16" s="373"/>
      <c r="DL16" s="376"/>
      <c r="DN16" s="118"/>
      <c r="DO16" s="373"/>
      <c r="DP16" s="376"/>
      <c r="DR16" s="118"/>
      <c r="DS16" s="373"/>
      <c r="DT16" s="376"/>
      <c r="DV16" s="118"/>
      <c r="DW16" s="373"/>
      <c r="DX16" s="376"/>
      <c r="DZ16" s="118"/>
      <c r="EA16" s="373"/>
      <c r="EB16" s="376"/>
      <c r="ED16" s="118"/>
      <c r="EE16" s="373"/>
      <c r="EF16" s="376"/>
      <c r="EH16" s="118"/>
      <c r="EI16" s="373"/>
      <c r="EJ16" s="376"/>
      <c r="EL16" s="118"/>
      <c r="EM16" s="373"/>
      <c r="EN16" s="376"/>
      <c r="EP16" s="118"/>
      <c r="EQ16" s="373"/>
      <c r="ER16" s="376"/>
      <c r="ET16" s="118"/>
      <c r="EU16" s="373"/>
      <c r="EV16" s="376"/>
      <c r="EX16" s="118"/>
      <c r="EY16" s="373"/>
      <c r="EZ16" s="376"/>
      <c r="FB16" s="118"/>
      <c r="FC16" s="373"/>
      <c r="FD16" s="376"/>
      <c r="FF16" s="118"/>
      <c r="FG16" s="373"/>
      <c r="FH16" s="376"/>
      <c r="FJ16" s="118"/>
      <c r="FK16" s="373"/>
      <c r="FL16" s="376"/>
      <c r="FN16" s="118"/>
      <c r="FO16" s="373"/>
      <c r="FP16" s="376"/>
      <c r="FR16" s="118"/>
      <c r="FS16" s="373"/>
      <c r="FT16" s="376"/>
      <c r="FV16" s="118"/>
      <c r="FW16" s="373"/>
      <c r="FX16" s="376"/>
      <c r="FZ16" s="118"/>
      <c r="GA16" s="373"/>
      <c r="GB16" s="376"/>
      <c r="GD16" s="118"/>
      <c r="GE16" s="373"/>
      <c r="GF16" s="376"/>
      <c r="GH16" s="118"/>
      <c r="GI16" s="373"/>
      <c r="GJ16" s="376"/>
      <c r="GL16" s="118"/>
      <c r="GM16" s="373"/>
      <c r="GN16" s="376"/>
      <c r="GP16" s="118"/>
      <c r="GQ16" s="373"/>
      <c r="GR16" s="376"/>
      <c r="GT16" s="118"/>
      <c r="GU16" s="373"/>
      <c r="GV16" s="376"/>
      <c r="GX16" s="118"/>
      <c r="GY16" s="373"/>
      <c r="GZ16" s="376"/>
      <c r="HB16" s="118"/>
      <c r="HC16" s="373"/>
      <c r="HD16" s="376"/>
      <c r="HF16" s="118"/>
      <c r="HG16" s="373"/>
      <c r="HH16" s="376"/>
      <c r="HJ16" s="118"/>
      <c r="HK16" s="373"/>
      <c r="HL16" s="376"/>
      <c r="HN16" s="118"/>
      <c r="HO16" s="373"/>
      <c r="HP16" s="376"/>
      <c r="HR16" s="118"/>
      <c r="HS16" s="373"/>
      <c r="HT16" s="376"/>
      <c r="HV16" s="118"/>
      <c r="HW16" s="373"/>
      <c r="HX16" s="376"/>
    </row>
    <row r="17" spans="1:232" ht="9" customHeight="1" x14ac:dyDescent="0.15">
      <c r="A17" s="100" t="s">
        <v>162</v>
      </c>
      <c r="B17" s="395">
        <v>995</v>
      </c>
      <c r="C17" s="127">
        <v>4.5371637026903784</v>
      </c>
      <c r="E17" s="127">
        <v>21.310773184836155</v>
      </c>
      <c r="F17" s="127"/>
      <c r="G17" s="738"/>
      <c r="H17" s="739"/>
      <c r="J17" s="737"/>
      <c r="K17" s="373"/>
      <c r="L17" s="376"/>
      <c r="N17" s="118"/>
      <c r="O17" s="373"/>
      <c r="P17" s="376"/>
      <c r="R17" s="118"/>
      <c r="S17" s="373"/>
      <c r="T17" s="376"/>
      <c r="V17" s="118"/>
      <c r="W17" s="373"/>
      <c r="X17" s="376"/>
      <c r="Z17" s="118"/>
      <c r="AA17" s="373"/>
      <c r="AB17" s="376"/>
      <c r="AD17" s="118"/>
      <c r="AE17" s="373"/>
      <c r="AF17" s="376"/>
      <c r="AH17" s="118"/>
      <c r="AI17" s="373"/>
      <c r="AJ17" s="376"/>
      <c r="AL17" s="118"/>
      <c r="AM17" s="373"/>
      <c r="AN17" s="376"/>
      <c r="AP17" s="118"/>
      <c r="AQ17" s="373"/>
      <c r="AR17" s="376"/>
      <c r="AT17" s="118"/>
      <c r="AU17" s="373"/>
      <c r="AV17" s="376"/>
      <c r="AX17" s="118"/>
      <c r="AY17" s="373"/>
      <c r="AZ17" s="376"/>
      <c r="BB17" s="118"/>
      <c r="BC17" s="373"/>
      <c r="BD17" s="376"/>
      <c r="BF17" s="118"/>
      <c r="BG17" s="373"/>
      <c r="BH17" s="376"/>
      <c r="BJ17" s="118"/>
      <c r="BK17" s="373"/>
      <c r="BL17" s="376"/>
      <c r="BN17" s="118"/>
      <c r="BO17" s="373"/>
      <c r="BP17" s="376"/>
      <c r="BR17" s="118"/>
      <c r="BS17" s="373"/>
      <c r="BT17" s="376"/>
      <c r="BV17" s="118"/>
      <c r="BW17" s="373"/>
      <c r="BX17" s="376"/>
      <c r="BZ17" s="118"/>
      <c r="CA17" s="373"/>
      <c r="CB17" s="376"/>
      <c r="CD17" s="118"/>
      <c r="CE17" s="373"/>
      <c r="CF17" s="376"/>
      <c r="CH17" s="118"/>
      <c r="CI17" s="373"/>
      <c r="CJ17" s="376"/>
      <c r="CL17" s="118"/>
      <c r="CM17" s="373"/>
      <c r="CN17" s="376"/>
      <c r="CP17" s="118"/>
      <c r="CQ17" s="373"/>
      <c r="CR17" s="376"/>
      <c r="CT17" s="118"/>
      <c r="CU17" s="373"/>
      <c r="CV17" s="376"/>
      <c r="CX17" s="118"/>
      <c r="CY17" s="373"/>
      <c r="CZ17" s="376"/>
      <c r="DB17" s="118"/>
      <c r="DC17" s="373"/>
      <c r="DD17" s="376"/>
      <c r="DF17" s="118"/>
      <c r="DG17" s="373"/>
      <c r="DH17" s="376"/>
      <c r="DJ17" s="118"/>
      <c r="DK17" s="373"/>
      <c r="DL17" s="376"/>
      <c r="DN17" s="118"/>
      <c r="DO17" s="373"/>
      <c r="DP17" s="376"/>
      <c r="DR17" s="118"/>
      <c r="DS17" s="373"/>
      <c r="DT17" s="376"/>
      <c r="DV17" s="118"/>
      <c r="DW17" s="373"/>
      <c r="DX17" s="376"/>
      <c r="DZ17" s="118"/>
      <c r="EA17" s="373"/>
      <c r="EB17" s="376"/>
      <c r="ED17" s="118"/>
      <c r="EE17" s="373"/>
      <c r="EF17" s="376"/>
      <c r="EH17" s="118"/>
      <c r="EI17" s="373"/>
      <c r="EJ17" s="376"/>
      <c r="EL17" s="118"/>
      <c r="EM17" s="373"/>
      <c r="EN17" s="376"/>
      <c r="EP17" s="118"/>
      <c r="EQ17" s="373"/>
      <c r="ER17" s="376"/>
      <c r="ET17" s="118"/>
      <c r="EU17" s="373"/>
      <c r="EV17" s="376"/>
      <c r="EX17" s="118"/>
      <c r="EY17" s="373"/>
      <c r="EZ17" s="376"/>
      <c r="FB17" s="118"/>
      <c r="FC17" s="373"/>
      <c r="FD17" s="376"/>
      <c r="FF17" s="118"/>
      <c r="FG17" s="373"/>
      <c r="FH17" s="376"/>
      <c r="FJ17" s="118"/>
      <c r="FK17" s="373"/>
      <c r="FL17" s="376"/>
      <c r="FN17" s="118"/>
      <c r="FO17" s="373"/>
      <c r="FP17" s="376"/>
      <c r="FR17" s="118"/>
      <c r="FS17" s="373"/>
      <c r="FT17" s="376"/>
      <c r="FV17" s="118"/>
      <c r="FW17" s="373"/>
      <c r="FX17" s="376"/>
      <c r="FZ17" s="118"/>
      <c r="GA17" s="373"/>
      <c r="GB17" s="376"/>
      <c r="GD17" s="118"/>
      <c r="GE17" s="373"/>
      <c r="GF17" s="376"/>
      <c r="GH17" s="118"/>
      <c r="GI17" s="373"/>
      <c r="GJ17" s="376"/>
      <c r="GL17" s="118"/>
      <c r="GM17" s="373"/>
      <c r="GN17" s="376"/>
      <c r="GP17" s="118"/>
      <c r="GQ17" s="373"/>
      <c r="GR17" s="376"/>
      <c r="GT17" s="118"/>
      <c r="GU17" s="373"/>
      <c r="GV17" s="376"/>
      <c r="GX17" s="118"/>
      <c r="GY17" s="373"/>
      <c r="GZ17" s="376"/>
      <c r="HB17" s="118"/>
      <c r="HC17" s="373"/>
      <c r="HD17" s="376"/>
      <c r="HF17" s="118"/>
      <c r="HG17" s="373"/>
      <c r="HH17" s="376"/>
      <c r="HJ17" s="118"/>
      <c r="HK17" s="373"/>
      <c r="HL17" s="376"/>
      <c r="HN17" s="118"/>
      <c r="HO17" s="373"/>
      <c r="HP17" s="376"/>
      <c r="HR17" s="118"/>
      <c r="HS17" s="373"/>
      <c r="HT17" s="376"/>
      <c r="HV17" s="118"/>
      <c r="HW17" s="373"/>
      <c r="HX17" s="376"/>
    </row>
    <row r="18" spans="1:232" ht="9" customHeight="1" x14ac:dyDescent="0.15">
      <c r="A18" s="100" t="s">
        <v>320</v>
      </c>
      <c r="B18" s="395">
        <v>18451</v>
      </c>
      <c r="C18" s="127">
        <v>84.135886912904695</v>
      </c>
      <c r="E18" s="127">
        <v>35.578480524489009</v>
      </c>
      <c r="F18" s="127"/>
      <c r="G18" s="738"/>
      <c r="H18" s="739"/>
      <c r="J18" s="737"/>
      <c r="K18" s="373"/>
      <c r="L18" s="376"/>
      <c r="N18" s="118"/>
      <c r="O18" s="373"/>
      <c r="P18" s="376"/>
      <c r="R18" s="118"/>
      <c r="S18" s="373"/>
      <c r="T18" s="376"/>
      <c r="V18" s="118"/>
      <c r="W18" s="373"/>
      <c r="X18" s="376"/>
      <c r="Z18" s="118"/>
      <c r="AA18" s="373"/>
      <c r="AB18" s="376"/>
      <c r="AD18" s="118"/>
      <c r="AE18" s="373"/>
      <c r="AF18" s="376"/>
      <c r="AH18" s="118"/>
      <c r="AI18" s="373"/>
      <c r="AJ18" s="376"/>
      <c r="AL18" s="118"/>
      <c r="AM18" s="373"/>
      <c r="AN18" s="376"/>
      <c r="AP18" s="118"/>
      <c r="AQ18" s="373"/>
      <c r="AR18" s="376"/>
      <c r="AT18" s="118"/>
      <c r="AU18" s="373"/>
      <c r="AV18" s="376"/>
      <c r="AX18" s="118"/>
      <c r="AY18" s="373"/>
      <c r="AZ18" s="376"/>
      <c r="BB18" s="118"/>
      <c r="BC18" s="373"/>
      <c r="BD18" s="376"/>
      <c r="BF18" s="118"/>
      <c r="BG18" s="373"/>
      <c r="BH18" s="376"/>
      <c r="BJ18" s="118"/>
      <c r="BK18" s="373"/>
      <c r="BL18" s="376"/>
      <c r="BN18" s="118"/>
      <c r="BO18" s="373"/>
      <c r="BP18" s="376"/>
      <c r="BR18" s="118"/>
      <c r="BS18" s="373"/>
      <c r="BT18" s="376"/>
      <c r="BV18" s="118"/>
      <c r="BW18" s="373"/>
      <c r="BX18" s="376"/>
      <c r="BZ18" s="118"/>
      <c r="CA18" s="373"/>
      <c r="CB18" s="376"/>
      <c r="CD18" s="118"/>
      <c r="CE18" s="373"/>
      <c r="CF18" s="376"/>
      <c r="CH18" s="118"/>
      <c r="CI18" s="373"/>
      <c r="CJ18" s="376"/>
      <c r="CL18" s="118"/>
      <c r="CM18" s="373"/>
      <c r="CN18" s="376"/>
      <c r="CP18" s="118"/>
      <c r="CQ18" s="373"/>
      <c r="CR18" s="376"/>
      <c r="CT18" s="118"/>
      <c r="CU18" s="373"/>
      <c r="CV18" s="376"/>
      <c r="CX18" s="118"/>
      <c r="CY18" s="373"/>
      <c r="CZ18" s="376"/>
      <c r="DB18" s="118"/>
      <c r="DC18" s="373"/>
      <c r="DD18" s="376"/>
      <c r="DF18" s="118"/>
      <c r="DG18" s="373"/>
      <c r="DH18" s="376"/>
      <c r="DJ18" s="118"/>
      <c r="DK18" s="373"/>
      <c r="DL18" s="376"/>
      <c r="DN18" s="118"/>
      <c r="DO18" s="373"/>
      <c r="DP18" s="376"/>
      <c r="DR18" s="118"/>
      <c r="DS18" s="373"/>
      <c r="DT18" s="376"/>
      <c r="DV18" s="118"/>
      <c r="DW18" s="373"/>
      <c r="DX18" s="376"/>
      <c r="DZ18" s="118"/>
      <c r="EA18" s="373"/>
      <c r="EB18" s="376"/>
      <c r="ED18" s="118"/>
      <c r="EE18" s="373"/>
      <c r="EF18" s="376"/>
      <c r="EH18" s="118"/>
      <c r="EI18" s="373"/>
      <c r="EJ18" s="376"/>
      <c r="EL18" s="118"/>
      <c r="EM18" s="373"/>
      <c r="EN18" s="376"/>
      <c r="EP18" s="118"/>
      <c r="EQ18" s="373"/>
      <c r="ER18" s="376"/>
      <c r="ET18" s="118"/>
      <c r="EU18" s="373"/>
      <c r="EV18" s="376"/>
      <c r="EX18" s="118"/>
      <c r="EY18" s="373"/>
      <c r="EZ18" s="376"/>
      <c r="FB18" s="118"/>
      <c r="FC18" s="373"/>
      <c r="FD18" s="376"/>
      <c r="FF18" s="118"/>
      <c r="FG18" s="373"/>
      <c r="FH18" s="376"/>
      <c r="FJ18" s="118"/>
      <c r="FK18" s="373"/>
      <c r="FL18" s="376"/>
      <c r="FN18" s="118"/>
      <c r="FO18" s="373"/>
      <c r="FP18" s="376"/>
      <c r="FR18" s="118"/>
      <c r="FS18" s="373"/>
      <c r="FT18" s="376"/>
      <c r="FV18" s="118"/>
      <c r="FW18" s="373"/>
      <c r="FX18" s="376"/>
      <c r="FZ18" s="118"/>
      <c r="GA18" s="373"/>
      <c r="GB18" s="376"/>
      <c r="GD18" s="118"/>
      <c r="GE18" s="373"/>
      <c r="GF18" s="376"/>
      <c r="GH18" s="118"/>
      <c r="GI18" s="373"/>
      <c r="GJ18" s="376"/>
      <c r="GL18" s="118"/>
      <c r="GM18" s="373"/>
      <c r="GN18" s="376"/>
      <c r="GP18" s="118"/>
      <c r="GQ18" s="373"/>
      <c r="GR18" s="376"/>
      <c r="GT18" s="118"/>
      <c r="GU18" s="373"/>
      <c r="GV18" s="376"/>
      <c r="GX18" s="118"/>
      <c r="GY18" s="373"/>
      <c r="GZ18" s="376"/>
      <c r="HB18" s="118"/>
      <c r="HC18" s="373"/>
      <c r="HD18" s="376"/>
      <c r="HF18" s="118"/>
      <c r="HG18" s="373"/>
      <c r="HH18" s="376"/>
      <c r="HJ18" s="118"/>
      <c r="HK18" s="373"/>
      <c r="HL18" s="376"/>
      <c r="HN18" s="118"/>
      <c r="HO18" s="373"/>
      <c r="HP18" s="376"/>
      <c r="HR18" s="118"/>
      <c r="HS18" s="373"/>
      <c r="HT18" s="376"/>
      <c r="HV18" s="118"/>
      <c r="HW18" s="373"/>
      <c r="HX18" s="376"/>
    </row>
    <row r="19" spans="1:232" s="125" customFormat="1" ht="9" customHeight="1" x14ac:dyDescent="0.15">
      <c r="A19" s="125" t="s">
        <v>161</v>
      </c>
      <c r="B19" s="527">
        <v>21930</v>
      </c>
      <c r="C19" s="441">
        <v>100</v>
      </c>
      <c r="D19" s="442"/>
      <c r="E19" s="441">
        <v>35.840360855069619</v>
      </c>
      <c r="F19" s="127"/>
      <c r="G19" s="738"/>
      <c r="H19" s="739"/>
      <c r="I19" s="442"/>
      <c r="J19" s="737"/>
      <c r="K19" s="416"/>
      <c r="L19" s="376"/>
      <c r="N19" s="205"/>
      <c r="O19" s="416"/>
      <c r="P19" s="376"/>
      <c r="R19" s="205"/>
      <c r="S19" s="416"/>
      <c r="T19" s="376"/>
      <c r="V19" s="205"/>
      <c r="W19" s="416"/>
      <c r="X19" s="376"/>
      <c r="Z19" s="205"/>
      <c r="AA19" s="416"/>
      <c r="AB19" s="376"/>
      <c r="AD19" s="205"/>
      <c r="AE19" s="416"/>
      <c r="AF19" s="376"/>
      <c r="AH19" s="205"/>
      <c r="AI19" s="416"/>
      <c r="AJ19" s="376"/>
      <c r="AL19" s="205"/>
      <c r="AM19" s="416"/>
      <c r="AN19" s="376"/>
      <c r="AP19" s="205"/>
      <c r="AQ19" s="416"/>
      <c r="AR19" s="376"/>
      <c r="AT19" s="205"/>
      <c r="AU19" s="416"/>
      <c r="AV19" s="376"/>
      <c r="AX19" s="205"/>
      <c r="AY19" s="416"/>
      <c r="AZ19" s="376"/>
      <c r="BB19" s="205"/>
      <c r="BC19" s="416"/>
      <c r="BD19" s="376"/>
      <c r="BF19" s="205"/>
      <c r="BG19" s="416"/>
      <c r="BH19" s="376"/>
      <c r="BJ19" s="205"/>
      <c r="BK19" s="416"/>
      <c r="BL19" s="376"/>
      <c r="BN19" s="205"/>
      <c r="BO19" s="416"/>
      <c r="BP19" s="376"/>
      <c r="BR19" s="205"/>
      <c r="BS19" s="416"/>
      <c r="BT19" s="376"/>
      <c r="BV19" s="205"/>
      <c r="BW19" s="416"/>
      <c r="BX19" s="376"/>
      <c r="BZ19" s="205"/>
      <c r="CA19" s="416"/>
      <c r="CB19" s="376"/>
      <c r="CD19" s="205"/>
      <c r="CE19" s="416"/>
      <c r="CF19" s="376"/>
      <c r="CH19" s="205"/>
      <c r="CI19" s="416"/>
      <c r="CJ19" s="376"/>
      <c r="CL19" s="205"/>
      <c r="CM19" s="416"/>
      <c r="CN19" s="376"/>
      <c r="CP19" s="205"/>
      <c r="CQ19" s="416"/>
      <c r="CR19" s="376"/>
      <c r="CT19" s="205"/>
      <c r="CU19" s="416"/>
      <c r="CV19" s="376"/>
      <c r="CX19" s="205"/>
      <c r="CY19" s="416"/>
      <c r="CZ19" s="376"/>
      <c r="DB19" s="205"/>
      <c r="DC19" s="416"/>
      <c r="DD19" s="376"/>
      <c r="DF19" s="205"/>
      <c r="DG19" s="416"/>
      <c r="DH19" s="376"/>
      <c r="DJ19" s="205"/>
      <c r="DK19" s="416"/>
      <c r="DL19" s="376"/>
      <c r="DN19" s="205"/>
      <c r="DO19" s="416"/>
      <c r="DP19" s="376"/>
      <c r="DR19" s="205"/>
      <c r="DS19" s="416"/>
      <c r="DT19" s="376"/>
      <c r="DV19" s="205"/>
      <c r="DW19" s="416"/>
      <c r="DX19" s="376"/>
      <c r="DZ19" s="205"/>
      <c r="EA19" s="416"/>
      <c r="EB19" s="376"/>
      <c r="ED19" s="205"/>
      <c r="EE19" s="416"/>
      <c r="EF19" s="376"/>
      <c r="EH19" s="205"/>
      <c r="EI19" s="416"/>
      <c r="EJ19" s="376"/>
      <c r="EL19" s="205"/>
      <c r="EM19" s="416"/>
      <c r="EN19" s="376"/>
      <c r="EP19" s="205"/>
      <c r="EQ19" s="416"/>
      <c r="ER19" s="376"/>
      <c r="ET19" s="205"/>
      <c r="EU19" s="416"/>
      <c r="EV19" s="376"/>
      <c r="EX19" s="205"/>
      <c r="EY19" s="416"/>
      <c r="EZ19" s="376"/>
      <c r="FB19" s="205"/>
      <c r="FC19" s="416"/>
      <c r="FD19" s="376"/>
      <c r="FF19" s="205"/>
      <c r="FG19" s="416"/>
      <c r="FH19" s="376"/>
      <c r="FJ19" s="205"/>
      <c r="FK19" s="416"/>
      <c r="FL19" s="376"/>
      <c r="FN19" s="205"/>
      <c r="FO19" s="416"/>
      <c r="FP19" s="376"/>
      <c r="FR19" s="205"/>
      <c r="FS19" s="416"/>
      <c r="FT19" s="376"/>
      <c r="FV19" s="205"/>
      <c r="FW19" s="416"/>
      <c r="FX19" s="376"/>
      <c r="FZ19" s="205"/>
      <c r="GA19" s="416"/>
      <c r="GB19" s="376"/>
      <c r="GD19" s="205"/>
      <c r="GE19" s="416"/>
      <c r="GF19" s="376"/>
      <c r="GH19" s="205"/>
      <c r="GI19" s="416"/>
      <c r="GJ19" s="376"/>
      <c r="GL19" s="205"/>
      <c r="GM19" s="416"/>
      <c r="GN19" s="376"/>
      <c r="GP19" s="205"/>
      <c r="GQ19" s="416"/>
      <c r="GR19" s="376"/>
      <c r="GT19" s="205"/>
      <c r="GU19" s="416"/>
      <c r="GV19" s="376"/>
      <c r="GX19" s="205"/>
      <c r="GY19" s="416"/>
      <c r="GZ19" s="376"/>
      <c r="HB19" s="205"/>
      <c r="HC19" s="416"/>
      <c r="HD19" s="376"/>
      <c r="HF19" s="205"/>
      <c r="HG19" s="416"/>
      <c r="HH19" s="376"/>
      <c r="HJ19" s="205"/>
      <c r="HK19" s="416"/>
      <c r="HL19" s="376"/>
      <c r="HN19" s="205"/>
      <c r="HO19" s="416"/>
      <c r="HP19" s="376"/>
      <c r="HR19" s="205"/>
      <c r="HS19" s="416"/>
      <c r="HT19" s="376"/>
      <c r="HV19" s="205"/>
      <c r="HW19" s="416"/>
      <c r="HX19" s="376"/>
    </row>
    <row r="20" spans="1:232" ht="9" customHeight="1" x14ac:dyDescent="0.2">
      <c r="B20" s="118"/>
      <c r="C20" s="127"/>
      <c r="D20" s="127"/>
      <c r="E20" s="372"/>
      <c r="F20" s="127"/>
      <c r="G20" s="551"/>
    </row>
    <row r="21" spans="1:232" ht="9" customHeight="1" x14ac:dyDescent="0.2">
      <c r="A21" s="946" t="s">
        <v>392</v>
      </c>
      <c r="B21" s="946"/>
      <c r="C21" s="946"/>
      <c r="D21" s="946"/>
      <c r="E21" s="946"/>
      <c r="F21" s="127"/>
      <c r="G21" s="551"/>
    </row>
    <row r="22" spans="1:232" ht="9" customHeight="1" x14ac:dyDescent="0.2">
      <c r="A22" s="121"/>
      <c r="B22" s="118"/>
      <c r="C22" s="127"/>
      <c r="D22" s="127"/>
      <c r="E22" s="372"/>
      <c r="F22" s="127"/>
      <c r="G22" s="551"/>
    </row>
    <row r="23" spans="1:232" ht="9" customHeight="1" x14ac:dyDescent="0.15">
      <c r="A23" s="121" t="s">
        <v>355</v>
      </c>
      <c r="B23" s="395">
        <v>389</v>
      </c>
      <c r="C23" s="127">
        <v>1.7738258093935249</v>
      </c>
      <c r="E23" s="127">
        <v>11.508875739644971</v>
      </c>
      <c r="F23" s="127"/>
      <c r="G23" s="738"/>
      <c r="H23" s="739"/>
      <c r="I23" s="737"/>
      <c r="J23" s="737"/>
    </row>
    <row r="24" spans="1:232" ht="9" customHeight="1" x14ac:dyDescent="0.15">
      <c r="A24" s="121" t="s">
        <v>356</v>
      </c>
      <c r="B24" s="395">
        <v>2166</v>
      </c>
      <c r="C24" s="127">
        <v>9.8768809849521197</v>
      </c>
      <c r="E24" s="127">
        <v>19.215755855216464</v>
      </c>
      <c r="F24" s="127"/>
      <c r="G24" s="738"/>
      <c r="H24" s="739"/>
      <c r="J24" s="737"/>
    </row>
    <row r="25" spans="1:232" ht="9" customHeight="1" x14ac:dyDescent="0.15">
      <c r="A25" s="121" t="s">
        <v>357</v>
      </c>
      <c r="B25" s="395">
        <v>19375</v>
      </c>
      <c r="C25" s="127">
        <v>88.349293205654362</v>
      </c>
      <c r="E25" s="127">
        <v>41.634433556816234</v>
      </c>
      <c r="F25" s="127"/>
      <c r="G25" s="738"/>
      <c r="H25" s="739"/>
      <c r="J25" s="737"/>
    </row>
    <row r="26" spans="1:232" s="125" customFormat="1" ht="9" customHeight="1" x14ac:dyDescent="0.15">
      <c r="A26" s="125" t="s">
        <v>161</v>
      </c>
      <c r="B26" s="527">
        <v>21930</v>
      </c>
      <c r="C26" s="441">
        <v>100</v>
      </c>
      <c r="D26" s="442"/>
      <c r="E26" s="441">
        <v>35.840360855069619</v>
      </c>
      <c r="F26" s="127"/>
      <c r="G26" s="738"/>
      <c r="H26" s="739"/>
      <c r="I26" s="442"/>
      <c r="J26" s="737"/>
    </row>
    <row r="27" spans="1:232" ht="9" customHeight="1" x14ac:dyDescent="0.2">
      <c r="A27" s="130"/>
      <c r="B27" s="265"/>
      <c r="C27" s="377"/>
      <c r="D27" s="377"/>
      <c r="E27" s="130"/>
      <c r="F27" s="127"/>
      <c r="G27" s="551"/>
    </row>
    <row r="28" spans="1:232" x14ac:dyDescent="0.15">
      <c r="H28" s="541"/>
    </row>
    <row r="29" spans="1:232" x14ac:dyDescent="0.15">
      <c r="C29" s="127"/>
      <c r="D29" s="127"/>
    </row>
    <row r="30" spans="1:232" ht="12.75" x14ac:dyDescent="0.2">
      <c r="B30" s="372"/>
      <c r="C30" s="372"/>
      <c r="D30" s="372"/>
    </row>
    <row r="31" spans="1:232" ht="12.75" x14ac:dyDescent="0.2">
      <c r="B31" s="372"/>
      <c r="C31" s="372"/>
      <c r="D31" s="372"/>
    </row>
    <row r="32" spans="1:232" x14ac:dyDescent="0.15">
      <c r="B32" s="395"/>
      <c r="C32" s="127"/>
      <c r="D32" s="373"/>
      <c r="E32" s="127"/>
    </row>
    <row r="33" spans="2:5" x14ac:dyDescent="0.15">
      <c r="B33" s="395"/>
      <c r="C33" s="127"/>
      <c r="D33" s="373"/>
      <c r="E33" s="127"/>
    </row>
    <row r="34" spans="2:5" x14ac:dyDescent="0.15">
      <c r="B34" s="395"/>
      <c r="C34" s="127"/>
      <c r="D34" s="373"/>
      <c r="E34" s="127"/>
    </row>
    <row r="35" spans="2:5" x14ac:dyDescent="0.15">
      <c r="B35" s="396"/>
      <c r="C35" s="441"/>
      <c r="D35" s="416"/>
      <c r="E35" s="415"/>
    </row>
    <row r="36" spans="2:5" x14ac:dyDescent="0.15">
      <c r="C36" s="127"/>
      <c r="D36" s="127"/>
    </row>
    <row r="37" spans="2:5" x14ac:dyDescent="0.15">
      <c r="C37" s="127"/>
      <c r="D37" s="127"/>
    </row>
    <row r="38" spans="2:5" x14ac:dyDescent="0.15">
      <c r="C38" s="127"/>
      <c r="D38" s="127"/>
    </row>
    <row r="39" spans="2:5" x14ac:dyDescent="0.15">
      <c r="C39" s="127"/>
      <c r="D39" s="127"/>
    </row>
    <row r="40" spans="2:5" x14ac:dyDescent="0.15">
      <c r="B40" s="395"/>
      <c r="C40" s="127"/>
      <c r="D40" s="373"/>
      <c r="E40" s="127"/>
    </row>
    <row r="41" spans="2:5" x14ac:dyDescent="0.15">
      <c r="B41" s="395"/>
      <c r="C41" s="127"/>
      <c r="D41" s="373"/>
      <c r="E41" s="127"/>
    </row>
    <row r="42" spans="2:5" x14ac:dyDescent="0.15">
      <c r="B42" s="395"/>
      <c r="C42" s="127"/>
      <c r="D42" s="373"/>
      <c r="E42" s="127"/>
    </row>
    <row r="43" spans="2:5" x14ac:dyDescent="0.15">
      <c r="B43" s="396"/>
      <c r="C43" s="441"/>
      <c r="D43" s="416"/>
      <c r="E43" s="415"/>
    </row>
    <row r="44" spans="2:5" x14ac:dyDescent="0.15">
      <c r="C44" s="127"/>
      <c r="D44" s="127"/>
    </row>
    <row r="45" spans="2:5" x14ac:dyDescent="0.15">
      <c r="C45" s="127"/>
      <c r="D45" s="127"/>
    </row>
    <row r="46" spans="2:5" x14ac:dyDescent="0.15">
      <c r="C46" s="127"/>
      <c r="D46" s="127"/>
    </row>
    <row r="47" spans="2:5" x14ac:dyDescent="0.15">
      <c r="C47" s="127"/>
      <c r="D47" s="127"/>
    </row>
    <row r="48" spans="2:5" x14ac:dyDescent="0.15">
      <c r="B48" s="395"/>
      <c r="C48" s="127"/>
      <c r="E48" s="127"/>
    </row>
    <row r="49" spans="2:6" x14ac:dyDescent="0.15">
      <c r="B49" s="395"/>
      <c r="C49" s="127"/>
      <c r="E49" s="127"/>
    </row>
    <row r="50" spans="2:6" x14ac:dyDescent="0.15">
      <c r="B50" s="395"/>
      <c r="C50" s="127"/>
      <c r="E50" s="127"/>
      <c r="F50" s="79"/>
    </row>
    <row r="51" spans="2:6" x14ac:dyDescent="0.15">
      <c r="B51" s="396"/>
      <c r="C51" s="441"/>
      <c r="E51" s="415"/>
    </row>
    <row r="52" spans="2:6" x14ac:dyDescent="0.15">
      <c r="C52" s="127"/>
      <c r="D52" s="127"/>
    </row>
  </sheetData>
  <mergeCells count="7">
    <mergeCell ref="A4:A5"/>
    <mergeCell ref="A7:E7"/>
    <mergeCell ref="A14:E14"/>
    <mergeCell ref="A21:E21"/>
    <mergeCell ref="B4:C4"/>
    <mergeCell ref="D4:D5"/>
    <mergeCell ref="E4:E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A3" sqref="A3"/>
    </sheetView>
  </sheetViews>
  <sheetFormatPr defaultRowHeight="9" x14ac:dyDescent="0.15"/>
  <cols>
    <col min="1" max="1" width="73.19921875" style="100" customWidth="1"/>
    <col min="2" max="2" width="17" style="100" customWidth="1"/>
    <col min="3" max="3" width="18.19921875" style="100" customWidth="1"/>
    <col min="4" max="4" width="1" style="100" customWidth="1"/>
    <col min="5" max="5" width="31.59765625" style="100" customWidth="1"/>
    <col min="6" max="6" width="9.59765625" style="100"/>
    <col min="7" max="7" width="11.59765625" style="100" bestFit="1" customWidth="1"/>
    <col min="8" max="16384" width="9.59765625" style="100"/>
  </cols>
  <sheetData>
    <row r="1" spans="1:9" ht="12" customHeight="1" x14ac:dyDescent="0.2">
      <c r="A1" s="77" t="s">
        <v>426</v>
      </c>
    </row>
    <row r="2" spans="1:9" ht="12" customHeight="1" x14ac:dyDescent="0.2">
      <c r="A2" s="77"/>
    </row>
    <row r="3" spans="1:9" ht="9" customHeight="1" x14ac:dyDescent="0.2">
      <c r="A3" s="77"/>
      <c r="B3" s="99"/>
      <c r="C3" s="99"/>
      <c r="D3" s="99"/>
    </row>
    <row r="4" spans="1:9" ht="12.75" customHeight="1" x14ac:dyDescent="0.15">
      <c r="A4" s="940" t="s">
        <v>234</v>
      </c>
      <c r="B4" s="936" t="s">
        <v>424</v>
      </c>
      <c r="C4" s="936"/>
      <c r="D4" s="945" t="s">
        <v>425</v>
      </c>
      <c r="E4" s="945"/>
    </row>
    <row r="5" spans="1:9" ht="12.75" customHeight="1" x14ac:dyDescent="0.15">
      <c r="A5" s="942"/>
      <c r="B5" s="96" t="s">
        <v>166</v>
      </c>
      <c r="C5" s="96" t="s">
        <v>167</v>
      </c>
      <c r="D5" s="1022"/>
      <c r="E5" s="1022"/>
      <c r="G5" s="442"/>
    </row>
    <row r="6" spans="1:9" x14ac:dyDescent="0.15">
      <c r="E6" s="98"/>
    </row>
    <row r="7" spans="1:9" ht="11.25" x14ac:dyDescent="0.15">
      <c r="A7" s="100" t="s">
        <v>259</v>
      </c>
      <c r="B7" s="119">
        <v>231</v>
      </c>
      <c r="C7" s="127">
        <f>+B7/$B$48*100</f>
        <v>1.0533515731874146</v>
      </c>
      <c r="E7" s="127">
        <v>19.726729291204098</v>
      </c>
      <c r="F7" s="439"/>
      <c r="G7" s="624"/>
      <c r="H7" s="290"/>
      <c r="I7" s="290"/>
    </row>
    <row r="8" spans="1:9" ht="11.25" x14ac:dyDescent="0.15">
      <c r="A8" s="100" t="s">
        <v>175</v>
      </c>
      <c r="B8" s="119">
        <v>15</v>
      </c>
      <c r="C8" s="127">
        <f t="shared" ref="C8:C48" si="0">+B8/$B$48*100</f>
        <v>6.8399452804377564E-2</v>
      </c>
      <c r="E8" s="127">
        <v>13.392857142857142</v>
      </c>
      <c r="F8" s="439"/>
      <c r="G8" s="624"/>
      <c r="H8" s="290"/>
      <c r="I8" s="290"/>
    </row>
    <row r="9" spans="1:9" ht="11.25" x14ac:dyDescent="0.15">
      <c r="A9" s="100" t="s">
        <v>176</v>
      </c>
      <c r="B9" s="119">
        <v>611</v>
      </c>
      <c r="C9" s="127">
        <f t="shared" si="0"/>
        <v>2.7861377108983127</v>
      </c>
      <c r="E9" s="127">
        <v>30.534732633683159</v>
      </c>
      <c r="F9" s="439"/>
      <c r="G9" s="624"/>
      <c r="H9" s="290"/>
      <c r="I9" s="290"/>
    </row>
    <row r="10" spans="1:9" ht="11.25" x14ac:dyDescent="0.15">
      <c r="A10" s="100" t="s">
        <v>177</v>
      </c>
      <c r="B10" s="119">
        <v>727</v>
      </c>
      <c r="C10" s="127">
        <f t="shared" si="0"/>
        <v>3.315093479252166</v>
      </c>
      <c r="E10" s="127">
        <v>34.051522248243558</v>
      </c>
      <c r="F10" s="439"/>
      <c r="G10" s="624"/>
      <c r="H10" s="290"/>
      <c r="I10" s="290"/>
    </row>
    <row r="11" spans="1:9" ht="11.25" x14ac:dyDescent="0.15">
      <c r="A11" s="100" t="s">
        <v>178</v>
      </c>
      <c r="B11" s="119">
        <v>1254</v>
      </c>
      <c r="C11" s="127">
        <f t="shared" si="0"/>
        <v>5.7181942544459643</v>
      </c>
      <c r="E11" s="127">
        <v>24.411134903640257</v>
      </c>
      <c r="F11" s="439"/>
      <c r="G11" s="624"/>
      <c r="H11" s="290"/>
      <c r="I11" s="290"/>
    </row>
    <row r="12" spans="1:9" ht="11.25" x14ac:dyDescent="0.15">
      <c r="A12" s="100" t="s">
        <v>179</v>
      </c>
      <c r="B12" s="119">
        <v>396</v>
      </c>
      <c r="C12" s="127">
        <f t="shared" si="0"/>
        <v>1.8057455540355676</v>
      </c>
      <c r="E12" s="127">
        <v>25.482625482625483</v>
      </c>
      <c r="F12" s="439"/>
      <c r="G12" s="624"/>
      <c r="H12" s="290"/>
      <c r="I12" s="290"/>
    </row>
    <row r="13" spans="1:9" ht="11.25" x14ac:dyDescent="0.15">
      <c r="A13" s="100" t="s">
        <v>180</v>
      </c>
      <c r="B13" s="119">
        <v>20</v>
      </c>
      <c r="C13" s="127">
        <f t="shared" si="0"/>
        <v>9.1199270405836752E-2</v>
      </c>
      <c r="E13" s="127">
        <v>26.315789473684209</v>
      </c>
      <c r="F13" s="439"/>
      <c r="G13" s="624"/>
      <c r="H13" s="290"/>
      <c r="I13" s="290"/>
    </row>
    <row r="14" spans="1:9" ht="11.25" x14ac:dyDescent="0.15">
      <c r="A14" s="100" t="s">
        <v>181</v>
      </c>
      <c r="B14" s="119">
        <v>646</v>
      </c>
      <c r="C14" s="127">
        <f t="shared" si="0"/>
        <v>2.945736434108527</v>
      </c>
      <c r="E14" s="127">
        <v>40.074441687344915</v>
      </c>
      <c r="F14" s="439"/>
      <c r="G14" s="624"/>
      <c r="H14" s="290"/>
      <c r="I14" s="290"/>
    </row>
    <row r="15" spans="1:9" ht="11.25" x14ac:dyDescent="0.15">
      <c r="A15" s="145" t="s">
        <v>241</v>
      </c>
      <c r="B15" s="119">
        <v>500</v>
      </c>
      <c r="C15" s="127">
        <f t="shared" si="0"/>
        <v>2.2799817601459189</v>
      </c>
      <c r="E15" s="127">
        <v>16.025641025641026</v>
      </c>
      <c r="F15" s="439"/>
      <c r="G15" s="624"/>
      <c r="H15" s="290"/>
      <c r="I15" s="290"/>
    </row>
    <row r="16" spans="1:9" ht="11.25" x14ac:dyDescent="0.15">
      <c r="A16" s="100" t="s">
        <v>182</v>
      </c>
      <c r="B16" s="119">
        <v>23</v>
      </c>
      <c r="C16" s="127">
        <f t="shared" si="0"/>
        <v>0.10487916096671226</v>
      </c>
      <c r="E16" s="127">
        <v>8.7452471482889731</v>
      </c>
      <c r="F16" s="439"/>
      <c r="G16" s="624"/>
      <c r="H16" s="290"/>
      <c r="I16" s="290"/>
    </row>
    <row r="17" spans="1:9" ht="11.25" x14ac:dyDescent="0.15">
      <c r="A17" s="100" t="s">
        <v>253</v>
      </c>
      <c r="B17" s="119">
        <v>520</v>
      </c>
      <c r="C17" s="127">
        <f t="shared" si="0"/>
        <v>2.3711810305517558</v>
      </c>
      <c r="E17" s="127">
        <v>19.068573524019069</v>
      </c>
      <c r="F17" s="439"/>
      <c r="G17" s="624"/>
      <c r="H17" s="290"/>
      <c r="I17" s="290"/>
    </row>
    <row r="18" spans="1:9" ht="11.25" x14ac:dyDescent="0.15">
      <c r="A18" s="100" t="s">
        <v>220</v>
      </c>
      <c r="B18" s="119">
        <v>108</v>
      </c>
      <c r="C18" s="127">
        <f t="shared" si="0"/>
        <v>0.49247606019151846</v>
      </c>
      <c r="E18" s="127">
        <v>27</v>
      </c>
      <c r="F18" s="439"/>
      <c r="G18" s="624"/>
      <c r="H18" s="290"/>
      <c r="I18" s="290"/>
    </row>
    <row r="19" spans="1:9" ht="11.25" x14ac:dyDescent="0.15">
      <c r="A19" s="100" t="s">
        <v>254</v>
      </c>
      <c r="B19" s="119">
        <v>138</v>
      </c>
      <c r="C19" s="127">
        <f t="shared" si="0"/>
        <v>0.62927496580027364</v>
      </c>
      <c r="E19" s="127">
        <v>42.201834862385326</v>
      </c>
      <c r="F19" s="439"/>
      <c r="G19" s="624"/>
      <c r="H19" s="290"/>
      <c r="I19" s="290"/>
    </row>
    <row r="20" spans="1:9" ht="11.25" x14ac:dyDescent="0.15">
      <c r="A20" s="100" t="s">
        <v>299</v>
      </c>
      <c r="B20" s="119">
        <v>77</v>
      </c>
      <c r="C20" s="127">
        <f t="shared" si="0"/>
        <v>0.35111719106247152</v>
      </c>
      <c r="E20" s="127">
        <v>14.750957854406129</v>
      </c>
      <c r="F20" s="439"/>
      <c r="G20" s="624"/>
      <c r="H20" s="290"/>
      <c r="I20" s="290"/>
    </row>
    <row r="21" spans="1:9" ht="11.25" x14ac:dyDescent="0.15">
      <c r="A21" s="100" t="s">
        <v>183</v>
      </c>
      <c r="B21" s="119">
        <v>543</v>
      </c>
      <c r="C21" s="127">
        <f t="shared" si="0"/>
        <v>2.4760601915184677</v>
      </c>
      <c r="E21" s="127">
        <v>43.266932270916335</v>
      </c>
      <c r="F21" s="439"/>
      <c r="G21" s="624"/>
      <c r="H21" s="290"/>
      <c r="I21" s="290"/>
    </row>
    <row r="22" spans="1:9" ht="11.25" x14ac:dyDescent="0.15">
      <c r="A22" s="100" t="s">
        <v>184</v>
      </c>
      <c r="B22" s="119">
        <v>257</v>
      </c>
      <c r="C22" s="127">
        <f t="shared" si="0"/>
        <v>1.1719106247150022</v>
      </c>
      <c r="E22" s="127">
        <v>47.4169741697417</v>
      </c>
      <c r="F22" s="439"/>
      <c r="G22" s="624"/>
      <c r="H22" s="290"/>
      <c r="I22" s="290"/>
    </row>
    <row r="23" spans="1:9" ht="11.25" x14ac:dyDescent="0.15">
      <c r="A23" s="100" t="s">
        <v>185</v>
      </c>
      <c r="B23" s="119">
        <v>394</v>
      </c>
      <c r="C23" s="127">
        <f t="shared" si="0"/>
        <v>1.7966256269949841</v>
      </c>
      <c r="E23" s="127">
        <v>39.009900990099013</v>
      </c>
      <c r="F23" s="439"/>
      <c r="G23" s="624"/>
      <c r="H23" s="290"/>
      <c r="I23" s="290"/>
    </row>
    <row r="24" spans="1:9" ht="11.25" x14ac:dyDescent="0.15">
      <c r="A24" s="100" t="s">
        <v>186</v>
      </c>
      <c r="B24" s="119">
        <v>23</v>
      </c>
      <c r="C24" s="127">
        <f t="shared" si="0"/>
        <v>0.10487916096671226</v>
      </c>
      <c r="E24" s="127">
        <v>17.96875</v>
      </c>
      <c r="F24" s="439"/>
      <c r="G24" s="624"/>
      <c r="H24" s="290"/>
      <c r="I24" s="290"/>
    </row>
    <row r="25" spans="1:9" ht="11.25" x14ac:dyDescent="0.15">
      <c r="A25" s="100" t="s">
        <v>187</v>
      </c>
      <c r="B25" s="119">
        <v>459</v>
      </c>
      <c r="C25" s="127">
        <f t="shared" si="0"/>
        <v>2.0930232558139537</v>
      </c>
      <c r="E25" s="127">
        <v>36.661341853035147</v>
      </c>
      <c r="F25" s="439"/>
      <c r="G25" s="624"/>
      <c r="H25" s="290"/>
      <c r="I25" s="290"/>
    </row>
    <row r="26" spans="1:9" ht="11.25" x14ac:dyDescent="0.15">
      <c r="A26" s="100" t="s">
        <v>188</v>
      </c>
      <c r="B26" s="119">
        <v>429</v>
      </c>
      <c r="C26" s="127">
        <f t="shared" si="0"/>
        <v>1.9562243502051984</v>
      </c>
      <c r="E26" s="127">
        <v>35.989932885906043</v>
      </c>
      <c r="F26" s="439"/>
      <c r="G26" s="624"/>
      <c r="H26" s="290"/>
      <c r="I26" s="290"/>
    </row>
    <row r="27" spans="1:9" ht="11.25" x14ac:dyDescent="0.15">
      <c r="A27" s="100" t="s">
        <v>189</v>
      </c>
      <c r="B27" s="119">
        <v>178</v>
      </c>
      <c r="C27" s="127">
        <f t="shared" si="0"/>
        <v>0.81167350661194715</v>
      </c>
      <c r="E27" s="127">
        <v>59.531772575250841</v>
      </c>
      <c r="F27" s="439"/>
      <c r="G27" s="624"/>
      <c r="H27" s="290"/>
      <c r="I27" s="290"/>
    </row>
    <row r="28" spans="1:9" ht="11.25" x14ac:dyDescent="0.15">
      <c r="A28" s="100" t="s">
        <v>190</v>
      </c>
      <c r="B28" s="119">
        <v>59</v>
      </c>
      <c r="C28" s="127">
        <f t="shared" si="0"/>
        <v>0.26903784769721839</v>
      </c>
      <c r="E28" s="127">
        <v>27.962085308056871</v>
      </c>
      <c r="F28" s="439"/>
      <c r="G28" s="624"/>
      <c r="H28" s="290"/>
      <c r="I28" s="290"/>
    </row>
    <row r="29" spans="1:9" ht="11.25" x14ac:dyDescent="0.15">
      <c r="A29" s="100" t="s">
        <v>191</v>
      </c>
      <c r="B29" s="119">
        <v>23</v>
      </c>
      <c r="C29" s="127">
        <f t="shared" si="0"/>
        <v>0.10487916096671226</v>
      </c>
      <c r="E29" s="127">
        <v>25.555555555555554</v>
      </c>
      <c r="F29" s="439"/>
      <c r="G29" s="624"/>
      <c r="H29" s="290"/>
      <c r="I29" s="290"/>
    </row>
    <row r="30" spans="1:9" ht="11.25" x14ac:dyDescent="0.15">
      <c r="A30" s="100" t="s">
        <v>192</v>
      </c>
      <c r="B30" s="119">
        <v>182</v>
      </c>
      <c r="C30" s="127">
        <f t="shared" si="0"/>
        <v>0.82991336069311439</v>
      </c>
      <c r="E30" s="127">
        <v>23.544631306597672</v>
      </c>
      <c r="F30" s="439"/>
      <c r="G30" s="624"/>
      <c r="H30" s="290"/>
      <c r="I30" s="290"/>
    </row>
    <row r="31" spans="1:9" ht="11.25" x14ac:dyDescent="0.15">
      <c r="A31" s="100" t="s">
        <v>255</v>
      </c>
      <c r="B31" s="119">
        <v>43</v>
      </c>
      <c r="C31" s="127">
        <f t="shared" si="0"/>
        <v>0.19607843137254902</v>
      </c>
      <c r="E31" s="127">
        <v>33.59375</v>
      </c>
      <c r="F31" s="439"/>
      <c r="G31" s="624"/>
      <c r="H31" s="290"/>
      <c r="I31" s="290"/>
    </row>
    <row r="32" spans="1:9" ht="11.25" x14ac:dyDescent="0.15">
      <c r="A32" s="100" t="s">
        <v>193</v>
      </c>
      <c r="B32" s="119">
        <v>213</v>
      </c>
      <c r="C32" s="127">
        <f t="shared" si="0"/>
        <v>0.97127222982216144</v>
      </c>
      <c r="E32" s="127">
        <v>22.683706070287542</v>
      </c>
      <c r="F32" s="439"/>
      <c r="G32" s="624"/>
      <c r="H32" s="290"/>
      <c r="I32" s="290"/>
    </row>
    <row r="33" spans="1:9" ht="11.25" x14ac:dyDescent="0.15">
      <c r="A33" s="100" t="s">
        <v>194</v>
      </c>
      <c r="B33" s="119">
        <v>225</v>
      </c>
      <c r="C33" s="127">
        <f t="shared" si="0"/>
        <v>1.0259917920656634</v>
      </c>
      <c r="E33" s="127">
        <v>9.8770851624231781</v>
      </c>
      <c r="F33" s="439"/>
      <c r="G33" s="624"/>
      <c r="H33" s="290"/>
      <c r="I33" s="290"/>
    </row>
    <row r="34" spans="1:9" ht="11.25" x14ac:dyDescent="0.15">
      <c r="A34" s="100" t="s">
        <v>256</v>
      </c>
      <c r="B34" s="119">
        <v>159</v>
      </c>
      <c r="C34" s="127">
        <f t="shared" si="0"/>
        <v>0.72503419972640215</v>
      </c>
      <c r="E34" s="127">
        <v>19.533169533169534</v>
      </c>
      <c r="F34" s="439"/>
      <c r="G34" s="624"/>
      <c r="H34" s="290"/>
      <c r="I34" s="290"/>
    </row>
    <row r="35" spans="1:9" ht="11.25" x14ac:dyDescent="0.15">
      <c r="A35" s="100" t="s">
        <v>195</v>
      </c>
      <c r="B35" s="119">
        <v>165</v>
      </c>
      <c r="C35" s="127">
        <f t="shared" si="0"/>
        <v>0.75239398084815323</v>
      </c>
      <c r="E35" s="127">
        <v>15.207373271889402</v>
      </c>
      <c r="F35" s="439"/>
      <c r="G35" s="624"/>
      <c r="H35" s="290"/>
      <c r="I35" s="290"/>
    </row>
    <row r="36" spans="1:9" ht="11.25" x14ac:dyDescent="0.15">
      <c r="A36" s="100" t="s">
        <v>196</v>
      </c>
      <c r="B36" s="119">
        <v>388</v>
      </c>
      <c r="C36" s="127">
        <f t="shared" si="0"/>
        <v>1.7692658458732331</v>
      </c>
      <c r="E36" s="127">
        <v>31.960461285008236</v>
      </c>
      <c r="F36" s="439"/>
      <c r="G36" s="624"/>
      <c r="H36" s="290"/>
      <c r="I36" s="290"/>
    </row>
    <row r="37" spans="1:9" ht="11.25" x14ac:dyDescent="0.15">
      <c r="A37" s="100" t="s">
        <v>197</v>
      </c>
      <c r="B37" s="119">
        <v>162</v>
      </c>
      <c r="C37" s="127">
        <f t="shared" si="0"/>
        <v>0.73871409028727775</v>
      </c>
      <c r="E37" s="127">
        <v>33.471074380165291</v>
      </c>
      <c r="F37" s="439"/>
      <c r="G37" s="624"/>
      <c r="H37" s="290"/>
      <c r="I37" s="290"/>
    </row>
    <row r="38" spans="1:9" ht="11.25" x14ac:dyDescent="0.15">
      <c r="A38" s="100" t="s">
        <v>198</v>
      </c>
      <c r="B38" s="119">
        <v>160</v>
      </c>
      <c r="C38" s="127">
        <f t="shared" si="0"/>
        <v>0.72959416324669402</v>
      </c>
      <c r="E38" s="127">
        <v>16.614745586708203</v>
      </c>
      <c r="F38" s="439"/>
      <c r="G38" s="624"/>
      <c r="H38" s="290"/>
      <c r="I38" s="290"/>
    </row>
    <row r="39" spans="1:9" ht="11.25" x14ac:dyDescent="0.15">
      <c r="A39" s="100" t="s">
        <v>257</v>
      </c>
      <c r="B39" s="119">
        <v>1362</v>
      </c>
      <c r="C39" s="127">
        <f t="shared" si="0"/>
        <v>6.2106703146374826</v>
      </c>
      <c r="E39" s="127">
        <v>33.138686131386862</v>
      </c>
      <c r="F39" s="439"/>
      <c r="G39" s="624"/>
      <c r="H39" s="290"/>
      <c r="I39" s="290"/>
    </row>
    <row r="40" spans="1:9" ht="11.25" x14ac:dyDescent="0.15">
      <c r="A40" s="100" t="s">
        <v>258</v>
      </c>
      <c r="B40" s="119">
        <v>890</v>
      </c>
      <c r="C40" s="127">
        <f t="shared" si="0"/>
        <v>4.0583675330597355</v>
      </c>
      <c r="E40" s="127">
        <v>51.356030005770336</v>
      </c>
      <c r="F40" s="439"/>
      <c r="G40" s="624"/>
      <c r="H40" s="290"/>
      <c r="I40" s="290"/>
    </row>
    <row r="41" spans="1:9" ht="11.25" x14ac:dyDescent="0.15">
      <c r="A41" s="100" t="s">
        <v>199</v>
      </c>
      <c r="B41" s="119">
        <v>693</v>
      </c>
      <c r="C41" s="127">
        <f t="shared" si="0"/>
        <v>3.1600547195622433</v>
      </c>
      <c r="E41" s="127">
        <v>44.854368932038838</v>
      </c>
      <c r="F41" s="439"/>
      <c r="G41" s="624"/>
      <c r="H41" s="290"/>
      <c r="I41" s="290"/>
    </row>
    <row r="42" spans="1:9" ht="11.25" x14ac:dyDescent="0.15">
      <c r="A42" s="145" t="s">
        <v>300</v>
      </c>
      <c r="B42" s="120">
        <v>9467</v>
      </c>
      <c r="C42" s="127">
        <f t="shared" si="0"/>
        <v>43.169174646602826</v>
      </c>
      <c r="E42" s="127">
        <v>56.087445938740444</v>
      </c>
      <c r="F42" s="439"/>
      <c r="G42" s="624"/>
      <c r="H42" s="290"/>
      <c r="I42" s="290"/>
    </row>
    <row r="43" spans="1:9" s="122" customFormat="1" ht="11.25" x14ac:dyDescent="0.15">
      <c r="A43" s="146" t="s">
        <v>296</v>
      </c>
      <c r="B43" s="87">
        <v>450</v>
      </c>
      <c r="C43" s="494">
        <f t="shared" si="0"/>
        <v>2.0519835841313268</v>
      </c>
      <c r="E43" s="494">
        <v>22.058823529411764</v>
      </c>
      <c r="F43" s="439"/>
      <c r="G43" s="624"/>
      <c r="H43" s="290"/>
      <c r="I43" s="290"/>
    </row>
    <row r="44" spans="1:9" s="122" customFormat="1" ht="11.25" x14ac:dyDescent="0.15">
      <c r="A44" s="146" t="s">
        <v>315</v>
      </c>
      <c r="B44" s="87">
        <v>3879</v>
      </c>
      <c r="C44" s="494">
        <f t="shared" si="0"/>
        <v>17.688098495212039</v>
      </c>
      <c r="E44" s="494">
        <v>82.707889125799568</v>
      </c>
      <c r="F44" s="439"/>
      <c r="G44" s="624"/>
      <c r="H44" s="290"/>
      <c r="I44" s="290"/>
    </row>
    <row r="45" spans="1:9" s="122" customFormat="1" ht="11.25" x14ac:dyDescent="0.15">
      <c r="A45" s="146" t="s">
        <v>316</v>
      </c>
      <c r="B45" s="87">
        <v>5138</v>
      </c>
      <c r="C45" s="494">
        <f t="shared" si="0"/>
        <v>23.429092567259463</v>
      </c>
      <c r="E45" s="494">
        <v>50.625677406641046</v>
      </c>
      <c r="F45" s="439"/>
      <c r="G45" s="624"/>
      <c r="H45" s="290"/>
      <c r="I45" s="290"/>
    </row>
    <row r="46" spans="1:9" ht="11.25" x14ac:dyDescent="0.15">
      <c r="A46" s="100" t="s">
        <v>200</v>
      </c>
      <c r="B46" s="119">
        <v>133</v>
      </c>
      <c r="C46" s="127">
        <f t="shared" si="0"/>
        <v>0.60647514819881443</v>
      </c>
      <c r="E46" s="127">
        <v>14.728682170542637</v>
      </c>
      <c r="F46" s="439"/>
      <c r="G46" s="624"/>
      <c r="H46" s="290"/>
      <c r="I46" s="290"/>
    </row>
    <row r="47" spans="1:9" ht="11.25" x14ac:dyDescent="0.15">
      <c r="A47" s="122" t="s">
        <v>408</v>
      </c>
      <c r="B47" s="87">
        <v>57</v>
      </c>
      <c r="C47" s="127">
        <f t="shared" si="0"/>
        <v>0.25991792065663477</v>
      </c>
      <c r="E47" s="127">
        <v>27.941176470588236</v>
      </c>
      <c r="F47" s="439"/>
      <c r="G47" s="624"/>
      <c r="H47" s="290"/>
      <c r="I47" s="290"/>
    </row>
    <row r="48" spans="1:9" s="125" customFormat="1" ht="11.25" x14ac:dyDescent="0.15">
      <c r="A48" s="125" t="s">
        <v>161</v>
      </c>
      <c r="B48" s="482">
        <v>21930</v>
      </c>
      <c r="C48" s="441">
        <f t="shared" si="0"/>
        <v>100</v>
      </c>
      <c r="D48" s="442"/>
      <c r="E48" s="441">
        <v>35.840360855069619</v>
      </c>
      <c r="F48" s="439"/>
      <c r="G48" s="740"/>
      <c r="H48" s="740"/>
      <c r="I48" s="290"/>
    </row>
    <row r="49" spans="1:5" x14ac:dyDescent="0.15">
      <c r="A49" s="130"/>
      <c r="B49" s="366"/>
      <c r="C49" s="366"/>
      <c r="D49" s="366"/>
      <c r="E49" s="130"/>
    </row>
    <row r="50" spans="1:5" ht="9" customHeight="1" x14ac:dyDescent="0.15"/>
    <row r="51" spans="1:5" s="419" customFormat="1" ht="9" customHeight="1" x14ac:dyDescent="0.15">
      <c r="A51" s="418" t="s">
        <v>289</v>
      </c>
      <c r="B51" s="418"/>
      <c r="C51" s="418"/>
      <c r="D51" s="418"/>
    </row>
    <row r="52" spans="1:5" s="419" customFormat="1" ht="9" customHeight="1" x14ac:dyDescent="0.15">
      <c r="A52" s="418" t="s">
        <v>290</v>
      </c>
      <c r="B52" s="418"/>
      <c r="C52" s="418"/>
      <c r="D52" s="418"/>
    </row>
    <row r="53" spans="1:5" s="419" customFormat="1" ht="9" customHeight="1" x14ac:dyDescent="0.15">
      <c r="A53" s="419" t="s">
        <v>341</v>
      </c>
    </row>
    <row r="54" spans="1:5" s="419" customFormat="1" ht="9" customHeight="1" x14ac:dyDescent="0.15">
      <c r="A54" s="419" t="s">
        <v>291</v>
      </c>
    </row>
    <row r="55" spans="1:5" s="419" customFormat="1" ht="9" customHeight="1" x14ac:dyDescent="0.15">
      <c r="A55" s="419" t="s">
        <v>343</v>
      </c>
    </row>
    <row r="56" spans="1:5" s="419" customFormat="1" ht="9" customHeight="1" x14ac:dyDescent="0.15">
      <c r="A56" s="419" t="s">
        <v>344</v>
      </c>
    </row>
    <row r="57" spans="1:5" s="419" customFormat="1" ht="9" customHeight="1" x14ac:dyDescent="0.15">
      <c r="A57" s="419" t="s">
        <v>345</v>
      </c>
    </row>
    <row r="58" spans="1:5" s="419" customFormat="1" ht="9" customHeight="1" x14ac:dyDescent="0.15">
      <c r="A58" s="419" t="s">
        <v>346</v>
      </c>
    </row>
    <row r="59" spans="1:5" ht="9" customHeight="1" x14ac:dyDescent="0.15"/>
    <row r="60" spans="1:5" x14ac:dyDescent="0.15">
      <c r="B60" s="271"/>
      <c r="C60" s="394"/>
      <c r="D60" s="394"/>
      <c r="E60" s="394"/>
    </row>
    <row r="61" spans="1:5" x14ac:dyDescent="0.15">
      <c r="B61" s="271"/>
      <c r="C61" s="394"/>
      <c r="D61" s="394"/>
      <c r="E61" s="394"/>
    </row>
    <row r="62" spans="1:5" x14ac:dyDescent="0.15">
      <c r="B62" s="271"/>
      <c r="C62" s="394"/>
      <c r="D62" s="394"/>
      <c r="E62" s="394"/>
    </row>
    <row r="63" spans="1:5" x14ac:dyDescent="0.15">
      <c r="B63" s="271"/>
      <c r="C63" s="394"/>
      <c r="D63" s="394"/>
      <c r="E63" s="394"/>
    </row>
    <row r="64" spans="1:5" x14ac:dyDescent="0.15">
      <c r="B64" s="271"/>
      <c r="C64" s="394"/>
      <c r="D64" s="394"/>
      <c r="E64" s="394"/>
    </row>
    <row r="65" spans="2:5" x14ac:dyDescent="0.15">
      <c r="B65" s="271"/>
      <c r="C65" s="394"/>
      <c r="D65" s="394"/>
      <c r="E65" s="394"/>
    </row>
    <row r="66" spans="2:5" x14ac:dyDescent="0.15">
      <c r="B66" s="271"/>
      <c r="C66" s="394"/>
      <c r="D66" s="394"/>
      <c r="E66" s="394"/>
    </row>
    <row r="67" spans="2:5" x14ac:dyDescent="0.15">
      <c r="B67" s="271"/>
      <c r="C67" s="394"/>
      <c r="D67" s="394"/>
      <c r="E67" s="394"/>
    </row>
    <row r="68" spans="2:5" x14ac:dyDescent="0.15">
      <c r="B68" s="271"/>
      <c r="C68" s="394"/>
      <c r="D68" s="394"/>
      <c r="E68" s="394"/>
    </row>
    <row r="69" spans="2:5" x14ac:dyDescent="0.15">
      <c r="B69" s="271"/>
      <c r="C69" s="394"/>
      <c r="D69" s="394"/>
      <c r="E69" s="394"/>
    </row>
    <row r="70" spans="2:5" x14ac:dyDescent="0.15">
      <c r="B70" s="271"/>
      <c r="C70" s="394"/>
      <c r="D70" s="394"/>
      <c r="E70" s="394"/>
    </row>
    <row r="71" spans="2:5" x14ac:dyDescent="0.15">
      <c r="B71" s="271"/>
      <c r="C71" s="394"/>
      <c r="D71" s="394"/>
      <c r="E71" s="394"/>
    </row>
    <row r="72" spans="2:5" x14ac:dyDescent="0.15">
      <c r="B72" s="271"/>
      <c r="C72" s="394"/>
      <c r="D72" s="394"/>
      <c r="E72" s="394"/>
    </row>
    <row r="73" spans="2:5" x14ac:dyDescent="0.15">
      <c r="B73" s="271"/>
      <c r="C73" s="394"/>
      <c r="D73" s="394"/>
      <c r="E73" s="394"/>
    </row>
    <row r="74" spans="2:5" x14ac:dyDescent="0.15">
      <c r="B74" s="271"/>
      <c r="C74" s="394"/>
      <c r="D74" s="394"/>
      <c r="E74" s="394"/>
    </row>
    <row r="75" spans="2:5" x14ac:dyDescent="0.15">
      <c r="B75" s="271"/>
      <c r="C75" s="394"/>
      <c r="D75" s="394"/>
      <c r="E75" s="394"/>
    </row>
    <row r="76" spans="2:5" x14ac:dyDescent="0.15">
      <c r="B76" s="271"/>
      <c r="C76" s="394"/>
      <c r="D76" s="394"/>
      <c r="E76" s="394"/>
    </row>
    <row r="77" spans="2:5" x14ac:dyDescent="0.15">
      <c r="B77" s="271"/>
      <c r="C77" s="394"/>
      <c r="D77" s="394"/>
      <c r="E77" s="394"/>
    </row>
    <row r="78" spans="2:5" x14ac:dyDescent="0.15">
      <c r="B78" s="271"/>
      <c r="C78" s="394"/>
      <c r="D78" s="394"/>
      <c r="E78" s="394"/>
    </row>
    <row r="79" spans="2:5" x14ac:dyDescent="0.15">
      <c r="B79" s="271"/>
      <c r="C79" s="394"/>
      <c r="D79" s="394"/>
      <c r="E79" s="394"/>
    </row>
    <row r="80" spans="2:5" x14ac:dyDescent="0.15">
      <c r="B80" s="271"/>
      <c r="C80" s="394"/>
      <c r="D80" s="394"/>
      <c r="E80" s="394"/>
    </row>
    <row r="81" spans="2:5" x14ac:dyDescent="0.15">
      <c r="B81" s="271"/>
      <c r="C81" s="394"/>
      <c r="D81" s="394"/>
      <c r="E81" s="394"/>
    </row>
    <row r="82" spans="2:5" x14ac:dyDescent="0.15">
      <c r="B82" s="271"/>
      <c r="C82" s="394"/>
      <c r="D82" s="394"/>
      <c r="E82" s="394"/>
    </row>
    <row r="83" spans="2:5" x14ac:dyDescent="0.15">
      <c r="B83" s="271"/>
      <c r="C83" s="394"/>
      <c r="D83" s="394"/>
      <c r="E83" s="394"/>
    </row>
    <row r="84" spans="2:5" x14ac:dyDescent="0.15">
      <c r="B84" s="271"/>
      <c r="C84" s="394"/>
      <c r="D84" s="394"/>
      <c r="E84" s="394"/>
    </row>
    <row r="85" spans="2:5" x14ac:dyDescent="0.15">
      <c r="B85" s="271"/>
      <c r="C85" s="394"/>
      <c r="D85" s="394"/>
      <c r="E85" s="394"/>
    </row>
    <row r="86" spans="2:5" x14ac:dyDescent="0.15">
      <c r="B86" s="271"/>
      <c r="C86" s="394"/>
      <c r="D86" s="394"/>
      <c r="E86" s="394"/>
    </row>
    <row r="87" spans="2:5" x14ac:dyDescent="0.15">
      <c r="B87" s="271"/>
      <c r="C87" s="394"/>
      <c r="D87" s="394"/>
      <c r="E87" s="394"/>
    </row>
    <row r="88" spans="2:5" x14ac:dyDescent="0.15">
      <c r="B88" s="271"/>
      <c r="C88" s="394"/>
      <c r="D88" s="394"/>
      <c r="E88" s="394"/>
    </row>
    <row r="89" spans="2:5" x14ac:dyDescent="0.15">
      <c r="B89" s="271"/>
      <c r="C89" s="394"/>
      <c r="D89" s="394"/>
      <c r="E89" s="394"/>
    </row>
    <row r="90" spans="2:5" x14ac:dyDescent="0.15">
      <c r="B90" s="271"/>
      <c r="C90" s="394"/>
      <c r="D90" s="394"/>
      <c r="E90" s="394"/>
    </row>
    <row r="91" spans="2:5" x14ac:dyDescent="0.15">
      <c r="B91" s="271"/>
      <c r="C91" s="394"/>
      <c r="D91" s="394"/>
      <c r="E91" s="394"/>
    </row>
    <row r="92" spans="2:5" x14ac:dyDescent="0.15">
      <c r="B92" s="271"/>
      <c r="C92" s="394"/>
      <c r="D92" s="394"/>
      <c r="E92" s="394"/>
    </row>
    <row r="93" spans="2:5" x14ac:dyDescent="0.15">
      <c r="B93" s="271"/>
      <c r="C93" s="394"/>
      <c r="D93" s="394"/>
      <c r="E93" s="394"/>
    </row>
    <row r="94" spans="2:5" x14ac:dyDescent="0.15">
      <c r="B94" s="271"/>
      <c r="C94" s="394"/>
      <c r="D94" s="394"/>
      <c r="E94" s="394"/>
    </row>
    <row r="95" spans="2:5" x14ac:dyDescent="0.15">
      <c r="B95" s="271"/>
      <c r="C95" s="394"/>
      <c r="D95" s="394"/>
      <c r="E95" s="394"/>
    </row>
    <row r="96" spans="2:5" x14ac:dyDescent="0.15">
      <c r="B96" s="365"/>
      <c r="C96" s="394"/>
      <c r="D96" s="428"/>
      <c r="E96" s="394"/>
    </row>
    <row r="97" spans="2:5" x14ac:dyDescent="0.15">
      <c r="B97" s="365"/>
      <c r="C97" s="394"/>
      <c r="D97" s="428"/>
      <c r="E97" s="394"/>
    </row>
    <row r="98" spans="2:5" x14ac:dyDescent="0.15">
      <c r="B98" s="365"/>
      <c r="C98" s="394"/>
      <c r="D98" s="428"/>
      <c r="E98" s="394"/>
    </row>
    <row r="99" spans="2:5" x14ac:dyDescent="0.15">
      <c r="B99" s="271"/>
      <c r="C99" s="394"/>
      <c r="D99" s="394"/>
      <c r="E99" s="394"/>
    </row>
    <row r="100" spans="2:5" x14ac:dyDescent="0.15">
      <c r="B100" s="365"/>
      <c r="C100" s="394"/>
      <c r="D100" s="428"/>
      <c r="E100" s="394"/>
    </row>
    <row r="101" spans="2:5" x14ac:dyDescent="0.15">
      <c r="B101" s="200"/>
      <c r="C101" s="453"/>
      <c r="D101" s="393"/>
      <c r="E101" s="453"/>
    </row>
  </sheetData>
  <mergeCells count="3">
    <mergeCell ref="A4:A5"/>
    <mergeCell ref="B4:C4"/>
    <mergeCell ref="D4:E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A3" sqref="A3"/>
    </sheetView>
  </sheetViews>
  <sheetFormatPr defaultRowHeight="9" x14ac:dyDescent="0.15"/>
  <cols>
    <col min="1" max="1" width="46.796875" style="100" customWidth="1"/>
    <col min="2" max="2" width="1" style="100" customWidth="1"/>
    <col min="3" max="5" width="24.59765625" style="100" customWidth="1"/>
    <col min="6" max="6" width="1" style="100" customWidth="1"/>
    <col min="7" max="7" width="16.59765625" style="100" customWidth="1"/>
    <col min="8" max="16384" width="9.59765625" style="100"/>
  </cols>
  <sheetData>
    <row r="1" spans="1:9" ht="12" customHeight="1" x14ac:dyDescent="0.2">
      <c r="A1" s="77" t="s">
        <v>427</v>
      </c>
      <c r="B1" s="77"/>
    </row>
    <row r="2" spans="1:9" ht="12" customHeight="1" x14ac:dyDescent="0.15">
      <c r="A2" s="99"/>
      <c r="B2" s="99"/>
      <c r="C2" s="99"/>
      <c r="D2" s="99"/>
      <c r="E2" s="99"/>
      <c r="F2" s="99"/>
      <c r="G2" s="99"/>
    </row>
    <row r="3" spans="1:9" ht="9" customHeight="1" x14ac:dyDescent="0.15">
      <c r="A3" s="130"/>
      <c r="B3" s="130"/>
      <c r="C3" s="130"/>
      <c r="D3" s="130"/>
      <c r="E3" s="130"/>
      <c r="F3" s="130"/>
      <c r="G3" s="130"/>
    </row>
    <row r="4" spans="1:9" ht="13.5" customHeight="1" x14ac:dyDescent="0.15">
      <c r="A4" s="940" t="s">
        <v>392</v>
      </c>
      <c r="B4" s="448"/>
      <c r="C4" s="936" t="s">
        <v>509</v>
      </c>
      <c r="D4" s="936"/>
      <c r="E4" s="936"/>
      <c r="G4" s="1023" t="s">
        <v>161</v>
      </c>
    </row>
    <row r="5" spans="1:9" ht="15" customHeight="1" x14ac:dyDescent="0.15">
      <c r="A5" s="942"/>
      <c r="B5" s="449"/>
      <c r="C5" s="262" t="s">
        <v>428</v>
      </c>
      <c r="D5" s="262" t="s">
        <v>429</v>
      </c>
      <c r="E5" s="96" t="s">
        <v>408</v>
      </c>
      <c r="F5" s="130"/>
      <c r="G5" s="1024"/>
      <c r="I5" s="732"/>
    </row>
    <row r="6" spans="1:9" x14ac:dyDescent="0.15">
      <c r="G6" s="442"/>
    </row>
    <row r="7" spans="1:9" ht="9" customHeight="1" x14ac:dyDescent="0.15">
      <c r="A7" s="350" t="s">
        <v>472</v>
      </c>
      <c r="B7" s="350"/>
      <c r="C7" s="495">
        <v>9.5115681233933156</v>
      </c>
      <c r="D7" s="495">
        <v>90.488431876606683</v>
      </c>
      <c r="E7" s="741" t="s">
        <v>263</v>
      </c>
      <c r="F7" s="127"/>
      <c r="G7" s="127">
        <v>100</v>
      </c>
      <c r="H7" s="489"/>
      <c r="I7" s="489"/>
    </row>
    <row r="8" spans="1:9" ht="9" customHeight="1" x14ac:dyDescent="0.15">
      <c r="A8" s="473" t="s">
        <v>473</v>
      </c>
      <c r="B8" s="473"/>
      <c r="C8" s="495">
        <v>7.5715604801477374</v>
      </c>
      <c r="D8" s="495">
        <v>92.428439519852262</v>
      </c>
      <c r="E8" s="741" t="s">
        <v>263</v>
      </c>
      <c r="F8" s="497"/>
      <c r="G8" s="127">
        <v>100</v>
      </c>
      <c r="H8" s="489"/>
      <c r="I8" s="489"/>
    </row>
    <row r="9" spans="1:9" ht="9" customHeight="1" x14ac:dyDescent="0.15">
      <c r="A9" s="473" t="s">
        <v>393</v>
      </c>
      <c r="B9" s="473"/>
      <c r="C9" s="495">
        <v>15.174193548387096</v>
      </c>
      <c r="D9" s="495">
        <v>84.825806451612905</v>
      </c>
      <c r="E9" s="741" t="s">
        <v>263</v>
      </c>
      <c r="F9" s="497"/>
      <c r="G9" s="127">
        <v>100</v>
      </c>
      <c r="H9" s="489"/>
      <c r="I9" s="489"/>
    </row>
    <row r="10" spans="1:9" ht="9" customHeight="1" x14ac:dyDescent="0.15">
      <c r="A10" s="471" t="s">
        <v>161</v>
      </c>
      <c r="B10" s="131"/>
      <c r="C10" s="547">
        <v>14.322845417236662</v>
      </c>
      <c r="D10" s="547">
        <v>85.677154582763336</v>
      </c>
      <c r="E10" s="741" t="s">
        <v>263</v>
      </c>
      <c r="F10" s="472"/>
      <c r="G10" s="441">
        <v>100</v>
      </c>
      <c r="H10" s="489"/>
      <c r="I10" s="489"/>
    </row>
    <row r="11" spans="1:9" ht="9" customHeight="1" x14ac:dyDescent="0.15">
      <c r="A11" s="454"/>
      <c r="B11" s="421"/>
      <c r="C11" s="455"/>
      <c r="D11" s="455"/>
      <c r="E11" s="455"/>
      <c r="F11" s="456"/>
      <c r="G11" s="455"/>
      <c r="I11" s="352"/>
    </row>
    <row r="13" spans="1:9" x14ac:dyDescent="0.15">
      <c r="A13" s="100" t="s">
        <v>510</v>
      </c>
    </row>
    <row r="16" spans="1:9" x14ac:dyDescent="0.15">
      <c r="C16" s="127"/>
      <c r="D16" s="127"/>
      <c r="E16" s="127"/>
      <c r="F16" s="127"/>
      <c r="G16" s="127"/>
    </row>
    <row r="17" spans="3:7" x14ac:dyDescent="0.15">
      <c r="C17" s="127"/>
      <c r="D17" s="127"/>
      <c r="E17" s="127"/>
      <c r="F17" s="127"/>
      <c r="G17" s="127"/>
    </row>
    <row r="18" spans="3:7" x14ac:dyDescent="0.15">
      <c r="C18" s="495"/>
      <c r="D18" s="495"/>
      <c r="E18" s="495"/>
      <c r="F18" s="127"/>
      <c r="G18" s="127"/>
    </row>
    <row r="19" spans="3:7" ht="9" customHeight="1" x14ac:dyDescent="0.15">
      <c r="C19" s="496"/>
      <c r="D19" s="496"/>
      <c r="E19" s="496"/>
      <c r="F19" s="497"/>
      <c r="G19" s="497"/>
    </row>
    <row r="20" spans="3:7" x14ac:dyDescent="0.15">
      <c r="C20" s="496"/>
      <c r="D20" s="496"/>
      <c r="E20" s="496"/>
      <c r="F20" s="497"/>
      <c r="G20" s="497"/>
    </row>
    <row r="21" spans="3:7" ht="12" customHeight="1" x14ac:dyDescent="0.15">
      <c r="C21" s="498"/>
      <c r="D21" s="498"/>
      <c r="E21" s="498"/>
      <c r="F21" s="472"/>
      <c r="G21" s="472"/>
    </row>
    <row r="22" spans="3:7" ht="12" customHeight="1" x14ac:dyDescent="0.15"/>
    <row r="23" spans="3:7" ht="12" customHeight="1" x14ac:dyDescent="0.15"/>
  </sheetData>
  <mergeCells count="3">
    <mergeCell ref="A4:A5"/>
    <mergeCell ref="C4:E4"/>
    <mergeCell ref="G4:G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defaultRowHeight="9" x14ac:dyDescent="0.15"/>
  <cols>
    <col min="1" max="1" width="39.19921875" style="100" customWidth="1"/>
    <col min="2" max="2" width="1" style="100" customWidth="1"/>
    <col min="3" max="5" width="20.19921875" style="100" customWidth="1"/>
    <col min="6" max="6" width="16.19921875" style="100" customWidth="1"/>
    <col min="7" max="7" width="21.59765625" style="100" customWidth="1"/>
    <col min="8" max="16384" width="9.59765625" style="100"/>
  </cols>
  <sheetData>
    <row r="1" spans="1:14" ht="12" x14ac:dyDescent="0.2">
      <c r="A1" s="77" t="s">
        <v>560</v>
      </c>
      <c r="B1" s="77"/>
      <c r="G1" s="77"/>
    </row>
    <row r="2" spans="1:14" ht="12" x14ac:dyDescent="0.2">
      <c r="A2" s="77"/>
      <c r="B2" s="77"/>
      <c r="G2" s="77"/>
    </row>
    <row r="3" spans="1:14" ht="9" customHeight="1" x14ac:dyDescent="0.15">
      <c r="A3" s="130"/>
      <c r="B3" s="130"/>
      <c r="C3" s="130"/>
      <c r="D3" s="130"/>
      <c r="E3" s="130"/>
      <c r="F3" s="130"/>
      <c r="G3" s="130"/>
    </row>
    <row r="4" spans="1:14" ht="15" customHeight="1" x14ac:dyDescent="0.15">
      <c r="A4" s="934" t="s">
        <v>556</v>
      </c>
      <c r="B4" s="422"/>
      <c r="C4" s="936" t="s">
        <v>359</v>
      </c>
      <c r="D4" s="936"/>
      <c r="E4" s="936"/>
      <c r="F4" s="936"/>
      <c r="G4" s="945" t="s">
        <v>432</v>
      </c>
    </row>
    <row r="5" spans="1:14" ht="12.75" customHeight="1" x14ac:dyDescent="0.15">
      <c r="A5" s="935"/>
      <c r="B5" s="423"/>
      <c r="C5" s="96" t="s">
        <v>355</v>
      </c>
      <c r="D5" s="96" t="s">
        <v>356</v>
      </c>
      <c r="E5" s="96" t="s">
        <v>357</v>
      </c>
      <c r="F5" s="96" t="s">
        <v>161</v>
      </c>
      <c r="G5" s="1022"/>
      <c r="L5" s="414"/>
    </row>
    <row r="6" spans="1:14" ht="9" customHeight="1" x14ac:dyDescent="0.15">
      <c r="C6" s="271"/>
      <c r="D6" s="271"/>
      <c r="E6" s="271"/>
      <c r="F6" s="126"/>
    </row>
    <row r="7" spans="1:14" x14ac:dyDescent="0.15">
      <c r="A7" s="414" t="s">
        <v>437</v>
      </c>
      <c r="B7" s="478"/>
      <c r="C7" s="127">
        <v>41.2</v>
      </c>
      <c r="D7" s="127">
        <v>40.1</v>
      </c>
      <c r="E7" s="127">
        <v>32.4</v>
      </c>
      <c r="F7" s="127">
        <v>39.667774086378735</v>
      </c>
      <c r="G7" s="127">
        <v>38.5</v>
      </c>
      <c r="H7" s="127"/>
      <c r="I7" s="127"/>
      <c r="J7"/>
      <c r="K7"/>
      <c r="L7"/>
      <c r="M7"/>
      <c r="N7"/>
    </row>
    <row r="8" spans="1:14" ht="18" x14ac:dyDescent="0.15">
      <c r="A8" s="414" t="s">
        <v>438</v>
      </c>
      <c r="B8" s="478"/>
      <c r="C8" s="127">
        <v>35.4</v>
      </c>
      <c r="D8" s="127">
        <v>38.9</v>
      </c>
      <c r="E8" s="127">
        <v>44.6</v>
      </c>
      <c r="F8" s="127">
        <v>37.740863787375417</v>
      </c>
      <c r="G8" s="127">
        <v>34.4</v>
      </c>
      <c r="H8" s="127"/>
      <c r="I8" s="127"/>
      <c r="J8"/>
      <c r="K8"/>
      <c r="L8"/>
      <c r="M8"/>
      <c r="N8"/>
    </row>
    <row r="9" spans="1:14" ht="16.5" customHeight="1" x14ac:dyDescent="0.15">
      <c r="A9" s="414" t="s">
        <v>640</v>
      </c>
      <c r="B9" s="478"/>
      <c r="C9" s="127">
        <v>31.5</v>
      </c>
      <c r="D9" s="127">
        <v>32.1</v>
      </c>
      <c r="E9" s="127">
        <v>30.9</v>
      </c>
      <c r="F9" s="127">
        <v>31.627906976744185</v>
      </c>
      <c r="G9" s="127">
        <v>37.799999999999997</v>
      </c>
      <c r="H9" s="127"/>
      <c r="I9" s="127"/>
      <c r="J9"/>
      <c r="K9"/>
      <c r="L9"/>
      <c r="M9"/>
      <c r="N9"/>
    </row>
    <row r="10" spans="1:14" ht="27" x14ac:dyDescent="0.15">
      <c r="A10" s="414" t="s">
        <v>646</v>
      </c>
      <c r="B10" s="478"/>
      <c r="C10" s="127">
        <v>20</v>
      </c>
      <c r="D10" s="127">
        <v>22.1</v>
      </c>
      <c r="E10" s="127">
        <v>21.6</v>
      </c>
      <c r="F10" s="127">
        <v>20.863787375415281</v>
      </c>
      <c r="G10" s="127">
        <v>13.3</v>
      </c>
      <c r="H10" s="127"/>
      <c r="I10" s="127"/>
      <c r="J10"/>
      <c r="K10"/>
      <c r="L10"/>
      <c r="M10"/>
      <c r="N10"/>
    </row>
    <row r="11" spans="1:14" ht="27" x14ac:dyDescent="0.15">
      <c r="A11" s="414" t="s">
        <v>641</v>
      </c>
      <c r="B11" s="478"/>
      <c r="C11" s="127">
        <v>18.399999999999999</v>
      </c>
      <c r="D11" s="127">
        <v>20.6</v>
      </c>
      <c r="E11" s="127">
        <v>21.1</v>
      </c>
      <c r="F11" s="127">
        <v>19.46843853820598</v>
      </c>
      <c r="G11" s="127">
        <v>15.2</v>
      </c>
      <c r="H11" s="127"/>
      <c r="I11" s="127"/>
      <c r="J11"/>
      <c r="K11"/>
      <c r="L11"/>
      <c r="M11"/>
      <c r="N11"/>
    </row>
    <row r="12" spans="1:14" x14ac:dyDescent="0.15">
      <c r="A12" s="414" t="s">
        <v>475</v>
      </c>
      <c r="B12" s="478"/>
      <c r="C12" s="127">
        <v>19.5</v>
      </c>
      <c r="D12" s="127">
        <v>12</v>
      </c>
      <c r="E12" s="127">
        <v>14.7</v>
      </c>
      <c r="F12" s="127">
        <v>16.478405315614619</v>
      </c>
      <c r="G12" s="127">
        <v>20.7</v>
      </c>
      <c r="H12" s="127"/>
      <c r="I12" s="127"/>
      <c r="J12"/>
      <c r="K12"/>
      <c r="L12"/>
      <c r="M12"/>
      <c r="N12"/>
    </row>
    <row r="13" spans="1:14" x14ac:dyDescent="0.15">
      <c r="A13" s="127" t="s">
        <v>642</v>
      </c>
      <c r="C13" s="127">
        <v>9</v>
      </c>
      <c r="D13" s="127">
        <v>10.1</v>
      </c>
      <c r="E13" s="127">
        <v>7.8</v>
      </c>
      <c r="F13" s="127">
        <v>9.1694352159468444</v>
      </c>
      <c r="G13" s="127">
        <v>8.9</v>
      </c>
      <c r="H13" s="127"/>
      <c r="I13" s="127"/>
      <c r="J13"/>
      <c r="K13"/>
      <c r="L13"/>
      <c r="M13"/>
      <c r="N13"/>
    </row>
    <row r="14" spans="1:14" ht="18" x14ac:dyDescent="0.15">
      <c r="A14" s="715" t="s">
        <v>643</v>
      </c>
      <c r="B14" s="478"/>
      <c r="C14" s="127">
        <v>7.6</v>
      </c>
      <c r="D14" s="127">
        <v>8.1999999999999993</v>
      </c>
      <c r="E14" s="127">
        <v>9.8000000000000007</v>
      </c>
      <c r="F14" s="127">
        <v>8.1063122923588047</v>
      </c>
      <c r="G14" s="127">
        <v>7</v>
      </c>
      <c r="H14" s="127"/>
      <c r="I14" s="127"/>
      <c r="J14"/>
      <c r="K14"/>
      <c r="L14"/>
      <c r="M14"/>
      <c r="N14"/>
    </row>
    <row r="15" spans="1:14" x14ac:dyDescent="0.15">
      <c r="A15" s="127" t="s">
        <v>644</v>
      </c>
      <c r="B15" s="478"/>
      <c r="C15" s="127">
        <v>2.9</v>
      </c>
      <c r="D15" s="127">
        <v>3.4</v>
      </c>
      <c r="E15" s="127">
        <v>7.8</v>
      </c>
      <c r="F15" s="127">
        <v>3.7209302325581395</v>
      </c>
      <c r="G15" s="127">
        <v>3.7</v>
      </c>
      <c r="H15" s="127"/>
      <c r="I15" s="127"/>
      <c r="J15"/>
      <c r="K15"/>
      <c r="L15"/>
      <c r="M15"/>
      <c r="N15"/>
    </row>
    <row r="16" spans="1:14" ht="18" x14ac:dyDescent="0.15">
      <c r="A16" s="715" t="s">
        <v>645</v>
      </c>
      <c r="B16" s="478"/>
      <c r="C16" s="127">
        <v>3.4</v>
      </c>
      <c r="D16" s="127">
        <v>4</v>
      </c>
      <c r="E16" s="127">
        <v>2</v>
      </c>
      <c r="F16" s="127">
        <v>3.3887043189368771</v>
      </c>
      <c r="G16" s="127">
        <v>5.6</v>
      </c>
      <c r="H16" s="127"/>
      <c r="I16" s="127"/>
      <c r="J16"/>
      <c r="K16"/>
      <c r="L16"/>
      <c r="M16"/>
      <c r="N16"/>
    </row>
    <row r="17" spans="1:14" ht="9" customHeight="1" x14ac:dyDescent="0.15">
      <c r="A17" s="414" t="s">
        <v>433</v>
      </c>
      <c r="B17" s="478"/>
      <c r="C17" s="127">
        <v>2.1</v>
      </c>
      <c r="D17" s="127">
        <v>1.7</v>
      </c>
      <c r="E17" s="127">
        <v>1</v>
      </c>
      <c r="F17" s="127">
        <v>1.7940199335548173</v>
      </c>
      <c r="G17" s="127">
        <v>2.6</v>
      </c>
      <c r="J17"/>
      <c r="K17"/>
      <c r="L17"/>
      <c r="M17"/>
      <c r="N17"/>
    </row>
    <row r="18" spans="1:14" ht="9" customHeight="1" x14ac:dyDescent="0.15">
      <c r="A18" s="130"/>
      <c r="B18" s="130"/>
      <c r="C18" s="130"/>
      <c r="D18" s="130"/>
      <c r="E18" s="130"/>
      <c r="F18" s="130"/>
      <c r="G18" s="130"/>
    </row>
    <row r="19" spans="1:14" ht="9" customHeight="1" x14ac:dyDescent="0.15">
      <c r="A19" s="100" t="s">
        <v>293</v>
      </c>
    </row>
    <row r="20" spans="1:14" ht="9" customHeight="1" x14ac:dyDescent="0.15">
      <c r="K20" s="127"/>
      <c r="L20" s="127"/>
      <c r="M20" s="127"/>
      <c r="N20" s="127"/>
    </row>
    <row r="21" spans="1:14" ht="9" customHeight="1" x14ac:dyDescent="0.15">
      <c r="K21" s="127"/>
      <c r="L21" s="127"/>
      <c r="M21" s="127"/>
      <c r="N21" s="127"/>
    </row>
    <row r="22" spans="1:14" x14ac:dyDescent="0.15">
      <c r="K22" s="127"/>
      <c r="L22" s="127"/>
      <c r="M22" s="127"/>
      <c r="N22" s="127"/>
    </row>
    <row r="23" spans="1:14" x14ac:dyDescent="0.15">
      <c r="K23" s="127"/>
      <c r="L23" s="127"/>
      <c r="M23" s="127"/>
      <c r="N23" s="127"/>
    </row>
    <row r="24" spans="1:14" x14ac:dyDescent="0.15">
      <c r="K24" s="127"/>
      <c r="L24" s="127"/>
      <c r="M24" s="127"/>
      <c r="N24" s="127"/>
    </row>
    <row r="25" spans="1:14" x14ac:dyDescent="0.15">
      <c r="K25" s="127"/>
      <c r="L25" s="127"/>
      <c r="M25" s="127"/>
      <c r="N25" s="127"/>
    </row>
    <row r="26" spans="1:14" x14ac:dyDescent="0.15">
      <c r="K26" s="127"/>
      <c r="L26" s="127"/>
      <c r="M26" s="127"/>
      <c r="N26" s="127"/>
    </row>
    <row r="27" spans="1:14" x14ac:dyDescent="0.15">
      <c r="K27" s="127"/>
      <c r="L27" s="127"/>
      <c r="M27" s="127"/>
      <c r="N27" s="127"/>
    </row>
    <row r="28" spans="1:14" x14ac:dyDescent="0.15">
      <c r="K28" s="127"/>
      <c r="L28" s="127"/>
      <c r="M28" s="127"/>
      <c r="N28" s="127"/>
    </row>
    <row r="29" spans="1:14" x14ac:dyDescent="0.15">
      <c r="K29" s="127"/>
      <c r="L29" s="127"/>
      <c r="M29" s="127"/>
      <c r="N29" s="127"/>
    </row>
    <row r="30" spans="1:14" x14ac:dyDescent="0.15">
      <c r="K30" s="127"/>
      <c r="L30" s="127"/>
      <c r="M30" s="127"/>
      <c r="N30" s="127"/>
    </row>
  </sheetData>
  <mergeCells count="3">
    <mergeCell ref="A4:A5"/>
    <mergeCell ref="C4:F4"/>
    <mergeCell ref="G4:G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A3" sqref="A3"/>
    </sheetView>
  </sheetViews>
  <sheetFormatPr defaultColWidth="12.796875" defaultRowHeight="12.75" x14ac:dyDescent="0.2"/>
  <cols>
    <col min="1" max="1" width="48.3984375" style="26" customWidth="1"/>
    <col min="2" max="5" width="18.3984375" style="26" customWidth="1"/>
    <col min="6" max="6" width="18.19921875" style="26" customWidth="1"/>
    <col min="7" max="7" width="3" style="26" customWidth="1"/>
    <col min="8" max="8" width="7.59765625" style="26" customWidth="1"/>
    <col min="9" max="9" width="12.796875" style="26"/>
    <col min="10" max="10" width="14.19921875" style="26" bestFit="1" customWidth="1"/>
    <col min="11" max="16384" width="12.796875" style="26"/>
  </cols>
  <sheetData>
    <row r="1" spans="1:11" ht="12" customHeight="1" x14ac:dyDescent="0.2">
      <c r="A1" s="77" t="s">
        <v>434</v>
      </c>
      <c r="B1" s="100"/>
      <c r="C1" s="100"/>
      <c r="D1" s="100"/>
      <c r="E1" s="100"/>
      <c r="F1" s="100"/>
    </row>
    <row r="2" spans="1:11" ht="12" customHeight="1" x14ac:dyDescent="0.2">
      <c r="A2" s="77"/>
      <c r="B2" s="100"/>
      <c r="C2" s="100"/>
      <c r="D2" s="100"/>
      <c r="E2" s="100"/>
      <c r="F2" s="100"/>
    </row>
    <row r="3" spans="1:11" ht="9" customHeight="1" x14ac:dyDescent="0.2">
      <c r="A3" s="99"/>
      <c r="B3" s="130"/>
      <c r="C3" s="130"/>
      <c r="D3" s="130"/>
      <c r="E3" s="130"/>
      <c r="F3" s="130"/>
    </row>
    <row r="4" spans="1:11" ht="12" customHeight="1" x14ac:dyDescent="0.2">
      <c r="A4" s="934" t="s">
        <v>561</v>
      </c>
      <c r="B4" s="936" t="s">
        <v>359</v>
      </c>
      <c r="C4" s="936"/>
      <c r="D4" s="936"/>
      <c r="E4" s="936"/>
      <c r="F4" s="945" t="s">
        <v>432</v>
      </c>
      <c r="G4" s="181"/>
    </row>
    <row r="5" spans="1:11" ht="20.25" customHeight="1" x14ac:dyDescent="0.2">
      <c r="A5" s="935"/>
      <c r="B5" s="96" t="s">
        <v>355</v>
      </c>
      <c r="C5" s="96" t="s">
        <v>356</v>
      </c>
      <c r="D5" s="96" t="s">
        <v>357</v>
      </c>
      <c r="E5" s="96" t="s">
        <v>161</v>
      </c>
      <c r="F5" s="1022"/>
      <c r="G5" s="413"/>
    </row>
    <row r="6" spans="1:11" ht="6.75" customHeight="1" x14ac:dyDescent="0.2">
      <c r="A6" s="100"/>
      <c r="B6" s="271"/>
      <c r="C6" s="271"/>
      <c r="D6" s="271"/>
      <c r="E6" s="126"/>
      <c r="F6" s="98"/>
      <c r="G6" s="126"/>
    </row>
    <row r="7" spans="1:11" s="476" customFormat="1" ht="18" customHeight="1" x14ac:dyDescent="0.15">
      <c r="A7" s="414" t="s">
        <v>648</v>
      </c>
      <c r="B7" s="479">
        <v>37.6</v>
      </c>
      <c r="C7" s="479">
        <v>43.3</v>
      </c>
      <c r="D7" s="479">
        <v>40.200000000000003</v>
      </c>
      <c r="E7" s="479">
        <v>39.734219269102987</v>
      </c>
      <c r="F7" s="479">
        <v>45.6</v>
      </c>
      <c r="H7" s="490"/>
      <c r="I7" s="490"/>
      <c r="J7" s="490"/>
      <c r="K7" s="490"/>
    </row>
    <row r="8" spans="1:11" s="476" customFormat="1" ht="27.75" customHeight="1" x14ac:dyDescent="0.15">
      <c r="A8" s="414" t="s">
        <v>649</v>
      </c>
      <c r="B8" s="479">
        <v>29.6</v>
      </c>
      <c r="C8" s="479">
        <v>27.1</v>
      </c>
      <c r="D8" s="479">
        <v>32.4</v>
      </c>
      <c r="E8" s="479">
        <v>29.169435215946844</v>
      </c>
      <c r="F8" s="479">
        <v>31.1</v>
      </c>
      <c r="G8" s="477"/>
      <c r="H8" s="490"/>
      <c r="I8" s="490"/>
      <c r="J8" s="490"/>
      <c r="K8" s="490"/>
    </row>
    <row r="9" spans="1:11" s="476" customFormat="1" ht="13.5" customHeight="1" x14ac:dyDescent="0.15">
      <c r="A9" s="414" t="s">
        <v>549</v>
      </c>
      <c r="B9" s="479">
        <v>26.7</v>
      </c>
      <c r="C9" s="479">
        <v>29.2</v>
      </c>
      <c r="D9" s="479">
        <v>21.1</v>
      </c>
      <c r="E9" s="479">
        <v>26.7109634551495</v>
      </c>
      <c r="F9" s="479">
        <v>30.7</v>
      </c>
      <c r="G9" s="477"/>
      <c r="H9" s="490"/>
      <c r="I9" s="490"/>
      <c r="J9" s="490"/>
      <c r="K9" s="490"/>
    </row>
    <row r="10" spans="1:11" s="476" customFormat="1" ht="30" customHeight="1" x14ac:dyDescent="0.15">
      <c r="A10" s="414" t="s">
        <v>650</v>
      </c>
      <c r="B10" s="479">
        <v>27.2</v>
      </c>
      <c r="C10" s="479">
        <v>24.2</v>
      </c>
      <c r="D10" s="479">
        <v>27.5</v>
      </c>
      <c r="E10" s="479">
        <v>26.245847176079735</v>
      </c>
      <c r="F10" s="479">
        <v>15.6</v>
      </c>
      <c r="G10" s="477"/>
      <c r="H10" s="490"/>
      <c r="I10" s="490"/>
      <c r="J10" s="490"/>
      <c r="K10" s="490"/>
    </row>
    <row r="11" spans="1:11" s="476" customFormat="1" ht="18.75" customHeight="1" x14ac:dyDescent="0.15">
      <c r="A11" s="414" t="s">
        <v>651</v>
      </c>
      <c r="B11" s="479">
        <v>16.5</v>
      </c>
      <c r="C11" s="479">
        <v>17.899999999999999</v>
      </c>
      <c r="D11" s="479">
        <v>20.100000000000001</v>
      </c>
      <c r="E11" s="479">
        <v>17.408637873754156</v>
      </c>
      <c r="F11" s="479">
        <v>14.1</v>
      </c>
      <c r="G11" s="477"/>
      <c r="H11" s="490"/>
      <c r="I11" s="490"/>
      <c r="J11" s="490"/>
      <c r="K11" s="490"/>
    </row>
    <row r="12" spans="1:11" s="476" customFormat="1" ht="18" customHeight="1" x14ac:dyDescent="0.15">
      <c r="A12" s="414" t="s">
        <v>652</v>
      </c>
      <c r="B12" s="479">
        <v>15.4</v>
      </c>
      <c r="C12" s="479">
        <v>15.8</v>
      </c>
      <c r="D12" s="479">
        <v>14.2</v>
      </c>
      <c r="E12" s="479">
        <v>15.348837209302326</v>
      </c>
      <c r="F12" s="479">
        <v>11.5</v>
      </c>
      <c r="G12" s="477"/>
      <c r="H12" s="490"/>
      <c r="I12" s="490"/>
      <c r="J12" s="490"/>
      <c r="K12" s="490"/>
    </row>
    <row r="13" spans="1:11" s="476" customFormat="1" ht="29.25" customHeight="1" x14ac:dyDescent="0.15">
      <c r="A13" s="414" t="s">
        <v>653</v>
      </c>
      <c r="B13" s="479">
        <v>8</v>
      </c>
      <c r="C13" s="479">
        <v>9</v>
      </c>
      <c r="D13" s="479">
        <v>7.8</v>
      </c>
      <c r="E13" s="479">
        <v>8.3056478405315612</v>
      </c>
      <c r="F13" s="479">
        <v>5.6</v>
      </c>
      <c r="G13" s="477"/>
      <c r="H13" s="490"/>
      <c r="I13" s="490"/>
      <c r="J13" s="490"/>
      <c r="K13" s="490"/>
    </row>
    <row r="14" spans="1:11" s="476" customFormat="1" ht="30.75" customHeight="1" x14ac:dyDescent="0.15">
      <c r="A14" s="414" t="s">
        <v>654</v>
      </c>
      <c r="B14" s="479">
        <v>9</v>
      </c>
      <c r="C14" s="479">
        <v>5.7</v>
      </c>
      <c r="D14" s="479">
        <v>6.9</v>
      </c>
      <c r="E14" s="479">
        <v>7.6411960132890364</v>
      </c>
      <c r="F14" s="479">
        <v>7</v>
      </c>
      <c r="G14" s="477"/>
      <c r="H14" s="490"/>
      <c r="I14" s="490"/>
      <c r="J14" s="490"/>
      <c r="K14" s="490"/>
    </row>
    <row r="15" spans="1:11" s="476" customFormat="1" ht="18" customHeight="1" x14ac:dyDescent="0.15">
      <c r="A15" s="414" t="s">
        <v>655</v>
      </c>
      <c r="B15" s="479">
        <v>5.2</v>
      </c>
      <c r="C15" s="479">
        <v>7.4</v>
      </c>
      <c r="D15" s="479">
        <v>10.8</v>
      </c>
      <c r="E15" s="479">
        <v>6.6445182724252501</v>
      </c>
      <c r="F15" s="479">
        <v>8.5</v>
      </c>
      <c r="G15" s="477"/>
      <c r="H15" s="490"/>
      <c r="I15" s="490"/>
      <c r="J15" s="490"/>
      <c r="K15" s="490"/>
    </row>
    <row r="16" spans="1:11" s="476" customFormat="1" ht="12.75" customHeight="1" x14ac:dyDescent="0.15">
      <c r="A16" s="414" t="s">
        <v>657</v>
      </c>
      <c r="B16" s="479">
        <v>5.0999999999999996</v>
      </c>
      <c r="C16" s="479">
        <v>5</v>
      </c>
      <c r="D16" s="479">
        <v>3.9</v>
      </c>
      <c r="E16" s="479">
        <v>4.9169435215946837</v>
      </c>
      <c r="F16" s="479">
        <v>2.2000000000000002</v>
      </c>
      <c r="G16" s="477"/>
      <c r="H16" s="490"/>
      <c r="I16" s="490"/>
      <c r="J16" s="490"/>
      <c r="K16" s="490"/>
    </row>
    <row r="17" spans="1:13" s="476" customFormat="1" ht="13.5" customHeight="1" x14ac:dyDescent="0.15">
      <c r="A17" s="414" t="s">
        <v>656</v>
      </c>
      <c r="B17" s="479">
        <v>2.2000000000000002</v>
      </c>
      <c r="C17" s="479">
        <v>3.2</v>
      </c>
      <c r="D17" s="479">
        <v>1.5</v>
      </c>
      <c r="E17" s="479">
        <v>2.3920265780730898</v>
      </c>
      <c r="F17" s="479">
        <v>1.5</v>
      </c>
      <c r="G17" s="477"/>
      <c r="H17" s="490"/>
      <c r="I17" s="490"/>
      <c r="J17" s="490"/>
      <c r="K17" s="490"/>
    </row>
    <row r="18" spans="1:13" s="476" customFormat="1" ht="9" customHeight="1" x14ac:dyDescent="0.15">
      <c r="A18" s="414" t="s">
        <v>433</v>
      </c>
      <c r="B18" s="479">
        <v>0</v>
      </c>
      <c r="C18" s="479">
        <v>0</v>
      </c>
      <c r="D18" s="479">
        <v>0</v>
      </c>
      <c r="E18" s="479">
        <v>0</v>
      </c>
      <c r="F18" s="479">
        <v>0</v>
      </c>
      <c r="G18" s="477"/>
      <c r="H18" s="490"/>
      <c r="I18" s="490"/>
      <c r="J18" s="490"/>
      <c r="K18" s="490"/>
    </row>
    <row r="19" spans="1:13" s="476" customFormat="1" ht="9" customHeight="1" x14ac:dyDescent="0.15">
      <c r="A19" s="414"/>
      <c r="B19" s="479"/>
      <c r="C19" s="479"/>
      <c r="D19" s="479"/>
      <c r="E19" s="479"/>
      <c r="F19" s="479"/>
      <c r="G19" s="477"/>
      <c r="H19" s="490"/>
    </row>
    <row r="20" spans="1:13" s="34" customFormat="1" ht="9" customHeight="1" x14ac:dyDescent="0.2">
      <c r="A20" s="130"/>
      <c r="B20" s="366"/>
      <c r="C20" s="366"/>
      <c r="D20" s="366"/>
      <c r="E20" s="130"/>
      <c r="F20" s="424"/>
      <c r="G20" s="99"/>
      <c r="H20" s="26"/>
      <c r="J20" s="476"/>
      <c r="K20" s="476"/>
      <c r="L20" s="476"/>
      <c r="M20" s="476"/>
    </row>
    <row r="21" spans="1:13" s="34" customFormat="1" ht="6" customHeight="1" x14ac:dyDescent="0.2">
      <c r="A21" s="100"/>
      <c r="B21" s="100"/>
      <c r="C21" s="100"/>
      <c r="D21" s="100"/>
      <c r="E21" s="100"/>
      <c r="F21" s="100"/>
      <c r="G21" s="100"/>
      <c r="H21" s="26"/>
      <c r="J21" s="476"/>
      <c r="K21" s="476"/>
      <c r="L21" s="476"/>
      <c r="M21" s="476"/>
    </row>
    <row r="22" spans="1:13" s="100" customFormat="1" ht="9" customHeight="1" x14ac:dyDescent="0.15">
      <c r="A22" s="100" t="s">
        <v>293</v>
      </c>
      <c r="J22" s="476"/>
      <c r="K22" s="476"/>
      <c r="L22" s="476"/>
      <c r="M22" s="476"/>
    </row>
    <row r="23" spans="1:13" ht="9" customHeight="1" x14ac:dyDescent="0.2">
      <c r="B23" s="100"/>
      <c r="C23" s="100"/>
      <c r="D23" s="100"/>
      <c r="E23" s="100"/>
      <c r="F23" s="100"/>
      <c r="G23" s="100"/>
      <c r="J23" s="476"/>
      <c r="K23" s="476"/>
      <c r="L23" s="476"/>
      <c r="M23" s="476"/>
    </row>
    <row r="24" spans="1:13" ht="7.9" customHeight="1" x14ac:dyDescent="0.2">
      <c r="J24" s="476"/>
      <c r="K24" s="476"/>
      <c r="L24" s="476"/>
      <c r="M24" s="476"/>
    </row>
    <row r="25" spans="1:13" ht="7.9" customHeight="1" x14ac:dyDescent="0.2">
      <c r="J25" s="476"/>
      <c r="K25" s="476"/>
      <c r="L25" s="476"/>
      <c r="M25" s="476"/>
    </row>
    <row r="26" spans="1:13" ht="7.9" customHeight="1" x14ac:dyDescent="0.2">
      <c r="J26" s="476"/>
      <c r="K26" s="476"/>
      <c r="L26" s="476"/>
      <c r="M26" s="476"/>
    </row>
    <row r="27" spans="1:13" ht="7.9" customHeight="1" x14ac:dyDescent="0.2">
      <c r="J27" s="476"/>
      <c r="K27" s="476"/>
      <c r="L27" s="476"/>
      <c r="M27" s="476"/>
    </row>
    <row r="28" spans="1:13" ht="7.9" customHeight="1" x14ac:dyDescent="0.2">
      <c r="J28" s="476"/>
      <c r="K28" s="476"/>
      <c r="L28" s="476"/>
      <c r="M28" s="476"/>
    </row>
    <row r="29" spans="1:13" ht="7.9" customHeight="1" x14ac:dyDescent="0.2">
      <c r="J29" s="476"/>
      <c r="K29" s="476"/>
      <c r="L29" s="476"/>
      <c r="M29" s="476"/>
    </row>
    <row r="30" spans="1:13" x14ac:dyDescent="0.2">
      <c r="J30" s="476"/>
      <c r="K30" s="476"/>
      <c r="L30" s="476"/>
      <c r="M30" s="476"/>
    </row>
    <row r="31" spans="1:13" x14ac:dyDescent="0.2">
      <c r="J31" s="476"/>
      <c r="K31" s="476"/>
      <c r="L31" s="476"/>
      <c r="M31" s="476"/>
    </row>
    <row r="32" spans="1:13" x14ac:dyDescent="0.2">
      <c r="J32" s="476"/>
      <c r="K32" s="476"/>
      <c r="L32" s="476"/>
      <c r="M32" s="476"/>
    </row>
    <row r="33" spans="10:13" x14ac:dyDescent="0.2">
      <c r="J33" s="476"/>
      <c r="K33" s="476"/>
      <c r="L33" s="476"/>
      <c r="M33" s="476"/>
    </row>
    <row r="34" spans="10:13" x14ac:dyDescent="0.2">
      <c r="J34" s="476"/>
      <c r="K34" s="476"/>
      <c r="L34" s="476"/>
      <c r="M34" s="476"/>
    </row>
    <row r="35" spans="10:13" x14ac:dyDescent="0.2">
      <c r="J35" s="476"/>
      <c r="K35" s="476"/>
      <c r="L35" s="476"/>
      <c r="M35" s="476"/>
    </row>
    <row r="36" spans="10:13" x14ac:dyDescent="0.2">
      <c r="J36" s="476"/>
      <c r="K36" s="476"/>
      <c r="L36" s="476"/>
      <c r="M36" s="476"/>
    </row>
    <row r="37" spans="10:13" x14ac:dyDescent="0.2">
      <c r="J37" s="476"/>
      <c r="K37" s="476"/>
      <c r="L37" s="476"/>
      <c r="M37" s="476"/>
    </row>
    <row r="38" spans="10:13" x14ac:dyDescent="0.2">
      <c r="J38" s="476"/>
      <c r="K38" s="476"/>
      <c r="L38" s="476"/>
      <c r="M38" s="476"/>
    </row>
    <row r="39" spans="10:13" x14ac:dyDescent="0.2">
      <c r="J39" s="476"/>
      <c r="K39" s="476"/>
      <c r="L39" s="476"/>
      <c r="M39" s="476"/>
    </row>
  </sheetData>
  <mergeCells count="3">
    <mergeCell ref="A4:A5"/>
    <mergeCell ref="B4:E4"/>
    <mergeCell ref="F4:F5"/>
  </mergeCells>
  <phoneticPr fontId="0" type="noConversion"/>
  <printOptions horizontalCentered="1"/>
  <pageMargins left="0.6692913385826772" right="0.70866141732283472" top="0.98425196850393704" bottom="1.3779527559055118" header="0" footer="0.86614173228346458"/>
  <pageSetup paperSize="9" firstPageNumber="61"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election activeCell="A3" sqref="A3"/>
    </sheetView>
  </sheetViews>
  <sheetFormatPr defaultColWidth="12.796875" defaultRowHeight="9" x14ac:dyDescent="0.15"/>
  <cols>
    <col min="1" max="1" width="60.19921875" style="297" customWidth="1"/>
    <col min="2" max="2" width="14.796875" style="21" customWidth="1"/>
    <col min="3" max="5" width="15" style="21" customWidth="1"/>
    <col min="6" max="6" width="16.796875" style="21" customWidth="1"/>
    <col min="7" max="16384" width="12.796875" style="297"/>
  </cols>
  <sheetData>
    <row r="1" spans="1:11" s="18" customFormat="1" ht="12" customHeight="1" x14ac:dyDescent="0.2">
      <c r="A1" s="77" t="s">
        <v>435</v>
      </c>
      <c r="B1" s="100"/>
      <c r="C1" s="100"/>
      <c r="D1" s="100"/>
      <c r="E1" s="100"/>
      <c r="F1" s="100"/>
    </row>
    <row r="2" spans="1:11" s="18" customFormat="1" ht="12" customHeight="1" x14ac:dyDescent="0.2">
      <c r="A2" s="77"/>
      <c r="B2" s="100"/>
      <c r="C2" s="100"/>
      <c r="D2" s="100"/>
      <c r="E2" s="100"/>
      <c r="F2" s="100"/>
    </row>
    <row r="3" spans="1:11" s="18" customFormat="1" ht="9" customHeight="1" x14ac:dyDescent="0.15">
      <c r="A3" s="99"/>
      <c r="B3" s="130"/>
      <c r="C3" s="130"/>
      <c r="D3" s="130"/>
      <c r="E3" s="130"/>
      <c r="F3" s="130"/>
    </row>
    <row r="4" spans="1:11" s="16" customFormat="1" ht="12" customHeight="1" x14ac:dyDescent="0.2">
      <c r="A4" s="934" t="s">
        <v>487</v>
      </c>
      <c r="B4" s="936" t="s">
        <v>359</v>
      </c>
      <c r="C4" s="936"/>
      <c r="D4" s="936"/>
      <c r="E4" s="936"/>
      <c r="F4" s="945" t="s">
        <v>432</v>
      </c>
    </row>
    <row r="5" spans="1:11" s="16" customFormat="1" ht="20.25" customHeight="1" x14ac:dyDescent="0.2">
      <c r="A5" s="935"/>
      <c r="B5" s="96" t="s">
        <v>355</v>
      </c>
      <c r="C5" s="96" t="s">
        <v>356</v>
      </c>
      <c r="D5" s="96" t="s">
        <v>357</v>
      </c>
      <c r="E5" s="96" t="s">
        <v>161</v>
      </c>
      <c r="F5" s="1022"/>
    </row>
    <row r="6" spans="1:11" ht="9" customHeight="1" x14ac:dyDescent="0.15">
      <c r="A6" s="100"/>
      <c r="B6" s="271"/>
      <c r="C6" s="271"/>
      <c r="D6" s="271"/>
      <c r="E6" s="126"/>
      <c r="F6" s="98"/>
    </row>
    <row r="7" spans="1:11" ht="9" customHeight="1" x14ac:dyDescent="0.15">
      <c r="A7" s="434" t="s">
        <v>557</v>
      </c>
      <c r="B7" s="716">
        <v>7.6084848484848484</v>
      </c>
      <c r="C7" s="716">
        <v>7.6218487394957979</v>
      </c>
      <c r="D7" s="716">
        <v>7.7794117647058822</v>
      </c>
      <c r="E7" s="716">
        <v>7.6358803986710964</v>
      </c>
      <c r="F7" s="716">
        <v>7.1370370370370368</v>
      </c>
      <c r="G7" s="491"/>
      <c r="H7" s="491"/>
      <c r="I7" s="491"/>
      <c r="J7" s="491"/>
      <c r="K7" s="491"/>
    </row>
    <row r="8" spans="1:11" ht="9" customHeight="1" x14ac:dyDescent="0.15">
      <c r="A8" s="717" t="s">
        <v>663</v>
      </c>
      <c r="B8" s="716">
        <v>6.8969696969696965</v>
      </c>
      <c r="C8" s="716">
        <v>7.21218487394958</v>
      </c>
      <c r="D8" s="716">
        <v>7.6617647058823533</v>
      </c>
      <c r="E8" s="716">
        <v>7.100332225913621</v>
      </c>
      <c r="F8" s="716">
        <v>6.6037037037037036</v>
      </c>
      <c r="G8" s="491"/>
      <c r="H8" s="491"/>
      <c r="I8" s="491"/>
      <c r="J8" s="491"/>
      <c r="K8" s="491"/>
    </row>
    <row r="9" spans="1:11" ht="9" customHeight="1" x14ac:dyDescent="0.15">
      <c r="A9" s="434" t="s">
        <v>661</v>
      </c>
      <c r="B9" s="716">
        <v>6.669090909090909</v>
      </c>
      <c r="C9" s="716">
        <v>6.848739495798319</v>
      </c>
      <c r="D9" s="716">
        <v>6.5637254901960782</v>
      </c>
      <c r="E9" s="716">
        <v>6.7116279069767444</v>
      </c>
      <c r="F9" s="716">
        <v>6.4444444444444446</v>
      </c>
      <c r="G9" s="491"/>
      <c r="H9" s="491"/>
      <c r="I9" s="491"/>
      <c r="J9" s="491"/>
      <c r="K9" s="491"/>
    </row>
    <row r="10" spans="1:11" ht="9" customHeight="1" x14ac:dyDescent="0.15">
      <c r="A10" s="434" t="s">
        <v>558</v>
      </c>
      <c r="B10" s="716">
        <v>6.0242424242424244</v>
      </c>
      <c r="C10" s="716">
        <v>6.3445378151260501</v>
      </c>
      <c r="D10" s="716">
        <v>7.034313725490196</v>
      </c>
      <c r="E10" s="716">
        <v>6.2624584717607972</v>
      </c>
      <c r="F10" s="716">
        <v>6.0518518518518523</v>
      </c>
      <c r="G10" s="491"/>
      <c r="H10" s="491"/>
      <c r="I10" s="491"/>
      <c r="J10" s="491"/>
      <c r="K10" s="491"/>
    </row>
    <row r="11" spans="1:11" ht="9" customHeight="1" x14ac:dyDescent="0.15">
      <c r="A11" s="717" t="s">
        <v>662</v>
      </c>
      <c r="B11" s="716">
        <v>5.7406060606060603</v>
      </c>
      <c r="C11" s="716">
        <v>6.079831932773109</v>
      </c>
      <c r="D11" s="716">
        <v>5.9264705882352944</v>
      </c>
      <c r="E11" s="716">
        <v>5.8730897009966778</v>
      </c>
      <c r="F11" s="716">
        <v>5.6185185185185187</v>
      </c>
      <c r="G11" s="491"/>
      <c r="H11" s="491"/>
      <c r="I11" s="491"/>
      <c r="J11" s="491"/>
      <c r="K11" s="491"/>
    </row>
    <row r="12" spans="1:11" ht="9" customHeight="1" x14ac:dyDescent="0.15">
      <c r="A12" s="717" t="s">
        <v>664</v>
      </c>
      <c r="B12" s="716">
        <v>4.916363636363636</v>
      </c>
      <c r="C12" s="716">
        <v>4.9432773109243699</v>
      </c>
      <c r="D12" s="716">
        <v>5.4117647058823533</v>
      </c>
      <c r="E12" s="716">
        <v>4.9920265780730899</v>
      </c>
      <c r="F12" s="716">
        <v>5.4259259259259256</v>
      </c>
      <c r="G12" s="491"/>
      <c r="H12" s="491"/>
      <c r="I12" s="491"/>
      <c r="J12" s="491"/>
      <c r="K12" s="491"/>
    </row>
    <row r="13" spans="1:11" ht="9" customHeight="1" x14ac:dyDescent="0.15">
      <c r="A13" s="717" t="s">
        <v>665</v>
      </c>
      <c r="B13" s="716">
        <v>4.961212121212121</v>
      </c>
      <c r="C13" s="716">
        <v>4.8067226890756301</v>
      </c>
      <c r="D13" s="716">
        <v>4.5980392156862742</v>
      </c>
      <c r="E13" s="716">
        <v>4.8631229235880395</v>
      </c>
      <c r="F13" s="716">
        <v>5.174074074074074</v>
      </c>
      <c r="G13" s="491"/>
      <c r="H13" s="491"/>
      <c r="I13" s="491"/>
      <c r="J13" s="491"/>
      <c r="K13" s="491"/>
    </row>
    <row r="14" spans="1:11" ht="9" customHeight="1" x14ac:dyDescent="0.15">
      <c r="A14" s="434" t="s">
        <v>433</v>
      </c>
      <c r="B14" s="716">
        <v>1.0860606060606062</v>
      </c>
      <c r="C14" s="716">
        <v>1.2226890756302522</v>
      </c>
      <c r="D14" s="716">
        <v>0.98529411764705888</v>
      </c>
      <c r="E14" s="716">
        <v>1.1156146179401993</v>
      </c>
      <c r="F14" s="716">
        <v>1.0666666666666667</v>
      </c>
      <c r="G14" s="491"/>
      <c r="H14" s="491"/>
      <c r="I14" s="491"/>
      <c r="J14" s="491"/>
      <c r="K14" s="491"/>
    </row>
    <row r="15" spans="1:11" ht="3" customHeight="1" x14ac:dyDescent="0.15">
      <c r="A15" s="302"/>
      <c r="B15" s="366"/>
      <c r="C15" s="366"/>
      <c r="D15" s="366"/>
      <c r="E15" s="130"/>
      <c r="F15" s="43"/>
    </row>
    <row r="16" spans="1:11" ht="3" customHeight="1" x14ac:dyDescent="0.15">
      <c r="A16" s="100"/>
      <c r="B16" s="100"/>
      <c r="C16" s="100"/>
      <c r="D16" s="100"/>
      <c r="E16" s="100"/>
      <c r="F16" s="100"/>
    </row>
    <row r="17" spans="1:6" s="100" customFormat="1" ht="21" customHeight="1" x14ac:dyDescent="0.15">
      <c r="A17" s="1025" t="s">
        <v>622</v>
      </c>
      <c r="B17" s="1025"/>
      <c r="C17" s="1025"/>
      <c r="D17" s="1025"/>
      <c r="E17" s="1025"/>
      <c r="F17" s="1025"/>
    </row>
    <row r="18" spans="1:6" ht="9" customHeight="1" x14ac:dyDescent="0.15">
      <c r="B18" s="100"/>
      <c r="C18" s="100"/>
      <c r="D18" s="100"/>
      <c r="E18" s="100"/>
      <c r="F18" s="100"/>
    </row>
    <row r="19" spans="1:6" ht="9" customHeight="1" x14ac:dyDescent="0.15">
      <c r="B19" s="100"/>
      <c r="C19" s="100"/>
      <c r="D19" s="100"/>
      <c r="E19" s="100"/>
      <c r="F19" s="100"/>
    </row>
    <row r="20" spans="1:6" x14ac:dyDescent="0.15">
      <c r="B20" s="100"/>
      <c r="C20" s="100"/>
      <c r="D20" s="100"/>
      <c r="E20" s="100"/>
      <c r="F20" s="100"/>
    </row>
    <row r="21" spans="1:6" ht="7.9" customHeight="1" x14ac:dyDescent="0.15"/>
    <row r="22" spans="1:6" ht="7.9" customHeight="1" x14ac:dyDescent="0.15"/>
    <row r="23" spans="1:6" ht="7.9" customHeight="1" x14ac:dyDescent="0.15">
      <c r="C23" s="459"/>
      <c r="D23" s="459"/>
      <c r="E23" s="459"/>
      <c r="F23" s="459"/>
    </row>
    <row r="24" spans="1:6" ht="7.9" customHeight="1" x14ac:dyDescent="0.15">
      <c r="C24" s="459"/>
      <c r="D24" s="459"/>
      <c r="E24" s="459"/>
      <c r="F24" s="459"/>
    </row>
    <row r="25" spans="1:6" ht="7.9" customHeight="1" x14ac:dyDescent="0.15">
      <c r="C25" s="459"/>
      <c r="D25" s="459"/>
      <c r="E25" s="459"/>
      <c r="F25" s="459"/>
    </row>
    <row r="26" spans="1:6" ht="7.9" customHeight="1" x14ac:dyDescent="0.15">
      <c r="C26" s="459"/>
      <c r="D26" s="459"/>
      <c r="E26" s="459"/>
      <c r="F26" s="459"/>
    </row>
    <row r="27" spans="1:6" x14ac:dyDescent="0.15">
      <c r="C27" s="459"/>
      <c r="D27" s="459"/>
      <c r="E27" s="459"/>
      <c r="F27" s="459"/>
    </row>
    <row r="28" spans="1:6" x14ac:dyDescent="0.15">
      <c r="C28" s="459"/>
      <c r="D28" s="459"/>
      <c r="E28" s="459"/>
      <c r="F28" s="459"/>
    </row>
    <row r="29" spans="1:6" x14ac:dyDescent="0.15">
      <c r="C29" s="459"/>
      <c r="D29" s="459"/>
      <c r="E29" s="459"/>
      <c r="F29" s="459"/>
    </row>
    <row r="30" spans="1:6" x14ac:dyDescent="0.15">
      <c r="C30" s="459"/>
      <c r="D30" s="459"/>
      <c r="E30" s="459"/>
      <c r="F30" s="459"/>
    </row>
  </sheetData>
  <mergeCells count="4">
    <mergeCell ref="A4:A5"/>
    <mergeCell ref="B4:E4"/>
    <mergeCell ref="F4:F5"/>
    <mergeCell ref="A17:F17"/>
  </mergeCells>
  <phoneticPr fontId="0" type="noConversion"/>
  <printOptions horizontalCentered="1"/>
  <pageMargins left="0.6692913385826772" right="0.70866141732283472" top="0.98425196850393704" bottom="1.3779527559055118" header="0" footer="0.86614173228346458"/>
  <pageSetup paperSize="9" firstPageNumber="6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18"/>
  <sheetViews>
    <sheetView zoomScaleNormal="100" zoomScaleSheetLayoutView="100" workbookViewId="0">
      <selection activeCell="A3" sqref="A3"/>
    </sheetView>
  </sheetViews>
  <sheetFormatPr defaultRowHeight="12.75" x14ac:dyDescent="0.2"/>
  <cols>
    <col min="1" max="1" width="68.796875" style="26" customWidth="1"/>
    <col min="2" max="5" width="14.796875" style="27" customWidth="1"/>
    <col min="6" max="6" width="1.3984375" style="26" customWidth="1"/>
    <col min="7" max="10" width="12.59765625" style="26" customWidth="1"/>
    <col min="11" max="16384" width="9.59765625" style="26"/>
  </cols>
  <sheetData>
    <row r="1" spans="1:10" ht="12" customHeight="1" x14ac:dyDescent="0.2">
      <c r="A1" s="77" t="s">
        <v>436</v>
      </c>
      <c r="B1" s="100"/>
      <c r="C1" s="100"/>
      <c r="D1" s="100"/>
      <c r="E1" s="100"/>
    </row>
    <row r="2" spans="1:10" ht="12" customHeight="1" x14ac:dyDescent="0.2">
      <c r="A2" s="77"/>
      <c r="B2" s="100"/>
      <c r="C2" s="100"/>
      <c r="D2" s="100"/>
      <c r="E2" s="100"/>
    </row>
    <row r="3" spans="1:10" s="30" customFormat="1" ht="9" customHeight="1" x14ac:dyDescent="0.15">
      <c r="A3" s="99"/>
      <c r="B3" s="130"/>
      <c r="C3" s="130"/>
      <c r="D3" s="130"/>
      <c r="E3" s="130"/>
    </row>
    <row r="4" spans="1:10" ht="12" customHeight="1" x14ac:dyDescent="0.2">
      <c r="A4" s="934" t="s">
        <v>565</v>
      </c>
      <c r="B4" s="936" t="s">
        <v>430</v>
      </c>
      <c r="C4" s="936"/>
      <c r="D4" s="936"/>
      <c r="E4" s="945" t="s">
        <v>431</v>
      </c>
    </row>
    <row r="5" spans="1:10" ht="10.5" customHeight="1" x14ac:dyDescent="0.2">
      <c r="A5" s="935"/>
      <c r="B5" s="96" t="s">
        <v>444</v>
      </c>
      <c r="C5" s="96" t="s">
        <v>356</v>
      </c>
      <c r="D5" s="96" t="s">
        <v>357</v>
      </c>
      <c r="E5" s="1022"/>
    </row>
    <row r="6" spans="1:10" ht="7.15" customHeight="1" x14ac:dyDescent="0.2">
      <c r="A6" s="100"/>
      <c r="B6" s="271"/>
      <c r="C6" s="271"/>
      <c r="D6" s="271"/>
      <c r="E6" s="126"/>
    </row>
    <row r="7" spans="1:10" ht="9" customHeight="1" x14ac:dyDescent="0.2">
      <c r="A7" s="98" t="s">
        <v>557</v>
      </c>
      <c r="B7" s="460">
        <v>5.9418181818181814</v>
      </c>
      <c r="C7" s="460">
        <v>6.6995798319327733</v>
      </c>
      <c r="D7" s="460">
        <v>6.916666666666667</v>
      </c>
      <c r="E7" s="460">
        <v>6.3136212624584713</v>
      </c>
      <c r="F7" s="552"/>
      <c r="G7" s="552"/>
      <c r="H7" s="552"/>
      <c r="I7" s="552"/>
      <c r="J7" s="460"/>
    </row>
    <row r="8" spans="1:10" x14ac:dyDescent="0.2">
      <c r="A8" s="98" t="s">
        <v>663</v>
      </c>
      <c r="B8" s="460">
        <v>5.163636363636364</v>
      </c>
      <c r="C8" s="460">
        <v>6.4936974789915967</v>
      </c>
      <c r="D8" s="460">
        <v>7.5196078431372548</v>
      </c>
      <c r="E8" s="460">
        <v>5.9036544850498336</v>
      </c>
      <c r="F8" s="552"/>
      <c r="G8" s="552"/>
      <c r="H8" s="552"/>
      <c r="I8" s="552"/>
      <c r="J8" s="460"/>
    </row>
    <row r="9" spans="1:10" ht="9" customHeight="1" x14ac:dyDescent="0.2">
      <c r="A9" s="98" t="s">
        <v>558</v>
      </c>
      <c r="B9" s="460">
        <v>3.8836363636363638</v>
      </c>
      <c r="C9" s="460">
        <v>5.5</v>
      </c>
      <c r="D9" s="460">
        <v>6.8382352941176467</v>
      </c>
      <c r="E9" s="460">
        <v>4.7953488372093025</v>
      </c>
      <c r="F9" s="552"/>
      <c r="G9" s="552"/>
      <c r="H9" s="552"/>
      <c r="I9" s="552"/>
      <c r="J9" s="460"/>
    </row>
    <row r="10" spans="1:10" ht="18" customHeight="1" x14ac:dyDescent="0.2">
      <c r="A10" s="98" t="s">
        <v>661</v>
      </c>
      <c r="B10" s="460">
        <v>3.6836363636363636</v>
      </c>
      <c r="C10" s="460">
        <v>4.6722689075630255</v>
      </c>
      <c r="D10" s="460">
        <v>5.4019607843137258</v>
      </c>
      <c r="E10" s="460">
        <v>4.2292358803986714</v>
      </c>
      <c r="F10" s="552"/>
      <c r="G10" s="552"/>
      <c r="H10" s="552"/>
      <c r="I10" s="552"/>
      <c r="J10" s="460"/>
    </row>
    <row r="11" spans="1:10" ht="10.5" customHeight="1" x14ac:dyDescent="0.2">
      <c r="A11" s="98" t="s">
        <v>662</v>
      </c>
      <c r="B11" s="460">
        <v>2.4218181818181819</v>
      </c>
      <c r="C11" s="460">
        <v>3.4495798319327733</v>
      </c>
      <c r="D11" s="460">
        <v>4.4068627450980395</v>
      </c>
      <c r="E11" s="460">
        <v>3.0159468438538206</v>
      </c>
      <c r="F11" s="552"/>
      <c r="G11" s="552"/>
      <c r="H11" s="552"/>
      <c r="I11" s="552"/>
      <c r="J11" s="460"/>
    </row>
    <row r="12" spans="1:10" ht="9" customHeight="1" x14ac:dyDescent="0.2">
      <c r="A12" s="98" t="s">
        <v>665</v>
      </c>
      <c r="B12" s="460">
        <v>1.9284848484848485</v>
      </c>
      <c r="C12" s="460">
        <v>2.5483193277310923</v>
      </c>
      <c r="D12" s="460">
        <v>2.7303921568627452</v>
      </c>
      <c r="E12" s="460">
        <v>2.2332225913621264</v>
      </c>
      <c r="F12" s="552"/>
      <c r="G12" s="552"/>
      <c r="H12" s="552"/>
      <c r="I12" s="552"/>
    </row>
    <row r="13" spans="1:10" ht="9" customHeight="1" x14ac:dyDescent="0.2">
      <c r="A13" s="98" t="s">
        <v>664</v>
      </c>
      <c r="B13" s="460">
        <v>1.469090909090909</v>
      </c>
      <c r="C13" s="460">
        <v>2.21218487394958</v>
      </c>
      <c r="D13" s="460">
        <v>3.4754901960784315</v>
      </c>
      <c r="E13" s="460">
        <v>1.9760797342192691</v>
      </c>
      <c r="F13" s="552"/>
      <c r="G13" s="552"/>
      <c r="H13" s="552"/>
      <c r="I13" s="552"/>
    </row>
    <row r="14" spans="1:10" ht="9" customHeight="1" x14ac:dyDescent="0.2">
      <c r="A14" s="98" t="s">
        <v>433</v>
      </c>
      <c r="B14" s="460">
        <v>1.4448484848484848</v>
      </c>
      <c r="C14" s="460">
        <v>1.3928571428571428</v>
      </c>
      <c r="D14" s="460">
        <v>1.1666666666666667</v>
      </c>
      <c r="E14" s="460">
        <v>1.3906976744186046</v>
      </c>
      <c r="F14" s="552"/>
      <c r="G14" s="552"/>
      <c r="H14" s="552"/>
      <c r="I14" s="552"/>
    </row>
    <row r="15" spans="1:10" ht="9" customHeight="1" x14ac:dyDescent="0.2">
      <c r="A15" s="507"/>
      <c r="B15" s="508"/>
      <c r="C15" s="508"/>
      <c r="D15" s="508"/>
      <c r="E15" s="508"/>
      <c r="F15" s="492"/>
      <c r="G15" s="492"/>
      <c r="H15" s="492"/>
      <c r="I15" s="492"/>
    </row>
    <row r="16" spans="1:10" ht="9" customHeight="1" x14ac:dyDescent="0.2">
      <c r="A16" s="79"/>
      <c r="B16" s="79"/>
      <c r="C16" s="79"/>
      <c r="D16" s="79"/>
      <c r="E16" s="79"/>
    </row>
    <row r="17" spans="1:6" ht="18.75" customHeight="1" x14ac:dyDescent="0.2">
      <c r="A17" s="1025" t="s">
        <v>622</v>
      </c>
      <c r="B17" s="1025"/>
      <c r="C17" s="1025"/>
      <c r="D17" s="1025"/>
      <c r="E17" s="1025"/>
      <c r="F17" s="1025"/>
    </row>
    <row r="18" spans="1:6" x14ac:dyDescent="0.2">
      <c r="A18" s="79"/>
      <c r="B18" s="79"/>
      <c r="C18" s="79"/>
      <c r="D18" s="79"/>
      <c r="E18" s="79"/>
    </row>
    <row r="19" spans="1:6" x14ac:dyDescent="0.2">
      <c r="A19" s="79"/>
      <c r="B19" s="79"/>
      <c r="C19" s="79"/>
      <c r="D19" s="79"/>
      <c r="E19" s="79"/>
    </row>
    <row r="20" spans="1:6" x14ac:dyDescent="0.2">
      <c r="A20" s="79"/>
      <c r="B20" s="79"/>
      <c r="C20" s="79"/>
      <c r="D20" s="79"/>
      <c r="E20" s="79"/>
    </row>
    <row r="21" spans="1:6" x14ac:dyDescent="0.2">
      <c r="A21" s="79"/>
      <c r="B21" s="79"/>
      <c r="C21" s="79"/>
      <c r="D21" s="79"/>
      <c r="E21" s="79"/>
    </row>
    <row r="22" spans="1:6" x14ac:dyDescent="0.2">
      <c r="A22" s="79"/>
      <c r="B22" s="79"/>
      <c r="C22" s="79"/>
      <c r="D22" s="79"/>
      <c r="E22" s="79"/>
    </row>
    <row r="23" spans="1:6" x14ac:dyDescent="0.2">
      <c r="A23" s="79"/>
      <c r="B23" s="79"/>
      <c r="C23" s="79"/>
      <c r="D23" s="79"/>
      <c r="E23" s="79"/>
    </row>
    <row r="24" spans="1:6" x14ac:dyDescent="0.2">
      <c r="A24" s="79"/>
      <c r="B24" s="79"/>
      <c r="C24" s="79"/>
      <c r="D24" s="79"/>
      <c r="E24" s="79"/>
    </row>
    <row r="25" spans="1:6" x14ac:dyDescent="0.2">
      <c r="A25" s="79"/>
      <c r="B25" s="79"/>
      <c r="C25" s="79"/>
      <c r="D25" s="79"/>
      <c r="E25" s="79"/>
    </row>
    <row r="26" spans="1:6" x14ac:dyDescent="0.2">
      <c r="A26" s="79"/>
      <c r="B26" s="79"/>
      <c r="C26" s="79"/>
      <c r="D26" s="79"/>
      <c r="E26" s="79"/>
    </row>
    <row r="27" spans="1:6" x14ac:dyDescent="0.2">
      <c r="A27" s="79"/>
      <c r="B27" s="79"/>
      <c r="C27" s="79"/>
      <c r="D27" s="79"/>
      <c r="E27" s="79"/>
    </row>
    <row r="28" spans="1:6" x14ac:dyDescent="0.2">
      <c r="A28" s="79"/>
      <c r="B28" s="79"/>
      <c r="C28" s="79"/>
      <c r="D28" s="79"/>
      <c r="E28" s="79"/>
    </row>
    <row r="29" spans="1:6" x14ac:dyDescent="0.2">
      <c r="A29" s="79"/>
      <c r="B29" s="79"/>
      <c r="C29" s="79"/>
      <c r="D29" s="79"/>
      <c r="E29" s="79"/>
    </row>
    <row r="30" spans="1:6" x14ac:dyDescent="0.2">
      <c r="A30" s="79"/>
      <c r="B30" s="79"/>
      <c r="C30" s="79"/>
      <c r="D30" s="79"/>
      <c r="E30" s="79"/>
    </row>
    <row r="31" spans="1:6" x14ac:dyDescent="0.2">
      <c r="A31" s="79"/>
      <c r="B31" s="79"/>
      <c r="C31" s="79"/>
      <c r="D31" s="79"/>
      <c r="E31" s="79"/>
    </row>
    <row r="32" spans="1:6" x14ac:dyDescent="0.2">
      <c r="A32" s="79"/>
      <c r="B32" s="79"/>
      <c r="C32" s="79"/>
      <c r="D32" s="79"/>
      <c r="E32" s="79"/>
    </row>
    <row r="33" spans="1:5" x14ac:dyDescent="0.2">
      <c r="A33" s="79"/>
      <c r="B33" s="79"/>
      <c r="C33" s="79"/>
      <c r="D33" s="79"/>
      <c r="E33" s="79"/>
    </row>
    <row r="34" spans="1:5" x14ac:dyDescent="0.2">
      <c r="A34" s="79"/>
      <c r="B34" s="79"/>
      <c r="C34" s="79"/>
      <c r="D34" s="79"/>
      <c r="E34" s="79"/>
    </row>
    <row r="35" spans="1:5" x14ac:dyDescent="0.2">
      <c r="A35" s="79"/>
      <c r="B35" s="79"/>
      <c r="C35" s="79"/>
      <c r="D35" s="79"/>
      <c r="E35" s="79"/>
    </row>
    <row r="36" spans="1:5" x14ac:dyDescent="0.2">
      <c r="A36" s="79"/>
      <c r="B36" s="79"/>
      <c r="C36" s="79"/>
      <c r="D36" s="79"/>
      <c r="E36" s="79"/>
    </row>
    <row r="37" spans="1:5" x14ac:dyDescent="0.2">
      <c r="A37" s="79"/>
      <c r="B37" s="79"/>
      <c r="C37" s="79"/>
      <c r="D37" s="79"/>
      <c r="E37" s="79"/>
    </row>
    <row r="38" spans="1:5" x14ac:dyDescent="0.2">
      <c r="A38" s="79"/>
      <c r="B38" s="79"/>
      <c r="C38" s="79"/>
      <c r="D38" s="79"/>
      <c r="E38" s="79"/>
    </row>
    <row r="39" spans="1:5" x14ac:dyDescent="0.2">
      <c r="A39" s="79"/>
      <c r="B39" s="79"/>
      <c r="C39" s="79"/>
      <c r="D39" s="79"/>
      <c r="E39" s="79"/>
    </row>
    <row r="40" spans="1:5" x14ac:dyDescent="0.2">
      <c r="A40" s="79"/>
      <c r="B40" s="79"/>
      <c r="C40" s="79"/>
      <c r="D40" s="79"/>
      <c r="E40" s="79"/>
    </row>
    <row r="41" spans="1:5" x14ac:dyDescent="0.2">
      <c r="A41" s="79"/>
      <c r="B41" s="79"/>
      <c r="C41" s="79"/>
      <c r="D41" s="79"/>
      <c r="E41" s="79"/>
    </row>
    <row r="42" spans="1:5" x14ac:dyDescent="0.2">
      <c r="A42" s="79"/>
      <c r="B42" s="79"/>
      <c r="C42" s="79"/>
      <c r="D42" s="79"/>
      <c r="E42" s="79"/>
    </row>
    <row r="43" spans="1:5" x14ac:dyDescent="0.2">
      <c r="A43" s="79"/>
      <c r="B43" s="79"/>
      <c r="C43" s="79"/>
      <c r="D43" s="79"/>
      <c r="E43" s="79"/>
    </row>
    <row r="44" spans="1:5" x14ac:dyDescent="0.2">
      <c r="A44" s="79"/>
      <c r="B44" s="79"/>
      <c r="C44" s="79"/>
      <c r="D44" s="79"/>
      <c r="E44" s="79"/>
    </row>
    <row r="45" spans="1:5" x14ac:dyDescent="0.2">
      <c r="A45" s="79"/>
      <c r="B45" s="79"/>
      <c r="C45" s="79"/>
      <c r="D45" s="79"/>
      <c r="E45" s="79"/>
    </row>
    <row r="46" spans="1:5" x14ac:dyDescent="0.2">
      <c r="A46" s="79"/>
      <c r="B46" s="79"/>
      <c r="C46" s="79"/>
      <c r="D46" s="79"/>
      <c r="E46" s="79"/>
    </row>
    <row r="47" spans="1:5" x14ac:dyDescent="0.2">
      <c r="A47" s="79"/>
      <c r="B47" s="79"/>
      <c r="C47" s="79"/>
      <c r="D47" s="79"/>
      <c r="E47" s="79"/>
    </row>
    <row r="48" spans="1:5" x14ac:dyDescent="0.2">
      <c r="A48" s="79"/>
      <c r="B48" s="79"/>
      <c r="C48" s="79"/>
      <c r="D48" s="79"/>
      <c r="E48" s="79"/>
    </row>
    <row r="49" spans="1:5" x14ac:dyDescent="0.2">
      <c r="A49" s="79"/>
      <c r="B49" s="79"/>
      <c r="C49" s="79"/>
      <c r="D49" s="79"/>
      <c r="E49" s="79"/>
    </row>
    <row r="50" spans="1:5" x14ac:dyDescent="0.2">
      <c r="A50" s="79"/>
      <c r="B50" s="79"/>
      <c r="C50" s="79"/>
      <c r="D50" s="79"/>
      <c r="E50" s="79"/>
    </row>
    <row r="51" spans="1:5" x14ac:dyDescent="0.2">
      <c r="A51" s="79"/>
      <c r="B51" s="79"/>
      <c r="C51" s="79"/>
      <c r="D51" s="79"/>
      <c r="E51" s="79"/>
    </row>
    <row r="52" spans="1:5" x14ac:dyDescent="0.2">
      <c r="A52" s="79"/>
      <c r="B52" s="79"/>
      <c r="C52" s="79"/>
      <c r="D52" s="79"/>
      <c r="E52" s="79"/>
    </row>
    <row r="53" spans="1:5" x14ac:dyDescent="0.2">
      <c r="A53" s="79"/>
      <c r="B53" s="79"/>
      <c r="C53" s="79"/>
      <c r="D53" s="79"/>
      <c r="E53" s="79"/>
    </row>
    <row r="54" spans="1:5" x14ac:dyDescent="0.2">
      <c r="A54" s="79"/>
      <c r="B54" s="79"/>
      <c r="C54" s="79"/>
      <c r="D54" s="79"/>
      <c r="E54" s="79"/>
    </row>
    <row r="55" spans="1:5" x14ac:dyDescent="0.2">
      <c r="A55" s="79"/>
      <c r="B55" s="79"/>
      <c r="C55" s="79"/>
      <c r="D55" s="79"/>
      <c r="E55" s="79"/>
    </row>
    <row r="56" spans="1:5" x14ac:dyDescent="0.2">
      <c r="A56" s="79"/>
      <c r="B56" s="79"/>
      <c r="C56" s="79"/>
      <c r="D56" s="79"/>
      <c r="E56" s="79"/>
    </row>
    <row r="57" spans="1:5" x14ac:dyDescent="0.2">
      <c r="A57" s="79"/>
      <c r="B57" s="79"/>
      <c r="C57" s="79"/>
      <c r="D57" s="79"/>
      <c r="E57" s="79"/>
    </row>
    <row r="58" spans="1:5" x14ac:dyDescent="0.2">
      <c r="A58" s="79"/>
      <c r="B58" s="79"/>
      <c r="C58" s="79"/>
      <c r="D58" s="79"/>
      <c r="E58" s="79"/>
    </row>
    <row r="59" spans="1:5" x14ac:dyDescent="0.2">
      <c r="A59" s="79"/>
      <c r="B59" s="79"/>
      <c r="C59" s="79"/>
      <c r="D59" s="79"/>
      <c r="E59" s="79"/>
    </row>
    <row r="60" spans="1:5" x14ac:dyDescent="0.2">
      <c r="A60" s="79"/>
      <c r="B60" s="79"/>
      <c r="C60" s="79"/>
      <c r="D60" s="79"/>
      <c r="E60" s="79"/>
    </row>
    <row r="61" spans="1:5" x14ac:dyDescent="0.2">
      <c r="A61" s="79"/>
      <c r="B61" s="79"/>
      <c r="C61" s="79"/>
      <c r="D61" s="79"/>
      <c r="E61" s="79"/>
    </row>
    <row r="62" spans="1:5" x14ac:dyDescent="0.2">
      <c r="A62" s="79"/>
      <c r="B62" s="79"/>
      <c r="C62" s="79"/>
      <c r="D62" s="79"/>
      <c r="E62" s="79"/>
    </row>
    <row r="63" spans="1:5" x14ac:dyDescent="0.2">
      <c r="A63" s="79"/>
      <c r="B63" s="79"/>
      <c r="C63" s="79"/>
      <c r="D63" s="79"/>
      <c r="E63" s="79"/>
    </row>
    <row r="64" spans="1:5" x14ac:dyDescent="0.2">
      <c r="A64" s="79"/>
      <c r="B64" s="79"/>
      <c r="C64" s="79"/>
      <c r="D64" s="79"/>
      <c r="E64" s="79"/>
    </row>
    <row r="65" spans="1:5" x14ac:dyDescent="0.2">
      <c r="A65" s="79"/>
      <c r="B65" s="79"/>
      <c r="C65" s="79"/>
      <c r="D65" s="79"/>
      <c r="E65" s="79"/>
    </row>
    <row r="66" spans="1:5" x14ac:dyDescent="0.2">
      <c r="A66" s="79"/>
      <c r="B66" s="79"/>
      <c r="C66" s="79"/>
      <c r="D66" s="79"/>
      <c r="E66" s="79"/>
    </row>
    <row r="67" spans="1:5" x14ac:dyDescent="0.2">
      <c r="A67" s="79"/>
      <c r="B67" s="79"/>
      <c r="C67" s="79"/>
      <c r="D67" s="79"/>
      <c r="E67" s="79"/>
    </row>
    <row r="68" spans="1:5" x14ac:dyDescent="0.2">
      <c r="A68" s="79"/>
      <c r="B68" s="79"/>
      <c r="C68" s="79"/>
      <c r="D68" s="79"/>
      <c r="E68" s="79"/>
    </row>
    <row r="69" spans="1:5" x14ac:dyDescent="0.2">
      <c r="A69" s="79"/>
      <c r="B69" s="79"/>
      <c r="C69" s="79"/>
      <c r="D69" s="79"/>
      <c r="E69" s="79"/>
    </row>
    <row r="70" spans="1:5" x14ac:dyDescent="0.2">
      <c r="A70" s="79"/>
      <c r="B70" s="79"/>
      <c r="C70" s="79"/>
      <c r="D70" s="79"/>
      <c r="E70" s="79"/>
    </row>
    <row r="71" spans="1:5" x14ac:dyDescent="0.2">
      <c r="A71" s="79"/>
      <c r="B71" s="79"/>
      <c r="C71" s="79"/>
      <c r="D71" s="79"/>
      <c r="E71" s="79"/>
    </row>
    <row r="72" spans="1:5" x14ac:dyDescent="0.2">
      <c r="A72" s="79"/>
      <c r="B72" s="79"/>
      <c r="C72" s="79"/>
      <c r="D72" s="79"/>
      <c r="E72" s="79"/>
    </row>
    <row r="73" spans="1:5" x14ac:dyDescent="0.2">
      <c r="A73" s="79"/>
      <c r="B73" s="79"/>
      <c r="C73" s="79"/>
      <c r="D73" s="79"/>
      <c r="E73" s="79"/>
    </row>
    <row r="74" spans="1:5" x14ac:dyDescent="0.2">
      <c r="A74" s="79"/>
      <c r="B74" s="79"/>
      <c r="C74" s="79"/>
      <c r="D74" s="79"/>
      <c r="E74" s="79"/>
    </row>
    <row r="75" spans="1:5" x14ac:dyDescent="0.2">
      <c r="A75" s="79"/>
      <c r="B75" s="79"/>
      <c r="C75" s="79"/>
      <c r="D75" s="79"/>
      <c r="E75" s="79"/>
    </row>
    <row r="76" spans="1:5" x14ac:dyDescent="0.2">
      <c r="A76" s="79"/>
      <c r="B76" s="79"/>
      <c r="C76" s="79"/>
      <c r="D76" s="79"/>
      <c r="E76" s="79"/>
    </row>
    <row r="77" spans="1:5" x14ac:dyDescent="0.2">
      <c r="A77" s="79"/>
      <c r="B77" s="79"/>
      <c r="C77" s="79"/>
      <c r="D77" s="79"/>
      <c r="E77" s="79"/>
    </row>
    <row r="78" spans="1:5" x14ac:dyDescent="0.2">
      <c r="A78" s="79"/>
      <c r="B78" s="79"/>
      <c r="C78" s="79"/>
      <c r="D78" s="79"/>
      <c r="E78" s="79"/>
    </row>
    <row r="79" spans="1:5" x14ac:dyDescent="0.2">
      <c r="A79" s="79"/>
      <c r="B79" s="79"/>
      <c r="C79" s="79"/>
      <c r="D79" s="79"/>
      <c r="E79" s="79"/>
    </row>
    <row r="80" spans="1:5" x14ac:dyDescent="0.2">
      <c r="A80" s="79"/>
      <c r="B80" s="79"/>
      <c r="C80" s="79"/>
      <c r="D80" s="79"/>
      <c r="E80" s="79"/>
    </row>
    <row r="81" spans="1:5" x14ac:dyDescent="0.2">
      <c r="A81" s="79"/>
      <c r="B81" s="79"/>
      <c r="C81" s="79"/>
      <c r="D81" s="79"/>
      <c r="E81" s="79"/>
    </row>
    <row r="82" spans="1:5" x14ac:dyDescent="0.2">
      <c r="A82" s="79"/>
      <c r="B82" s="79"/>
      <c r="C82" s="79"/>
      <c r="D82" s="79"/>
      <c r="E82" s="79"/>
    </row>
    <row r="83" spans="1:5" x14ac:dyDescent="0.2">
      <c r="A83" s="79"/>
      <c r="B83" s="79"/>
      <c r="C83" s="79"/>
      <c r="D83" s="79"/>
      <c r="E83" s="79"/>
    </row>
    <row r="84" spans="1:5" x14ac:dyDescent="0.2">
      <c r="A84" s="79"/>
      <c r="B84" s="79"/>
      <c r="C84" s="79"/>
      <c r="D84" s="79"/>
      <c r="E84" s="79"/>
    </row>
    <row r="85" spans="1:5" x14ac:dyDescent="0.2">
      <c r="A85" s="79"/>
      <c r="B85" s="79"/>
      <c r="C85" s="79"/>
      <c r="D85" s="79"/>
      <c r="E85" s="79"/>
    </row>
    <row r="86" spans="1:5" x14ac:dyDescent="0.2">
      <c r="A86" s="79"/>
      <c r="B86" s="79"/>
      <c r="C86" s="79"/>
      <c r="D86" s="79"/>
      <c r="E86" s="79"/>
    </row>
    <row r="87" spans="1:5" x14ac:dyDescent="0.2">
      <c r="A87" s="79"/>
      <c r="B87" s="79"/>
      <c r="C87" s="79"/>
      <c r="D87" s="79"/>
      <c r="E87" s="79"/>
    </row>
    <row r="88" spans="1:5" x14ac:dyDescent="0.2">
      <c r="A88" s="79"/>
      <c r="B88" s="79"/>
      <c r="C88" s="79"/>
      <c r="D88" s="79"/>
      <c r="E88" s="79"/>
    </row>
    <row r="89" spans="1:5" x14ac:dyDescent="0.2">
      <c r="A89" s="79"/>
      <c r="B89" s="79"/>
      <c r="C89" s="79"/>
      <c r="D89" s="79"/>
      <c r="E89" s="79"/>
    </row>
    <row r="90" spans="1:5" x14ac:dyDescent="0.2">
      <c r="A90" s="79"/>
      <c r="B90" s="79"/>
      <c r="C90" s="79"/>
      <c r="D90" s="79"/>
      <c r="E90" s="79"/>
    </row>
    <row r="91" spans="1:5" x14ac:dyDescent="0.2">
      <c r="A91" s="79"/>
      <c r="B91" s="79"/>
      <c r="C91" s="79"/>
      <c r="D91" s="79"/>
      <c r="E91" s="79"/>
    </row>
    <row r="92" spans="1:5" x14ac:dyDescent="0.2">
      <c r="A92" s="79"/>
      <c r="B92" s="79"/>
      <c r="C92" s="79"/>
      <c r="D92" s="79"/>
      <c r="E92" s="79"/>
    </row>
    <row r="93" spans="1:5" x14ac:dyDescent="0.2">
      <c r="A93" s="79"/>
      <c r="B93" s="79"/>
      <c r="C93" s="79"/>
      <c r="D93" s="79"/>
      <c r="E93" s="79"/>
    </row>
    <row r="94" spans="1:5" x14ac:dyDescent="0.2">
      <c r="A94" s="79"/>
      <c r="B94" s="79"/>
      <c r="C94" s="79"/>
      <c r="D94" s="79"/>
      <c r="E94" s="79"/>
    </row>
    <row r="95" spans="1:5" x14ac:dyDescent="0.2">
      <c r="A95" s="79"/>
      <c r="B95" s="79"/>
      <c r="C95" s="79"/>
      <c r="D95" s="79"/>
      <c r="E95" s="79"/>
    </row>
    <row r="96" spans="1:5" x14ac:dyDescent="0.2">
      <c r="A96" s="79"/>
      <c r="B96" s="79"/>
      <c r="C96" s="79"/>
      <c r="D96" s="79"/>
      <c r="E96" s="79"/>
    </row>
    <row r="97" spans="1:5" x14ac:dyDescent="0.2">
      <c r="A97" s="79"/>
      <c r="B97" s="79"/>
      <c r="C97" s="79"/>
      <c r="D97" s="79"/>
      <c r="E97" s="79"/>
    </row>
    <row r="98" spans="1:5" x14ac:dyDescent="0.2">
      <c r="A98" s="79"/>
      <c r="B98" s="79"/>
      <c r="C98" s="79"/>
      <c r="D98" s="79"/>
      <c r="E98" s="79"/>
    </row>
    <row r="99" spans="1:5" x14ac:dyDescent="0.2">
      <c r="A99" s="79"/>
      <c r="B99" s="79"/>
      <c r="C99" s="79"/>
      <c r="D99" s="79"/>
      <c r="E99" s="79"/>
    </row>
    <row r="100" spans="1:5" x14ac:dyDescent="0.2">
      <c r="A100" s="79"/>
      <c r="B100" s="79"/>
      <c r="C100" s="79"/>
      <c r="D100" s="79"/>
      <c r="E100" s="79"/>
    </row>
    <row r="101" spans="1:5" x14ac:dyDescent="0.2">
      <c r="A101" s="79"/>
      <c r="B101" s="79"/>
      <c r="C101" s="79"/>
      <c r="D101" s="79"/>
      <c r="E101" s="79"/>
    </row>
    <row r="102" spans="1:5" x14ac:dyDescent="0.2">
      <c r="A102" s="79"/>
      <c r="B102" s="79"/>
      <c r="C102" s="79"/>
      <c r="D102" s="79"/>
      <c r="E102" s="79"/>
    </row>
    <row r="103" spans="1:5" x14ac:dyDescent="0.2">
      <c r="A103" s="79"/>
      <c r="B103" s="79"/>
      <c r="C103" s="79"/>
      <c r="D103" s="79"/>
      <c r="E103" s="79"/>
    </row>
    <row r="104" spans="1:5" x14ac:dyDescent="0.2">
      <c r="A104" s="79"/>
      <c r="B104" s="79"/>
      <c r="C104" s="79"/>
      <c r="D104" s="79"/>
      <c r="E104" s="79"/>
    </row>
    <row r="105" spans="1:5" x14ac:dyDescent="0.2">
      <c r="A105" s="79"/>
      <c r="B105" s="79"/>
      <c r="C105" s="79"/>
      <c r="D105" s="79"/>
      <c r="E105" s="79"/>
    </row>
    <row r="106" spans="1:5" x14ac:dyDescent="0.2">
      <c r="A106" s="79"/>
      <c r="B106" s="79"/>
      <c r="C106" s="79"/>
      <c r="D106" s="79"/>
      <c r="E106" s="79"/>
    </row>
    <row r="107" spans="1:5" x14ac:dyDescent="0.2">
      <c r="A107" s="79"/>
      <c r="B107" s="79"/>
      <c r="C107" s="79"/>
      <c r="D107" s="79"/>
      <c r="E107" s="79"/>
    </row>
    <row r="108" spans="1:5" x14ac:dyDescent="0.2">
      <c r="A108" s="79"/>
      <c r="B108" s="79"/>
      <c r="C108" s="79"/>
      <c r="D108" s="79"/>
      <c r="E108" s="79"/>
    </row>
    <row r="109" spans="1:5" x14ac:dyDescent="0.2">
      <c r="A109" s="79"/>
      <c r="B109" s="79"/>
      <c r="C109" s="79"/>
      <c r="D109" s="79"/>
      <c r="E109" s="79"/>
    </row>
    <row r="110" spans="1:5" x14ac:dyDescent="0.2">
      <c r="A110" s="79"/>
      <c r="B110" s="79"/>
      <c r="C110" s="79"/>
      <c r="D110" s="79"/>
      <c r="E110" s="79"/>
    </row>
    <row r="111" spans="1:5" x14ac:dyDescent="0.2">
      <c r="A111" s="79"/>
      <c r="B111" s="79"/>
      <c r="C111" s="79"/>
      <c r="D111" s="79"/>
      <c r="E111" s="79"/>
    </row>
    <row r="112" spans="1:5" x14ac:dyDescent="0.2">
      <c r="A112" s="79"/>
      <c r="B112" s="79"/>
      <c r="C112" s="79"/>
      <c r="D112" s="79"/>
      <c r="E112" s="79"/>
    </row>
    <row r="113" spans="1:5" x14ac:dyDescent="0.2">
      <c r="A113" s="79"/>
      <c r="B113" s="79"/>
      <c r="C113" s="79"/>
      <c r="D113" s="79"/>
      <c r="E113" s="79"/>
    </row>
    <row r="114" spans="1:5" x14ac:dyDescent="0.2">
      <c r="A114" s="79"/>
      <c r="B114" s="79"/>
      <c r="C114" s="79"/>
      <c r="D114" s="79"/>
      <c r="E114" s="79"/>
    </row>
    <row r="115" spans="1:5" x14ac:dyDescent="0.2">
      <c r="A115" s="79"/>
      <c r="B115" s="79"/>
      <c r="C115" s="79"/>
      <c r="D115" s="79"/>
      <c r="E115" s="79"/>
    </row>
    <row r="116" spans="1:5" x14ac:dyDescent="0.2">
      <c r="A116" s="79"/>
      <c r="B116" s="79"/>
      <c r="C116" s="79"/>
      <c r="D116" s="79"/>
      <c r="E116" s="79"/>
    </row>
    <row r="117" spans="1:5" x14ac:dyDescent="0.2">
      <c r="A117" s="79"/>
      <c r="B117" s="79"/>
      <c r="C117" s="79"/>
      <c r="D117" s="79"/>
      <c r="E117" s="79"/>
    </row>
    <row r="118" spans="1:5" x14ac:dyDescent="0.2">
      <c r="A118" s="79"/>
      <c r="B118" s="79"/>
      <c r="C118" s="79"/>
      <c r="D118" s="79"/>
      <c r="E118" s="79"/>
    </row>
    <row r="119" spans="1:5" x14ac:dyDescent="0.2">
      <c r="A119" s="79"/>
      <c r="B119" s="79"/>
      <c r="C119" s="79"/>
      <c r="D119" s="79"/>
      <c r="E119" s="79"/>
    </row>
    <row r="120" spans="1:5" x14ac:dyDescent="0.2">
      <c r="A120" s="79"/>
      <c r="B120" s="79"/>
      <c r="C120" s="79"/>
      <c r="D120" s="79"/>
      <c r="E120" s="79"/>
    </row>
    <row r="121" spans="1:5" x14ac:dyDescent="0.2">
      <c r="A121" s="79"/>
      <c r="B121" s="79"/>
      <c r="C121" s="79"/>
      <c r="D121" s="79"/>
      <c r="E121" s="79"/>
    </row>
    <row r="122" spans="1:5" x14ac:dyDescent="0.2">
      <c r="A122" s="79"/>
      <c r="B122" s="79"/>
      <c r="C122" s="79"/>
      <c r="D122" s="79"/>
      <c r="E122" s="79"/>
    </row>
    <row r="123" spans="1:5" x14ac:dyDescent="0.2">
      <c r="A123" s="79"/>
      <c r="B123" s="79"/>
      <c r="C123" s="79"/>
      <c r="D123" s="79"/>
      <c r="E123" s="79"/>
    </row>
    <row r="124" spans="1:5" x14ac:dyDescent="0.2">
      <c r="A124" s="79"/>
      <c r="B124" s="79"/>
      <c r="C124" s="79"/>
      <c r="D124" s="79"/>
      <c r="E124" s="79"/>
    </row>
    <row r="125" spans="1:5" x14ac:dyDescent="0.2">
      <c r="A125" s="79"/>
      <c r="B125" s="79"/>
      <c r="C125" s="79"/>
      <c r="D125" s="79"/>
      <c r="E125" s="79"/>
    </row>
    <row r="126" spans="1:5" x14ac:dyDescent="0.2">
      <c r="A126" s="79"/>
      <c r="B126" s="79"/>
      <c r="C126" s="79"/>
      <c r="D126" s="79"/>
      <c r="E126" s="79"/>
    </row>
    <row r="127" spans="1:5" x14ac:dyDescent="0.2">
      <c r="A127" s="79"/>
      <c r="B127" s="79"/>
      <c r="C127" s="79"/>
      <c r="D127" s="79"/>
      <c r="E127" s="79"/>
    </row>
    <row r="128" spans="1:5" x14ac:dyDescent="0.2">
      <c r="A128" s="79"/>
      <c r="B128" s="79"/>
      <c r="C128" s="79"/>
      <c r="D128" s="79"/>
      <c r="E128" s="79"/>
    </row>
    <row r="129" spans="1:5" x14ac:dyDescent="0.2">
      <c r="A129" s="79"/>
      <c r="B129" s="79"/>
      <c r="C129" s="79"/>
      <c r="D129" s="79"/>
      <c r="E129" s="79"/>
    </row>
    <row r="130" spans="1:5" x14ac:dyDescent="0.2">
      <c r="A130" s="79"/>
      <c r="B130" s="79"/>
      <c r="C130" s="79"/>
      <c r="D130" s="79"/>
      <c r="E130" s="79"/>
    </row>
    <row r="131" spans="1:5" x14ac:dyDescent="0.2">
      <c r="A131" s="79"/>
      <c r="B131" s="79"/>
      <c r="C131" s="79"/>
      <c r="D131" s="79"/>
      <c r="E131" s="79"/>
    </row>
    <row r="132" spans="1:5" x14ac:dyDescent="0.2">
      <c r="A132" s="79"/>
      <c r="B132" s="79"/>
      <c r="C132" s="79"/>
      <c r="D132" s="79"/>
      <c r="E132" s="79"/>
    </row>
    <row r="133" spans="1:5" x14ac:dyDescent="0.2">
      <c r="A133" s="79"/>
      <c r="B133" s="79"/>
      <c r="C133" s="79"/>
      <c r="D133" s="79"/>
      <c r="E133" s="79"/>
    </row>
    <row r="134" spans="1:5" x14ac:dyDescent="0.2">
      <c r="A134" s="79"/>
      <c r="B134" s="79"/>
      <c r="C134" s="79"/>
      <c r="D134" s="79"/>
      <c r="E134" s="79"/>
    </row>
    <row r="135" spans="1:5" x14ac:dyDescent="0.2">
      <c r="A135" s="79"/>
      <c r="B135" s="79"/>
      <c r="C135" s="79"/>
      <c r="D135" s="79"/>
      <c r="E135" s="79"/>
    </row>
    <row r="136" spans="1:5" x14ac:dyDescent="0.2">
      <c r="A136" s="79"/>
      <c r="B136" s="79"/>
      <c r="C136" s="79"/>
      <c r="D136" s="79"/>
      <c r="E136" s="79"/>
    </row>
    <row r="137" spans="1:5" x14ac:dyDescent="0.2">
      <c r="A137" s="79"/>
      <c r="B137" s="79"/>
      <c r="C137" s="79"/>
      <c r="D137" s="79"/>
      <c r="E137" s="79"/>
    </row>
    <row r="138" spans="1:5" x14ac:dyDescent="0.2">
      <c r="A138" s="79"/>
      <c r="B138" s="79"/>
      <c r="C138" s="79"/>
      <c r="D138" s="79"/>
      <c r="E138" s="79"/>
    </row>
    <row r="139" spans="1:5" x14ac:dyDescent="0.2">
      <c r="A139" s="79"/>
      <c r="B139" s="79"/>
      <c r="C139" s="79"/>
      <c r="D139" s="79"/>
      <c r="E139" s="79"/>
    </row>
    <row r="140" spans="1:5" x14ac:dyDescent="0.2">
      <c r="A140" s="79"/>
      <c r="B140" s="79"/>
      <c r="C140" s="79"/>
      <c r="D140" s="79"/>
      <c r="E140" s="79"/>
    </row>
    <row r="141" spans="1:5" x14ac:dyDescent="0.2">
      <c r="A141" s="79"/>
      <c r="B141" s="79"/>
      <c r="C141" s="79"/>
      <c r="D141" s="79"/>
      <c r="E141" s="79"/>
    </row>
    <row r="142" spans="1:5" x14ac:dyDescent="0.2">
      <c r="A142" s="79"/>
      <c r="B142" s="79"/>
      <c r="C142" s="79"/>
      <c r="D142" s="79"/>
      <c r="E142" s="79"/>
    </row>
    <row r="143" spans="1:5" x14ac:dyDescent="0.2">
      <c r="A143" s="79"/>
      <c r="B143" s="79"/>
      <c r="C143" s="79"/>
      <c r="D143" s="79"/>
      <c r="E143" s="79"/>
    </row>
    <row r="144" spans="1:5" x14ac:dyDescent="0.2">
      <c r="A144" s="79"/>
      <c r="B144" s="79"/>
      <c r="C144" s="79"/>
      <c r="D144" s="79"/>
      <c r="E144" s="79"/>
    </row>
    <row r="145" spans="1:5" x14ac:dyDescent="0.2">
      <c r="A145" s="79"/>
      <c r="B145" s="79"/>
      <c r="C145" s="79"/>
      <c r="D145" s="79"/>
      <c r="E145" s="79"/>
    </row>
    <row r="146" spans="1:5" x14ac:dyDescent="0.2">
      <c r="A146" s="79"/>
      <c r="B146" s="79"/>
      <c r="C146" s="79"/>
      <c r="D146" s="79"/>
      <c r="E146" s="79"/>
    </row>
    <row r="147" spans="1:5" x14ac:dyDescent="0.2">
      <c r="A147" s="79"/>
      <c r="B147" s="79"/>
      <c r="C147" s="79"/>
      <c r="D147" s="79"/>
      <c r="E147" s="79"/>
    </row>
    <row r="148" spans="1:5" x14ac:dyDescent="0.2">
      <c r="A148" s="79"/>
      <c r="B148" s="79"/>
      <c r="C148" s="79"/>
      <c r="D148" s="79"/>
      <c r="E148" s="79"/>
    </row>
    <row r="149" spans="1:5" x14ac:dyDescent="0.2">
      <c r="A149" s="79"/>
      <c r="B149" s="79"/>
      <c r="C149" s="79"/>
      <c r="D149" s="79"/>
      <c r="E149" s="79"/>
    </row>
    <row r="150" spans="1:5" x14ac:dyDescent="0.2">
      <c r="A150" s="79"/>
      <c r="B150" s="79"/>
      <c r="C150" s="79"/>
      <c r="D150" s="79"/>
      <c r="E150" s="79"/>
    </row>
    <row r="151" spans="1:5" x14ac:dyDescent="0.2">
      <c r="A151" s="79"/>
      <c r="B151" s="79"/>
      <c r="C151" s="79"/>
      <c r="D151" s="79"/>
      <c r="E151" s="79"/>
    </row>
    <row r="152" spans="1:5" x14ac:dyDescent="0.2">
      <c r="A152" s="79"/>
      <c r="B152" s="79"/>
      <c r="C152" s="79"/>
      <c r="D152" s="79"/>
      <c r="E152" s="79"/>
    </row>
    <row r="153" spans="1:5" x14ac:dyDescent="0.2">
      <c r="A153" s="79"/>
      <c r="B153" s="79"/>
      <c r="C153" s="79"/>
      <c r="D153" s="79"/>
      <c r="E153" s="79"/>
    </row>
    <row r="154" spans="1:5" x14ac:dyDescent="0.2">
      <c r="A154" s="79"/>
      <c r="B154" s="79"/>
      <c r="C154" s="79"/>
      <c r="D154" s="79"/>
      <c r="E154" s="79"/>
    </row>
    <row r="155" spans="1:5" x14ac:dyDescent="0.2">
      <c r="A155" s="79"/>
      <c r="B155" s="79"/>
      <c r="C155" s="79"/>
      <c r="D155" s="79"/>
      <c r="E155" s="79"/>
    </row>
    <row r="156" spans="1:5" x14ac:dyDescent="0.2">
      <c r="A156" s="79"/>
      <c r="B156" s="79"/>
      <c r="C156" s="79"/>
      <c r="D156" s="79"/>
      <c r="E156" s="79"/>
    </row>
    <row r="157" spans="1:5" x14ac:dyDescent="0.2">
      <c r="A157" s="79"/>
      <c r="B157" s="79"/>
      <c r="C157" s="79"/>
      <c r="D157" s="79"/>
      <c r="E157" s="79"/>
    </row>
    <row r="158" spans="1:5" x14ac:dyDescent="0.2">
      <c r="A158" s="79"/>
      <c r="B158" s="79"/>
      <c r="C158" s="79"/>
      <c r="D158" s="79"/>
      <c r="E158" s="79"/>
    </row>
    <row r="159" spans="1:5" x14ac:dyDescent="0.2">
      <c r="A159" s="79"/>
      <c r="B159" s="79"/>
      <c r="C159" s="79"/>
      <c r="D159" s="79"/>
      <c r="E159" s="79"/>
    </row>
    <row r="160" spans="1:5" x14ac:dyDescent="0.2">
      <c r="A160" s="79"/>
      <c r="B160" s="79"/>
      <c r="C160" s="79"/>
      <c r="D160" s="79"/>
      <c r="E160" s="79"/>
    </row>
    <row r="161" spans="1:5" x14ac:dyDescent="0.2">
      <c r="A161" s="79"/>
      <c r="B161" s="79"/>
      <c r="C161" s="79"/>
      <c r="D161" s="79"/>
      <c r="E161" s="79"/>
    </row>
    <row r="162" spans="1:5" x14ac:dyDescent="0.2">
      <c r="A162" s="79"/>
      <c r="B162" s="79"/>
      <c r="C162" s="79"/>
      <c r="D162" s="79"/>
      <c r="E162" s="79"/>
    </row>
    <row r="163" spans="1:5" x14ac:dyDescent="0.2">
      <c r="A163" s="79"/>
      <c r="B163" s="79"/>
      <c r="C163" s="79"/>
      <c r="D163" s="79"/>
      <c r="E163" s="79"/>
    </row>
    <row r="164" spans="1:5" x14ac:dyDescent="0.2">
      <c r="A164" s="79"/>
      <c r="B164" s="79"/>
      <c r="C164" s="79"/>
      <c r="D164" s="79"/>
      <c r="E164" s="79"/>
    </row>
    <row r="165" spans="1:5" x14ac:dyDescent="0.2">
      <c r="A165" s="79"/>
      <c r="B165" s="79"/>
      <c r="C165" s="79"/>
      <c r="D165" s="79"/>
      <c r="E165" s="79"/>
    </row>
    <row r="166" spans="1:5" x14ac:dyDescent="0.2">
      <c r="A166" s="79"/>
      <c r="B166" s="79"/>
      <c r="C166" s="79"/>
      <c r="D166" s="79"/>
      <c r="E166" s="79"/>
    </row>
    <row r="167" spans="1:5" x14ac:dyDescent="0.2">
      <c r="A167" s="79"/>
      <c r="B167" s="79"/>
      <c r="C167" s="79"/>
      <c r="D167" s="79"/>
      <c r="E167" s="79"/>
    </row>
    <row r="168" spans="1:5" x14ac:dyDescent="0.2">
      <c r="A168" s="79"/>
      <c r="B168" s="79"/>
      <c r="C168" s="79"/>
      <c r="D168" s="79"/>
      <c r="E168" s="79"/>
    </row>
    <row r="169" spans="1:5" x14ac:dyDescent="0.2">
      <c r="A169" s="79"/>
      <c r="B169" s="79"/>
      <c r="C169" s="79"/>
      <c r="D169" s="79"/>
      <c r="E169" s="79"/>
    </row>
    <row r="170" spans="1:5" x14ac:dyDescent="0.2">
      <c r="A170" s="79"/>
      <c r="B170" s="79"/>
      <c r="C170" s="79"/>
      <c r="D170" s="79"/>
      <c r="E170" s="79"/>
    </row>
    <row r="171" spans="1:5" x14ac:dyDescent="0.2">
      <c r="A171" s="79"/>
      <c r="B171" s="79"/>
      <c r="C171" s="79"/>
      <c r="D171" s="79"/>
      <c r="E171" s="79"/>
    </row>
    <row r="172" spans="1:5" x14ac:dyDescent="0.2">
      <c r="A172" s="79"/>
      <c r="B172" s="79"/>
      <c r="C172" s="79"/>
      <c r="D172" s="79"/>
      <c r="E172" s="79"/>
    </row>
    <row r="173" spans="1:5" x14ac:dyDescent="0.2">
      <c r="A173" s="79"/>
      <c r="B173" s="79"/>
      <c r="C173" s="79"/>
      <c r="D173" s="79"/>
      <c r="E173" s="79"/>
    </row>
    <row r="174" spans="1:5" x14ac:dyDescent="0.2">
      <c r="A174" s="79"/>
      <c r="B174" s="79"/>
      <c r="C174" s="79"/>
      <c r="D174" s="79"/>
      <c r="E174" s="79"/>
    </row>
    <row r="175" spans="1:5" x14ac:dyDescent="0.2">
      <c r="A175" s="79"/>
      <c r="B175" s="79"/>
      <c r="C175" s="79"/>
      <c r="D175" s="79"/>
      <c r="E175" s="79"/>
    </row>
    <row r="176" spans="1:5" x14ac:dyDescent="0.2">
      <c r="A176" s="79"/>
      <c r="B176" s="79"/>
      <c r="C176" s="79"/>
      <c r="D176" s="79"/>
      <c r="E176" s="79"/>
    </row>
    <row r="177" spans="1:5" x14ac:dyDescent="0.2">
      <c r="A177" s="79"/>
      <c r="B177" s="79"/>
      <c r="C177" s="79"/>
      <c r="D177" s="79"/>
      <c r="E177" s="79"/>
    </row>
    <row r="178" spans="1:5" x14ac:dyDescent="0.2">
      <c r="A178" s="79"/>
      <c r="B178" s="79"/>
      <c r="C178" s="79"/>
      <c r="D178" s="79"/>
      <c r="E178" s="79"/>
    </row>
    <row r="179" spans="1:5" x14ac:dyDescent="0.2">
      <c r="A179" s="79"/>
      <c r="B179" s="79"/>
      <c r="C179" s="79"/>
      <c r="D179" s="79"/>
      <c r="E179" s="79"/>
    </row>
    <row r="180" spans="1:5" x14ac:dyDescent="0.2">
      <c r="A180" s="79"/>
      <c r="B180" s="79"/>
      <c r="C180" s="79"/>
      <c r="D180" s="79"/>
      <c r="E180" s="79"/>
    </row>
    <row r="181" spans="1:5" x14ac:dyDescent="0.2">
      <c r="A181" s="79"/>
      <c r="B181" s="79"/>
      <c r="C181" s="79"/>
      <c r="D181" s="79"/>
      <c r="E181" s="79"/>
    </row>
    <row r="182" spans="1:5" x14ac:dyDescent="0.2">
      <c r="A182" s="79"/>
      <c r="B182" s="79"/>
      <c r="C182" s="79"/>
      <c r="D182" s="79"/>
      <c r="E182" s="79"/>
    </row>
    <row r="183" spans="1:5" x14ac:dyDescent="0.2">
      <c r="A183" s="79"/>
      <c r="B183" s="79"/>
      <c r="C183" s="79"/>
      <c r="D183" s="79"/>
      <c r="E183" s="79"/>
    </row>
    <row r="184" spans="1:5" x14ac:dyDescent="0.2">
      <c r="A184" s="79"/>
      <c r="B184" s="79"/>
      <c r="C184" s="79"/>
      <c r="D184" s="79"/>
      <c r="E184" s="79"/>
    </row>
    <row r="185" spans="1:5" x14ac:dyDescent="0.2">
      <c r="A185" s="79"/>
      <c r="B185" s="79"/>
      <c r="C185" s="79"/>
      <c r="D185" s="79"/>
      <c r="E185" s="79"/>
    </row>
    <row r="186" spans="1:5" x14ac:dyDescent="0.2">
      <c r="A186" s="79"/>
      <c r="B186" s="79"/>
      <c r="C186" s="79"/>
      <c r="D186" s="79"/>
      <c r="E186" s="79"/>
    </row>
    <row r="187" spans="1:5" x14ac:dyDescent="0.2">
      <c r="A187" s="79"/>
      <c r="B187" s="79"/>
      <c r="C187" s="79"/>
      <c r="D187" s="79"/>
      <c r="E187" s="79"/>
    </row>
    <row r="188" spans="1:5" x14ac:dyDescent="0.2">
      <c r="A188" s="79"/>
      <c r="B188" s="79"/>
      <c r="C188" s="79"/>
      <c r="D188" s="79"/>
      <c r="E188" s="79"/>
    </row>
    <row r="189" spans="1:5" x14ac:dyDescent="0.2">
      <c r="A189" s="79"/>
      <c r="B189" s="79"/>
      <c r="C189" s="79"/>
      <c r="D189" s="79"/>
      <c r="E189" s="79"/>
    </row>
    <row r="190" spans="1:5" x14ac:dyDescent="0.2">
      <c r="A190" s="79"/>
      <c r="B190" s="79"/>
      <c r="C190" s="79"/>
      <c r="D190" s="79"/>
      <c r="E190" s="79"/>
    </row>
    <row r="191" spans="1:5" x14ac:dyDescent="0.2">
      <c r="A191" s="79"/>
      <c r="B191" s="79"/>
      <c r="C191" s="79"/>
      <c r="D191" s="79"/>
      <c r="E191" s="79"/>
    </row>
    <row r="192" spans="1:5" x14ac:dyDescent="0.2">
      <c r="A192" s="79"/>
      <c r="B192" s="79"/>
      <c r="C192" s="79"/>
      <c r="D192" s="79"/>
      <c r="E192" s="79"/>
    </row>
    <row r="193" spans="1:5" x14ac:dyDescent="0.2">
      <c r="A193" s="79"/>
      <c r="B193" s="79"/>
      <c r="C193" s="79"/>
      <c r="D193" s="79"/>
      <c r="E193" s="79"/>
    </row>
    <row r="194" spans="1:5" x14ac:dyDescent="0.2">
      <c r="A194" s="79"/>
      <c r="B194" s="79"/>
      <c r="C194" s="79"/>
      <c r="D194" s="79"/>
      <c r="E194" s="79"/>
    </row>
    <row r="195" spans="1:5" x14ac:dyDescent="0.2">
      <c r="A195" s="79"/>
      <c r="B195" s="79"/>
      <c r="C195" s="79"/>
      <c r="D195" s="79"/>
      <c r="E195" s="79"/>
    </row>
    <row r="196" spans="1:5" x14ac:dyDescent="0.2">
      <c r="A196" s="79"/>
      <c r="B196" s="79"/>
      <c r="C196" s="79"/>
      <c r="D196" s="79"/>
      <c r="E196" s="79"/>
    </row>
    <row r="197" spans="1:5" x14ac:dyDescent="0.2">
      <c r="A197" s="79"/>
      <c r="B197" s="79"/>
      <c r="C197" s="79"/>
      <c r="D197" s="79"/>
      <c r="E197" s="79"/>
    </row>
    <row r="198" spans="1:5" x14ac:dyDescent="0.2">
      <c r="A198" s="79"/>
      <c r="B198" s="79"/>
      <c r="C198" s="79"/>
      <c r="D198" s="79"/>
      <c r="E198" s="79"/>
    </row>
    <row r="199" spans="1:5" x14ac:dyDescent="0.2">
      <c r="A199" s="79"/>
      <c r="B199" s="79"/>
      <c r="C199" s="79"/>
      <c r="D199" s="79"/>
      <c r="E199" s="79"/>
    </row>
    <row r="200" spans="1:5" x14ac:dyDescent="0.2">
      <c r="A200" s="79"/>
      <c r="B200" s="79"/>
      <c r="C200" s="79"/>
      <c r="D200" s="79"/>
      <c r="E200" s="79"/>
    </row>
    <row r="201" spans="1:5" x14ac:dyDescent="0.2">
      <c r="A201" s="79"/>
      <c r="B201" s="79"/>
      <c r="C201" s="79"/>
      <c r="D201" s="79"/>
      <c r="E201" s="79"/>
    </row>
    <row r="202" spans="1:5" x14ac:dyDescent="0.2">
      <c r="A202" s="79"/>
      <c r="B202" s="79"/>
      <c r="C202" s="79"/>
      <c r="D202" s="79"/>
      <c r="E202" s="79"/>
    </row>
    <row r="203" spans="1:5" x14ac:dyDescent="0.2">
      <c r="A203" s="79"/>
      <c r="B203" s="79"/>
      <c r="C203" s="79"/>
      <c r="D203" s="79"/>
      <c r="E203" s="79"/>
    </row>
    <row r="204" spans="1:5" x14ac:dyDescent="0.2">
      <c r="A204" s="79"/>
      <c r="B204" s="79"/>
      <c r="C204" s="79"/>
      <c r="D204" s="79"/>
      <c r="E204" s="79"/>
    </row>
    <row r="205" spans="1:5" x14ac:dyDescent="0.2">
      <c r="A205" s="79"/>
      <c r="B205" s="79"/>
      <c r="C205" s="79"/>
      <c r="D205" s="79"/>
      <c r="E205" s="79"/>
    </row>
    <row r="206" spans="1:5" x14ac:dyDescent="0.2">
      <c r="A206" s="79"/>
      <c r="B206" s="79"/>
      <c r="C206" s="79"/>
      <c r="D206" s="79"/>
      <c r="E206" s="79"/>
    </row>
    <row r="207" spans="1:5" x14ac:dyDescent="0.2">
      <c r="A207" s="79"/>
      <c r="B207" s="79"/>
      <c r="C207" s="79"/>
      <c r="D207" s="79"/>
      <c r="E207" s="79"/>
    </row>
    <row r="208" spans="1:5" x14ac:dyDescent="0.2">
      <c r="A208" s="79"/>
      <c r="B208" s="79"/>
      <c r="C208" s="79"/>
      <c r="D208" s="79"/>
      <c r="E208" s="79"/>
    </row>
    <row r="209" spans="1:5" x14ac:dyDescent="0.2">
      <c r="A209" s="79"/>
      <c r="B209" s="79"/>
      <c r="C209" s="79"/>
      <c r="D209" s="79"/>
      <c r="E209" s="79"/>
    </row>
    <row r="210" spans="1:5" x14ac:dyDescent="0.2">
      <c r="A210" s="79"/>
      <c r="B210" s="79"/>
      <c r="C210" s="79"/>
      <c r="D210" s="79"/>
      <c r="E210" s="79"/>
    </row>
    <row r="211" spans="1:5" x14ac:dyDescent="0.2">
      <c r="A211" s="79"/>
      <c r="B211" s="79"/>
      <c r="C211" s="79"/>
      <c r="D211" s="79"/>
      <c r="E211" s="79"/>
    </row>
    <row r="212" spans="1:5" x14ac:dyDescent="0.2">
      <c r="A212" s="79"/>
      <c r="B212" s="79"/>
      <c r="C212" s="79"/>
      <c r="D212" s="79"/>
      <c r="E212" s="79"/>
    </row>
    <row r="213" spans="1:5" x14ac:dyDescent="0.2">
      <c r="A213" s="79"/>
      <c r="B213" s="79"/>
      <c r="C213" s="79"/>
      <c r="D213" s="79"/>
      <c r="E213" s="79"/>
    </row>
    <row r="214" spans="1:5" x14ac:dyDescent="0.2">
      <c r="A214" s="79"/>
      <c r="B214" s="79"/>
      <c r="C214" s="79"/>
      <c r="D214" s="79"/>
      <c r="E214" s="79"/>
    </row>
    <row r="215" spans="1:5" x14ac:dyDescent="0.2">
      <c r="A215" s="79"/>
      <c r="B215" s="79"/>
      <c r="C215" s="79"/>
      <c r="D215" s="79"/>
      <c r="E215" s="79"/>
    </row>
    <row r="216" spans="1:5" x14ac:dyDescent="0.2">
      <c r="A216" s="79"/>
      <c r="B216" s="79"/>
      <c r="C216" s="79"/>
      <c r="D216" s="79"/>
      <c r="E216" s="79"/>
    </row>
    <row r="217" spans="1:5" x14ac:dyDescent="0.2">
      <c r="A217" s="79"/>
    </row>
    <row r="218" spans="1:5" x14ac:dyDescent="0.2">
      <c r="A218" s="79"/>
    </row>
  </sheetData>
  <mergeCells count="4">
    <mergeCell ref="A4:A5"/>
    <mergeCell ref="E4:E5"/>
    <mergeCell ref="B4:D4"/>
    <mergeCell ref="A17:F17"/>
  </mergeCells>
  <phoneticPr fontId="0" type="noConversion"/>
  <printOptions horizontalCentered="1"/>
  <pageMargins left="0.6692913385826772" right="0.70866141732283472" top="0.98425196850393704" bottom="1.3779527559055118" header="0" footer="0.86614173228346458"/>
  <pageSetup paperSize="9" firstPageNumber="5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A3" sqref="A3"/>
    </sheetView>
  </sheetViews>
  <sheetFormatPr defaultRowHeight="9" x14ac:dyDescent="0.15"/>
  <cols>
    <col min="1" max="1" width="44.59765625" style="79" customWidth="1"/>
    <col min="2" max="5" width="18.3984375" style="79" customWidth="1"/>
    <col min="6" max="6" width="9.59765625" style="79"/>
    <col min="7" max="7" width="14.19921875" style="79" bestFit="1" customWidth="1"/>
    <col min="8" max="8" width="9.59765625" style="79"/>
    <col min="9" max="9" width="14.19921875" style="79" bestFit="1" customWidth="1"/>
    <col min="10" max="10" width="9.59765625" style="79"/>
    <col min="11" max="11" width="12.796875" style="79" bestFit="1" customWidth="1"/>
    <col min="12" max="16384" width="9.59765625" style="79"/>
  </cols>
  <sheetData>
    <row r="1" spans="1:12" ht="12" x14ac:dyDescent="0.2">
      <c r="A1" s="77" t="s">
        <v>439</v>
      </c>
      <c r="B1" s="100"/>
      <c r="C1" s="100"/>
      <c r="D1" s="100"/>
      <c r="E1" s="100"/>
    </row>
    <row r="2" spans="1:12" ht="12" x14ac:dyDescent="0.2">
      <c r="A2" s="77"/>
      <c r="B2" s="100"/>
      <c r="C2" s="100"/>
      <c r="D2" s="100"/>
      <c r="E2" s="100"/>
    </row>
    <row r="3" spans="1:12" ht="9" customHeight="1" x14ac:dyDescent="0.15">
      <c r="A3" s="99"/>
      <c r="B3" s="130"/>
      <c r="C3" s="130"/>
      <c r="D3" s="130"/>
      <c r="E3" s="130"/>
    </row>
    <row r="4" spans="1:12" ht="12" customHeight="1" x14ac:dyDescent="0.15">
      <c r="A4" s="934" t="s">
        <v>486</v>
      </c>
      <c r="B4" s="936" t="s">
        <v>430</v>
      </c>
      <c r="C4" s="936"/>
      <c r="D4" s="936"/>
      <c r="E4" s="945" t="s">
        <v>431</v>
      </c>
    </row>
    <row r="5" spans="1:12" ht="20.25" customHeight="1" x14ac:dyDescent="0.15">
      <c r="A5" s="935"/>
      <c r="B5" s="96" t="s">
        <v>444</v>
      </c>
      <c r="C5" s="96" t="s">
        <v>356</v>
      </c>
      <c r="D5" s="96" t="s">
        <v>357</v>
      </c>
      <c r="E5" s="1022"/>
    </row>
    <row r="6" spans="1:12" ht="6.75" customHeight="1" x14ac:dyDescent="0.15">
      <c r="A6" s="100"/>
      <c r="B6" s="271"/>
      <c r="C6" s="271"/>
      <c r="D6" s="271"/>
      <c r="E6" s="126"/>
    </row>
    <row r="7" spans="1:12" ht="9" customHeight="1" x14ac:dyDescent="0.15">
      <c r="A7" s="429" t="s">
        <v>476</v>
      </c>
      <c r="B7" s="420">
        <v>18.060606060606062</v>
      </c>
      <c r="C7" s="420">
        <v>7.9831932773109244</v>
      </c>
      <c r="D7" s="420">
        <v>8.8235294117647065</v>
      </c>
      <c r="E7" s="420">
        <v>13.621262458471762</v>
      </c>
      <c r="F7" s="426"/>
      <c r="G7" s="426"/>
      <c r="H7" s="426"/>
      <c r="I7" s="426"/>
      <c r="J7" s="426"/>
      <c r="K7" s="425"/>
      <c r="L7" s="425"/>
    </row>
    <row r="8" spans="1:12" ht="9" customHeight="1" x14ac:dyDescent="0.15">
      <c r="A8" s="414" t="s">
        <v>477</v>
      </c>
      <c r="B8" s="420">
        <v>13.818181818181818</v>
      </c>
      <c r="C8" s="420">
        <v>16.806722689075631</v>
      </c>
      <c r="D8" s="420">
        <v>24.019607843137255</v>
      </c>
      <c r="E8" s="420">
        <v>16.146179401993354</v>
      </c>
      <c r="F8" s="426"/>
      <c r="G8" s="426"/>
      <c r="H8" s="426"/>
      <c r="I8" s="426"/>
      <c r="K8" s="425"/>
      <c r="L8" s="425"/>
    </row>
    <row r="9" spans="1:12" ht="9" customHeight="1" x14ac:dyDescent="0.15">
      <c r="A9" s="414" t="s">
        <v>478</v>
      </c>
      <c r="B9" s="420">
        <v>39.636363636363633</v>
      </c>
      <c r="C9" s="420">
        <v>55.882352941176471</v>
      </c>
      <c r="D9" s="420">
        <v>56.372549019607845</v>
      </c>
      <c r="E9" s="420">
        <v>47.043189368770769</v>
      </c>
      <c r="F9" s="426"/>
      <c r="G9" s="426"/>
      <c r="H9" s="426"/>
      <c r="I9" s="426"/>
      <c r="J9" s="425"/>
      <c r="K9" s="425"/>
      <c r="L9" s="425"/>
    </row>
    <row r="10" spans="1:12" ht="9" customHeight="1" x14ac:dyDescent="0.15">
      <c r="A10" s="414" t="s">
        <v>479</v>
      </c>
      <c r="B10" s="420">
        <v>19.272727272727273</v>
      </c>
      <c r="C10" s="420">
        <v>17.647058823529413</v>
      </c>
      <c r="D10" s="420">
        <v>7.8431372549019605</v>
      </c>
      <c r="E10" s="420">
        <v>17.209302325581397</v>
      </c>
      <c r="F10" s="426"/>
      <c r="G10" s="426"/>
      <c r="H10" s="426"/>
      <c r="I10" s="426"/>
      <c r="J10" s="425"/>
      <c r="K10" s="425"/>
      <c r="L10" s="425"/>
    </row>
    <row r="11" spans="1:12" ht="9" customHeight="1" x14ac:dyDescent="0.15">
      <c r="A11" s="414" t="s">
        <v>480</v>
      </c>
      <c r="B11" s="420">
        <v>7.878787878787878</v>
      </c>
      <c r="C11" s="420">
        <v>1.2605042016806722</v>
      </c>
      <c r="D11" s="420">
        <v>2.9411764705882351</v>
      </c>
      <c r="E11" s="420">
        <v>5.1162790697674421</v>
      </c>
      <c r="F11" s="426"/>
      <c r="G11" s="426"/>
      <c r="H11" s="426"/>
      <c r="I11" s="426"/>
      <c r="J11" s="425"/>
      <c r="K11" s="425"/>
      <c r="L11" s="425"/>
    </row>
    <row r="12" spans="1:12" ht="9" customHeight="1" x14ac:dyDescent="0.15">
      <c r="A12" s="414" t="s">
        <v>481</v>
      </c>
      <c r="B12" s="420">
        <v>0.84848484848484862</v>
      </c>
      <c r="C12" s="420" t="s">
        <v>263</v>
      </c>
      <c r="D12" s="420" t="s">
        <v>263</v>
      </c>
      <c r="E12" s="420">
        <v>0.46511627906976744</v>
      </c>
      <c r="F12" s="426"/>
      <c r="G12" s="426"/>
      <c r="H12" s="426"/>
      <c r="I12" s="426"/>
      <c r="J12" s="425"/>
      <c r="K12" s="425"/>
      <c r="L12" s="425"/>
    </row>
    <row r="13" spans="1:12" ht="9" customHeight="1" x14ac:dyDescent="0.15">
      <c r="A13" s="369" t="s">
        <v>482</v>
      </c>
      <c r="B13" s="420">
        <v>0.48484848484848486</v>
      </c>
      <c r="C13" s="420">
        <v>0.42016806722689076</v>
      </c>
      <c r="D13" s="420" t="s">
        <v>263</v>
      </c>
      <c r="E13" s="420">
        <v>0.3986710963455149</v>
      </c>
      <c r="F13" s="426"/>
      <c r="G13" s="426"/>
      <c r="H13" s="426"/>
      <c r="I13" s="426"/>
      <c r="J13" s="425"/>
      <c r="K13" s="425"/>
      <c r="L13" s="425"/>
    </row>
    <row r="14" spans="1:12" ht="9" customHeight="1" x14ac:dyDescent="0.15">
      <c r="A14" s="480" t="s">
        <v>161</v>
      </c>
      <c r="B14" s="467">
        <v>100</v>
      </c>
      <c r="C14" s="467">
        <v>100</v>
      </c>
      <c r="D14" s="467">
        <v>100</v>
      </c>
      <c r="E14" s="467">
        <v>100</v>
      </c>
      <c r="F14" s="426"/>
      <c r="G14" s="426"/>
      <c r="H14" s="426"/>
      <c r="I14" s="426"/>
    </row>
    <row r="15" spans="1:12" ht="9" customHeight="1" x14ac:dyDescent="0.15">
      <c r="B15" s="420"/>
      <c r="D15" s="420"/>
      <c r="E15" s="420"/>
      <c r="F15" s="426"/>
      <c r="G15" s="426"/>
      <c r="H15" s="426"/>
      <c r="I15" s="426"/>
    </row>
    <row r="16" spans="1:12" x14ac:dyDescent="0.15">
      <c r="A16" s="130"/>
      <c r="B16" s="366"/>
      <c r="C16" s="366"/>
      <c r="D16" s="366"/>
      <c r="E16" s="130"/>
    </row>
    <row r="18" spans="1:3" s="100" customFormat="1" ht="9" customHeight="1" x14ac:dyDescent="0.15">
      <c r="A18" s="100" t="s">
        <v>293</v>
      </c>
    </row>
    <row r="26" spans="1:3" ht="11.25" customHeight="1" x14ac:dyDescent="0.15"/>
    <row r="29" spans="1:3" ht="11.25" x14ac:dyDescent="0.15">
      <c r="A29" s="298"/>
      <c r="B29" s="731"/>
      <c r="C29" s="426"/>
    </row>
    <row r="30" spans="1:3" ht="11.25" x14ac:dyDescent="0.15">
      <c r="A30" s="298"/>
      <c r="B30" s="731"/>
    </row>
    <row r="31" spans="1:3" ht="11.25" x14ac:dyDescent="0.15">
      <c r="A31" s="298"/>
      <c r="B31" s="731"/>
    </row>
    <row r="32" spans="1:3" ht="11.25" x14ac:dyDescent="0.15">
      <c r="A32" s="298"/>
      <c r="B32" s="731"/>
    </row>
    <row r="33" spans="1:2" ht="11.25" x14ac:dyDescent="0.15">
      <c r="A33" s="298"/>
      <c r="B33" s="731"/>
    </row>
    <row r="34" spans="1:2" ht="11.25" x14ac:dyDescent="0.15">
      <c r="A34" s="298"/>
      <c r="B34" s="731"/>
    </row>
    <row r="35" spans="1:2" ht="11.25" x14ac:dyDescent="0.15">
      <c r="A35" s="298"/>
      <c r="B35" s="731"/>
    </row>
    <row r="36" spans="1:2" ht="11.25" x14ac:dyDescent="0.15">
      <c r="A36" s="298"/>
      <c r="B36" s="731"/>
    </row>
    <row r="37" spans="1:2" ht="11.25" x14ac:dyDescent="0.15">
      <c r="A37" s="298"/>
      <c r="B37" s="731"/>
    </row>
  </sheetData>
  <mergeCells count="3">
    <mergeCell ref="A4:A5"/>
    <mergeCell ref="B4:D4"/>
    <mergeCell ref="E4:E5"/>
  </mergeCells>
  <phoneticPr fontId="32" type="noConversion"/>
  <pageMargins left="0.75" right="0.75" top="1" bottom="1" header="0.5" footer="0.5"/>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election activeCell="A3" sqref="A3"/>
    </sheetView>
  </sheetViews>
  <sheetFormatPr defaultRowHeight="9" x14ac:dyDescent="0.15"/>
  <cols>
    <col min="1" max="1" width="64.3984375" style="100" customWidth="1"/>
    <col min="2" max="5" width="19" style="100" customWidth="1"/>
    <col min="6" max="6" width="8.59765625" style="100" customWidth="1"/>
    <col min="7" max="7" width="9.59765625" style="100"/>
    <col min="8" max="8" width="7.59765625" style="100" customWidth="1"/>
    <col min="9" max="16384" width="9.59765625" style="100"/>
  </cols>
  <sheetData>
    <row r="1" spans="1:13" s="115" customFormat="1" ht="12" x14ac:dyDescent="0.2">
      <c r="A1" s="77" t="s">
        <v>440</v>
      </c>
      <c r="B1" s="100"/>
      <c r="C1" s="100"/>
      <c r="D1" s="100"/>
      <c r="E1" s="100"/>
      <c r="F1" s="127"/>
      <c r="G1" s="127"/>
      <c r="H1" s="79"/>
    </row>
    <row r="2" spans="1:13" s="115" customFormat="1" ht="12" x14ac:dyDescent="0.2">
      <c r="A2" s="77"/>
      <c r="B2" s="100"/>
      <c r="C2" s="100"/>
      <c r="D2" s="100"/>
      <c r="E2" s="100"/>
      <c r="F2" s="127"/>
      <c r="G2" s="127"/>
      <c r="H2" s="79"/>
    </row>
    <row r="3" spans="1:13" ht="9" customHeight="1" x14ac:dyDescent="0.15">
      <c r="A3" s="99"/>
      <c r="B3" s="130"/>
      <c r="C3" s="130"/>
      <c r="D3" s="130"/>
      <c r="E3" s="130"/>
      <c r="F3" s="127"/>
      <c r="G3" s="127"/>
      <c r="H3" s="79"/>
    </row>
    <row r="4" spans="1:13" ht="12.75" customHeight="1" x14ac:dyDescent="0.15">
      <c r="A4" s="934" t="s">
        <v>504</v>
      </c>
      <c r="B4" s="936" t="s">
        <v>430</v>
      </c>
      <c r="C4" s="936"/>
      <c r="D4" s="936"/>
      <c r="E4" s="945" t="s">
        <v>431</v>
      </c>
      <c r="F4" s="127"/>
      <c r="G4" s="127"/>
      <c r="H4" s="79"/>
    </row>
    <row r="5" spans="1:13" ht="20.25" customHeight="1" x14ac:dyDescent="0.15">
      <c r="A5" s="935"/>
      <c r="B5" s="96" t="s">
        <v>444</v>
      </c>
      <c r="C5" s="96" t="s">
        <v>356</v>
      </c>
      <c r="D5" s="96" t="s">
        <v>357</v>
      </c>
      <c r="E5" s="1022"/>
      <c r="F5" s="127"/>
      <c r="G5" s="127"/>
      <c r="H5" s="79"/>
    </row>
    <row r="6" spans="1:13" x14ac:dyDescent="0.15">
      <c r="B6" s="271"/>
      <c r="C6" s="271"/>
      <c r="D6" s="271"/>
      <c r="E6" s="126"/>
      <c r="F6" s="127"/>
      <c r="G6" s="127"/>
      <c r="H6" s="79"/>
    </row>
    <row r="7" spans="1:13" ht="9" customHeight="1" x14ac:dyDescent="0.15">
      <c r="A7" s="466" t="s">
        <v>502</v>
      </c>
      <c r="B7" s="127">
        <v>3.7575757575757573</v>
      </c>
      <c r="C7" s="127">
        <v>7.9831932773109235</v>
      </c>
      <c r="D7" s="127">
        <v>13.725490196078432</v>
      </c>
      <c r="E7" s="127">
        <v>6.4451827242524917</v>
      </c>
      <c r="F7" s="127"/>
      <c r="G7" s="127"/>
      <c r="H7" s="127"/>
      <c r="I7" s="127"/>
      <c r="J7" s="127"/>
    </row>
    <row r="8" spans="1:13" ht="9" customHeight="1" x14ac:dyDescent="0.15">
      <c r="A8" s="466" t="s">
        <v>503</v>
      </c>
      <c r="B8" s="127">
        <v>96.242424242424235</v>
      </c>
      <c r="C8" s="127">
        <v>92.016806722689068</v>
      </c>
      <c r="D8" s="127">
        <v>86.274509803921575</v>
      </c>
      <c r="E8" s="127">
        <v>93.55481727574751</v>
      </c>
      <c r="F8" s="127"/>
      <c r="G8" s="127"/>
      <c r="H8" s="127"/>
      <c r="I8" s="127"/>
      <c r="J8" s="127"/>
      <c r="K8" s="127"/>
      <c r="L8" s="127"/>
    </row>
    <row r="9" spans="1:13" ht="9" customHeight="1" x14ac:dyDescent="0.15">
      <c r="A9" s="474" t="s">
        <v>161</v>
      </c>
      <c r="B9" s="441">
        <v>100</v>
      </c>
      <c r="C9" s="441">
        <v>100</v>
      </c>
      <c r="D9" s="441">
        <v>100</v>
      </c>
      <c r="E9" s="441">
        <v>100</v>
      </c>
      <c r="F9" s="127"/>
      <c r="G9" s="127"/>
      <c r="H9" s="127"/>
      <c r="I9" s="127"/>
      <c r="J9" s="127"/>
      <c r="K9" s="127"/>
      <c r="L9" s="127"/>
    </row>
    <row r="10" spans="1:13" ht="9" customHeight="1" x14ac:dyDescent="0.15">
      <c r="A10" s="130"/>
      <c r="B10" s="366"/>
      <c r="C10" s="366"/>
      <c r="D10" s="366"/>
      <c r="E10" s="130"/>
      <c r="F10" s="127"/>
      <c r="G10" s="127"/>
      <c r="H10" s="79"/>
      <c r="I10" s="125"/>
      <c r="J10" s="125"/>
      <c r="K10" s="125"/>
      <c r="L10" s="125"/>
      <c r="M10" s="125"/>
    </row>
    <row r="11" spans="1:13" ht="6" customHeight="1" x14ac:dyDescent="0.15">
      <c r="F11" s="127"/>
      <c r="G11" s="127"/>
      <c r="H11" s="79"/>
    </row>
    <row r="12" spans="1:13" ht="9" customHeight="1" x14ac:dyDescent="0.15">
      <c r="A12" s="100" t="s">
        <v>293</v>
      </c>
    </row>
    <row r="13" spans="1:13" ht="6" customHeight="1" x14ac:dyDescent="0.15">
      <c r="F13" s="127"/>
      <c r="G13" s="127"/>
      <c r="H13" s="79"/>
      <c r="I13" s="127"/>
      <c r="J13" s="127"/>
      <c r="K13" s="127"/>
      <c r="L13" s="127"/>
      <c r="M13" s="127"/>
    </row>
    <row r="14" spans="1:13" x14ac:dyDescent="0.15">
      <c r="B14" s="127"/>
      <c r="C14" s="127"/>
      <c r="D14" s="127"/>
      <c r="E14" s="127"/>
      <c r="F14" s="127"/>
      <c r="G14" s="127"/>
      <c r="H14" s="79"/>
    </row>
    <row r="15" spans="1:13" ht="9" customHeight="1" x14ac:dyDescent="0.15">
      <c r="B15" s="127"/>
      <c r="C15" s="127"/>
      <c r="D15" s="127"/>
      <c r="E15" s="127"/>
      <c r="F15" s="127"/>
      <c r="G15" s="127"/>
    </row>
    <row r="16" spans="1:13" x14ac:dyDescent="0.15">
      <c r="B16" s="127"/>
      <c r="C16" s="127"/>
      <c r="D16" s="127"/>
      <c r="E16" s="127"/>
      <c r="H16" s="127"/>
    </row>
    <row r="17" spans="2:11" x14ac:dyDescent="0.15">
      <c r="B17" s="127"/>
      <c r="C17" s="127"/>
      <c r="D17" s="127"/>
      <c r="E17" s="127"/>
      <c r="H17" s="127"/>
    </row>
    <row r="18" spans="2:11" x14ac:dyDescent="0.15">
      <c r="E18" s="127"/>
      <c r="G18" s="127"/>
      <c r="H18" s="127"/>
      <c r="I18" s="127"/>
      <c r="K18" s="127"/>
    </row>
    <row r="19" spans="2:11" x14ac:dyDescent="0.15">
      <c r="E19" s="127"/>
      <c r="G19" s="127"/>
      <c r="H19" s="127"/>
      <c r="I19" s="127"/>
      <c r="K19" s="127"/>
    </row>
    <row r="20" spans="2:11" x14ac:dyDescent="0.15">
      <c r="H20" s="127"/>
    </row>
    <row r="21" spans="2:11" x14ac:dyDescent="0.15">
      <c r="H21" s="127"/>
    </row>
    <row r="22" spans="2:11" x14ac:dyDescent="0.15">
      <c r="H22" s="127"/>
    </row>
    <row r="23" spans="2:11" x14ac:dyDescent="0.15">
      <c r="H23" s="127"/>
    </row>
    <row r="24" spans="2:11" x14ac:dyDescent="0.15">
      <c r="H24" s="127"/>
    </row>
    <row r="25" spans="2:11" x14ac:dyDescent="0.15">
      <c r="H25" s="127"/>
    </row>
    <row r="26" spans="2:11" x14ac:dyDescent="0.15">
      <c r="H26" s="127"/>
    </row>
    <row r="27" spans="2:11" x14ac:dyDescent="0.15">
      <c r="H27" s="127"/>
    </row>
    <row r="28" spans="2:11" x14ac:dyDescent="0.15">
      <c r="H28" s="127"/>
    </row>
    <row r="29" spans="2:11" x14ac:dyDescent="0.15">
      <c r="H29" s="127"/>
    </row>
    <row r="30" spans="2:11" x14ac:dyDescent="0.15">
      <c r="H30" s="127"/>
    </row>
    <row r="31" spans="2:11" x14ac:dyDescent="0.15">
      <c r="H31" s="127"/>
    </row>
    <row r="32" spans="2:11" x14ac:dyDescent="0.15">
      <c r="H32" s="127"/>
    </row>
    <row r="33" spans="8:8" x14ac:dyDescent="0.15">
      <c r="H33" s="127"/>
    </row>
    <row r="34" spans="8:8" x14ac:dyDescent="0.15">
      <c r="H34" s="127"/>
    </row>
    <row r="35" spans="8:8" x14ac:dyDescent="0.15">
      <c r="H35" s="127"/>
    </row>
    <row r="36" spans="8:8" x14ac:dyDescent="0.15">
      <c r="H36" s="127"/>
    </row>
    <row r="37" spans="8:8" x14ac:dyDescent="0.15">
      <c r="H37" s="127"/>
    </row>
    <row r="38" spans="8:8" x14ac:dyDescent="0.15">
      <c r="H38" s="127"/>
    </row>
    <row r="39" spans="8:8" x14ac:dyDescent="0.15">
      <c r="H39" s="127"/>
    </row>
    <row r="40" spans="8:8" x14ac:dyDescent="0.15">
      <c r="H40" s="127"/>
    </row>
    <row r="41" spans="8:8" x14ac:dyDescent="0.15">
      <c r="H41" s="127"/>
    </row>
    <row r="42" spans="8:8" x14ac:dyDescent="0.15">
      <c r="H42" s="127"/>
    </row>
    <row r="43" spans="8:8" x14ac:dyDescent="0.15">
      <c r="H43" s="127"/>
    </row>
    <row r="44" spans="8:8" x14ac:dyDescent="0.15">
      <c r="H44" s="127"/>
    </row>
    <row r="45" spans="8:8" x14ac:dyDescent="0.15">
      <c r="H45" s="127"/>
    </row>
    <row r="46" spans="8:8" x14ac:dyDescent="0.15">
      <c r="H46" s="127"/>
    </row>
    <row r="47" spans="8:8" x14ac:dyDescent="0.15">
      <c r="H47" s="127"/>
    </row>
  </sheetData>
  <mergeCells count="3">
    <mergeCell ref="A4:A5"/>
    <mergeCell ref="B4:D4"/>
    <mergeCell ref="E4:E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colBreaks count="1" manualBreakCount="1">
    <brk id="5" max="19" man="1"/>
  </colBreak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A3" sqref="A3"/>
    </sheetView>
  </sheetViews>
  <sheetFormatPr defaultRowHeight="9" x14ac:dyDescent="0.15"/>
  <cols>
    <col min="1" max="1" width="37.19921875" style="100" customWidth="1"/>
    <col min="2" max="3" width="24" style="103" customWidth="1"/>
    <col min="4" max="5" width="24" style="100" customWidth="1"/>
    <col min="6" max="6" width="13.59765625" style="100" bestFit="1" customWidth="1"/>
    <col min="7" max="16384" width="9.59765625" style="100"/>
  </cols>
  <sheetData>
    <row r="1" spans="1:10" ht="12" x14ac:dyDescent="0.2">
      <c r="A1" s="77" t="s">
        <v>441</v>
      </c>
      <c r="B1" s="100"/>
      <c r="C1" s="100"/>
    </row>
    <row r="2" spans="1:10" ht="12" x14ac:dyDescent="0.2">
      <c r="A2" s="77"/>
      <c r="B2" s="100"/>
      <c r="C2" s="100"/>
    </row>
    <row r="3" spans="1:10" x14ac:dyDescent="0.15">
      <c r="A3" s="99"/>
      <c r="B3" s="130"/>
      <c r="C3" s="130"/>
      <c r="D3" s="130"/>
      <c r="E3" s="130"/>
    </row>
    <row r="4" spans="1:10" ht="14.25" customHeight="1" x14ac:dyDescent="0.15">
      <c r="A4" s="934" t="s">
        <v>505</v>
      </c>
      <c r="B4" s="936" t="s">
        <v>430</v>
      </c>
      <c r="C4" s="936"/>
      <c r="D4" s="936"/>
      <c r="E4" s="945" t="s">
        <v>431</v>
      </c>
    </row>
    <row r="5" spans="1:10" ht="17.25" customHeight="1" x14ac:dyDescent="0.15">
      <c r="A5" s="935"/>
      <c r="B5" s="96" t="s">
        <v>355</v>
      </c>
      <c r="C5" s="96" t="s">
        <v>356</v>
      </c>
      <c r="D5" s="96" t="s">
        <v>357</v>
      </c>
      <c r="E5" s="1022"/>
    </row>
    <row r="6" spans="1:10" ht="9" customHeight="1" x14ac:dyDescent="0.15">
      <c r="B6" s="271"/>
      <c r="C6" s="271"/>
      <c r="D6" s="271"/>
      <c r="E6" s="126"/>
      <c r="F6" s="290"/>
      <c r="G6" s="290"/>
      <c r="H6" s="290"/>
    </row>
    <row r="7" spans="1:10" ht="9" customHeight="1" x14ac:dyDescent="0.15">
      <c r="A7" s="100" t="s">
        <v>162</v>
      </c>
      <c r="B7" s="457">
        <v>2.112676056338028</v>
      </c>
      <c r="C7" s="457">
        <v>2.0325203252032518</v>
      </c>
      <c r="D7" s="457">
        <v>0.52234474753337201</v>
      </c>
      <c r="E7" s="457">
        <v>1.3436482084690555</v>
      </c>
      <c r="F7" s="290"/>
      <c r="G7" s="290"/>
      <c r="H7" s="290"/>
      <c r="I7" s="290"/>
      <c r="J7" s="290"/>
    </row>
    <row r="8" spans="1:10" ht="9" customHeight="1" x14ac:dyDescent="0.15">
      <c r="A8" s="100" t="s">
        <v>173</v>
      </c>
      <c r="B8" s="457">
        <v>5.6338028169014089</v>
      </c>
      <c r="C8" s="457">
        <v>0</v>
      </c>
      <c r="D8" s="457">
        <v>22.402785838653511</v>
      </c>
      <c r="E8" s="457">
        <v>16.490228013029316</v>
      </c>
      <c r="F8" s="290"/>
      <c r="G8" s="290"/>
      <c r="H8" s="290"/>
      <c r="I8" s="290"/>
      <c r="J8" s="290"/>
    </row>
    <row r="9" spans="1:10" ht="9" customHeight="1" x14ac:dyDescent="0.15">
      <c r="A9" s="100" t="s">
        <v>483</v>
      </c>
      <c r="B9" s="457">
        <v>38.732394366197184</v>
      </c>
      <c r="C9" s="457">
        <v>32.113821138211385</v>
      </c>
      <c r="D9" s="457">
        <v>32.26929773650609</v>
      </c>
      <c r="E9" s="457">
        <v>33.916938110749186</v>
      </c>
      <c r="F9" s="290"/>
      <c r="G9" s="290"/>
      <c r="H9" s="290"/>
      <c r="I9" s="290"/>
      <c r="J9" s="290"/>
    </row>
    <row r="10" spans="1:10" ht="9" customHeight="1" x14ac:dyDescent="0.15">
      <c r="A10" s="100" t="s">
        <v>484</v>
      </c>
      <c r="B10" s="457">
        <v>26.056338028169012</v>
      </c>
      <c r="C10" s="457">
        <v>24.796747967479675</v>
      </c>
      <c r="D10" s="457">
        <v>20.255368543238536</v>
      </c>
      <c r="E10" s="457">
        <v>21.091205211726386</v>
      </c>
      <c r="F10" s="290"/>
      <c r="G10" s="290"/>
      <c r="H10" s="290"/>
      <c r="I10" s="290"/>
      <c r="J10" s="290"/>
    </row>
    <row r="11" spans="1:10" ht="9.75" customHeight="1" x14ac:dyDescent="0.15">
      <c r="A11" s="437" t="s">
        <v>485</v>
      </c>
      <c r="B11" s="457">
        <v>27.464788732394368</v>
      </c>
      <c r="C11" s="457">
        <v>41.056910569105689</v>
      </c>
      <c r="D11" s="457">
        <v>24.550203134068486</v>
      </c>
      <c r="E11" s="457">
        <v>27.15798045602606</v>
      </c>
      <c r="F11" s="290"/>
      <c r="G11" s="290"/>
      <c r="H11" s="290"/>
      <c r="I11" s="290"/>
      <c r="J11" s="290"/>
    </row>
    <row r="12" spans="1:10" ht="9" customHeight="1" x14ac:dyDescent="0.15">
      <c r="A12" s="462" t="s">
        <v>161</v>
      </c>
      <c r="B12" s="461">
        <v>100</v>
      </c>
      <c r="C12" s="461">
        <v>100</v>
      </c>
      <c r="D12" s="461">
        <v>99.999999999999986</v>
      </c>
      <c r="E12" s="461">
        <v>100</v>
      </c>
    </row>
    <row r="13" spans="1:10" ht="9" customHeight="1" x14ac:dyDescent="0.15">
      <c r="A13" s="130"/>
      <c r="B13" s="130"/>
      <c r="C13" s="130"/>
      <c r="D13" s="130"/>
      <c r="E13" s="130"/>
    </row>
    <row r="14" spans="1:10" ht="9" customHeight="1" x14ac:dyDescent="0.15">
      <c r="B14" s="100"/>
      <c r="C14" s="100"/>
    </row>
    <row r="15" spans="1:10" ht="8.4499999999999993" customHeight="1" x14ac:dyDescent="0.15"/>
    <row r="16" spans="1:10" ht="8.4499999999999993" customHeight="1" x14ac:dyDescent="0.15"/>
    <row r="19" spans="3:6" x14ac:dyDescent="0.15">
      <c r="C19" s="126"/>
      <c r="D19" s="127"/>
      <c r="E19" s="127"/>
      <c r="F19" s="127"/>
    </row>
    <row r="20" spans="3:6" x14ac:dyDescent="0.15">
      <c r="C20" s="126"/>
      <c r="D20" s="127"/>
      <c r="E20" s="127"/>
      <c r="F20" s="127"/>
    </row>
    <row r="21" spans="3:6" x14ac:dyDescent="0.15">
      <c r="C21" s="126"/>
      <c r="D21" s="127"/>
      <c r="E21" s="127"/>
      <c r="F21" s="127"/>
    </row>
    <row r="22" spans="3:6" x14ac:dyDescent="0.15">
      <c r="C22" s="126"/>
      <c r="D22" s="127"/>
      <c r="E22" s="127"/>
      <c r="F22" s="127"/>
    </row>
    <row r="23" spans="3:6" x14ac:dyDescent="0.15">
      <c r="C23" s="126"/>
      <c r="D23" s="127"/>
      <c r="E23" s="127"/>
      <c r="F23" s="127"/>
    </row>
    <row r="24" spans="3:6" x14ac:dyDescent="0.15">
      <c r="C24" s="126"/>
      <c r="D24" s="127"/>
      <c r="E24" s="127"/>
      <c r="F24" s="127"/>
    </row>
  </sheetData>
  <mergeCells count="3">
    <mergeCell ref="A4:A5"/>
    <mergeCell ref="B4:D4"/>
    <mergeCell ref="E4:E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Normal="100" workbookViewId="0">
      <selection activeCell="A2" sqref="A2"/>
    </sheetView>
  </sheetViews>
  <sheetFormatPr defaultRowHeight="9" x14ac:dyDescent="0.15"/>
  <cols>
    <col min="1" max="1" width="52.59765625" style="560" customWidth="1"/>
    <col min="2" max="2" width="17" style="560" customWidth="1"/>
    <col min="3" max="3" width="12.3984375" style="560" customWidth="1"/>
    <col min="4" max="4" width="1" style="560" customWidth="1"/>
    <col min="5" max="5" width="16" style="560" customWidth="1"/>
    <col min="6" max="6" width="1" style="560" customWidth="1"/>
    <col min="7" max="7" width="17" style="560" customWidth="1"/>
    <col min="8" max="8" width="12.3984375" style="560" customWidth="1"/>
    <col min="9" max="16384" width="9.59765625" style="560"/>
  </cols>
  <sheetData>
    <row r="1" spans="1:12" ht="12" customHeight="1" x14ac:dyDescent="0.2">
      <c r="A1" s="559" t="s">
        <v>231</v>
      </c>
    </row>
    <row r="2" spans="1:12" ht="9" customHeight="1" x14ac:dyDescent="0.2">
      <c r="A2" s="559"/>
      <c r="D2" s="569"/>
    </row>
    <row r="3" spans="1:12" ht="12" customHeight="1" x14ac:dyDescent="0.15">
      <c r="A3" s="952" t="s">
        <v>234</v>
      </c>
      <c r="B3" s="954" t="s">
        <v>155</v>
      </c>
      <c r="C3" s="954"/>
      <c r="D3" s="561"/>
      <c r="E3" s="611" t="s">
        <v>571</v>
      </c>
      <c r="F3" s="562"/>
      <c r="G3" s="954" t="s">
        <v>171</v>
      </c>
      <c r="H3" s="954"/>
    </row>
    <row r="4" spans="1:12" ht="18" customHeight="1" x14ac:dyDescent="0.15">
      <c r="A4" s="953"/>
      <c r="B4" s="563" t="s">
        <v>166</v>
      </c>
      <c r="C4" s="563" t="s">
        <v>167</v>
      </c>
      <c r="D4" s="564"/>
      <c r="E4" s="613" t="s">
        <v>597</v>
      </c>
      <c r="F4" s="563"/>
      <c r="G4" s="563" t="s">
        <v>166</v>
      </c>
      <c r="H4" s="563" t="s">
        <v>167</v>
      </c>
    </row>
    <row r="6" spans="1:12" ht="9" customHeight="1" x14ac:dyDescent="0.15">
      <c r="A6" s="560" t="s">
        <v>252</v>
      </c>
      <c r="B6" s="119">
        <v>1171</v>
      </c>
      <c r="C6" s="439">
        <v>1.9137739426031248</v>
      </c>
      <c r="E6" s="119">
        <v>273.27070879590093</v>
      </c>
      <c r="F6" s="439"/>
      <c r="G6" s="172">
        <v>3490</v>
      </c>
      <c r="H6" s="439">
        <v>2.7091014942751794</v>
      </c>
      <c r="I6" s="565"/>
      <c r="J6" s="271"/>
      <c r="K6" s="566"/>
      <c r="L6" s="566"/>
    </row>
    <row r="7" spans="1:12" ht="9" customHeight="1" x14ac:dyDescent="0.15">
      <c r="A7" s="560" t="s">
        <v>175</v>
      </c>
      <c r="B7" s="119">
        <v>112</v>
      </c>
      <c r="C7" s="439">
        <v>0.18304242661959863</v>
      </c>
      <c r="E7" s="119">
        <v>687.5</v>
      </c>
      <c r="F7" s="439"/>
      <c r="G7" s="172">
        <v>386</v>
      </c>
      <c r="H7" s="439">
        <v>0.29963128274791384</v>
      </c>
      <c r="J7" s="271"/>
      <c r="K7" s="566"/>
      <c r="L7" s="566"/>
    </row>
    <row r="8" spans="1:12" ht="9" customHeight="1" x14ac:dyDescent="0.15">
      <c r="A8" s="560" t="s">
        <v>176</v>
      </c>
      <c r="B8" s="119">
        <v>2001</v>
      </c>
      <c r="C8" s="439">
        <v>3.2702490684447931</v>
      </c>
      <c r="E8" s="119">
        <v>385.38538538538535</v>
      </c>
      <c r="F8" s="439"/>
      <c r="G8" s="172">
        <v>2340</v>
      </c>
      <c r="H8" s="439">
        <v>1.8164176208034157</v>
      </c>
      <c r="J8" s="271"/>
      <c r="K8" s="566"/>
      <c r="L8" s="566"/>
    </row>
    <row r="9" spans="1:12" ht="9" customHeight="1" x14ac:dyDescent="0.15">
      <c r="A9" s="560" t="s">
        <v>177</v>
      </c>
      <c r="B9" s="119">
        <v>2135</v>
      </c>
      <c r="C9" s="439">
        <v>3.4892462574360987</v>
      </c>
      <c r="E9" s="119">
        <v>242.26804123711341</v>
      </c>
      <c r="F9" s="439"/>
      <c r="G9" s="172">
        <v>1673</v>
      </c>
      <c r="H9" s="439">
        <v>1.2986609741897923</v>
      </c>
      <c r="J9" s="271"/>
      <c r="K9" s="566"/>
      <c r="L9" s="566"/>
    </row>
    <row r="10" spans="1:12" ht="9" customHeight="1" x14ac:dyDescent="0.15">
      <c r="A10" s="560" t="s">
        <v>178</v>
      </c>
      <c r="B10" s="119">
        <v>5137</v>
      </c>
      <c r="C10" s="439">
        <v>8.3954370137935541</v>
      </c>
      <c r="E10" s="119">
        <v>230.14018691588785</v>
      </c>
      <c r="F10" s="439"/>
      <c r="G10" s="172">
        <v>11671</v>
      </c>
      <c r="H10" s="439">
        <v>9.0595769454686579</v>
      </c>
      <c r="J10" s="271"/>
      <c r="K10" s="566"/>
      <c r="L10" s="566"/>
    </row>
    <row r="11" spans="1:12" ht="9" customHeight="1" x14ac:dyDescent="0.15">
      <c r="A11" s="560" t="s">
        <v>179</v>
      </c>
      <c r="B11" s="119">
        <v>1554</v>
      </c>
      <c r="C11" s="439">
        <v>2.5397136693469307</v>
      </c>
      <c r="E11" s="119">
        <v>222.00772200772201</v>
      </c>
      <c r="F11" s="439"/>
      <c r="G11" s="172">
        <v>926</v>
      </c>
      <c r="H11" s="439">
        <v>0.71880457985639434</v>
      </c>
      <c r="J11" s="271"/>
      <c r="K11" s="566"/>
      <c r="L11" s="566"/>
    </row>
    <row r="12" spans="1:12" ht="9" customHeight="1" x14ac:dyDescent="0.15">
      <c r="A12" s="560" t="s">
        <v>180</v>
      </c>
      <c r="B12" s="119">
        <v>76</v>
      </c>
      <c r="C12" s="439">
        <v>0.12420736092044191</v>
      </c>
      <c r="E12" s="119">
        <v>306.66666666666663</v>
      </c>
      <c r="F12" s="439"/>
      <c r="G12" s="172">
        <v>36</v>
      </c>
      <c r="H12" s="439">
        <v>2.7944886473898697E-2</v>
      </c>
      <c r="J12" s="271"/>
      <c r="K12" s="566"/>
      <c r="L12" s="566"/>
    </row>
    <row r="13" spans="1:12" ht="9" customHeight="1" x14ac:dyDescent="0.15">
      <c r="A13" s="560" t="s">
        <v>181</v>
      </c>
      <c r="B13" s="119">
        <v>1612</v>
      </c>
      <c r="C13" s="439">
        <v>2.6345034974177941</v>
      </c>
      <c r="E13" s="119">
        <v>309.07960199004975</v>
      </c>
      <c r="F13" s="439"/>
      <c r="G13" s="172">
        <v>1393</v>
      </c>
      <c r="H13" s="439">
        <v>1.0813118571705802</v>
      </c>
      <c r="J13" s="271"/>
      <c r="K13" s="566"/>
      <c r="L13" s="566"/>
    </row>
    <row r="14" spans="1:12" ht="18" customHeight="1" x14ac:dyDescent="0.15">
      <c r="A14" s="362" t="s">
        <v>241</v>
      </c>
      <c r="B14" s="119">
        <v>3120</v>
      </c>
      <c r="C14" s="439">
        <v>5.0990390272602468</v>
      </c>
      <c r="E14" s="119">
        <v>514.267393395319</v>
      </c>
      <c r="F14" s="439"/>
      <c r="G14" s="172">
        <v>3683</v>
      </c>
      <c r="H14" s="439">
        <v>2.8589171356491363</v>
      </c>
      <c r="J14" s="271"/>
      <c r="K14" s="566"/>
      <c r="L14" s="566"/>
    </row>
    <row r="15" spans="1:12" ht="9" customHeight="1" x14ac:dyDescent="0.15">
      <c r="A15" s="560" t="s">
        <v>182</v>
      </c>
      <c r="B15" s="119">
        <v>263</v>
      </c>
      <c r="C15" s="439">
        <v>0.42982284107995034</v>
      </c>
      <c r="E15" s="119">
        <v>304.18250950570342</v>
      </c>
      <c r="F15" s="439"/>
      <c r="G15" s="172">
        <v>413</v>
      </c>
      <c r="H15" s="439">
        <v>0.32058994760333787</v>
      </c>
      <c r="J15" s="271"/>
      <c r="K15" s="566"/>
      <c r="L15" s="566"/>
    </row>
    <row r="16" spans="1:12" ht="9" customHeight="1" x14ac:dyDescent="0.15">
      <c r="A16" s="560" t="s">
        <v>253</v>
      </c>
      <c r="B16" s="119">
        <v>2727</v>
      </c>
      <c r="C16" s="439">
        <v>4.4567562267111196</v>
      </c>
      <c r="E16" s="119">
        <v>224.58715596330276</v>
      </c>
      <c r="F16" s="439"/>
      <c r="G16" s="172">
        <v>6333</v>
      </c>
      <c r="H16" s="439">
        <v>4.915971278866679</v>
      </c>
      <c r="J16" s="271"/>
      <c r="K16" s="566"/>
      <c r="L16" s="566"/>
    </row>
    <row r="17" spans="1:12" ht="9" customHeight="1" x14ac:dyDescent="0.15">
      <c r="A17" s="560" t="s">
        <v>220</v>
      </c>
      <c r="B17" s="119">
        <v>400</v>
      </c>
      <c r="C17" s="439">
        <v>0.65372295221285226</v>
      </c>
      <c r="E17" s="119">
        <v>281.4070351758794</v>
      </c>
      <c r="F17" s="439"/>
      <c r="G17" s="172">
        <v>5824</v>
      </c>
      <c r="H17" s="439">
        <v>4.5208616339996119</v>
      </c>
      <c r="J17" s="271"/>
      <c r="K17" s="566"/>
      <c r="L17" s="566"/>
    </row>
    <row r="18" spans="1:12" ht="9" customHeight="1" x14ac:dyDescent="0.15">
      <c r="A18" s="560" t="s">
        <v>254</v>
      </c>
      <c r="B18" s="119">
        <v>327</v>
      </c>
      <c r="C18" s="439">
        <v>0.53441851343400659</v>
      </c>
      <c r="E18" s="119">
        <v>250.76452599388378</v>
      </c>
      <c r="F18" s="439"/>
      <c r="G18" s="172">
        <v>187</v>
      </c>
      <c r="H18" s="439">
        <v>0.1451581602949738</v>
      </c>
      <c r="J18" s="271"/>
      <c r="K18" s="566"/>
      <c r="L18" s="566"/>
    </row>
    <row r="19" spans="1:12" ht="9" customHeight="1" x14ac:dyDescent="0.15">
      <c r="A19" s="560" t="s">
        <v>299</v>
      </c>
      <c r="B19" s="119">
        <v>522</v>
      </c>
      <c r="C19" s="439">
        <v>0.85310845263777202</v>
      </c>
      <c r="E19" s="119">
        <v>201.14942528735634</v>
      </c>
      <c r="F19" s="439"/>
      <c r="G19" s="172">
        <v>522</v>
      </c>
      <c r="H19" s="439">
        <v>0.40520085387153115</v>
      </c>
      <c r="J19" s="271"/>
      <c r="K19" s="566"/>
      <c r="L19" s="566"/>
    </row>
    <row r="20" spans="1:12" ht="9" customHeight="1" x14ac:dyDescent="0.15">
      <c r="A20" s="560" t="s">
        <v>183</v>
      </c>
      <c r="B20" s="119">
        <v>1255</v>
      </c>
      <c r="C20" s="439">
        <v>2.0510557625678238</v>
      </c>
      <c r="E20" s="119">
        <v>403.2</v>
      </c>
      <c r="F20" s="439"/>
      <c r="G20" s="172">
        <v>5416</v>
      </c>
      <c r="H20" s="439">
        <v>4.2041529206287596</v>
      </c>
      <c r="J20" s="271"/>
      <c r="K20" s="566"/>
      <c r="L20" s="566"/>
    </row>
    <row r="21" spans="1:12" ht="9" customHeight="1" x14ac:dyDescent="0.15">
      <c r="A21" s="560" t="s">
        <v>184</v>
      </c>
      <c r="B21" s="119">
        <v>542</v>
      </c>
      <c r="C21" s="439">
        <v>0.88579460024841472</v>
      </c>
      <c r="E21" s="119">
        <v>481.41263940520446</v>
      </c>
      <c r="F21" s="439"/>
      <c r="G21" s="172">
        <v>1563</v>
      </c>
      <c r="H21" s="439">
        <v>1.213273821075102</v>
      </c>
      <c r="J21" s="271"/>
      <c r="K21" s="566"/>
      <c r="L21" s="566"/>
    </row>
    <row r="22" spans="1:12" ht="9" customHeight="1" x14ac:dyDescent="0.15">
      <c r="A22" s="560" t="s">
        <v>185</v>
      </c>
      <c r="B22" s="119">
        <v>1010</v>
      </c>
      <c r="C22" s="439">
        <v>1.6506504543374518</v>
      </c>
      <c r="E22" s="119">
        <v>346.57398212512413</v>
      </c>
      <c r="F22" s="439"/>
      <c r="G22" s="172">
        <v>2501</v>
      </c>
      <c r="H22" s="439">
        <v>1.9413933630894626</v>
      </c>
      <c r="J22" s="271"/>
      <c r="K22" s="566"/>
      <c r="L22" s="566"/>
    </row>
    <row r="23" spans="1:12" ht="9" customHeight="1" x14ac:dyDescent="0.15">
      <c r="A23" s="560" t="s">
        <v>186</v>
      </c>
      <c r="B23" s="119">
        <v>128</v>
      </c>
      <c r="C23" s="439">
        <v>0.20919134470811268</v>
      </c>
      <c r="E23" s="119">
        <v>148.4375</v>
      </c>
      <c r="F23" s="439"/>
      <c r="G23" s="172">
        <v>345</v>
      </c>
      <c r="H23" s="439">
        <v>0.26780516204152921</v>
      </c>
      <c r="J23" s="271"/>
      <c r="K23" s="566"/>
      <c r="L23" s="566"/>
    </row>
    <row r="24" spans="1:12" ht="9" customHeight="1" x14ac:dyDescent="0.15">
      <c r="A24" s="560" t="s">
        <v>187</v>
      </c>
      <c r="B24" s="119">
        <v>1252</v>
      </c>
      <c r="C24" s="439">
        <v>2.0461528404262275</v>
      </c>
      <c r="E24" s="119">
        <v>319.2</v>
      </c>
      <c r="F24" s="439"/>
      <c r="G24" s="172">
        <v>2241</v>
      </c>
      <c r="H24" s="439">
        <v>1.739569183000194</v>
      </c>
      <c r="J24" s="271"/>
      <c r="K24" s="566"/>
      <c r="L24" s="566"/>
    </row>
    <row r="25" spans="1:12" ht="9" customHeight="1" x14ac:dyDescent="0.15">
      <c r="A25" s="560" t="s">
        <v>188</v>
      </c>
      <c r="B25" s="119">
        <v>1192</v>
      </c>
      <c r="C25" s="439">
        <v>1.9480943975942995</v>
      </c>
      <c r="E25" s="119">
        <v>338.37111670864817</v>
      </c>
      <c r="F25" s="439"/>
      <c r="G25" s="172">
        <v>939</v>
      </c>
      <c r="H25" s="439">
        <v>0.72889578886085782</v>
      </c>
      <c r="J25" s="271"/>
      <c r="K25" s="566"/>
      <c r="L25" s="566"/>
    </row>
    <row r="26" spans="1:12" ht="9" customHeight="1" x14ac:dyDescent="0.15">
      <c r="A26" s="560" t="s">
        <v>189</v>
      </c>
      <c r="B26" s="119">
        <v>299</v>
      </c>
      <c r="C26" s="439">
        <v>0.48865790677910698</v>
      </c>
      <c r="E26" s="119">
        <v>318.79194630872479</v>
      </c>
      <c r="F26" s="439"/>
      <c r="G26" s="172">
        <v>307</v>
      </c>
      <c r="H26" s="439">
        <v>0.23830778187463614</v>
      </c>
      <c r="J26" s="271"/>
      <c r="K26" s="566"/>
      <c r="L26" s="566"/>
    </row>
    <row r="27" spans="1:12" ht="9" customHeight="1" x14ac:dyDescent="0.15">
      <c r="A27" s="560" t="s">
        <v>190</v>
      </c>
      <c r="B27" s="119">
        <v>211</v>
      </c>
      <c r="C27" s="439">
        <v>0.34483885729227953</v>
      </c>
      <c r="E27" s="119">
        <v>218.00947867298578</v>
      </c>
      <c r="F27" s="439"/>
      <c r="G27" s="172">
        <v>369</v>
      </c>
      <c r="H27" s="439">
        <v>0.28643508635746168</v>
      </c>
      <c r="J27" s="271"/>
      <c r="K27" s="566"/>
      <c r="L27" s="566"/>
    </row>
    <row r="28" spans="1:12" ht="9" customHeight="1" x14ac:dyDescent="0.15">
      <c r="A28" s="560" t="s">
        <v>191</v>
      </c>
      <c r="B28" s="119">
        <v>90</v>
      </c>
      <c r="C28" s="439">
        <v>0.14708766424789174</v>
      </c>
      <c r="E28" s="119">
        <v>188.88888888888889</v>
      </c>
      <c r="F28" s="439"/>
      <c r="G28" s="172">
        <v>348</v>
      </c>
      <c r="H28" s="439">
        <v>0.27013390258102077</v>
      </c>
      <c r="J28" s="271"/>
      <c r="K28" s="566"/>
      <c r="L28" s="566"/>
    </row>
    <row r="29" spans="1:12" ht="9" customHeight="1" x14ac:dyDescent="0.15">
      <c r="A29" s="560" t="s">
        <v>192</v>
      </c>
      <c r="B29" s="119">
        <v>773</v>
      </c>
      <c r="C29" s="439">
        <v>1.2633196051513369</v>
      </c>
      <c r="E29" s="119">
        <v>188.8745148771022</v>
      </c>
      <c r="F29" s="439"/>
      <c r="G29" s="172">
        <v>2722</v>
      </c>
      <c r="H29" s="439">
        <v>2.1129439161653405</v>
      </c>
      <c r="J29" s="271"/>
      <c r="K29" s="566"/>
      <c r="L29" s="566"/>
    </row>
    <row r="30" spans="1:12" ht="9" customHeight="1" x14ac:dyDescent="0.15">
      <c r="A30" s="560" t="s">
        <v>255</v>
      </c>
      <c r="B30" s="119">
        <v>128</v>
      </c>
      <c r="C30" s="439">
        <v>0.20919134470811268</v>
      </c>
      <c r="E30" s="119">
        <v>234.375</v>
      </c>
      <c r="F30" s="439"/>
      <c r="G30" s="172">
        <v>258</v>
      </c>
      <c r="H30" s="439">
        <v>0.20027168639627402</v>
      </c>
      <c r="J30" s="271"/>
      <c r="K30" s="566"/>
      <c r="L30" s="566"/>
    </row>
    <row r="31" spans="1:12" ht="9" customHeight="1" x14ac:dyDescent="0.15">
      <c r="A31" s="560" t="s">
        <v>193</v>
      </c>
      <c r="B31" s="119">
        <v>939</v>
      </c>
      <c r="C31" s="439">
        <v>1.5346146303196706</v>
      </c>
      <c r="E31" s="119">
        <v>220.44728434504793</v>
      </c>
      <c r="F31" s="439"/>
      <c r="G31" s="172">
        <v>448</v>
      </c>
      <c r="H31" s="439">
        <v>0.34775858723073938</v>
      </c>
      <c r="J31" s="271"/>
      <c r="K31" s="566"/>
      <c r="L31" s="566"/>
    </row>
    <row r="32" spans="1:12" ht="9" customHeight="1" x14ac:dyDescent="0.15">
      <c r="A32" s="560" t="s">
        <v>194</v>
      </c>
      <c r="B32" s="119">
        <v>2278</v>
      </c>
      <c r="C32" s="439">
        <v>3.722952212852193</v>
      </c>
      <c r="E32" s="119">
        <v>176.10891523935001</v>
      </c>
      <c r="F32" s="439"/>
      <c r="G32" s="172">
        <v>3044</v>
      </c>
      <c r="H32" s="439">
        <v>2.3628954007374343</v>
      </c>
      <c r="J32" s="271"/>
      <c r="K32" s="566"/>
      <c r="L32" s="566"/>
    </row>
    <row r="33" spans="1:12" ht="9" customHeight="1" x14ac:dyDescent="0.15">
      <c r="A33" s="560" t="s">
        <v>256</v>
      </c>
      <c r="B33" s="119">
        <v>814</v>
      </c>
      <c r="C33" s="439">
        <v>1.3303262077531541</v>
      </c>
      <c r="E33" s="119">
        <v>254.61254612546125</v>
      </c>
      <c r="F33" s="439"/>
      <c r="G33" s="172">
        <v>921</v>
      </c>
      <c r="H33" s="439">
        <v>0.71492334562390847</v>
      </c>
      <c r="J33" s="271"/>
      <c r="K33" s="566"/>
      <c r="L33" s="566"/>
    </row>
    <row r="34" spans="1:12" ht="9" customHeight="1" x14ac:dyDescent="0.15">
      <c r="A34" s="560" t="s">
        <v>195</v>
      </c>
      <c r="B34" s="119">
        <v>1085</v>
      </c>
      <c r="C34" s="439">
        <v>1.7732235078773615</v>
      </c>
      <c r="E34" s="119">
        <v>129.15129151291512</v>
      </c>
      <c r="F34" s="439"/>
      <c r="G34" s="172">
        <v>3239</v>
      </c>
      <c r="H34" s="439">
        <v>2.5142635358043859</v>
      </c>
      <c r="J34" s="271"/>
      <c r="K34" s="566"/>
      <c r="L34" s="566"/>
    </row>
    <row r="35" spans="1:12" ht="9" customHeight="1" x14ac:dyDescent="0.15">
      <c r="A35" s="560" t="s">
        <v>196</v>
      </c>
      <c r="B35" s="119">
        <v>1214</v>
      </c>
      <c r="C35" s="439">
        <v>1.9840491599660064</v>
      </c>
      <c r="E35" s="119">
        <v>444.81054365733115</v>
      </c>
      <c r="F35" s="439"/>
      <c r="G35" s="172">
        <v>1834</v>
      </c>
      <c r="H35" s="439">
        <v>1.4236367164758392</v>
      </c>
      <c r="J35" s="271"/>
      <c r="K35" s="566"/>
      <c r="L35" s="566"/>
    </row>
    <row r="36" spans="1:12" ht="9" customHeight="1" x14ac:dyDescent="0.15">
      <c r="A36" s="560" t="s">
        <v>197</v>
      </c>
      <c r="B36" s="119">
        <v>484</v>
      </c>
      <c r="C36" s="439">
        <v>0.79100477217755105</v>
      </c>
      <c r="E36" s="119">
        <v>265.01035196687371</v>
      </c>
      <c r="F36" s="439"/>
      <c r="G36" s="172">
        <v>1202</v>
      </c>
      <c r="H36" s="439">
        <v>0.9330487094896176</v>
      </c>
      <c r="J36" s="271"/>
      <c r="K36" s="566"/>
      <c r="L36" s="566"/>
    </row>
    <row r="37" spans="1:12" ht="9" customHeight="1" x14ac:dyDescent="0.15">
      <c r="A37" s="560" t="s">
        <v>198</v>
      </c>
      <c r="B37" s="119">
        <v>963</v>
      </c>
      <c r="C37" s="439">
        <v>1.5738380074524418</v>
      </c>
      <c r="E37" s="119">
        <v>188.99273104880581</v>
      </c>
      <c r="F37" s="439"/>
      <c r="G37" s="172">
        <v>2654</v>
      </c>
      <c r="H37" s="439">
        <v>2.0601591306035316</v>
      </c>
      <c r="J37" s="271"/>
      <c r="K37" s="566"/>
      <c r="L37" s="566"/>
    </row>
    <row r="38" spans="1:12" ht="9" customHeight="1" x14ac:dyDescent="0.15">
      <c r="A38" s="560" t="s">
        <v>257</v>
      </c>
      <c r="B38" s="119">
        <v>4110</v>
      </c>
      <c r="C38" s="439">
        <v>6.7170033339870567</v>
      </c>
      <c r="E38" s="119">
        <v>282.51339503166099</v>
      </c>
      <c r="F38" s="439"/>
      <c r="G38" s="172">
        <v>7039</v>
      </c>
      <c r="H38" s="439">
        <v>5.4640015524936931</v>
      </c>
      <c r="J38" s="271"/>
      <c r="K38" s="566"/>
      <c r="L38" s="566"/>
    </row>
    <row r="39" spans="1:12" ht="9" customHeight="1" x14ac:dyDescent="0.15">
      <c r="A39" s="560" t="s">
        <v>258</v>
      </c>
      <c r="B39" s="119">
        <v>1733</v>
      </c>
      <c r="C39" s="439">
        <v>2.8322546904621824</v>
      </c>
      <c r="E39" s="119">
        <v>202.77296360485269</v>
      </c>
      <c r="F39" s="439"/>
      <c r="G39" s="172">
        <v>2564</v>
      </c>
      <c r="H39" s="439">
        <v>1.9902969144187852</v>
      </c>
      <c r="J39" s="271"/>
      <c r="K39" s="566"/>
      <c r="L39" s="566"/>
    </row>
    <row r="40" spans="1:12" ht="9" customHeight="1" x14ac:dyDescent="0.15">
      <c r="A40" s="560" t="s">
        <v>199</v>
      </c>
      <c r="B40" s="119">
        <v>1545</v>
      </c>
      <c r="C40" s="439">
        <v>2.5250049029221415</v>
      </c>
      <c r="E40" s="119">
        <v>346.95201037613487</v>
      </c>
      <c r="F40" s="439"/>
      <c r="G40" s="172">
        <v>2888</v>
      </c>
      <c r="H40" s="439">
        <v>2.2418008926838735</v>
      </c>
      <c r="J40" s="271"/>
      <c r="K40" s="566"/>
      <c r="L40" s="566"/>
    </row>
    <row r="41" spans="1:12" ht="9" customHeight="1" x14ac:dyDescent="0.15">
      <c r="A41" s="145" t="s">
        <v>300</v>
      </c>
      <c r="B41" s="119">
        <v>16879</v>
      </c>
      <c r="C41" s="439">
        <v>27.585474276001833</v>
      </c>
      <c r="D41" s="566"/>
      <c r="E41" s="119">
        <v>212</v>
      </c>
      <c r="F41" s="439"/>
      <c r="G41" s="172">
        <v>44664</v>
      </c>
      <c r="H41" s="439">
        <v>34.670289151950314</v>
      </c>
      <c r="J41" s="271"/>
      <c r="K41" s="566"/>
      <c r="L41" s="566"/>
    </row>
    <row r="42" spans="1:12" ht="9" customHeight="1" x14ac:dyDescent="0.15">
      <c r="A42" s="146" t="s">
        <v>296</v>
      </c>
      <c r="B42" s="87">
        <v>2040</v>
      </c>
      <c r="C42" s="251">
        <v>3.3339870562855465</v>
      </c>
      <c r="D42" s="567"/>
      <c r="E42" s="87">
        <v>132.35294117647058</v>
      </c>
      <c r="F42" s="251"/>
      <c r="G42" s="158">
        <v>706</v>
      </c>
      <c r="H42" s="251">
        <v>0.5480302736270134</v>
      </c>
      <c r="J42" s="365"/>
      <c r="K42" s="566"/>
      <c r="L42" s="566"/>
    </row>
    <row r="43" spans="1:12" ht="9" customHeight="1" x14ac:dyDescent="0.15">
      <c r="A43" s="146" t="s">
        <v>315</v>
      </c>
      <c r="B43" s="87">
        <v>4690</v>
      </c>
      <c r="C43" s="251">
        <v>7.6649016146956921</v>
      </c>
      <c r="D43" s="567"/>
      <c r="E43" s="87">
        <v>223.17047151696181</v>
      </c>
      <c r="F43" s="251"/>
      <c r="G43" s="158">
        <v>6752</v>
      </c>
      <c r="H43" s="251">
        <v>5.2412187075490007</v>
      </c>
      <c r="J43" s="365"/>
      <c r="K43" s="566"/>
      <c r="L43" s="566"/>
    </row>
    <row r="44" spans="1:12" ht="9" customHeight="1" x14ac:dyDescent="0.15">
      <c r="A44" s="146" t="s">
        <v>316</v>
      </c>
      <c r="B44" s="87">
        <v>10149</v>
      </c>
      <c r="C44" s="251">
        <v>16.586585605020591</v>
      </c>
      <c r="D44" s="567"/>
      <c r="E44" s="87">
        <v>222.28820269200315</v>
      </c>
      <c r="F44" s="251"/>
      <c r="G44" s="158">
        <v>37206</v>
      </c>
      <c r="H44" s="251">
        <v>28.881040170774309</v>
      </c>
      <c r="J44" s="365"/>
      <c r="K44" s="566"/>
      <c r="L44" s="566"/>
    </row>
    <row r="45" spans="1:12" ht="9" customHeight="1" x14ac:dyDescent="0.15">
      <c r="A45" s="560" t="s">
        <v>200</v>
      </c>
      <c r="B45" s="119">
        <v>903</v>
      </c>
      <c r="C45" s="439">
        <v>1.4757795646205139</v>
      </c>
      <c r="E45" s="119">
        <v>190</v>
      </c>
      <c r="F45" s="439"/>
      <c r="G45" s="172">
        <v>2138</v>
      </c>
      <c r="H45" s="439">
        <v>1.6596157578109838</v>
      </c>
      <c r="J45" s="271"/>
      <c r="K45" s="566"/>
      <c r="L45" s="566"/>
    </row>
    <row r="46" spans="1:12" ht="9" customHeight="1" x14ac:dyDescent="0.15">
      <c r="A46" s="567" t="s">
        <v>408</v>
      </c>
      <c r="B46" s="87">
        <v>204</v>
      </c>
      <c r="C46" s="251">
        <v>0.33339870562855461</v>
      </c>
      <c r="D46" s="567"/>
      <c r="E46" s="87">
        <v>200.98039215686276</v>
      </c>
      <c r="F46" s="251"/>
      <c r="G46" s="158">
        <v>304</v>
      </c>
      <c r="H46" s="251">
        <v>0.23597904133514455</v>
      </c>
      <c r="J46" s="365"/>
      <c r="K46" s="566"/>
      <c r="L46" s="566"/>
    </row>
    <row r="47" spans="1:12" s="568" customFormat="1" ht="9" customHeight="1" x14ac:dyDescent="0.15">
      <c r="A47" s="568" t="s">
        <v>161</v>
      </c>
      <c r="B47" s="482">
        <v>61188</v>
      </c>
      <c r="C47" s="550">
        <v>100</v>
      </c>
      <c r="E47" s="482">
        <v>265.44775997250093</v>
      </c>
      <c r="F47" s="550"/>
      <c r="G47" s="481">
        <v>128825</v>
      </c>
      <c r="H47" s="550">
        <v>100</v>
      </c>
      <c r="I47" s="566"/>
      <c r="J47" s="637"/>
      <c r="K47" s="566"/>
      <c r="L47" s="566"/>
    </row>
    <row r="48" spans="1:12" ht="9" customHeight="1" x14ac:dyDescent="0.15">
      <c r="A48" s="569"/>
      <c r="B48" s="265"/>
      <c r="C48" s="265"/>
      <c r="D48" s="265"/>
      <c r="E48" s="265"/>
      <c r="F48" s="265"/>
      <c r="G48" s="265"/>
      <c r="H48" s="265"/>
      <c r="J48" s="566"/>
    </row>
    <row r="49" spans="1:10" ht="9" customHeight="1" x14ac:dyDescent="0.15">
      <c r="A49" s="570"/>
      <c r="G49" s="119" t="s">
        <v>160</v>
      </c>
      <c r="J49" s="566"/>
    </row>
    <row r="50" spans="1:10" x14ac:dyDescent="0.15">
      <c r="A50" s="571" t="s">
        <v>449</v>
      </c>
      <c r="B50" s="572"/>
      <c r="C50" s="572"/>
      <c r="D50" s="572"/>
      <c r="E50" s="572"/>
      <c r="F50" s="572"/>
      <c r="G50" s="572"/>
      <c r="H50" s="572"/>
      <c r="J50" s="566"/>
    </row>
    <row r="51" spans="1:10" x14ac:dyDescent="0.15">
      <c r="A51" s="571" t="s">
        <v>456</v>
      </c>
      <c r="B51" s="573"/>
      <c r="C51" s="573"/>
      <c r="D51" s="573"/>
      <c r="E51" s="573"/>
      <c r="F51" s="573"/>
      <c r="G51" s="370"/>
      <c r="H51" s="573"/>
    </row>
    <row r="52" spans="1:10" x14ac:dyDescent="0.15">
      <c r="A52" s="571" t="s">
        <v>450</v>
      </c>
      <c r="B52" s="574"/>
      <c r="C52" s="574"/>
      <c r="D52" s="574"/>
      <c r="E52" s="574"/>
      <c r="F52" s="574"/>
      <c r="G52" s="119"/>
      <c r="H52" s="574"/>
    </row>
    <row r="53" spans="1:10" x14ac:dyDescent="0.15">
      <c r="A53" s="571" t="s">
        <v>451</v>
      </c>
      <c r="B53" s="574"/>
      <c r="C53" s="574"/>
      <c r="D53" s="574"/>
      <c r="E53" s="574"/>
      <c r="F53" s="574"/>
      <c r="G53" s="119"/>
      <c r="H53" s="574"/>
    </row>
    <row r="54" spans="1:10" x14ac:dyDescent="0.15">
      <c r="A54" s="571" t="s">
        <v>452</v>
      </c>
      <c r="B54" s="574"/>
      <c r="C54" s="574"/>
      <c r="D54" s="574"/>
      <c r="E54" s="574"/>
      <c r="F54" s="574"/>
      <c r="G54" s="119"/>
      <c r="H54" s="574"/>
    </row>
    <row r="55" spans="1:10" x14ac:dyDescent="0.15">
      <c r="A55" s="571" t="s">
        <v>453</v>
      </c>
      <c r="G55" s="119"/>
    </row>
    <row r="56" spans="1:10" x14ac:dyDescent="0.15">
      <c r="A56" s="571" t="s">
        <v>454</v>
      </c>
      <c r="B56" s="573"/>
      <c r="C56" s="573"/>
      <c r="D56" s="573"/>
      <c r="E56" s="573"/>
      <c r="F56" s="573"/>
      <c r="G56" s="370"/>
      <c r="H56" s="573"/>
    </row>
    <row r="57" spans="1:10" x14ac:dyDescent="0.15">
      <c r="A57" s="571" t="s">
        <v>455</v>
      </c>
      <c r="B57" s="574"/>
      <c r="C57" s="574"/>
      <c r="D57" s="574"/>
      <c r="E57" s="574"/>
      <c r="F57" s="574"/>
      <c r="G57" s="119"/>
      <c r="H57" s="574"/>
    </row>
    <row r="58" spans="1:10" x14ac:dyDescent="0.15">
      <c r="A58" s="612" t="s">
        <v>606</v>
      </c>
    </row>
  </sheetData>
  <mergeCells count="3">
    <mergeCell ref="A3:A4"/>
    <mergeCell ref="B3:C3"/>
    <mergeCell ref="G3:H3"/>
  </mergeCells>
  <printOptions horizontalCentered="1"/>
  <pageMargins left="0.19685039370078741" right="0.59055118110236227" top="0.59055118110236227" bottom="0.59055118110236227" header="0.51181102362204722" footer="0.51181102362204722"/>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A3" sqref="A3"/>
    </sheetView>
  </sheetViews>
  <sheetFormatPr defaultRowHeight="12.75" x14ac:dyDescent="0.2"/>
  <cols>
    <col min="1" max="1" width="49.19921875" style="296" customWidth="1"/>
    <col min="2" max="6" width="18.3984375" style="296" customWidth="1"/>
    <col min="7" max="16384" width="9.59765625" style="296"/>
  </cols>
  <sheetData>
    <row r="1" spans="1:8" ht="12" customHeight="1" x14ac:dyDescent="0.2">
      <c r="A1" s="77" t="s">
        <v>442</v>
      </c>
      <c r="B1" s="100"/>
      <c r="C1" s="100"/>
      <c r="D1" s="100"/>
      <c r="E1" s="100"/>
      <c r="F1" s="100"/>
      <c r="G1" s="79"/>
    </row>
    <row r="2" spans="1:8" ht="12" customHeight="1" x14ac:dyDescent="0.2">
      <c r="A2" s="77"/>
      <c r="B2" s="100"/>
      <c r="C2" s="100"/>
      <c r="D2" s="100"/>
      <c r="E2" s="100"/>
      <c r="F2" s="100"/>
      <c r="G2" s="79"/>
    </row>
    <row r="3" spans="1:8" ht="9" customHeight="1" x14ac:dyDescent="0.2">
      <c r="A3" s="99"/>
      <c r="B3" s="130"/>
      <c r="C3" s="130"/>
      <c r="D3" s="130"/>
      <c r="E3" s="130"/>
      <c r="F3" s="130"/>
      <c r="G3" s="79"/>
    </row>
    <row r="4" spans="1:8" ht="12.75" customHeight="1" x14ac:dyDescent="0.2">
      <c r="A4" s="934" t="s">
        <v>495</v>
      </c>
      <c r="B4" s="936" t="s">
        <v>359</v>
      </c>
      <c r="C4" s="936"/>
      <c r="D4" s="936"/>
      <c r="E4" s="936"/>
      <c r="F4" s="945" t="s">
        <v>432</v>
      </c>
      <c r="G4" s="79"/>
    </row>
    <row r="5" spans="1:8" ht="14.25" customHeight="1" x14ac:dyDescent="0.2">
      <c r="A5" s="935"/>
      <c r="B5" s="96" t="s">
        <v>355</v>
      </c>
      <c r="C5" s="96" t="s">
        <v>356</v>
      </c>
      <c r="D5" s="96" t="s">
        <v>393</v>
      </c>
      <c r="E5" s="96" t="s">
        <v>161</v>
      </c>
      <c r="F5" s="1022"/>
      <c r="G5" s="79"/>
    </row>
    <row r="6" spans="1:8" s="297" customFormat="1" ht="9" customHeight="1" x14ac:dyDescent="0.15">
      <c r="A6" s="100"/>
      <c r="B6" s="271"/>
      <c r="C6" s="271"/>
      <c r="D6" s="271"/>
      <c r="E6" s="126"/>
      <c r="F6" s="100"/>
      <c r="G6" s="79"/>
    </row>
    <row r="7" spans="1:8" s="297" customFormat="1" ht="18" customHeight="1" x14ac:dyDescent="0.15">
      <c r="A7" s="414" t="s">
        <v>489</v>
      </c>
      <c r="B7" s="463">
        <v>72.8</v>
      </c>
      <c r="C7" s="463">
        <v>74.400000000000006</v>
      </c>
      <c r="D7" s="463">
        <v>77</v>
      </c>
      <c r="E7" s="463">
        <v>73.887043189368768</v>
      </c>
      <c r="F7" s="463">
        <v>64.8</v>
      </c>
      <c r="G7" s="426"/>
      <c r="H7" s="426"/>
    </row>
    <row r="8" spans="1:8" s="297" customFormat="1" ht="9" customHeight="1" x14ac:dyDescent="0.15">
      <c r="A8" s="414" t="s">
        <v>492</v>
      </c>
      <c r="B8" s="463">
        <v>49.2</v>
      </c>
      <c r="C8" s="463">
        <v>55.3</v>
      </c>
      <c r="D8" s="463">
        <v>54.9</v>
      </c>
      <c r="E8" s="463">
        <v>51.893687707641199</v>
      </c>
      <c r="F8" s="463">
        <v>44.4</v>
      </c>
      <c r="G8" s="426"/>
      <c r="H8" s="426"/>
    </row>
    <row r="9" spans="1:8" s="297" customFormat="1" ht="18" customHeight="1" x14ac:dyDescent="0.15">
      <c r="A9" s="414" t="s">
        <v>490</v>
      </c>
      <c r="B9" s="463">
        <v>20.2</v>
      </c>
      <c r="C9" s="463">
        <v>17.899999999999999</v>
      </c>
      <c r="D9" s="463">
        <v>16.7</v>
      </c>
      <c r="E9" s="463">
        <v>19.003322259136212</v>
      </c>
      <c r="F9" s="463">
        <v>28.1</v>
      </c>
      <c r="G9" s="426"/>
      <c r="H9" s="426"/>
    </row>
    <row r="10" spans="1:8" s="297" customFormat="1" ht="9" customHeight="1" x14ac:dyDescent="0.15">
      <c r="A10" s="98" t="s">
        <v>494</v>
      </c>
      <c r="B10" s="463">
        <v>18.100000000000001</v>
      </c>
      <c r="C10" s="463">
        <v>15.8</v>
      </c>
      <c r="D10" s="463">
        <v>19.600000000000001</v>
      </c>
      <c r="E10" s="463">
        <v>17.541528239202659</v>
      </c>
      <c r="F10" s="463">
        <v>11.1</v>
      </c>
      <c r="G10" s="426"/>
      <c r="H10" s="426"/>
    </row>
    <row r="11" spans="1:8" s="297" customFormat="1" ht="9" x14ac:dyDescent="0.15">
      <c r="A11" s="414" t="s">
        <v>491</v>
      </c>
      <c r="B11" s="463">
        <v>13.5</v>
      </c>
      <c r="C11" s="463">
        <v>10.5</v>
      </c>
      <c r="D11" s="463">
        <v>10.8</v>
      </c>
      <c r="E11" s="463">
        <v>12.159468438538205</v>
      </c>
      <c r="F11" s="463">
        <v>16.3</v>
      </c>
      <c r="G11" s="426"/>
      <c r="H11" s="426"/>
    </row>
    <row r="12" spans="1:8" s="297" customFormat="1" ht="19.5" customHeight="1" x14ac:dyDescent="0.15">
      <c r="A12" s="414" t="s">
        <v>572</v>
      </c>
      <c r="B12" s="463">
        <v>7</v>
      </c>
      <c r="C12" s="463">
        <v>7.1</v>
      </c>
      <c r="D12" s="463">
        <v>7.8</v>
      </c>
      <c r="E12" s="463">
        <v>7.176079734219269</v>
      </c>
      <c r="F12" s="463">
        <v>9.3000000000000007</v>
      </c>
      <c r="G12" s="426"/>
      <c r="H12" s="426"/>
    </row>
    <row r="13" spans="1:8" s="297" customFormat="1" ht="9" x14ac:dyDescent="0.15">
      <c r="A13" s="414" t="s">
        <v>493</v>
      </c>
      <c r="B13" s="463">
        <v>6.4</v>
      </c>
      <c r="C13" s="463">
        <v>6.1</v>
      </c>
      <c r="D13" s="463">
        <v>6.9</v>
      </c>
      <c r="E13" s="463">
        <v>6.3787375415282384</v>
      </c>
      <c r="F13" s="463">
        <v>7</v>
      </c>
      <c r="G13" s="426"/>
      <c r="H13" s="426"/>
    </row>
    <row r="14" spans="1:8" s="297" customFormat="1" ht="9" customHeight="1" x14ac:dyDescent="0.15">
      <c r="A14" s="99" t="s">
        <v>433</v>
      </c>
      <c r="B14" s="463">
        <v>0.8</v>
      </c>
      <c r="C14" s="463">
        <v>1.7</v>
      </c>
      <c r="D14" s="463">
        <v>0.5</v>
      </c>
      <c r="E14" s="463">
        <v>1.0631229235880399</v>
      </c>
      <c r="F14" s="463">
        <v>2.2000000000000002</v>
      </c>
      <c r="G14" s="426"/>
      <c r="H14" s="426"/>
    </row>
    <row r="15" spans="1:8" s="297" customFormat="1" ht="9" customHeight="1" x14ac:dyDescent="0.2">
      <c r="A15" s="305"/>
      <c r="B15" s="130"/>
      <c r="C15" s="130"/>
      <c r="D15" s="130"/>
      <c r="E15" s="130"/>
      <c r="F15" s="130"/>
      <c r="G15" s="79"/>
    </row>
    <row r="16" spans="1:8" s="297" customFormat="1" ht="9" customHeight="1" x14ac:dyDescent="0.2">
      <c r="A16" s="296"/>
      <c r="B16" s="100"/>
      <c r="C16" s="100"/>
      <c r="D16" s="100"/>
      <c r="E16" s="100"/>
      <c r="F16" s="100"/>
      <c r="G16" s="79"/>
    </row>
    <row r="17" spans="1:7" s="100" customFormat="1" ht="9" customHeight="1" x14ac:dyDescent="0.15">
      <c r="A17" s="100" t="s">
        <v>293</v>
      </c>
    </row>
    <row r="18" spans="1:7" s="297" customFormat="1" ht="9" customHeight="1" x14ac:dyDescent="0.2">
      <c r="A18" s="296"/>
      <c r="B18" s="100"/>
      <c r="C18" s="100"/>
      <c r="D18" s="100"/>
      <c r="E18" s="100"/>
      <c r="F18" s="100"/>
      <c r="G18" s="79"/>
    </row>
    <row r="19" spans="1:7" s="297" customFormat="1" ht="9" customHeight="1" x14ac:dyDescent="0.2">
      <c r="A19" s="296"/>
      <c r="B19" s="100"/>
      <c r="C19" s="100"/>
      <c r="D19" s="100"/>
      <c r="E19" s="100"/>
      <c r="F19" s="100"/>
      <c r="G19" s="79"/>
    </row>
    <row r="20" spans="1:7" s="297" customFormat="1" ht="9" customHeight="1" x14ac:dyDescent="0.2">
      <c r="A20" s="296"/>
      <c r="B20" s="100"/>
      <c r="C20" s="100"/>
      <c r="D20" s="100"/>
      <c r="E20" s="100"/>
      <c r="F20" s="100"/>
      <c r="G20" s="79"/>
    </row>
  </sheetData>
  <mergeCells count="3">
    <mergeCell ref="A4:A5"/>
    <mergeCell ref="B4:E4"/>
    <mergeCell ref="F4:F5"/>
  </mergeCells>
  <phoneticPr fontId="0" type="noConversion"/>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A3" sqref="A3"/>
    </sheetView>
  </sheetViews>
  <sheetFormatPr defaultRowHeight="12.75" x14ac:dyDescent="0.2"/>
  <cols>
    <col min="1" max="1" width="42.59765625" style="464" customWidth="1"/>
    <col min="2" max="5" width="18.19921875" style="464" customWidth="1"/>
    <col min="6" max="6" width="15.796875" style="464" customWidth="1"/>
    <col min="7" max="16384" width="9.59765625" style="464"/>
  </cols>
  <sheetData>
    <row r="1" spans="1:7" ht="12" customHeight="1" x14ac:dyDescent="0.2">
      <c r="A1" s="77" t="s">
        <v>443</v>
      </c>
      <c r="B1" s="100"/>
      <c r="C1" s="100"/>
      <c r="D1" s="100"/>
      <c r="E1" s="100"/>
      <c r="F1" s="100"/>
      <c r="G1" s="79"/>
    </row>
    <row r="2" spans="1:7" ht="12" customHeight="1" x14ac:dyDescent="0.2">
      <c r="A2" s="77"/>
      <c r="B2" s="100"/>
      <c r="C2" s="100"/>
      <c r="D2" s="100"/>
      <c r="E2" s="100"/>
      <c r="F2" s="100"/>
      <c r="G2" s="79"/>
    </row>
    <row r="3" spans="1:7" ht="9" customHeight="1" x14ac:dyDescent="0.2">
      <c r="A3" s="99"/>
      <c r="B3" s="130"/>
      <c r="C3" s="130"/>
      <c r="D3" s="130"/>
      <c r="E3" s="130"/>
      <c r="F3" s="130"/>
      <c r="G3" s="79"/>
    </row>
    <row r="4" spans="1:7" ht="12.75" customHeight="1" x14ac:dyDescent="0.2">
      <c r="A4" s="934" t="s">
        <v>488</v>
      </c>
      <c r="B4" s="936" t="s">
        <v>359</v>
      </c>
      <c r="C4" s="936"/>
      <c r="D4" s="936"/>
      <c r="E4" s="936"/>
      <c r="F4" s="945" t="s">
        <v>432</v>
      </c>
      <c r="G4" s="79"/>
    </row>
    <row r="5" spans="1:7" ht="20.25" customHeight="1" x14ac:dyDescent="0.2">
      <c r="A5" s="935"/>
      <c r="B5" s="96" t="s">
        <v>355</v>
      </c>
      <c r="C5" s="96" t="s">
        <v>356</v>
      </c>
      <c r="D5" s="96" t="s">
        <v>393</v>
      </c>
      <c r="E5" s="96" t="s">
        <v>161</v>
      </c>
      <c r="F5" s="1022"/>
      <c r="G5" s="79"/>
    </row>
    <row r="6" spans="1:7" s="297" customFormat="1" ht="9" customHeight="1" x14ac:dyDescent="0.15">
      <c r="A6" s="100"/>
      <c r="B6" s="271"/>
      <c r="C6" s="271"/>
      <c r="D6" s="271"/>
      <c r="E6" s="126"/>
      <c r="F6" s="100"/>
      <c r="G6" s="79"/>
    </row>
    <row r="7" spans="1:7" s="297" customFormat="1" ht="9" customHeight="1" x14ac:dyDescent="0.15">
      <c r="A7" s="426" t="s">
        <v>499</v>
      </c>
      <c r="B7" s="463">
        <v>43.8</v>
      </c>
      <c r="C7" s="463">
        <v>51.9</v>
      </c>
      <c r="D7" s="463">
        <v>42.2</v>
      </c>
      <c r="E7" s="463">
        <v>46.112956810631225</v>
      </c>
      <c r="F7" s="463">
        <v>44.4</v>
      </c>
      <c r="G7" s="426"/>
    </row>
    <row r="8" spans="1:7" s="297" customFormat="1" ht="18" customHeight="1" x14ac:dyDescent="0.15">
      <c r="A8" s="548" t="s">
        <v>498</v>
      </c>
      <c r="B8" s="463">
        <v>43.6</v>
      </c>
      <c r="C8" s="463">
        <v>43.3</v>
      </c>
      <c r="D8" s="463">
        <v>47.5</v>
      </c>
      <c r="E8" s="463">
        <v>44.053156146179404</v>
      </c>
      <c r="F8" s="463">
        <v>46.3</v>
      </c>
      <c r="G8" s="426"/>
    </row>
    <row r="9" spans="1:7" s="297" customFormat="1" ht="9" customHeight="1" x14ac:dyDescent="0.15">
      <c r="A9" s="426" t="s">
        <v>500</v>
      </c>
      <c r="B9" s="463">
        <v>31.5</v>
      </c>
      <c r="C9" s="463">
        <v>25.8</v>
      </c>
      <c r="D9" s="463">
        <v>32.4</v>
      </c>
      <c r="E9" s="463">
        <v>29.833887043189367</v>
      </c>
      <c r="F9" s="463">
        <v>28.9</v>
      </c>
      <c r="G9" s="426"/>
    </row>
    <row r="10" spans="1:7" s="297" customFormat="1" ht="9" customHeight="1" x14ac:dyDescent="0.15">
      <c r="A10" s="426" t="s">
        <v>659</v>
      </c>
      <c r="B10" s="463">
        <v>24.5</v>
      </c>
      <c r="C10" s="463">
        <v>26.5</v>
      </c>
      <c r="D10" s="463">
        <v>26.5</v>
      </c>
      <c r="E10" s="463">
        <v>25.382059800664454</v>
      </c>
      <c r="F10" s="463">
        <v>22.6</v>
      </c>
      <c r="G10" s="426"/>
    </row>
    <row r="11" spans="1:7" s="297" customFormat="1" ht="9" x14ac:dyDescent="0.15">
      <c r="A11" s="426" t="s">
        <v>497</v>
      </c>
      <c r="B11" s="463">
        <v>21.5</v>
      </c>
      <c r="C11" s="463">
        <v>15.5</v>
      </c>
      <c r="D11" s="463">
        <v>20.100000000000001</v>
      </c>
      <c r="E11" s="463">
        <v>19.401993355481729</v>
      </c>
      <c r="F11" s="463">
        <v>18.899999999999999</v>
      </c>
      <c r="G11" s="426"/>
    </row>
    <row r="12" spans="1:7" s="297" customFormat="1" ht="9" x14ac:dyDescent="0.15">
      <c r="A12" s="426" t="s">
        <v>496</v>
      </c>
      <c r="B12" s="463">
        <v>9.6999999999999993</v>
      </c>
      <c r="C12" s="463">
        <v>8.4</v>
      </c>
      <c r="D12" s="463">
        <v>5.9</v>
      </c>
      <c r="E12" s="463">
        <v>8.7707641196013295</v>
      </c>
      <c r="F12" s="463">
        <v>8.5</v>
      </c>
      <c r="G12" s="426"/>
    </row>
    <row r="13" spans="1:7" s="297" customFormat="1" ht="21" customHeight="1" x14ac:dyDescent="0.15">
      <c r="A13" s="548" t="s">
        <v>660</v>
      </c>
      <c r="B13" s="463">
        <v>7.8</v>
      </c>
      <c r="C13" s="463">
        <v>7.1</v>
      </c>
      <c r="D13" s="463">
        <v>9.3000000000000007</v>
      </c>
      <c r="E13" s="463">
        <v>7.7740863787375423</v>
      </c>
      <c r="F13" s="463">
        <v>7.8</v>
      </c>
      <c r="G13" s="426"/>
    </row>
    <row r="14" spans="1:7" s="297" customFormat="1" ht="9" x14ac:dyDescent="0.15">
      <c r="A14" s="426" t="s">
        <v>433</v>
      </c>
      <c r="B14" s="463">
        <v>0</v>
      </c>
      <c r="C14" s="463">
        <v>0</v>
      </c>
      <c r="D14" s="463">
        <v>0</v>
      </c>
      <c r="E14" s="463">
        <v>0</v>
      </c>
      <c r="F14" s="463">
        <v>0</v>
      </c>
      <c r="G14" s="426"/>
    </row>
    <row r="15" spans="1:7" s="297" customFormat="1" ht="6" customHeight="1" x14ac:dyDescent="0.2">
      <c r="A15" s="465"/>
      <c r="B15" s="130"/>
      <c r="C15" s="130"/>
      <c r="D15" s="130"/>
      <c r="E15" s="714"/>
      <c r="F15" s="130"/>
      <c r="G15" s="79"/>
    </row>
    <row r="16" spans="1:7" s="297" customFormat="1" ht="9" customHeight="1" x14ac:dyDescent="0.2">
      <c r="A16" s="464"/>
      <c r="B16" s="100"/>
      <c r="C16" s="100"/>
      <c r="D16" s="100"/>
      <c r="E16" s="100"/>
      <c r="F16" s="100"/>
      <c r="G16" s="79"/>
    </row>
    <row r="17" spans="1:7" s="100" customFormat="1" ht="9" customHeight="1" x14ac:dyDescent="0.15">
      <c r="A17" s="100" t="s">
        <v>293</v>
      </c>
    </row>
    <row r="18" spans="1:7" s="297" customFormat="1" ht="9" customHeight="1" x14ac:dyDescent="0.2">
      <c r="A18" s="464"/>
      <c r="B18" s="100"/>
      <c r="C18" s="100"/>
      <c r="D18" s="100"/>
      <c r="E18" s="100"/>
      <c r="F18" s="100"/>
      <c r="G18" s="79"/>
    </row>
    <row r="34" ht="13.5" customHeight="1" x14ac:dyDescent="0.2"/>
  </sheetData>
  <mergeCells count="3">
    <mergeCell ref="A4:A5"/>
    <mergeCell ref="B4:E4"/>
    <mergeCell ref="F4:F5"/>
  </mergeCells>
  <phoneticPr fontId="0" type="noConversion"/>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A3" sqref="A3"/>
    </sheetView>
  </sheetViews>
  <sheetFormatPr defaultColWidth="12.796875" defaultRowHeight="12.75" x14ac:dyDescent="0.2"/>
  <cols>
    <col min="1" max="1" width="41.796875" style="296" customWidth="1"/>
    <col min="2" max="6" width="18.3984375" style="296" customWidth="1"/>
    <col min="7" max="16384" width="12.796875" style="296"/>
  </cols>
  <sheetData>
    <row r="1" spans="1:10" ht="12" customHeight="1" x14ac:dyDescent="0.2">
      <c r="A1" s="77" t="s">
        <v>511</v>
      </c>
      <c r="B1" s="100"/>
      <c r="C1" s="100"/>
      <c r="D1" s="100"/>
      <c r="E1" s="100"/>
      <c r="F1" s="100"/>
      <c r="G1" s="79"/>
    </row>
    <row r="2" spans="1:10" ht="12" customHeight="1" x14ac:dyDescent="0.2">
      <c r="A2" s="77"/>
      <c r="B2" s="100"/>
      <c r="C2" s="100"/>
      <c r="D2" s="100"/>
      <c r="E2" s="100"/>
      <c r="F2" s="100"/>
      <c r="G2" s="79"/>
    </row>
    <row r="3" spans="1:10" ht="8.25" customHeight="1" x14ac:dyDescent="0.2">
      <c r="A3" s="99"/>
      <c r="B3" s="130"/>
      <c r="C3" s="130"/>
      <c r="D3" s="130"/>
      <c r="E3" s="130"/>
      <c r="F3" s="130"/>
      <c r="G3" s="79"/>
    </row>
    <row r="4" spans="1:10" ht="13.5" customHeight="1" x14ac:dyDescent="0.2">
      <c r="A4" s="934" t="s">
        <v>668</v>
      </c>
      <c r="B4" s="936" t="s">
        <v>359</v>
      </c>
      <c r="C4" s="936"/>
      <c r="D4" s="936"/>
      <c r="E4" s="936"/>
      <c r="F4" s="945" t="s">
        <v>432</v>
      </c>
      <c r="G4" s="79"/>
    </row>
    <row r="5" spans="1:10" ht="20.25" customHeight="1" x14ac:dyDescent="0.2">
      <c r="A5" s="935"/>
      <c r="B5" s="96" t="s">
        <v>355</v>
      </c>
      <c r="C5" s="96" t="s">
        <v>356</v>
      </c>
      <c r="D5" s="96" t="s">
        <v>393</v>
      </c>
      <c r="E5" s="96" t="s">
        <v>161</v>
      </c>
      <c r="F5" s="1022"/>
      <c r="G5" s="79"/>
    </row>
    <row r="6" spans="1:10" ht="9" customHeight="1" x14ac:dyDescent="0.2">
      <c r="A6" s="100"/>
      <c r="B6" s="271"/>
      <c r="C6" s="271"/>
      <c r="D6" s="271"/>
      <c r="E6" s="126"/>
      <c r="F6" s="100"/>
      <c r="G6" s="79"/>
    </row>
    <row r="7" spans="1:10" s="297" customFormat="1" ht="13.5" customHeight="1" x14ac:dyDescent="0.15">
      <c r="A7" s="100" t="s">
        <v>624</v>
      </c>
      <c r="B7" s="420">
        <v>18.181818181818183</v>
      </c>
      <c r="C7" s="420">
        <v>26.47058823529412</v>
      </c>
      <c r="D7" s="420">
        <v>48.529411764705884</v>
      </c>
      <c r="E7" s="420">
        <v>24.916943521594686</v>
      </c>
      <c r="F7" s="420">
        <v>10</v>
      </c>
      <c r="G7" s="425"/>
      <c r="H7" s="425"/>
      <c r="I7" s="425"/>
      <c r="J7" s="425"/>
    </row>
    <row r="8" spans="1:10" s="297" customFormat="1" ht="14.25" customHeight="1" x14ac:dyDescent="0.15">
      <c r="A8" s="100" t="s">
        <v>625</v>
      </c>
      <c r="B8" s="420">
        <v>13.090909090909092</v>
      </c>
      <c r="C8" s="420">
        <v>19.747899159663866</v>
      </c>
      <c r="D8" s="420">
        <v>34.313725490196077</v>
      </c>
      <c r="E8" s="420">
        <v>18.073089700996679</v>
      </c>
      <c r="F8" s="420">
        <v>4.4444444444444446</v>
      </c>
      <c r="G8" s="425"/>
      <c r="H8" s="425"/>
      <c r="I8" s="425"/>
      <c r="J8" s="425"/>
    </row>
    <row r="9" spans="1:10" s="297" customFormat="1" ht="17.25" customHeight="1" x14ac:dyDescent="0.15">
      <c r="A9" s="100" t="s">
        <v>626</v>
      </c>
      <c r="B9" s="420">
        <v>11.272727272727273</v>
      </c>
      <c r="C9" s="420">
        <v>11.134453781512606</v>
      </c>
      <c r="D9" s="420">
        <v>20.588235294117645</v>
      </c>
      <c r="E9" s="420">
        <v>12.491694352159469</v>
      </c>
      <c r="F9" s="420">
        <v>9.2592592592592595</v>
      </c>
      <c r="G9" s="425"/>
      <c r="H9" s="425"/>
      <c r="I9" s="425"/>
      <c r="J9" s="425"/>
    </row>
    <row r="10" spans="1:10" s="297" customFormat="1" ht="31.5" customHeight="1" x14ac:dyDescent="0.15">
      <c r="A10" s="414" t="s">
        <v>627</v>
      </c>
      <c r="B10" s="420">
        <v>3.5151515151515147</v>
      </c>
      <c r="C10" s="420">
        <v>4.4117647058823533</v>
      </c>
      <c r="D10" s="420">
        <v>12.745098039215685</v>
      </c>
      <c r="E10" s="420">
        <v>5.0498338870431896</v>
      </c>
      <c r="F10" s="420">
        <v>4.8148148148148149</v>
      </c>
      <c r="G10" s="425"/>
      <c r="H10" s="425"/>
      <c r="I10" s="425"/>
      <c r="J10" s="425"/>
    </row>
    <row r="11" spans="1:10" s="297" customFormat="1" ht="28.5" customHeight="1" x14ac:dyDescent="0.15">
      <c r="A11" s="414" t="s">
        <v>628</v>
      </c>
      <c r="B11" s="420">
        <v>2.7878787878787876</v>
      </c>
      <c r="C11" s="420">
        <v>4.2016806722689077</v>
      </c>
      <c r="D11" s="420">
        <v>14.705882352941178</v>
      </c>
      <c r="E11" s="420">
        <v>4.8504983388704321</v>
      </c>
      <c r="F11" s="420">
        <v>0.74074074074074081</v>
      </c>
      <c r="G11" s="425"/>
      <c r="H11" s="425"/>
      <c r="I11" s="425"/>
      <c r="J11" s="425"/>
    </row>
    <row r="12" spans="1:10" s="297" customFormat="1" ht="15.75" customHeight="1" x14ac:dyDescent="0.15">
      <c r="A12" s="100" t="s">
        <v>629</v>
      </c>
      <c r="B12" s="420">
        <v>1.3333333333333335</v>
      </c>
      <c r="C12" s="420">
        <v>4.8319327731092443</v>
      </c>
      <c r="D12" s="420">
        <v>7.3529411764705888</v>
      </c>
      <c r="E12" s="420">
        <v>3.2558139534883721</v>
      </c>
      <c r="F12" s="420">
        <v>1.4814814814814816</v>
      </c>
      <c r="G12" s="425"/>
      <c r="H12" s="425"/>
      <c r="I12" s="425"/>
      <c r="J12" s="425"/>
    </row>
    <row r="13" spans="1:10" s="297" customFormat="1" ht="27" customHeight="1" x14ac:dyDescent="0.15">
      <c r="A13" s="414" t="s">
        <v>630</v>
      </c>
      <c r="B13" s="420">
        <v>0.96969696969696972</v>
      </c>
      <c r="C13" s="420">
        <v>3.3613445378151261</v>
      </c>
      <c r="D13" s="420">
        <v>6.8627450980392162</v>
      </c>
      <c r="E13" s="420">
        <v>2.5249169435215948</v>
      </c>
      <c r="F13" s="420">
        <v>0.74074074074074081</v>
      </c>
      <c r="G13" s="425"/>
      <c r="H13" s="425"/>
      <c r="I13" s="425"/>
      <c r="J13" s="425"/>
    </row>
    <row r="14" spans="1:10" s="297" customFormat="1" ht="16.5" customHeight="1" x14ac:dyDescent="0.15">
      <c r="A14" s="100" t="s">
        <v>433</v>
      </c>
      <c r="B14" s="420">
        <v>0.60606060606060608</v>
      </c>
      <c r="C14" s="420">
        <v>1.2605042016806722</v>
      </c>
      <c r="D14" s="420">
        <v>0.49019607843137253</v>
      </c>
      <c r="E14" s="420">
        <v>0.79734219269102979</v>
      </c>
      <c r="F14" s="420" t="s">
        <v>263</v>
      </c>
      <c r="G14" s="425"/>
      <c r="H14" s="425"/>
      <c r="I14" s="425"/>
    </row>
    <row r="15" spans="1:10" s="297" customFormat="1" ht="9" customHeight="1" x14ac:dyDescent="0.15">
      <c r="A15" s="430"/>
      <c r="B15" s="431"/>
      <c r="C15" s="431"/>
      <c r="D15" s="431"/>
      <c r="E15" s="431"/>
      <c r="F15" s="431"/>
      <c r="G15" s="94"/>
    </row>
    <row r="16" spans="1:10" s="297" customFormat="1" ht="5.25" customHeight="1" x14ac:dyDescent="0.15">
      <c r="A16" s="100"/>
      <c r="B16" s="271"/>
      <c r="C16" s="271"/>
      <c r="D16" s="271"/>
      <c r="E16" s="126"/>
      <c r="F16" s="100"/>
      <c r="G16" s="79"/>
    </row>
    <row r="17" spans="1:6" ht="19.5" customHeight="1" x14ac:dyDescent="0.2">
      <c r="A17" s="1025" t="s">
        <v>622</v>
      </c>
      <c r="B17" s="1025"/>
      <c r="C17" s="1025"/>
      <c r="D17" s="1025"/>
      <c r="E17" s="1025"/>
      <c r="F17" s="1025"/>
    </row>
  </sheetData>
  <mergeCells count="4">
    <mergeCell ref="A4:A5"/>
    <mergeCell ref="B4:E4"/>
    <mergeCell ref="F4:F5"/>
    <mergeCell ref="A17:F17"/>
  </mergeCells>
  <phoneticPr fontId="0" type="noConversion"/>
  <printOptions horizontalCentered="1"/>
  <pageMargins left="0.6692913385826772" right="0.70866141732283472" top="0.98425196850393704" bottom="1.3779527559055118" header="0" footer="0.86614173228346458"/>
  <pageSetup paperSize="9" firstPageNumber="62" orientation="portrait" r:id="rId1"/>
  <headerFooter alignWithMargins="0"/>
  <colBreaks count="1" manualBreakCount="1">
    <brk id="6" max="16" man="1"/>
  </colBreak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A3" sqref="A3"/>
    </sheetView>
  </sheetViews>
  <sheetFormatPr defaultRowHeight="12.75" x14ac:dyDescent="0.2"/>
  <cols>
    <col min="1" max="1" width="58.19921875" style="591" customWidth="1"/>
    <col min="2" max="4" width="18.796875" style="591" customWidth="1"/>
    <col min="5" max="5" width="1" style="591" customWidth="1"/>
    <col min="6" max="6" width="19.19921875" style="591" customWidth="1"/>
    <col min="7" max="16384" width="9.59765625" style="591"/>
  </cols>
  <sheetData>
    <row r="1" spans="1:7" s="296" customFormat="1" ht="1.5" customHeight="1" x14ac:dyDescent="0.2">
      <c r="B1" s="100"/>
      <c r="C1" s="100"/>
      <c r="D1" s="100"/>
      <c r="E1" s="100"/>
      <c r="F1" s="100"/>
      <c r="G1" s="79"/>
    </row>
    <row r="2" spans="1:7" s="296" customFormat="1" ht="15" customHeight="1" x14ac:dyDescent="0.2">
      <c r="A2" s="77" t="s">
        <v>595</v>
      </c>
      <c r="B2" s="100"/>
      <c r="C2" s="100"/>
      <c r="D2" s="100"/>
      <c r="E2" s="100"/>
      <c r="F2" s="100"/>
      <c r="G2" s="79"/>
    </row>
    <row r="3" spans="1:7" ht="9" customHeight="1" x14ac:dyDescent="0.2">
      <c r="A3" s="590"/>
      <c r="B3" s="590"/>
      <c r="C3" s="590"/>
      <c r="D3" s="590"/>
      <c r="E3" s="590"/>
      <c r="F3" s="590"/>
    </row>
    <row r="4" spans="1:7" ht="15" customHeight="1" x14ac:dyDescent="0.2">
      <c r="A4" s="934" t="s">
        <v>585</v>
      </c>
      <c r="B4" s="1026" t="s">
        <v>359</v>
      </c>
      <c r="C4" s="1026"/>
      <c r="D4" s="1026"/>
      <c r="E4" s="596"/>
      <c r="F4" s="1027" t="s">
        <v>161</v>
      </c>
    </row>
    <row r="5" spans="1:7" ht="15.75" customHeight="1" x14ac:dyDescent="0.2">
      <c r="A5" s="935"/>
      <c r="B5" s="96" t="s">
        <v>355</v>
      </c>
      <c r="C5" s="96" t="s">
        <v>356</v>
      </c>
      <c r="D5" s="96" t="s">
        <v>357</v>
      </c>
      <c r="E5" s="597"/>
      <c r="F5" s="1028"/>
    </row>
    <row r="6" spans="1:7" ht="9" customHeight="1" x14ac:dyDescent="0.2">
      <c r="A6" s="592"/>
      <c r="B6" s="592"/>
      <c r="C6" s="592"/>
      <c r="D6" s="592"/>
      <c r="E6" s="592"/>
    </row>
    <row r="7" spans="1:7" ht="9" customHeight="1" x14ac:dyDescent="0.2">
      <c r="A7" s="598" t="s">
        <v>586</v>
      </c>
      <c r="B7" s="603">
        <v>15.602455949211134</v>
      </c>
      <c r="C7" s="603">
        <v>10.558874891189634</v>
      </c>
      <c r="D7" s="603">
        <v>2.9950592571260866</v>
      </c>
      <c r="E7" s="603">
        <v>0</v>
      </c>
      <c r="F7" s="603">
        <v>4.2105605604917944</v>
      </c>
    </row>
    <row r="8" spans="1:7" ht="9" customHeight="1" x14ac:dyDescent="0.2">
      <c r="A8" s="598" t="s">
        <v>587</v>
      </c>
      <c r="B8" s="603">
        <v>18.091553912825571</v>
      </c>
      <c r="C8" s="603">
        <v>10.015442614336221</v>
      </c>
      <c r="D8" s="603">
        <v>3.7548771479708032</v>
      </c>
      <c r="E8" s="603">
        <v>0</v>
      </c>
      <c r="F8" s="603">
        <v>4.8680237914101108</v>
      </c>
    </row>
    <row r="9" spans="1:7" ht="9" customHeight="1" x14ac:dyDescent="0.2">
      <c r="A9" s="598" t="s">
        <v>588</v>
      </c>
      <c r="B9" s="603">
        <v>15.617898968711764</v>
      </c>
      <c r="C9" s="603">
        <v>15.790240286646902</v>
      </c>
      <c r="D9" s="603">
        <v>9.1508530840794489</v>
      </c>
      <c r="E9" s="603">
        <v>0</v>
      </c>
      <c r="F9" s="603">
        <v>10.091566669306678</v>
      </c>
    </row>
    <row r="10" spans="1:7" ht="9" customHeight="1" x14ac:dyDescent="0.2">
      <c r="A10" s="598" t="s">
        <v>589</v>
      </c>
      <c r="B10" s="603">
        <v>15.0062875150824</v>
      </c>
      <c r="C10" s="603">
        <v>20.304535998699709</v>
      </c>
      <c r="D10" s="603">
        <v>24.923926882624556</v>
      </c>
      <c r="E10" s="603">
        <v>0</v>
      </c>
      <c r="F10" s="603">
        <v>24.120720029274409</v>
      </c>
    </row>
    <row r="11" spans="1:7" ht="9" customHeight="1" x14ac:dyDescent="0.2">
      <c r="A11" s="598" t="s">
        <v>590</v>
      </c>
      <c r="B11" s="603">
        <v>35.681803654169137</v>
      </c>
      <c r="C11" s="603">
        <v>43.330906209127527</v>
      </c>
      <c r="D11" s="603">
        <v>59.175283628199104</v>
      </c>
      <c r="E11" s="603">
        <v>0</v>
      </c>
      <c r="F11" s="603">
        <v>56.709128949517009</v>
      </c>
    </row>
    <row r="12" spans="1:7" ht="9" customHeight="1" x14ac:dyDescent="0.2">
      <c r="A12" s="602" t="s">
        <v>161</v>
      </c>
      <c r="B12" s="705">
        <v>100</v>
      </c>
      <c r="C12" s="705">
        <v>100</v>
      </c>
      <c r="D12" s="705">
        <v>100</v>
      </c>
      <c r="E12" s="705">
        <v>0</v>
      </c>
      <c r="F12" s="705">
        <v>100</v>
      </c>
    </row>
    <row r="13" spans="1:7" ht="3.75" customHeight="1" x14ac:dyDescent="0.2">
      <c r="B13" s="603"/>
      <c r="C13" s="603"/>
      <c r="D13" s="603"/>
      <c r="E13" s="603"/>
      <c r="F13" s="603"/>
    </row>
    <row r="14" spans="1:7" ht="2.25" customHeight="1" x14ac:dyDescent="0.2">
      <c r="A14" s="600"/>
      <c r="B14" s="601"/>
      <c r="C14" s="601"/>
      <c r="D14" s="601"/>
      <c r="E14" s="601"/>
      <c r="F14" s="601"/>
    </row>
    <row r="15" spans="1:7" ht="3" customHeight="1" x14ac:dyDescent="0.2"/>
    <row r="16" spans="1:7" ht="24" customHeight="1" x14ac:dyDescent="0.2">
      <c r="A16" s="1025" t="s">
        <v>622</v>
      </c>
      <c r="B16" s="1025"/>
      <c r="C16" s="1025"/>
      <c r="D16" s="1025"/>
      <c r="E16" s="1025"/>
      <c r="F16" s="1025"/>
    </row>
  </sheetData>
  <mergeCells count="4">
    <mergeCell ref="A4:A5"/>
    <mergeCell ref="B4:D4"/>
    <mergeCell ref="F4:F5"/>
    <mergeCell ref="A16:F16"/>
  </mergeCells>
  <pageMargins left="0.75" right="0.75" top="1" bottom="1" header="0.5" footer="0.5"/>
  <pageSetup paperSize="9" orientation="portrait" horizontalDpi="4294967295" verticalDpi="4294967295"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activeCell="A3" sqref="A3"/>
    </sheetView>
  </sheetViews>
  <sheetFormatPr defaultRowHeight="12.75" x14ac:dyDescent="0.2"/>
  <cols>
    <col min="1" max="1" width="40.19921875" style="591" customWidth="1"/>
    <col min="2" max="2" width="26.796875" style="591" customWidth="1"/>
    <col min="3" max="3" width="31.796875" style="591" customWidth="1"/>
    <col min="4" max="4" width="26.796875" style="591" customWidth="1"/>
    <col min="5" max="5" width="66.3984375" style="591" customWidth="1"/>
    <col min="6" max="16384" width="9.59765625" style="591"/>
  </cols>
  <sheetData>
    <row r="1" spans="1:5" s="589" customFormat="1" ht="12" x14ac:dyDescent="0.2">
      <c r="A1" s="604" t="s">
        <v>596</v>
      </c>
    </row>
    <row r="2" spans="1:5" ht="12" customHeight="1" x14ac:dyDescent="0.2"/>
    <row r="3" spans="1:5" s="589" customFormat="1" ht="9" customHeight="1" x14ac:dyDescent="0.2">
      <c r="A3" s="593"/>
      <c r="B3" s="593"/>
      <c r="C3" s="593"/>
      <c r="D3" s="593"/>
    </row>
    <row r="4" spans="1:5" ht="35.25" customHeight="1" x14ac:dyDescent="0.2">
      <c r="A4" s="605" t="s">
        <v>621</v>
      </c>
      <c r="B4" s="96" t="s">
        <v>591</v>
      </c>
      <c r="C4" s="96" t="s">
        <v>592</v>
      </c>
      <c r="D4" s="96" t="s">
        <v>593</v>
      </c>
    </row>
    <row r="5" spans="1:5" ht="9" customHeight="1" x14ac:dyDescent="0.2">
      <c r="A5" s="98"/>
      <c r="B5" s="594"/>
      <c r="C5" s="594"/>
      <c r="D5" s="594"/>
    </row>
    <row r="6" spans="1:5" ht="9" customHeight="1" x14ac:dyDescent="0.2">
      <c r="A6" s="598" t="s">
        <v>355</v>
      </c>
      <c r="B6" s="606">
        <v>461</v>
      </c>
      <c r="C6" s="607">
        <v>55.9</v>
      </c>
      <c r="D6" s="607">
        <v>70.2</v>
      </c>
      <c r="E6" s="595"/>
    </row>
    <row r="7" spans="1:5" ht="9" customHeight="1" x14ac:dyDescent="0.2">
      <c r="A7" s="598" t="s">
        <v>356</v>
      </c>
      <c r="B7" s="606">
        <v>142</v>
      </c>
      <c r="C7" s="607">
        <v>29.8</v>
      </c>
      <c r="D7" s="607">
        <v>21.6</v>
      </c>
      <c r="E7" s="595"/>
    </row>
    <row r="8" spans="1:5" ht="9" customHeight="1" x14ac:dyDescent="0.2">
      <c r="A8" s="598" t="s">
        <v>357</v>
      </c>
      <c r="B8" s="606">
        <v>54</v>
      </c>
      <c r="C8" s="607">
        <v>26.5</v>
      </c>
      <c r="D8" s="607">
        <v>8.1999999999999993</v>
      </c>
      <c r="E8" s="595"/>
    </row>
    <row r="9" spans="1:5" ht="9" customHeight="1" x14ac:dyDescent="0.2">
      <c r="A9" s="602" t="s">
        <v>161</v>
      </c>
      <c r="B9" s="608">
        <v>657</v>
      </c>
      <c r="C9" s="609">
        <v>43.7</v>
      </c>
      <c r="D9" s="609">
        <v>100.00000000000001</v>
      </c>
    </row>
    <row r="10" spans="1:5" ht="9" customHeight="1" x14ac:dyDescent="0.2">
      <c r="A10" s="590"/>
      <c r="B10" s="610"/>
      <c r="C10" s="590"/>
      <c r="D10" s="590"/>
    </row>
    <row r="11" spans="1:5" ht="9" customHeight="1" x14ac:dyDescent="0.2"/>
    <row r="12" spans="1:5" ht="9" customHeight="1" x14ac:dyDescent="0.2">
      <c r="A12" s="599" t="s">
        <v>594</v>
      </c>
    </row>
    <row r="13" spans="1:5" x14ac:dyDescent="0.2">
      <c r="A13" s="599" t="s">
        <v>290</v>
      </c>
    </row>
  </sheetData>
  <pageMargins left="0.75" right="0.75" top="1" bottom="1" header="0.5" footer="0.5"/>
  <pageSetup paperSize="9" orientation="portrait" horizontalDpi="4294967295" verticalDpi="4294967295"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election activeCell="A3" sqref="A3"/>
    </sheetView>
  </sheetViews>
  <sheetFormatPr defaultRowHeight="9" x14ac:dyDescent="0.15"/>
  <cols>
    <col min="1" max="1" width="42.19921875" customWidth="1"/>
    <col min="2" max="3" width="15" customWidth="1"/>
    <col min="4" max="4" width="14.3984375" customWidth="1"/>
    <col min="5" max="6" width="15" customWidth="1"/>
  </cols>
  <sheetData>
    <row r="1" spans="1:6" ht="12" x14ac:dyDescent="0.2">
      <c r="A1" s="604" t="s">
        <v>672</v>
      </c>
    </row>
    <row r="4" spans="1:6" x14ac:dyDescent="0.15">
      <c r="A4" s="934" t="s">
        <v>669</v>
      </c>
      <c r="B4" s="936" t="s">
        <v>359</v>
      </c>
      <c r="C4" s="936"/>
      <c r="D4" s="936"/>
      <c r="E4" s="936"/>
      <c r="F4" s="945" t="s">
        <v>432</v>
      </c>
    </row>
    <row r="5" spans="1:6" x14ac:dyDescent="0.15">
      <c r="A5" s="935"/>
      <c r="B5" s="96" t="s">
        <v>355</v>
      </c>
      <c r="C5" s="96" t="s">
        <v>356</v>
      </c>
      <c r="D5" s="96" t="s">
        <v>357</v>
      </c>
      <c r="E5" s="96" t="s">
        <v>161</v>
      </c>
      <c r="F5" s="1022"/>
    </row>
    <row r="6" spans="1:6" x14ac:dyDescent="0.15">
      <c r="A6" s="100"/>
      <c r="B6" s="271"/>
      <c r="C6" s="271"/>
      <c r="D6" s="271"/>
      <c r="E6" s="126"/>
      <c r="F6" s="98"/>
    </row>
    <row r="7" spans="1:6" x14ac:dyDescent="0.15">
      <c r="A7" s="434" t="s">
        <v>670</v>
      </c>
      <c r="B7" s="716">
        <v>13.696969696969695</v>
      </c>
      <c r="C7" s="716">
        <v>29.20168067226891</v>
      </c>
      <c r="D7" s="716">
        <v>48.03921568627451</v>
      </c>
      <c r="E7" s="716">
        <v>23.255813953488371</v>
      </c>
      <c r="F7" s="716">
        <v>6.666666666666667</v>
      </c>
    </row>
    <row r="8" spans="1:6" x14ac:dyDescent="0.15">
      <c r="A8" s="717" t="s">
        <v>671</v>
      </c>
      <c r="B8" s="716">
        <v>86.303030303030297</v>
      </c>
      <c r="C8" s="716">
        <v>70.798319327731093</v>
      </c>
      <c r="D8" s="716">
        <v>51.960784313725497</v>
      </c>
      <c r="E8" s="716">
        <v>76.744186046511629</v>
      </c>
      <c r="F8" s="716">
        <v>93.333333333333329</v>
      </c>
    </row>
    <row r="9" spans="1:6" x14ac:dyDescent="0.15">
      <c r="A9" s="602" t="s">
        <v>161</v>
      </c>
      <c r="B9" s="719">
        <v>100</v>
      </c>
      <c r="C9" s="719">
        <v>100</v>
      </c>
      <c r="D9" s="719">
        <v>100</v>
      </c>
      <c r="E9" s="719">
        <v>100</v>
      </c>
      <c r="F9" s="719">
        <v>100</v>
      </c>
    </row>
    <row r="10" spans="1:6" x14ac:dyDescent="0.15">
      <c r="A10" s="302"/>
      <c r="B10" s="366"/>
      <c r="C10" s="366"/>
      <c r="D10" s="366"/>
      <c r="E10" s="130"/>
      <c r="F10" s="43"/>
    </row>
    <row r="11" spans="1:6" ht="3.75" customHeight="1" x14ac:dyDescent="0.15"/>
    <row r="12" spans="1:6" ht="18" customHeight="1" x14ac:dyDescent="0.15">
      <c r="A12" s="1025" t="s">
        <v>622</v>
      </c>
      <c r="B12" s="1025"/>
      <c r="C12" s="1025"/>
      <c r="D12" s="1025"/>
      <c r="E12" s="1025"/>
      <c r="F12" s="1025"/>
    </row>
  </sheetData>
  <mergeCells count="4">
    <mergeCell ref="A4:A5"/>
    <mergeCell ref="B4:E4"/>
    <mergeCell ref="F4:F5"/>
    <mergeCell ref="A12:F12"/>
  </mergeCells>
  <pageMargins left="0.7" right="0.7" top="0.75" bottom="0.75" header="0.3" footer="0.3"/>
  <pageSetup paperSize="9" orientation="portrait" verticalDpi="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election activeCell="A3" sqref="A3"/>
    </sheetView>
  </sheetViews>
  <sheetFormatPr defaultRowHeight="9" x14ac:dyDescent="0.15"/>
  <cols>
    <col min="1" max="1" width="50.3984375" customWidth="1"/>
    <col min="2" max="6" width="15" customWidth="1"/>
  </cols>
  <sheetData>
    <row r="1" spans="1:6" ht="12" x14ac:dyDescent="0.2">
      <c r="A1" s="77" t="s">
        <v>684</v>
      </c>
      <c r="B1" s="100"/>
      <c r="C1" s="100"/>
      <c r="D1" s="100"/>
      <c r="E1" s="100"/>
      <c r="F1" s="100"/>
    </row>
    <row r="2" spans="1:6" ht="12" x14ac:dyDescent="0.2">
      <c r="A2" s="77"/>
      <c r="B2" s="100"/>
      <c r="C2" s="100"/>
      <c r="D2" s="100"/>
      <c r="E2" s="100"/>
      <c r="F2" s="100"/>
    </row>
    <row r="3" spans="1:6" x14ac:dyDescent="0.15">
      <c r="A3" s="99"/>
      <c r="B3" s="130"/>
      <c r="C3" s="130"/>
      <c r="D3" s="130"/>
      <c r="E3" s="130"/>
      <c r="F3" s="130"/>
    </row>
    <row r="4" spans="1:6" x14ac:dyDescent="0.15">
      <c r="A4" s="934" t="s">
        <v>685</v>
      </c>
      <c r="B4" s="936" t="s">
        <v>359</v>
      </c>
      <c r="C4" s="936"/>
      <c r="D4" s="936"/>
      <c r="E4" s="936"/>
      <c r="F4" s="945" t="s">
        <v>432</v>
      </c>
    </row>
    <row r="5" spans="1:6" x14ac:dyDescent="0.15">
      <c r="A5" s="935"/>
      <c r="B5" s="96" t="s">
        <v>355</v>
      </c>
      <c r="C5" s="96" t="s">
        <v>356</v>
      </c>
      <c r="D5" s="96" t="s">
        <v>393</v>
      </c>
      <c r="E5" s="96" t="s">
        <v>161</v>
      </c>
      <c r="F5" s="1022"/>
    </row>
    <row r="6" spans="1:6" x14ac:dyDescent="0.15">
      <c r="A6" s="100"/>
      <c r="B6" s="271"/>
      <c r="C6" s="271"/>
      <c r="D6" s="271"/>
      <c r="E6" s="126"/>
      <c r="F6" s="100"/>
    </row>
    <row r="7" spans="1:6" ht="22.5" customHeight="1" x14ac:dyDescent="0.15">
      <c r="A7" s="414" t="s">
        <v>674</v>
      </c>
      <c r="B7" s="420">
        <v>48.7</v>
      </c>
      <c r="C7" s="420">
        <v>48.2</v>
      </c>
      <c r="D7" s="420">
        <v>53.1</v>
      </c>
      <c r="E7" s="420">
        <v>49.714285714285715</v>
      </c>
      <c r="F7" s="420">
        <v>72.2</v>
      </c>
    </row>
    <row r="8" spans="1:6" ht="21" customHeight="1" x14ac:dyDescent="0.15">
      <c r="A8" s="414" t="s">
        <v>675</v>
      </c>
      <c r="B8" s="420">
        <v>47.8</v>
      </c>
      <c r="C8" s="420">
        <v>34.5</v>
      </c>
      <c r="D8" s="420">
        <v>24.5</v>
      </c>
      <c r="E8" s="420">
        <v>36</v>
      </c>
      <c r="F8" s="420">
        <v>22.2</v>
      </c>
    </row>
    <row r="9" spans="1:6" ht="21" customHeight="1" x14ac:dyDescent="0.15">
      <c r="A9" s="414" t="s">
        <v>676</v>
      </c>
      <c r="B9" s="420">
        <v>18.600000000000001</v>
      </c>
      <c r="C9" s="420">
        <v>28.1</v>
      </c>
      <c r="D9" s="420">
        <v>21.4</v>
      </c>
      <c r="E9" s="420">
        <v>23.142857142857142</v>
      </c>
      <c r="F9" s="420">
        <v>5.6</v>
      </c>
    </row>
    <row r="10" spans="1:6" ht="26.25" customHeight="1" x14ac:dyDescent="0.15">
      <c r="A10" s="414" t="s">
        <v>677</v>
      </c>
      <c r="B10" s="420">
        <v>13.3</v>
      </c>
      <c r="C10" s="420">
        <v>16.5</v>
      </c>
      <c r="D10" s="420">
        <v>25.5</v>
      </c>
      <c r="E10" s="420">
        <v>18</v>
      </c>
      <c r="F10" s="420">
        <v>27.8</v>
      </c>
    </row>
    <row r="11" spans="1:6" ht="20.25" customHeight="1" x14ac:dyDescent="0.15">
      <c r="A11" s="414" t="s">
        <v>678</v>
      </c>
      <c r="B11" s="420">
        <v>21.2</v>
      </c>
      <c r="C11" s="420">
        <v>15.1</v>
      </c>
      <c r="D11" s="420">
        <v>12.2</v>
      </c>
      <c r="E11" s="420">
        <v>16.285714285714288</v>
      </c>
      <c r="F11" s="420">
        <v>5.6</v>
      </c>
    </row>
    <row r="12" spans="1:6" ht="23.25" customHeight="1" x14ac:dyDescent="0.15">
      <c r="A12" s="414" t="s">
        <v>679</v>
      </c>
      <c r="B12" s="420">
        <v>9.6999999999999993</v>
      </c>
      <c r="C12" s="420">
        <v>14.4</v>
      </c>
      <c r="D12" s="420">
        <v>21.4</v>
      </c>
      <c r="E12" s="420">
        <v>14.857142857142858</v>
      </c>
      <c r="F12" s="420">
        <v>11.1</v>
      </c>
    </row>
    <row r="13" spans="1:6" ht="25.5" customHeight="1" x14ac:dyDescent="0.15">
      <c r="A13" s="414" t="s">
        <v>680</v>
      </c>
      <c r="B13" s="420">
        <v>8</v>
      </c>
      <c r="C13" s="420">
        <v>12.9</v>
      </c>
      <c r="D13" s="420">
        <v>16.3</v>
      </c>
      <c r="E13" s="420">
        <v>12.285714285714286</v>
      </c>
      <c r="F13" s="420">
        <v>22.2</v>
      </c>
    </row>
    <row r="14" spans="1:6" ht="21.75" customHeight="1" x14ac:dyDescent="0.15">
      <c r="A14" s="414" t="s">
        <v>681</v>
      </c>
      <c r="B14" s="420">
        <v>16.8</v>
      </c>
      <c r="C14" s="420">
        <v>11.5</v>
      </c>
      <c r="D14" s="420">
        <v>5.0999999999999996</v>
      </c>
      <c r="E14" s="420">
        <v>11.428571428571429</v>
      </c>
      <c r="F14" s="420">
        <v>0</v>
      </c>
    </row>
    <row r="15" spans="1:6" ht="18.75" customHeight="1" x14ac:dyDescent="0.15">
      <c r="A15" s="414" t="s">
        <v>682</v>
      </c>
      <c r="B15" s="420">
        <v>3.5</v>
      </c>
      <c r="C15" s="420">
        <v>3.6</v>
      </c>
      <c r="D15" s="420">
        <v>5.0999999999999996</v>
      </c>
      <c r="E15" s="420">
        <v>4</v>
      </c>
      <c r="F15" s="420">
        <v>0</v>
      </c>
    </row>
    <row r="16" spans="1:6" ht="22.5" customHeight="1" x14ac:dyDescent="0.15">
      <c r="A16" s="414" t="s">
        <v>683</v>
      </c>
      <c r="B16" s="420">
        <v>0</v>
      </c>
      <c r="C16" s="420">
        <v>2.9</v>
      </c>
      <c r="D16" s="420">
        <v>7.1</v>
      </c>
      <c r="E16" s="420">
        <v>3.1428571428571432</v>
      </c>
      <c r="F16" s="420">
        <v>0</v>
      </c>
    </row>
    <row r="17" spans="1:15" ht="12" customHeight="1" x14ac:dyDescent="0.15">
      <c r="A17" s="414" t="s">
        <v>433</v>
      </c>
      <c r="B17" s="420">
        <v>1.8</v>
      </c>
      <c r="C17" s="420">
        <v>1.4</v>
      </c>
      <c r="D17" s="420">
        <v>0</v>
      </c>
      <c r="E17" s="420">
        <v>1.1428571428571428</v>
      </c>
      <c r="F17" s="420">
        <v>0</v>
      </c>
    </row>
    <row r="18" spans="1:15" ht="10.5" customHeight="1" x14ac:dyDescent="0.15">
      <c r="A18" s="430"/>
      <c r="B18" s="431"/>
      <c r="C18" s="431"/>
      <c r="D18" s="431"/>
      <c r="E18" s="431"/>
      <c r="F18" s="431"/>
    </row>
    <row r="19" spans="1:15" ht="3" customHeight="1" x14ac:dyDescent="0.15">
      <c r="A19" s="100"/>
      <c r="B19" s="271"/>
      <c r="C19" s="271"/>
      <c r="D19" s="271"/>
      <c r="E19" s="126"/>
      <c r="F19" s="100"/>
    </row>
    <row r="20" spans="1:15" ht="24.75" customHeight="1" x14ac:dyDescent="0.15">
      <c r="A20" s="1025" t="s">
        <v>622</v>
      </c>
      <c r="B20" s="1025"/>
      <c r="C20" s="1025"/>
      <c r="D20" s="1025"/>
      <c r="E20" s="1025"/>
      <c r="F20" s="1025"/>
      <c r="L20" s="718"/>
      <c r="M20" s="718"/>
      <c r="N20" s="718"/>
      <c r="O20" s="718"/>
    </row>
    <row r="21" spans="1:15" x14ac:dyDescent="0.15">
      <c r="L21" s="718"/>
      <c r="M21" s="718"/>
      <c r="N21" s="718"/>
      <c r="O21" s="718"/>
    </row>
    <row r="22" spans="1:15" x14ac:dyDescent="0.15">
      <c r="L22" s="718"/>
      <c r="M22" s="718"/>
      <c r="N22" s="718"/>
      <c r="O22" s="718"/>
    </row>
    <row r="23" spans="1:15" x14ac:dyDescent="0.15">
      <c r="L23" s="718"/>
      <c r="M23" s="718"/>
      <c r="N23" s="718"/>
      <c r="O23" s="718"/>
    </row>
    <row r="24" spans="1:15" x14ac:dyDescent="0.15">
      <c r="L24" s="718"/>
      <c r="M24" s="718"/>
      <c r="N24" s="718"/>
      <c r="O24" s="718"/>
    </row>
    <row r="25" spans="1:15" x14ac:dyDescent="0.15">
      <c r="L25" s="718"/>
      <c r="M25" s="718"/>
      <c r="N25" s="718"/>
      <c r="O25" s="718"/>
    </row>
    <row r="26" spans="1:15" x14ac:dyDescent="0.15">
      <c r="L26" s="718"/>
      <c r="M26" s="718"/>
      <c r="N26" s="718"/>
      <c r="O26" s="718"/>
    </row>
    <row r="27" spans="1:15" x14ac:dyDescent="0.15">
      <c r="L27" s="718"/>
      <c r="M27" s="718"/>
      <c r="N27" s="718"/>
      <c r="O27" s="718"/>
    </row>
    <row r="28" spans="1:15" x14ac:dyDescent="0.15">
      <c r="L28" s="718"/>
      <c r="M28" s="718"/>
      <c r="N28" s="718"/>
      <c r="O28" s="718"/>
    </row>
    <row r="29" spans="1:15" x14ac:dyDescent="0.15">
      <c r="L29" s="718"/>
      <c r="M29" s="718"/>
      <c r="N29" s="718"/>
      <c r="O29" s="718"/>
    </row>
    <row r="30" spans="1:15" x14ac:dyDescent="0.15">
      <c r="L30" s="718"/>
      <c r="M30" s="718"/>
      <c r="N30" s="718"/>
      <c r="O30" s="718"/>
    </row>
  </sheetData>
  <mergeCells count="4">
    <mergeCell ref="A4:A5"/>
    <mergeCell ref="B4:E4"/>
    <mergeCell ref="F4:F5"/>
    <mergeCell ref="A20:F20"/>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election activeCell="A3" sqref="A3"/>
    </sheetView>
  </sheetViews>
  <sheetFormatPr defaultRowHeight="15" x14ac:dyDescent="0.25"/>
  <cols>
    <col min="1" max="1" width="50.59765625" style="720" customWidth="1"/>
    <col min="2" max="3" width="15" style="720" customWidth="1"/>
    <col min="4" max="4" width="14.59765625" style="720" customWidth="1"/>
    <col min="5" max="5" width="2" style="720" customWidth="1"/>
    <col min="6" max="6" width="14.796875" style="720" customWidth="1"/>
    <col min="7" max="16384" width="9.59765625" style="720"/>
  </cols>
  <sheetData>
    <row r="1" spans="1:15" x14ac:dyDescent="0.25">
      <c r="A1" s="77" t="s">
        <v>701</v>
      </c>
      <c r="B1" s="100"/>
      <c r="C1" s="100"/>
      <c r="D1" s="100"/>
      <c r="E1" s="100"/>
      <c r="F1" s="100"/>
    </row>
    <row r="2" spans="1:15" ht="6.75" customHeight="1" x14ac:dyDescent="0.25">
      <c r="A2" s="77"/>
      <c r="B2" s="100"/>
      <c r="C2" s="100"/>
      <c r="D2" s="100"/>
      <c r="E2" s="100"/>
      <c r="F2" s="100"/>
    </row>
    <row r="3" spans="1:15" ht="5.25" customHeight="1" x14ac:dyDescent="0.25"/>
    <row r="4" spans="1:15" ht="15" customHeight="1" x14ac:dyDescent="0.25">
      <c r="A4" s="1030" t="s">
        <v>668</v>
      </c>
      <c r="B4" s="1032" t="s">
        <v>687</v>
      </c>
      <c r="C4" s="1032"/>
      <c r="D4" s="1032"/>
      <c r="E4" s="1032"/>
      <c r="F4" s="1033" t="s">
        <v>161</v>
      </c>
      <c r="J4" s="1029"/>
      <c r="K4" s="1029"/>
      <c r="L4" s="1029"/>
      <c r="M4" s="1029"/>
      <c r="N4" s="1029"/>
      <c r="O4" s="1029"/>
    </row>
    <row r="5" spans="1:15" x14ac:dyDescent="0.25">
      <c r="A5" s="1031"/>
      <c r="B5" s="722" t="s">
        <v>355</v>
      </c>
      <c r="C5" s="722" t="s">
        <v>356</v>
      </c>
      <c r="D5" s="722" t="s">
        <v>357</v>
      </c>
      <c r="E5" s="722"/>
      <c r="F5" s="1034"/>
      <c r="J5" s="721"/>
    </row>
    <row r="6" spans="1:15" ht="3.75" customHeight="1" x14ac:dyDescent="0.25">
      <c r="A6" s="723"/>
      <c r="B6" s="724"/>
      <c r="C6" s="724"/>
      <c r="D6" s="724"/>
      <c r="E6" s="724"/>
      <c r="F6" s="724"/>
    </row>
    <row r="7" spans="1:15" x14ac:dyDescent="0.25">
      <c r="A7" s="414" t="s">
        <v>688</v>
      </c>
      <c r="B7" s="725">
        <v>93.696969696969688</v>
      </c>
      <c r="C7" s="725">
        <v>98.109243697479002</v>
      </c>
      <c r="D7" s="725">
        <v>99.019607843137265</v>
      </c>
      <c r="E7" s="725">
        <v>0</v>
      </c>
      <c r="F7" s="725">
        <v>95.813953488372093</v>
      </c>
      <c r="G7" s="728"/>
      <c r="H7" s="728"/>
    </row>
    <row r="8" spans="1:15" x14ac:dyDescent="0.25">
      <c r="A8" s="729" t="s">
        <v>689</v>
      </c>
      <c r="B8" s="726">
        <v>63.030303030303024</v>
      </c>
      <c r="C8" s="726">
        <v>67.857142857142861</v>
      </c>
      <c r="D8" s="726">
        <v>69.607843137254903</v>
      </c>
      <c r="E8" s="726">
        <v>0</v>
      </c>
      <c r="F8" s="726">
        <v>65.448504983388702</v>
      </c>
      <c r="G8" s="728"/>
      <c r="H8" s="728"/>
    </row>
    <row r="9" spans="1:15" x14ac:dyDescent="0.25">
      <c r="A9" s="729" t="s">
        <v>690</v>
      </c>
      <c r="B9" s="726">
        <v>30.666666666666664</v>
      </c>
      <c r="C9" s="726">
        <v>30.252100840336134</v>
      </c>
      <c r="D9" s="726">
        <v>29.411764705882355</v>
      </c>
      <c r="E9" s="726">
        <v>0</v>
      </c>
      <c r="F9" s="726">
        <v>30.365448504983387</v>
      </c>
      <c r="G9" s="728"/>
      <c r="H9" s="728"/>
    </row>
    <row r="10" spans="1:15" x14ac:dyDescent="0.25">
      <c r="A10" s="414" t="s">
        <v>691</v>
      </c>
      <c r="B10" s="725">
        <v>89.090909090909093</v>
      </c>
      <c r="C10" s="725">
        <v>94.537815126050418</v>
      </c>
      <c r="D10" s="725">
        <v>96.568627450980387</v>
      </c>
      <c r="E10" s="725">
        <v>0</v>
      </c>
      <c r="F10" s="725">
        <v>91.82724252491694</v>
      </c>
      <c r="G10" s="728"/>
      <c r="H10" s="728"/>
    </row>
    <row r="11" spans="1:15" x14ac:dyDescent="0.25">
      <c r="A11" s="729" t="s">
        <v>689</v>
      </c>
      <c r="B11" s="726">
        <v>78.545454545454547</v>
      </c>
      <c r="C11" s="726">
        <v>79.831932773109244</v>
      </c>
      <c r="D11" s="726">
        <v>72.549019607843135</v>
      </c>
      <c r="E11" s="726">
        <v>0</v>
      </c>
      <c r="F11" s="726">
        <v>78.139534883720927</v>
      </c>
      <c r="G11" s="728"/>
      <c r="H11" s="728"/>
    </row>
    <row r="12" spans="1:15" x14ac:dyDescent="0.25">
      <c r="A12" s="729" t="s">
        <v>690</v>
      </c>
      <c r="B12" s="726">
        <v>10.545454545454545</v>
      </c>
      <c r="C12" s="726">
        <v>14.705882352941178</v>
      </c>
      <c r="D12" s="726">
        <v>24.019607843137255</v>
      </c>
      <c r="E12" s="726">
        <v>0</v>
      </c>
      <c r="F12" s="726">
        <v>13.687707641196011</v>
      </c>
      <c r="G12" s="728"/>
      <c r="H12" s="728"/>
    </row>
    <row r="13" spans="1:15" ht="36" x14ac:dyDescent="0.25">
      <c r="A13" s="414" t="s">
        <v>692</v>
      </c>
      <c r="B13" s="725">
        <v>77.333333333333343</v>
      </c>
      <c r="C13" s="725">
        <v>88.655462184873954</v>
      </c>
      <c r="D13" s="725">
        <v>93.627450980392155</v>
      </c>
      <c r="E13" s="725">
        <v>0</v>
      </c>
      <c r="F13" s="725">
        <v>83.122923588039868</v>
      </c>
      <c r="G13" s="728"/>
      <c r="H13" s="728"/>
    </row>
    <row r="14" spans="1:15" x14ac:dyDescent="0.25">
      <c r="A14" s="729" t="s">
        <v>689</v>
      </c>
      <c r="B14" s="726">
        <v>69.696969696969703</v>
      </c>
      <c r="C14" s="726">
        <v>78.571428571428569</v>
      </c>
      <c r="D14" s="726">
        <v>81.862745098039213</v>
      </c>
      <c r="E14" s="726">
        <v>0</v>
      </c>
      <c r="F14" s="726">
        <v>74.152823920265774</v>
      </c>
      <c r="G14" s="728"/>
      <c r="H14" s="728"/>
    </row>
    <row r="15" spans="1:15" x14ac:dyDescent="0.25">
      <c r="A15" s="729" t="s">
        <v>690</v>
      </c>
      <c r="B15" s="726">
        <v>7.6363636363636367</v>
      </c>
      <c r="C15" s="726">
        <v>10.084033613445378</v>
      </c>
      <c r="D15" s="726">
        <v>11.76470588235294</v>
      </c>
      <c r="E15" s="726">
        <v>0</v>
      </c>
      <c r="F15" s="726">
        <v>8.9700996677740861</v>
      </c>
      <c r="G15" s="728"/>
      <c r="H15" s="728"/>
    </row>
    <row r="16" spans="1:15" x14ac:dyDescent="0.25">
      <c r="A16" s="414" t="s">
        <v>693</v>
      </c>
      <c r="B16" s="725">
        <v>69.575757575757578</v>
      </c>
      <c r="C16" s="725">
        <v>87.605042016806721</v>
      </c>
      <c r="D16" s="725">
        <v>91.666666666666671</v>
      </c>
      <c r="E16" s="725">
        <v>0</v>
      </c>
      <c r="F16" s="725">
        <v>78.27242524916943</v>
      </c>
      <c r="G16" s="728"/>
      <c r="H16" s="728"/>
    </row>
    <row r="17" spans="1:8" x14ac:dyDescent="0.25">
      <c r="A17" s="729" t="s">
        <v>689</v>
      </c>
      <c r="B17" s="726">
        <v>65.575757575757578</v>
      </c>
      <c r="C17" s="726">
        <v>81.512605042016801</v>
      </c>
      <c r="D17" s="726">
        <v>80.882352941176478</v>
      </c>
      <c r="E17" s="726">
        <v>0</v>
      </c>
      <c r="F17" s="726">
        <v>72.691029900332225</v>
      </c>
      <c r="G17" s="728"/>
      <c r="H17" s="728"/>
    </row>
    <row r="18" spans="1:8" x14ac:dyDescent="0.25">
      <c r="A18" s="729" t="s">
        <v>690</v>
      </c>
      <c r="B18" s="726">
        <v>4</v>
      </c>
      <c r="C18" s="726">
        <v>6.0924369747899156</v>
      </c>
      <c r="D18" s="726">
        <v>10.784313725490197</v>
      </c>
      <c r="E18" s="726">
        <v>0</v>
      </c>
      <c r="F18" s="726">
        <v>5.5813953488372094</v>
      </c>
      <c r="G18" s="728"/>
      <c r="H18" s="728"/>
    </row>
    <row r="19" spans="1:8" x14ac:dyDescent="0.25">
      <c r="A19" s="414" t="s">
        <v>694</v>
      </c>
      <c r="B19" s="725">
        <v>61.454545454545453</v>
      </c>
      <c r="C19" s="725">
        <v>78.361344537815128</v>
      </c>
      <c r="D19" s="725">
        <v>86.764705882352942</v>
      </c>
      <c r="E19" s="725">
        <v>0</v>
      </c>
      <c r="F19" s="725">
        <v>70.232558139534873</v>
      </c>
      <c r="G19" s="728"/>
      <c r="H19" s="728"/>
    </row>
    <row r="20" spans="1:8" x14ac:dyDescent="0.25">
      <c r="A20" s="729" t="s">
        <v>689</v>
      </c>
      <c r="B20" s="726">
        <v>50.909090909090907</v>
      </c>
      <c r="C20" s="726">
        <v>66.806722689075627</v>
      </c>
      <c r="D20" s="726">
        <v>72.058823529411768</v>
      </c>
      <c r="E20" s="726">
        <v>0</v>
      </c>
      <c r="F20" s="726">
        <v>58.80398671096345</v>
      </c>
      <c r="G20" s="728"/>
      <c r="H20" s="728"/>
    </row>
    <row r="21" spans="1:8" x14ac:dyDescent="0.25">
      <c r="A21" s="729" t="s">
        <v>690</v>
      </c>
      <c r="B21" s="726">
        <v>10.545454545454545</v>
      </c>
      <c r="C21" s="726">
        <v>11.554621848739496</v>
      </c>
      <c r="D21" s="726">
        <v>14.705882352941178</v>
      </c>
      <c r="E21" s="726">
        <v>0</v>
      </c>
      <c r="F21" s="726">
        <v>11.428571428571429</v>
      </c>
      <c r="G21" s="728"/>
      <c r="H21" s="728"/>
    </row>
    <row r="22" spans="1:8" x14ac:dyDescent="0.25">
      <c r="A22" s="414" t="s">
        <v>695</v>
      </c>
      <c r="B22" s="725">
        <v>56.242424242424242</v>
      </c>
      <c r="C22" s="725">
        <v>76.050420168067234</v>
      </c>
      <c r="D22" s="725">
        <v>87.745098039215691</v>
      </c>
      <c r="E22" s="725">
        <v>0</v>
      </c>
      <c r="F22" s="725">
        <v>66.777408637873748</v>
      </c>
      <c r="G22" s="728"/>
      <c r="H22" s="728"/>
    </row>
    <row r="23" spans="1:8" x14ac:dyDescent="0.25">
      <c r="A23" s="729" t="s">
        <v>689</v>
      </c>
      <c r="B23" s="726">
        <v>49.212121212121211</v>
      </c>
      <c r="C23" s="726">
        <v>67.64705882352942</v>
      </c>
      <c r="D23" s="726">
        <v>76.960784313725497</v>
      </c>
      <c r="E23" s="726">
        <v>0</v>
      </c>
      <c r="F23" s="726">
        <v>58.80398671096345</v>
      </c>
      <c r="G23" s="728"/>
      <c r="H23" s="728"/>
    </row>
    <row r="24" spans="1:8" x14ac:dyDescent="0.25">
      <c r="A24" s="729" t="s">
        <v>690</v>
      </c>
      <c r="B24" s="726">
        <v>7.0303030303030294</v>
      </c>
      <c r="C24" s="726">
        <v>8.4033613445378155</v>
      </c>
      <c r="D24" s="726">
        <v>10.784313725490197</v>
      </c>
      <c r="E24" s="726">
        <v>0</v>
      </c>
      <c r="F24" s="726">
        <v>7.9734219269102988</v>
      </c>
      <c r="G24" s="728"/>
      <c r="H24" s="728"/>
    </row>
    <row r="25" spans="1:8" x14ac:dyDescent="0.25">
      <c r="A25" s="414" t="s">
        <v>696</v>
      </c>
      <c r="B25" s="725">
        <v>42.181818181818187</v>
      </c>
      <c r="C25" s="725">
        <v>68.907563025210081</v>
      </c>
      <c r="D25" s="725">
        <v>79.411764705882348</v>
      </c>
      <c r="E25" s="725">
        <v>0</v>
      </c>
      <c r="F25" s="725">
        <v>55.68106312292359</v>
      </c>
      <c r="G25" s="728"/>
      <c r="H25" s="728"/>
    </row>
    <row r="26" spans="1:8" x14ac:dyDescent="0.25">
      <c r="A26" s="729" t="s">
        <v>689</v>
      </c>
      <c r="B26" s="726">
        <v>18.666666666666668</v>
      </c>
      <c r="C26" s="726">
        <v>18.277310924369747</v>
      </c>
      <c r="D26" s="726">
        <v>15.686274509803921</v>
      </c>
      <c r="E26" s="726">
        <v>0</v>
      </c>
      <c r="F26" s="726">
        <v>18.13953488372093</v>
      </c>
      <c r="G26" s="728"/>
      <c r="H26" s="728"/>
    </row>
    <row r="27" spans="1:8" x14ac:dyDescent="0.25">
      <c r="A27" s="729" t="s">
        <v>690</v>
      </c>
      <c r="B27" s="726">
        <v>23.515151515151516</v>
      </c>
      <c r="C27" s="726">
        <v>50.630252100840337</v>
      </c>
      <c r="D27" s="726">
        <v>63.725490196078425</v>
      </c>
      <c r="E27" s="726">
        <v>0</v>
      </c>
      <c r="F27" s="726">
        <v>37.541528239202663</v>
      </c>
      <c r="G27" s="728"/>
      <c r="H27" s="728"/>
    </row>
    <row r="28" spans="1:8" x14ac:dyDescent="0.25">
      <c r="A28" s="414" t="s">
        <v>697</v>
      </c>
      <c r="B28" s="725">
        <v>31.757575757575761</v>
      </c>
      <c r="C28" s="725">
        <v>56.092436974789912</v>
      </c>
      <c r="D28" s="725">
        <v>70.588235294117652</v>
      </c>
      <c r="E28" s="725">
        <v>0</v>
      </c>
      <c r="F28" s="725">
        <v>44.717607973421927</v>
      </c>
      <c r="G28" s="728"/>
      <c r="H28" s="728"/>
    </row>
    <row r="29" spans="1:8" x14ac:dyDescent="0.25">
      <c r="A29" s="729" t="s">
        <v>698</v>
      </c>
      <c r="B29" s="726">
        <v>28.848484848484851</v>
      </c>
      <c r="C29" s="726">
        <v>50.840336134453779</v>
      </c>
      <c r="D29" s="726">
        <v>59.313725490196077</v>
      </c>
      <c r="E29" s="726">
        <v>0</v>
      </c>
      <c r="F29" s="726">
        <v>39.933554817275748</v>
      </c>
      <c r="G29" s="728"/>
      <c r="H29" s="728"/>
    </row>
    <row r="30" spans="1:8" x14ac:dyDescent="0.25">
      <c r="A30" s="729" t="s">
        <v>690</v>
      </c>
      <c r="B30" s="726">
        <v>2.9090909090909092</v>
      </c>
      <c r="C30" s="726">
        <v>5.2521008403361344</v>
      </c>
      <c r="D30" s="726">
        <v>11.274509803921569</v>
      </c>
      <c r="E30" s="726">
        <v>0</v>
      </c>
      <c r="F30" s="726">
        <v>4.7840531561461797</v>
      </c>
      <c r="G30" s="728"/>
      <c r="H30" s="728"/>
    </row>
    <row r="31" spans="1:8" x14ac:dyDescent="0.25">
      <c r="A31" s="414" t="s">
        <v>699</v>
      </c>
      <c r="B31" s="725">
        <v>3.9999999999999996</v>
      </c>
      <c r="C31" s="725">
        <v>3.3613445378151265</v>
      </c>
      <c r="D31" s="725">
        <v>3.9215686274509807</v>
      </c>
      <c r="E31" s="725">
        <v>0</v>
      </c>
      <c r="F31" s="725">
        <v>3.787375415282392</v>
      </c>
      <c r="G31" s="728"/>
      <c r="H31" s="728"/>
    </row>
    <row r="32" spans="1:8" ht="12" customHeight="1" x14ac:dyDescent="0.25">
      <c r="A32" s="729" t="s">
        <v>689</v>
      </c>
      <c r="B32" s="726">
        <v>3.5151515151515147</v>
      </c>
      <c r="C32" s="726">
        <v>2.3109243697478994</v>
      </c>
      <c r="D32" s="726">
        <v>3.4313725490196081</v>
      </c>
      <c r="E32" s="726">
        <v>0</v>
      </c>
      <c r="F32" s="726">
        <v>3.1229235880398671</v>
      </c>
      <c r="G32" s="728"/>
      <c r="H32" s="728"/>
    </row>
    <row r="33" spans="1:8" x14ac:dyDescent="0.25">
      <c r="A33" s="730" t="s">
        <v>690</v>
      </c>
      <c r="B33" s="727">
        <v>0.48484848484848486</v>
      </c>
      <c r="C33" s="727">
        <v>1.0504201680672269</v>
      </c>
      <c r="D33" s="727">
        <v>0.49019607843137253</v>
      </c>
      <c r="E33" s="727">
        <v>0</v>
      </c>
      <c r="F33" s="727">
        <v>0.7</v>
      </c>
      <c r="G33" s="728"/>
      <c r="H33" s="728"/>
    </row>
    <row r="34" spans="1:8" ht="5.25" customHeight="1" x14ac:dyDescent="0.25"/>
    <row r="35" spans="1:8" hidden="1" x14ac:dyDescent="0.25"/>
    <row r="36" spans="1:8" hidden="1" x14ac:dyDescent="0.25"/>
    <row r="37" spans="1:8" ht="29.25" customHeight="1" x14ac:dyDescent="0.25">
      <c r="A37" s="1035" t="s">
        <v>700</v>
      </c>
      <c r="B37" s="1035"/>
      <c r="C37" s="1035"/>
      <c r="D37" s="1035"/>
      <c r="E37" s="1035"/>
      <c r="F37" s="1035"/>
    </row>
    <row r="38" spans="1:8" ht="33" customHeight="1" x14ac:dyDescent="0.25"/>
  </sheetData>
  <mergeCells count="5">
    <mergeCell ref="J4:O4"/>
    <mergeCell ref="A4:A5"/>
    <mergeCell ref="B4:E4"/>
    <mergeCell ref="F4:F5"/>
    <mergeCell ref="A37:F3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election activeCell="A2" sqref="A2"/>
    </sheetView>
  </sheetViews>
  <sheetFormatPr defaultRowHeight="9" x14ac:dyDescent="0.15"/>
  <cols>
    <col min="1" max="1" width="50.3984375" customWidth="1"/>
    <col min="2" max="6" width="15" customWidth="1"/>
  </cols>
  <sheetData>
    <row r="1" spans="1:6" ht="12" x14ac:dyDescent="0.2">
      <c r="A1" s="77" t="s">
        <v>714</v>
      </c>
      <c r="B1" s="100"/>
      <c r="C1" s="100"/>
      <c r="D1" s="100"/>
      <c r="E1" s="100"/>
      <c r="F1" s="100"/>
    </row>
    <row r="2" spans="1:6" x14ac:dyDescent="0.15">
      <c r="A2" s="99"/>
      <c r="B2" s="130"/>
      <c r="C2" s="130"/>
      <c r="D2" s="130"/>
      <c r="E2" s="130"/>
      <c r="F2" s="130"/>
    </row>
    <row r="3" spans="1:6" x14ac:dyDescent="0.15">
      <c r="A3" s="934" t="s">
        <v>668</v>
      </c>
      <c r="B3" s="936" t="s">
        <v>359</v>
      </c>
      <c r="C3" s="936"/>
      <c r="D3" s="936"/>
      <c r="E3" s="936"/>
      <c r="F3" s="945" t="s">
        <v>432</v>
      </c>
    </row>
    <row r="4" spans="1:6" x14ac:dyDescent="0.15">
      <c r="A4" s="935"/>
      <c r="B4" s="96" t="s">
        <v>355</v>
      </c>
      <c r="C4" s="96" t="s">
        <v>356</v>
      </c>
      <c r="D4" s="96" t="s">
        <v>393</v>
      </c>
      <c r="E4" s="96" t="s">
        <v>161</v>
      </c>
      <c r="F4" s="1022"/>
    </row>
    <row r="5" spans="1:6" x14ac:dyDescent="0.15">
      <c r="A5" s="100"/>
      <c r="B5" s="271"/>
      <c r="C5" s="271"/>
      <c r="D5" s="271"/>
      <c r="E5" s="126"/>
      <c r="F5" s="100"/>
    </row>
    <row r="6" spans="1:6" ht="22.5" customHeight="1" x14ac:dyDescent="0.15">
      <c r="A6" s="414" t="s">
        <v>713</v>
      </c>
      <c r="B6" s="414">
        <v>36.6</v>
      </c>
      <c r="C6" s="414">
        <v>65.099999999999994</v>
      </c>
      <c r="D6" s="414">
        <v>77.5</v>
      </c>
      <c r="E6" s="414">
        <v>51.2</v>
      </c>
      <c r="F6" s="420">
        <v>4</v>
      </c>
    </row>
    <row r="7" spans="1:6" ht="21" customHeight="1" x14ac:dyDescent="0.15">
      <c r="A7" s="414" t="s">
        <v>712</v>
      </c>
      <c r="B7" s="414">
        <v>36</v>
      </c>
      <c r="C7" s="414">
        <v>43.1</v>
      </c>
      <c r="D7" s="414">
        <v>53.9</v>
      </c>
      <c r="E7" s="414">
        <v>40.700000000000003</v>
      </c>
      <c r="F7" s="420">
        <v>9.6999999999999993</v>
      </c>
    </row>
    <row r="8" spans="1:6" ht="21" customHeight="1" x14ac:dyDescent="0.15">
      <c r="A8" s="414" t="s">
        <v>711</v>
      </c>
      <c r="B8" s="414">
        <v>38.299999999999997</v>
      </c>
      <c r="C8" s="414">
        <v>41.4</v>
      </c>
      <c r="D8" s="414">
        <v>47.1</v>
      </c>
      <c r="E8" s="414">
        <v>40.5</v>
      </c>
      <c r="F8" s="420">
        <v>9.9</v>
      </c>
    </row>
    <row r="9" spans="1:6" ht="26.25" customHeight="1" x14ac:dyDescent="0.15">
      <c r="A9" s="414" t="s">
        <v>710</v>
      </c>
      <c r="B9" s="414">
        <v>22.3</v>
      </c>
      <c r="C9" s="414">
        <v>32.6</v>
      </c>
      <c r="D9" s="414">
        <v>29.9</v>
      </c>
      <c r="E9" s="414">
        <v>26.6</v>
      </c>
      <c r="F9" s="420">
        <v>7.4</v>
      </c>
    </row>
    <row r="10" spans="1:6" ht="20.25" customHeight="1" x14ac:dyDescent="0.15">
      <c r="A10" s="414" t="s">
        <v>709</v>
      </c>
      <c r="B10" s="414">
        <v>20.8</v>
      </c>
      <c r="C10" s="414">
        <v>29</v>
      </c>
      <c r="D10" s="414">
        <v>30.9</v>
      </c>
      <c r="E10" s="414">
        <v>24.8</v>
      </c>
      <c r="F10" s="420">
        <v>7.7</v>
      </c>
    </row>
    <row r="11" spans="1:6" ht="23.25" customHeight="1" x14ac:dyDescent="0.15">
      <c r="A11" s="414" t="s">
        <v>708</v>
      </c>
      <c r="B11" s="414">
        <v>21.5</v>
      </c>
      <c r="C11" s="414">
        <v>19.7</v>
      </c>
      <c r="D11" s="414">
        <v>22.1</v>
      </c>
      <c r="E11" s="414">
        <v>21</v>
      </c>
      <c r="F11" s="420">
        <v>8.1</v>
      </c>
    </row>
    <row r="12" spans="1:6" ht="25.5" customHeight="1" x14ac:dyDescent="0.15">
      <c r="A12" s="414" t="s">
        <v>707</v>
      </c>
      <c r="B12" s="414">
        <v>12.1</v>
      </c>
      <c r="C12" s="414">
        <v>19.3</v>
      </c>
      <c r="D12" s="414">
        <v>27.9</v>
      </c>
      <c r="E12" s="414">
        <v>16.5</v>
      </c>
      <c r="F12" s="420">
        <v>9.1</v>
      </c>
    </row>
    <row r="13" spans="1:6" ht="21.75" customHeight="1" x14ac:dyDescent="0.15">
      <c r="A13" s="414" t="s">
        <v>706</v>
      </c>
      <c r="B13" s="414">
        <v>13.9</v>
      </c>
      <c r="C13" s="414">
        <v>17.399999999999999</v>
      </c>
      <c r="D13" s="414">
        <v>24</v>
      </c>
      <c r="E13" s="414">
        <v>16.399999999999999</v>
      </c>
      <c r="F13" s="420">
        <v>13.6</v>
      </c>
    </row>
    <row r="14" spans="1:6" ht="18.75" customHeight="1" x14ac:dyDescent="0.15">
      <c r="A14" s="414" t="s">
        <v>705</v>
      </c>
      <c r="B14" s="414">
        <v>16.399999999999999</v>
      </c>
      <c r="C14" s="414">
        <v>13</v>
      </c>
      <c r="D14" s="414">
        <v>23.5</v>
      </c>
      <c r="E14" s="414">
        <v>16.3</v>
      </c>
      <c r="F14" s="420">
        <v>16.399999999999999</v>
      </c>
    </row>
    <row r="15" spans="1:6" ht="22.5" customHeight="1" x14ac:dyDescent="0.15">
      <c r="A15" s="414" t="s">
        <v>704</v>
      </c>
      <c r="B15" s="414">
        <v>8.8000000000000007</v>
      </c>
      <c r="C15" s="414">
        <v>19.3</v>
      </c>
      <c r="D15" s="414">
        <v>19.600000000000001</v>
      </c>
      <c r="E15" s="414">
        <v>13.6</v>
      </c>
      <c r="F15" s="420">
        <v>8.5</v>
      </c>
    </row>
    <row r="16" spans="1:6" ht="12" customHeight="1" x14ac:dyDescent="0.15">
      <c r="A16" s="414" t="s">
        <v>703</v>
      </c>
      <c r="B16" s="414">
        <v>7.3</v>
      </c>
      <c r="C16" s="414">
        <v>11.6</v>
      </c>
      <c r="D16" s="414">
        <v>17.600000000000001</v>
      </c>
      <c r="E16" s="414">
        <v>10</v>
      </c>
      <c r="F16" s="420">
        <v>9</v>
      </c>
    </row>
    <row r="17" spans="1:15" ht="12" customHeight="1" x14ac:dyDescent="0.15">
      <c r="A17" s="414" t="s">
        <v>433</v>
      </c>
      <c r="B17" s="414">
        <v>3.4</v>
      </c>
      <c r="C17" s="414">
        <v>2.5</v>
      </c>
      <c r="D17" s="414">
        <v>2.9</v>
      </c>
      <c r="E17" s="414">
        <v>3.1</v>
      </c>
      <c r="F17" s="420">
        <v>13.2</v>
      </c>
    </row>
    <row r="18" spans="1:15" ht="10.5" customHeight="1" x14ac:dyDescent="0.15">
      <c r="A18" s="430"/>
      <c r="B18" s="431"/>
      <c r="C18" s="431"/>
      <c r="D18" s="431"/>
      <c r="E18" s="431"/>
      <c r="F18" s="431"/>
    </row>
    <row r="19" spans="1:15" ht="3" customHeight="1" x14ac:dyDescent="0.15">
      <c r="A19" s="100"/>
      <c r="B19" s="271"/>
      <c r="C19" s="271"/>
      <c r="D19" s="271"/>
      <c r="E19" s="126"/>
      <c r="F19" s="100"/>
    </row>
    <row r="20" spans="1:15" ht="21.75" customHeight="1" x14ac:dyDescent="0.15">
      <c r="A20" s="1025" t="s">
        <v>622</v>
      </c>
      <c r="B20" s="1025"/>
      <c r="C20" s="1025"/>
      <c r="D20" s="1025"/>
      <c r="E20" s="1025"/>
      <c r="F20" s="1025"/>
      <c r="L20" s="718"/>
      <c r="M20" s="718"/>
      <c r="N20" s="718"/>
      <c r="O20" s="718"/>
    </row>
    <row r="21" spans="1:15" x14ac:dyDescent="0.15">
      <c r="L21" s="718"/>
      <c r="M21" s="718"/>
      <c r="N21" s="718"/>
      <c r="O21" s="718"/>
    </row>
    <row r="22" spans="1:15" x14ac:dyDescent="0.15">
      <c r="L22" s="718"/>
      <c r="M22" s="718"/>
      <c r="N22" s="718"/>
      <c r="O22" s="718"/>
    </row>
    <row r="23" spans="1:15" x14ac:dyDescent="0.15">
      <c r="L23" s="718"/>
      <c r="M23" s="718"/>
      <c r="N23" s="718"/>
      <c r="O23" s="718"/>
    </row>
    <row r="24" spans="1:15" x14ac:dyDescent="0.15">
      <c r="L24" s="718"/>
      <c r="M24" s="718"/>
      <c r="N24" s="718"/>
      <c r="O24" s="718"/>
    </row>
    <row r="25" spans="1:15" x14ac:dyDescent="0.15">
      <c r="L25" s="718"/>
      <c r="M25" s="718"/>
      <c r="N25" s="718"/>
      <c r="O25" s="718"/>
    </row>
    <row r="26" spans="1:15" x14ac:dyDescent="0.15">
      <c r="L26" s="718"/>
      <c r="M26" s="718"/>
      <c r="N26" s="718"/>
      <c r="O26" s="718"/>
    </row>
    <row r="27" spans="1:15" x14ac:dyDescent="0.15">
      <c r="L27" s="718"/>
      <c r="M27" s="718"/>
      <c r="N27" s="718"/>
      <c r="O27" s="718"/>
    </row>
    <row r="28" spans="1:15" x14ac:dyDescent="0.15">
      <c r="L28" s="718"/>
      <c r="M28" s="718"/>
      <c r="N28" s="718"/>
      <c r="O28" s="718"/>
    </row>
    <row r="29" spans="1:15" x14ac:dyDescent="0.15">
      <c r="L29" s="718"/>
      <c r="M29" s="718"/>
      <c r="N29" s="718"/>
      <c r="O29" s="718"/>
    </row>
    <row r="30" spans="1:15" x14ac:dyDescent="0.15">
      <c r="L30" s="718"/>
      <c r="M30" s="718"/>
      <c r="N30" s="718"/>
      <c r="O30" s="718"/>
    </row>
  </sheetData>
  <mergeCells count="4">
    <mergeCell ref="A3:A4"/>
    <mergeCell ref="B3:E3"/>
    <mergeCell ref="F3:F4"/>
    <mergeCell ref="A20:F20"/>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A3" sqref="A3"/>
    </sheetView>
  </sheetViews>
  <sheetFormatPr defaultRowHeight="9" x14ac:dyDescent="0.15"/>
  <cols>
    <col min="1" max="1" width="44.59765625" style="79" customWidth="1"/>
    <col min="2" max="5" width="18.3984375" style="79" customWidth="1"/>
    <col min="6" max="6" width="9.59765625" style="79"/>
    <col min="7" max="7" width="14.19921875" style="79" bestFit="1" customWidth="1"/>
    <col min="8" max="8" width="9.59765625" style="79"/>
    <col min="9" max="9" width="14.19921875" style="79" bestFit="1" customWidth="1"/>
    <col min="10" max="10" width="9.59765625" style="79"/>
    <col min="11" max="11" width="12.796875" style="79" bestFit="1" customWidth="1"/>
    <col min="12" max="16384" width="9.59765625" style="79"/>
  </cols>
  <sheetData>
    <row r="1" spans="1:12" ht="12" x14ac:dyDescent="0.2">
      <c r="A1" s="77" t="s">
        <v>719</v>
      </c>
      <c r="B1" s="100"/>
      <c r="C1" s="100"/>
      <c r="D1" s="100"/>
      <c r="E1" s="100"/>
    </row>
    <row r="2" spans="1:12" ht="12" x14ac:dyDescent="0.2">
      <c r="A2" s="77"/>
      <c r="B2" s="100"/>
      <c r="C2" s="100"/>
      <c r="D2" s="100"/>
      <c r="E2" s="100"/>
    </row>
    <row r="3" spans="1:12" ht="9" customHeight="1" x14ac:dyDescent="0.15">
      <c r="A3" s="99"/>
      <c r="B3" s="130"/>
      <c r="C3" s="130"/>
      <c r="D3" s="130"/>
      <c r="E3" s="130"/>
    </row>
    <row r="4" spans="1:12" ht="12" customHeight="1" x14ac:dyDescent="0.15">
      <c r="A4" s="934" t="s">
        <v>486</v>
      </c>
      <c r="B4" s="936" t="s">
        <v>430</v>
      </c>
      <c r="C4" s="936"/>
      <c r="D4" s="936"/>
      <c r="E4" s="945" t="s">
        <v>431</v>
      </c>
    </row>
    <row r="5" spans="1:12" ht="20.25" customHeight="1" x14ac:dyDescent="0.15">
      <c r="A5" s="935"/>
      <c r="B5" s="96" t="s">
        <v>444</v>
      </c>
      <c r="C5" s="96" t="s">
        <v>356</v>
      </c>
      <c r="D5" s="96" t="s">
        <v>357</v>
      </c>
      <c r="E5" s="1022"/>
    </row>
    <row r="6" spans="1:12" ht="6.75" customHeight="1" x14ac:dyDescent="0.15">
      <c r="A6" s="100"/>
      <c r="B6" s="271"/>
      <c r="C6" s="271"/>
      <c r="D6" s="271"/>
      <c r="E6" s="126"/>
    </row>
    <row r="7" spans="1:12" ht="9" customHeight="1" x14ac:dyDescent="0.15">
      <c r="A7" s="429" t="s">
        <v>476</v>
      </c>
      <c r="B7" s="420">
        <v>72.484848484848484</v>
      </c>
      <c r="C7" s="420">
        <v>54.831932773109251</v>
      </c>
      <c r="D7" s="420">
        <v>30.392156862745097</v>
      </c>
      <c r="E7" s="420">
        <v>61.196013289036543</v>
      </c>
      <c r="F7" s="426"/>
      <c r="G7" s="426"/>
      <c r="H7" s="426"/>
      <c r="I7" s="426"/>
      <c r="J7" s="426"/>
      <c r="K7" s="425"/>
      <c r="L7" s="425"/>
    </row>
    <row r="8" spans="1:12" ht="9" customHeight="1" x14ac:dyDescent="0.15">
      <c r="A8" s="414" t="s">
        <v>477</v>
      </c>
      <c r="B8" s="420">
        <v>22.545454545454547</v>
      </c>
      <c r="C8" s="420">
        <v>39.495798319327733</v>
      </c>
      <c r="D8" s="420">
        <v>60.784313725490193</v>
      </c>
      <c r="E8" s="420">
        <v>33.089700996677742</v>
      </c>
      <c r="F8" s="426"/>
      <c r="G8" s="426"/>
      <c r="H8" s="426"/>
      <c r="I8" s="426"/>
      <c r="K8" s="425"/>
      <c r="L8" s="425"/>
    </row>
    <row r="9" spans="1:12" ht="9" customHeight="1" x14ac:dyDescent="0.15">
      <c r="A9" s="414" t="s">
        <v>478</v>
      </c>
      <c r="B9" s="420">
        <v>2.666666666666667</v>
      </c>
      <c r="C9" s="420">
        <v>3.9915966386554618</v>
      </c>
      <c r="D9" s="420">
        <v>4.9019607843137258</v>
      </c>
      <c r="E9" s="420">
        <v>3.3887043189368771</v>
      </c>
      <c r="F9" s="426"/>
      <c r="G9" s="426"/>
      <c r="H9" s="426"/>
      <c r="I9" s="426"/>
      <c r="J9" s="425"/>
      <c r="K9" s="425"/>
      <c r="L9" s="425"/>
    </row>
    <row r="10" spans="1:12" ht="9" customHeight="1" x14ac:dyDescent="0.15">
      <c r="A10" s="414" t="s">
        <v>479</v>
      </c>
      <c r="B10" s="420">
        <v>1.5757575757575759</v>
      </c>
      <c r="C10" s="420">
        <v>0.84033613445378152</v>
      </c>
      <c r="D10" s="420">
        <v>3.4313725490196081</v>
      </c>
      <c r="E10" s="420">
        <v>1.5946843853820596</v>
      </c>
      <c r="F10" s="426"/>
      <c r="G10" s="426"/>
      <c r="H10" s="426"/>
      <c r="I10" s="426"/>
      <c r="J10" s="425"/>
      <c r="K10" s="425"/>
      <c r="L10" s="425"/>
    </row>
    <row r="11" spans="1:12" ht="9" customHeight="1" x14ac:dyDescent="0.15">
      <c r="A11" s="414" t="s">
        <v>480</v>
      </c>
      <c r="B11" s="420">
        <v>0.36363636363636365</v>
      </c>
      <c r="C11" s="420">
        <v>0.42016806722689076</v>
      </c>
      <c r="D11" s="420">
        <v>0.49019607843137253</v>
      </c>
      <c r="E11" s="420">
        <v>0.3986710963455149</v>
      </c>
      <c r="F11" s="426"/>
      <c r="G11" s="426"/>
      <c r="H11" s="426"/>
      <c r="I11" s="426"/>
      <c r="J11" s="425"/>
      <c r="K11" s="425"/>
      <c r="L11" s="425"/>
    </row>
    <row r="12" spans="1:12" ht="9" customHeight="1" x14ac:dyDescent="0.15">
      <c r="A12" s="414" t="s">
        <v>481</v>
      </c>
      <c r="B12" s="420">
        <v>0.36363636363636365</v>
      </c>
      <c r="C12" s="420">
        <v>0.21008403361344538</v>
      </c>
      <c r="D12" s="420" t="s">
        <v>263</v>
      </c>
      <c r="E12" s="420">
        <v>0.26578073089700999</v>
      </c>
      <c r="F12" s="426"/>
      <c r="G12" s="426"/>
      <c r="H12" s="426"/>
      <c r="I12" s="426"/>
      <c r="J12" s="425"/>
      <c r="K12" s="425"/>
      <c r="L12" s="425"/>
    </row>
    <row r="13" spans="1:12" ht="9" customHeight="1" x14ac:dyDescent="0.15">
      <c r="A13" s="369" t="s">
        <v>482</v>
      </c>
      <c r="B13" s="420" t="s">
        <v>263</v>
      </c>
      <c r="C13" s="420">
        <v>0.21008403361344538</v>
      </c>
      <c r="D13" s="420" t="s">
        <v>263</v>
      </c>
      <c r="E13" s="420">
        <v>0.13289036544850499</v>
      </c>
      <c r="F13" s="426"/>
      <c r="G13" s="426"/>
      <c r="H13" s="426"/>
      <c r="I13" s="426"/>
      <c r="J13" s="425"/>
      <c r="K13" s="425"/>
      <c r="L13" s="425"/>
    </row>
    <row r="14" spans="1:12" ht="9" customHeight="1" x14ac:dyDescent="0.15">
      <c r="A14" s="480" t="s">
        <v>161</v>
      </c>
      <c r="B14" s="467">
        <v>100</v>
      </c>
      <c r="C14" s="467">
        <v>100</v>
      </c>
      <c r="D14" s="467">
        <v>100</v>
      </c>
      <c r="E14" s="467">
        <v>100.06644518272424</v>
      </c>
      <c r="F14" s="426"/>
      <c r="G14" s="426"/>
      <c r="H14" s="426"/>
      <c r="I14" s="426"/>
    </row>
    <row r="15" spans="1:12" ht="9" customHeight="1" x14ac:dyDescent="0.15">
      <c r="B15" s="420"/>
      <c r="D15" s="420"/>
      <c r="E15" s="420"/>
      <c r="F15" s="426"/>
      <c r="G15" s="426"/>
      <c r="H15" s="426"/>
      <c r="I15" s="426"/>
    </row>
    <row r="16" spans="1:12" x14ac:dyDescent="0.15">
      <c r="A16" s="130"/>
      <c r="B16" s="366"/>
      <c r="C16" s="366"/>
      <c r="D16" s="366"/>
      <c r="E16" s="130"/>
    </row>
    <row r="18" spans="1:1" s="100" customFormat="1" ht="9" customHeight="1" x14ac:dyDescent="0.15">
      <c r="A18" s="100" t="s">
        <v>293</v>
      </c>
    </row>
    <row r="26" spans="1:1" ht="11.25" customHeight="1" x14ac:dyDescent="0.15"/>
  </sheetData>
  <mergeCells count="3">
    <mergeCell ref="A4:A5"/>
    <mergeCell ref="B4:D4"/>
    <mergeCell ref="E4:E5"/>
  </mergeCell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workbookViewId="0">
      <selection activeCell="A2" sqref="A2"/>
    </sheetView>
  </sheetViews>
  <sheetFormatPr defaultRowHeight="9" x14ac:dyDescent="0.15"/>
  <cols>
    <col min="1" max="1" width="56.3984375" style="560" customWidth="1"/>
    <col min="2" max="2" width="17" style="560" customWidth="1"/>
    <col min="3" max="3" width="12" style="560" customWidth="1"/>
    <col min="4" max="4" width="1" style="560" customWidth="1"/>
    <col min="5" max="5" width="16.19921875" style="560" customWidth="1"/>
    <col min="6" max="6" width="1.59765625" style="560" customWidth="1"/>
    <col min="7" max="7" width="17" style="560" customWidth="1"/>
    <col min="8" max="8" width="13.796875" style="574" customWidth="1"/>
    <col min="9" max="9" width="11" style="560" customWidth="1"/>
    <col min="10" max="16384" width="9.59765625" style="560"/>
  </cols>
  <sheetData>
    <row r="1" spans="1:11" ht="12" customHeight="1" x14ac:dyDescent="0.2">
      <c r="A1" s="559" t="s">
        <v>232</v>
      </c>
    </row>
    <row r="2" spans="1:11" ht="9" customHeight="1" x14ac:dyDescent="0.2">
      <c r="A2" s="559"/>
    </row>
    <row r="3" spans="1:11" ht="12" customHeight="1" x14ac:dyDescent="0.15">
      <c r="A3" s="952" t="s">
        <v>234</v>
      </c>
      <c r="B3" s="954" t="s">
        <v>155</v>
      </c>
      <c r="C3" s="954"/>
      <c r="D3" s="575"/>
      <c r="E3" s="611" t="s">
        <v>571</v>
      </c>
      <c r="F3" s="955"/>
      <c r="G3" s="954" t="s">
        <v>171</v>
      </c>
      <c r="H3" s="954"/>
    </row>
    <row r="4" spans="1:11" ht="18" customHeight="1" x14ac:dyDescent="0.15">
      <c r="A4" s="953"/>
      <c r="B4" s="563" t="s">
        <v>166</v>
      </c>
      <c r="C4" s="563" t="s">
        <v>167</v>
      </c>
      <c r="D4" s="569"/>
      <c r="E4" s="613" t="s">
        <v>597</v>
      </c>
      <c r="F4" s="956"/>
      <c r="G4" s="563" t="s">
        <v>166</v>
      </c>
      <c r="H4" s="563" t="s">
        <v>167</v>
      </c>
    </row>
    <row r="6" spans="1:11" x14ac:dyDescent="0.15">
      <c r="A6" s="560" t="s">
        <v>259</v>
      </c>
      <c r="B6" s="119">
        <v>31</v>
      </c>
      <c r="C6" s="576">
        <v>0.66537883666022757</v>
      </c>
      <c r="D6" s="574"/>
      <c r="E6" s="119">
        <v>548.38709677419354</v>
      </c>
      <c r="G6" s="119">
        <v>75</v>
      </c>
      <c r="H6" s="576">
        <v>0.29767811073625722</v>
      </c>
      <c r="I6" s="565"/>
      <c r="J6" s="645"/>
      <c r="K6" s="566"/>
    </row>
    <row r="7" spans="1:11" x14ac:dyDescent="0.15">
      <c r="A7" s="560" t="s">
        <v>175</v>
      </c>
      <c r="B7" s="119">
        <v>15</v>
      </c>
      <c r="C7" s="576">
        <v>0.32195750160978748</v>
      </c>
      <c r="D7" s="574"/>
      <c r="E7" s="119">
        <v>1600</v>
      </c>
      <c r="G7" s="119">
        <v>101</v>
      </c>
      <c r="H7" s="576">
        <v>0.40087318912482633</v>
      </c>
      <c r="I7" s="565"/>
      <c r="J7" s="645"/>
      <c r="K7" s="566"/>
    </row>
    <row r="8" spans="1:11" x14ac:dyDescent="0.15">
      <c r="A8" s="560" t="s">
        <v>176</v>
      </c>
      <c r="B8" s="119">
        <v>75</v>
      </c>
      <c r="C8" s="576">
        <v>1.6097875080489377</v>
      </c>
      <c r="D8" s="574"/>
      <c r="E8" s="119">
        <v>960</v>
      </c>
      <c r="G8" s="119">
        <v>386</v>
      </c>
      <c r="H8" s="576">
        <v>1.5320500099226035</v>
      </c>
      <c r="I8" s="565"/>
      <c r="J8" s="645"/>
      <c r="K8" s="566"/>
    </row>
    <row r="9" spans="1:11" x14ac:dyDescent="0.15">
      <c r="A9" s="560" t="s">
        <v>177</v>
      </c>
      <c r="B9" s="119">
        <v>25</v>
      </c>
      <c r="C9" s="576">
        <v>0.53659583601631256</v>
      </c>
      <c r="D9" s="574"/>
      <c r="E9" s="119">
        <v>500</v>
      </c>
      <c r="G9" s="119">
        <v>80</v>
      </c>
      <c r="H9" s="576">
        <v>0.31752331811867435</v>
      </c>
      <c r="I9" s="565"/>
      <c r="J9" s="645"/>
      <c r="K9" s="566"/>
    </row>
    <row r="10" spans="1:11" x14ac:dyDescent="0.15">
      <c r="A10" s="560" t="s">
        <v>178</v>
      </c>
      <c r="B10" s="119">
        <v>192</v>
      </c>
      <c r="C10" s="576">
        <v>4.1210560206052804</v>
      </c>
      <c r="D10" s="574"/>
      <c r="E10" s="119">
        <v>296.875</v>
      </c>
      <c r="G10" s="119">
        <v>775</v>
      </c>
      <c r="H10" s="576">
        <v>3.0760071442746577</v>
      </c>
      <c r="I10" s="565"/>
      <c r="J10" s="645"/>
      <c r="K10" s="566"/>
    </row>
    <row r="11" spans="1:11" x14ac:dyDescent="0.15">
      <c r="A11" s="560" t="s">
        <v>179</v>
      </c>
      <c r="B11" s="119">
        <v>27</v>
      </c>
      <c r="C11" s="576">
        <v>0.57952350289761745</v>
      </c>
      <c r="D11" s="574"/>
      <c r="E11" s="119">
        <v>370.37037037037032</v>
      </c>
      <c r="G11" s="119">
        <v>46</v>
      </c>
      <c r="H11" s="576">
        <v>0.18257590791823775</v>
      </c>
      <c r="I11" s="565"/>
      <c r="J11" s="645"/>
      <c r="K11" s="566"/>
    </row>
    <row r="12" spans="1:11" x14ac:dyDescent="0.15">
      <c r="A12" s="560" t="s">
        <v>180</v>
      </c>
      <c r="B12" s="119" t="s">
        <v>263</v>
      </c>
      <c r="C12" s="576" t="s">
        <v>263</v>
      </c>
      <c r="D12" s="119"/>
      <c r="E12" s="119" t="s">
        <v>263</v>
      </c>
      <c r="G12" s="119" t="s">
        <v>263</v>
      </c>
      <c r="H12" s="576" t="s">
        <v>263</v>
      </c>
      <c r="I12" s="565"/>
      <c r="J12" s="645"/>
      <c r="K12" s="566"/>
    </row>
    <row r="13" spans="1:11" x14ac:dyDescent="0.15">
      <c r="A13" s="560" t="s">
        <v>181</v>
      </c>
      <c r="B13" s="119">
        <v>150</v>
      </c>
      <c r="C13" s="576">
        <v>3.2195750160978753</v>
      </c>
      <c r="D13" s="574"/>
      <c r="E13" s="119">
        <v>346.66666666666669</v>
      </c>
      <c r="G13" s="119">
        <v>249</v>
      </c>
      <c r="H13" s="576">
        <v>0.988291327644374</v>
      </c>
      <c r="I13" s="565"/>
      <c r="J13" s="645"/>
      <c r="K13" s="566"/>
    </row>
    <row r="14" spans="1:11" ht="18" x14ac:dyDescent="0.15">
      <c r="A14" s="145" t="s">
        <v>241</v>
      </c>
      <c r="B14" s="119">
        <v>472</v>
      </c>
      <c r="C14" s="576">
        <v>10.130929383987979</v>
      </c>
      <c r="D14" s="574"/>
      <c r="E14" s="119">
        <v>387.71186440677968</v>
      </c>
      <c r="G14" s="119">
        <v>410</v>
      </c>
      <c r="H14" s="576">
        <v>1.6273070053582059</v>
      </c>
      <c r="I14" s="565"/>
      <c r="J14" s="645"/>
      <c r="K14" s="566"/>
    </row>
    <row r="15" spans="1:11" x14ac:dyDescent="0.15">
      <c r="A15" s="560" t="s">
        <v>182</v>
      </c>
      <c r="B15" s="119">
        <v>27</v>
      </c>
      <c r="C15" s="576">
        <v>0.57952350289761745</v>
      </c>
      <c r="D15" s="574"/>
      <c r="E15" s="119">
        <v>962.96296296296293</v>
      </c>
      <c r="G15" s="119">
        <v>154</v>
      </c>
      <c r="H15" s="576">
        <v>0.61123238737844809</v>
      </c>
      <c r="I15" s="565"/>
      <c r="J15" s="645"/>
      <c r="K15" s="566"/>
    </row>
    <row r="16" spans="1:11" x14ac:dyDescent="0.15">
      <c r="A16" s="560" t="s">
        <v>253</v>
      </c>
      <c r="B16" s="119">
        <v>330</v>
      </c>
      <c r="C16" s="576">
        <v>7.0830650354153253</v>
      </c>
      <c r="D16" s="574"/>
      <c r="E16" s="119">
        <v>548.4848484848485</v>
      </c>
      <c r="G16" s="119">
        <v>2551</v>
      </c>
      <c r="H16" s="576">
        <v>10.125024806509227</v>
      </c>
      <c r="I16" s="565"/>
      <c r="J16" s="645"/>
      <c r="K16" s="566"/>
    </row>
    <row r="17" spans="1:11" x14ac:dyDescent="0.15">
      <c r="A17" s="560" t="s">
        <v>220</v>
      </c>
      <c r="B17" s="119">
        <v>400</v>
      </c>
      <c r="C17" s="576">
        <v>8.5855333762610009</v>
      </c>
      <c r="D17" s="574"/>
      <c r="E17" s="119">
        <v>281.4070351758794</v>
      </c>
      <c r="G17" s="119">
        <v>5824</v>
      </c>
      <c r="H17" s="576">
        <v>23.115697559039493</v>
      </c>
      <c r="I17" s="565"/>
      <c r="J17" s="645"/>
      <c r="K17" s="566"/>
    </row>
    <row r="18" spans="1:11" x14ac:dyDescent="0.15">
      <c r="A18" s="560" t="s">
        <v>254</v>
      </c>
      <c r="B18" s="119">
        <v>14</v>
      </c>
      <c r="C18" s="576">
        <v>0.30049366816913503</v>
      </c>
      <c r="D18" s="574"/>
      <c r="E18" s="119">
        <v>428.57142857142856</v>
      </c>
      <c r="G18" s="119">
        <v>43</v>
      </c>
      <c r="H18" s="576">
        <v>0.17066878348878747</v>
      </c>
      <c r="I18" s="565"/>
      <c r="J18" s="645"/>
      <c r="K18" s="566"/>
    </row>
    <row r="19" spans="1:11" x14ac:dyDescent="0.15">
      <c r="A19" s="560" t="s">
        <v>299</v>
      </c>
      <c r="B19" s="119">
        <v>8</v>
      </c>
      <c r="C19" s="576">
        <v>0.17171066752521999</v>
      </c>
      <c r="D19" s="574"/>
      <c r="E19" s="119">
        <v>125</v>
      </c>
      <c r="G19" s="119">
        <v>16</v>
      </c>
      <c r="H19" s="576">
        <v>6.3504663623734872E-2</v>
      </c>
      <c r="I19" s="565"/>
      <c r="J19" s="645"/>
      <c r="K19" s="566"/>
    </row>
    <row r="20" spans="1:11" x14ac:dyDescent="0.15">
      <c r="A20" s="560" t="s">
        <v>183</v>
      </c>
      <c r="B20" s="119">
        <v>616</v>
      </c>
      <c r="C20" s="576">
        <v>13.221721399441941</v>
      </c>
      <c r="D20" s="574"/>
      <c r="E20" s="119">
        <v>560.06493506493507</v>
      </c>
      <c r="G20" s="119">
        <v>4818</v>
      </c>
      <c r="H20" s="576">
        <v>19.122841833697162</v>
      </c>
      <c r="I20" s="565"/>
      <c r="J20" s="645"/>
      <c r="K20" s="566"/>
    </row>
    <row r="21" spans="1:11" x14ac:dyDescent="0.15">
      <c r="A21" s="560" t="s">
        <v>184</v>
      </c>
      <c r="B21" s="119">
        <v>216</v>
      </c>
      <c r="C21" s="576">
        <v>4.6361880231809396</v>
      </c>
      <c r="D21" s="574"/>
      <c r="E21" s="119">
        <v>763.8888888888888</v>
      </c>
      <c r="G21" s="119">
        <v>1136</v>
      </c>
      <c r="H21" s="576">
        <v>4.508831117285176</v>
      </c>
      <c r="I21" s="565"/>
      <c r="J21" s="645"/>
      <c r="K21" s="566"/>
    </row>
    <row r="22" spans="1:11" x14ac:dyDescent="0.15">
      <c r="A22" s="560" t="s">
        <v>185</v>
      </c>
      <c r="B22" s="119">
        <v>278</v>
      </c>
      <c r="C22" s="576">
        <v>5.9669456965013952</v>
      </c>
      <c r="D22" s="574"/>
      <c r="E22" s="119">
        <v>525.1798561151079</v>
      </c>
      <c r="G22" s="119">
        <v>1172</v>
      </c>
      <c r="H22" s="576">
        <v>4.6517166104385792</v>
      </c>
      <c r="I22" s="565"/>
      <c r="J22" s="645"/>
      <c r="K22" s="566"/>
    </row>
    <row r="23" spans="1:11" x14ac:dyDescent="0.15">
      <c r="A23" s="560" t="s">
        <v>186</v>
      </c>
      <c r="B23" s="119">
        <v>3</v>
      </c>
      <c r="C23" s="576">
        <v>6.4391500321957507E-2</v>
      </c>
      <c r="D23" s="574"/>
      <c r="E23" s="119">
        <v>333.33333333333331</v>
      </c>
      <c r="G23" s="119">
        <v>1</v>
      </c>
      <c r="H23" s="576" t="s">
        <v>573</v>
      </c>
      <c r="I23" s="565"/>
      <c r="J23" s="645"/>
      <c r="K23" s="566"/>
    </row>
    <row r="24" spans="1:11" x14ac:dyDescent="0.15">
      <c r="A24" s="560" t="s">
        <v>187</v>
      </c>
      <c r="B24" s="119">
        <v>95</v>
      </c>
      <c r="C24" s="576">
        <v>2.0390641768619879</v>
      </c>
      <c r="D24" s="574"/>
      <c r="E24" s="119">
        <v>463.15789473684208</v>
      </c>
      <c r="G24" s="119">
        <v>201</v>
      </c>
      <c r="H24" s="576">
        <v>0.79777733677316931</v>
      </c>
      <c r="I24" s="565"/>
      <c r="J24" s="645"/>
      <c r="K24" s="566"/>
    </row>
    <row r="25" spans="1:11" x14ac:dyDescent="0.15">
      <c r="A25" s="560" t="s">
        <v>188</v>
      </c>
      <c r="B25" s="119">
        <v>186</v>
      </c>
      <c r="C25" s="576">
        <v>3.992273019961365</v>
      </c>
      <c r="D25" s="574"/>
      <c r="E25" s="119">
        <v>451.61290322580646</v>
      </c>
      <c r="G25" s="119">
        <v>412</v>
      </c>
      <c r="H25" s="576">
        <v>1.6352450883111727</v>
      </c>
      <c r="I25" s="565"/>
      <c r="J25" s="645"/>
      <c r="K25" s="566"/>
    </row>
    <row r="26" spans="1:11" x14ac:dyDescent="0.15">
      <c r="A26" s="560" t="s">
        <v>189</v>
      </c>
      <c r="B26" s="119">
        <v>33</v>
      </c>
      <c r="C26" s="576">
        <v>0.70830650354153257</v>
      </c>
      <c r="D26" s="574"/>
      <c r="E26" s="119">
        <v>454.5454545454545</v>
      </c>
      <c r="G26" s="119">
        <v>112</v>
      </c>
      <c r="H26" s="576">
        <v>0.44453264536614412</v>
      </c>
      <c r="I26" s="565"/>
      <c r="J26" s="645"/>
      <c r="K26" s="566"/>
    </row>
    <row r="27" spans="1:11" x14ac:dyDescent="0.15">
      <c r="A27" s="560" t="s">
        <v>190</v>
      </c>
      <c r="B27" s="119">
        <v>29</v>
      </c>
      <c r="C27" s="576">
        <v>0.62245116977892256</v>
      </c>
      <c r="D27" s="574"/>
      <c r="E27" s="119">
        <v>413.79310344827587</v>
      </c>
      <c r="G27" s="119">
        <v>43</v>
      </c>
      <c r="H27" s="576">
        <v>0.17066878348878747</v>
      </c>
      <c r="I27" s="565"/>
      <c r="J27" s="645"/>
      <c r="K27" s="566"/>
    </row>
    <row r="28" spans="1:11" x14ac:dyDescent="0.15">
      <c r="A28" s="560" t="s">
        <v>191</v>
      </c>
      <c r="B28" s="119">
        <v>2</v>
      </c>
      <c r="C28" s="576" t="s">
        <v>573</v>
      </c>
      <c r="D28" s="574"/>
      <c r="E28" s="119">
        <v>500</v>
      </c>
      <c r="G28" s="119">
        <v>8</v>
      </c>
      <c r="H28" s="576">
        <v>3.1752331811867436E-2</v>
      </c>
      <c r="I28" s="565"/>
      <c r="J28" s="645"/>
      <c r="K28" s="566"/>
    </row>
    <row r="29" spans="1:11" x14ac:dyDescent="0.15">
      <c r="A29" s="560" t="s">
        <v>192</v>
      </c>
      <c r="B29" s="119">
        <v>18</v>
      </c>
      <c r="C29" s="576">
        <v>0.38634900193174504</v>
      </c>
      <c r="D29" s="574"/>
      <c r="E29" s="119">
        <v>277.77777777777777</v>
      </c>
      <c r="G29" s="119">
        <v>56</v>
      </c>
      <c r="H29" s="576">
        <v>0.22226632268307206</v>
      </c>
      <c r="I29" s="565"/>
      <c r="J29" s="645"/>
      <c r="K29" s="566"/>
    </row>
    <row r="30" spans="1:11" x14ac:dyDescent="0.15">
      <c r="A30" s="560" t="s">
        <v>255</v>
      </c>
      <c r="B30" s="119">
        <v>17</v>
      </c>
      <c r="C30" s="576">
        <v>0.36488516849109254</v>
      </c>
      <c r="D30" s="574"/>
      <c r="E30" s="119">
        <v>235.29411764705881</v>
      </c>
      <c r="G30" s="119">
        <v>27</v>
      </c>
      <c r="H30" s="576">
        <v>0.10716411986505259</v>
      </c>
      <c r="I30" s="565"/>
      <c r="J30" s="645"/>
      <c r="K30" s="566"/>
    </row>
    <row r="31" spans="1:11" x14ac:dyDescent="0.15">
      <c r="A31" s="560" t="s">
        <v>193</v>
      </c>
      <c r="B31" s="119">
        <v>33</v>
      </c>
      <c r="C31" s="576">
        <v>0.70830650354153257</v>
      </c>
      <c r="D31" s="574"/>
      <c r="E31" s="119">
        <v>242.42424242424244</v>
      </c>
      <c r="G31" s="119">
        <v>29</v>
      </c>
      <c r="H31" s="576">
        <v>0.11510220281801946</v>
      </c>
      <c r="I31" s="565"/>
      <c r="J31" s="645"/>
      <c r="K31" s="566"/>
    </row>
    <row r="32" spans="1:11" x14ac:dyDescent="0.15">
      <c r="A32" s="560" t="s">
        <v>194</v>
      </c>
      <c r="B32" s="119">
        <v>76</v>
      </c>
      <c r="C32" s="576">
        <v>1.6312513414895899</v>
      </c>
      <c r="D32" s="574"/>
      <c r="E32" s="119">
        <v>460.5263157894737</v>
      </c>
      <c r="G32" s="119">
        <v>355</v>
      </c>
      <c r="H32" s="576">
        <v>1.4090097241516175</v>
      </c>
      <c r="I32" s="565"/>
      <c r="J32" s="645"/>
      <c r="K32" s="566"/>
    </row>
    <row r="33" spans="1:11" x14ac:dyDescent="0.15">
      <c r="A33" s="560" t="s">
        <v>256</v>
      </c>
      <c r="B33" s="119">
        <v>65</v>
      </c>
      <c r="C33" s="576">
        <v>1.3951491736424124</v>
      </c>
      <c r="D33" s="574"/>
      <c r="E33" s="119">
        <v>538.46153846153845</v>
      </c>
      <c r="G33" s="119">
        <v>328</v>
      </c>
      <c r="H33" s="576">
        <v>1.3018456042865647</v>
      </c>
      <c r="I33" s="565"/>
      <c r="J33" s="640"/>
      <c r="K33" s="566"/>
    </row>
    <row r="34" spans="1:11" x14ac:dyDescent="0.15">
      <c r="A34" s="560" t="s">
        <v>195</v>
      </c>
      <c r="B34" s="119">
        <v>36</v>
      </c>
      <c r="C34" s="576">
        <v>0.77269800386349008</v>
      </c>
      <c r="D34" s="574"/>
      <c r="E34" s="119">
        <v>250</v>
      </c>
      <c r="G34" s="119">
        <v>143</v>
      </c>
      <c r="H34" s="576">
        <v>0.56757293113713037</v>
      </c>
      <c r="I34" s="565"/>
      <c r="J34" s="640"/>
      <c r="K34" s="566"/>
    </row>
    <row r="35" spans="1:11" x14ac:dyDescent="0.15">
      <c r="A35" s="560" t="s">
        <v>196</v>
      </c>
      <c r="B35" s="119">
        <v>124</v>
      </c>
      <c r="C35" s="576">
        <v>2.6615153466409103</v>
      </c>
      <c r="D35" s="574"/>
      <c r="E35" s="119">
        <v>2048.3870967741937</v>
      </c>
      <c r="G35" s="119">
        <v>1316</v>
      </c>
      <c r="H35" s="576">
        <v>5.2232585830521927</v>
      </c>
      <c r="I35" s="565"/>
      <c r="J35" s="640"/>
      <c r="K35" s="566"/>
    </row>
    <row r="36" spans="1:11" x14ac:dyDescent="0.15">
      <c r="A36" s="560" t="s">
        <v>197</v>
      </c>
      <c r="B36" s="119">
        <v>116</v>
      </c>
      <c r="C36" s="576">
        <v>2.4898046791156903</v>
      </c>
      <c r="D36" s="574"/>
      <c r="E36" s="119">
        <v>456.89655172413796</v>
      </c>
      <c r="G36" s="119">
        <v>701</v>
      </c>
      <c r="H36" s="576">
        <v>2.782298075014884</v>
      </c>
      <c r="I36" s="565"/>
      <c r="J36" s="640"/>
      <c r="K36" s="566"/>
    </row>
    <row r="37" spans="1:11" x14ac:dyDescent="0.15">
      <c r="A37" s="560" t="s">
        <v>198</v>
      </c>
      <c r="B37" s="119">
        <v>5</v>
      </c>
      <c r="C37" s="576">
        <v>0.10731916720326251</v>
      </c>
      <c r="D37" s="119"/>
      <c r="E37" s="119" t="s">
        <v>263</v>
      </c>
      <c r="G37" s="119">
        <v>22</v>
      </c>
      <c r="H37" s="576">
        <v>8.7318912482635444E-2</v>
      </c>
      <c r="I37" s="565"/>
      <c r="J37" s="640"/>
      <c r="K37" s="566"/>
    </row>
    <row r="38" spans="1:11" x14ac:dyDescent="0.15">
      <c r="A38" s="560" t="s">
        <v>257</v>
      </c>
      <c r="B38" s="119">
        <v>438</v>
      </c>
      <c r="C38" s="576">
        <v>9.4011590470057964</v>
      </c>
      <c r="D38" s="574"/>
      <c r="E38" s="119">
        <v>525.1141552511416</v>
      </c>
      <c r="G38" s="119">
        <v>1919</v>
      </c>
      <c r="H38" s="576">
        <v>7.6165905933717015</v>
      </c>
      <c r="I38" s="565"/>
      <c r="J38" s="640"/>
      <c r="K38" s="566"/>
    </row>
    <row r="39" spans="1:11" x14ac:dyDescent="0.15">
      <c r="A39" s="560" t="s">
        <v>258</v>
      </c>
      <c r="B39" s="119">
        <v>3</v>
      </c>
      <c r="C39" s="576">
        <v>6.4391500321957507E-2</v>
      </c>
      <c r="D39" s="574"/>
      <c r="E39" s="119">
        <v>333.33333333333331</v>
      </c>
      <c r="G39" s="119">
        <v>3</v>
      </c>
      <c r="H39" s="576" t="s">
        <v>573</v>
      </c>
      <c r="I39" s="565"/>
      <c r="J39" s="640"/>
      <c r="K39" s="566"/>
    </row>
    <row r="40" spans="1:11" x14ac:dyDescent="0.15">
      <c r="A40" s="560" t="s">
        <v>199</v>
      </c>
      <c r="B40" s="119">
        <v>187</v>
      </c>
      <c r="C40" s="576">
        <v>4.0137368534020172</v>
      </c>
      <c r="D40" s="574"/>
      <c r="E40" s="119">
        <v>758.0645161290322</v>
      </c>
      <c r="G40" s="119">
        <v>924</v>
      </c>
      <c r="H40" s="576">
        <v>3.6673943242706883</v>
      </c>
      <c r="I40" s="565"/>
      <c r="J40" s="647"/>
      <c r="K40" s="566"/>
    </row>
    <row r="41" spans="1:11" x14ac:dyDescent="0.15">
      <c r="A41" s="145" t="s">
        <v>300</v>
      </c>
      <c r="B41" s="119">
        <v>312</v>
      </c>
      <c r="C41" s="576">
        <v>6.6967160334835798</v>
      </c>
      <c r="D41" s="119"/>
      <c r="E41" s="119">
        <v>188.74172185430461</v>
      </c>
      <c r="G41" s="119">
        <v>715</v>
      </c>
      <c r="H41" s="576">
        <v>2.8378646556856522</v>
      </c>
      <c r="I41" s="565"/>
      <c r="J41" s="640"/>
      <c r="K41" s="566"/>
    </row>
    <row r="42" spans="1:11" s="567" customFormat="1" x14ac:dyDescent="0.15">
      <c r="A42" s="146" t="s">
        <v>296</v>
      </c>
      <c r="B42" s="87">
        <v>53</v>
      </c>
      <c r="C42" s="584">
        <v>1.1375831723545826</v>
      </c>
      <c r="D42" s="577"/>
      <c r="E42" s="87">
        <v>339.62264150943395</v>
      </c>
      <c r="G42" s="87">
        <v>38</v>
      </c>
      <c r="H42" s="584">
        <v>0.15082357610637032</v>
      </c>
      <c r="I42" s="565"/>
      <c r="J42" s="641"/>
      <c r="K42" s="566"/>
    </row>
    <row r="43" spans="1:11" s="567" customFormat="1" x14ac:dyDescent="0.15">
      <c r="A43" s="146" t="s">
        <v>315</v>
      </c>
      <c r="B43" s="87">
        <v>22</v>
      </c>
      <c r="C43" s="584">
        <v>0.47220433569435499</v>
      </c>
      <c r="D43" s="577"/>
      <c r="E43" s="87">
        <v>454.5454545454545</v>
      </c>
      <c r="G43" s="87">
        <v>54</v>
      </c>
      <c r="H43" s="584">
        <v>0.21432823973010517</v>
      </c>
      <c r="I43" s="565"/>
      <c r="J43" s="641"/>
      <c r="K43" s="566"/>
    </row>
    <row r="44" spans="1:11" s="567" customFormat="1" x14ac:dyDescent="0.15">
      <c r="A44" s="146" t="s">
        <v>316</v>
      </c>
      <c r="B44" s="87">
        <v>237</v>
      </c>
      <c r="C44" s="584">
        <v>5.0869285254346428</v>
      </c>
      <c r="D44" s="577"/>
      <c r="E44" s="87">
        <v>127.75330396475771</v>
      </c>
      <c r="G44" s="87">
        <v>623</v>
      </c>
      <c r="H44" s="584">
        <v>2.4727128398491764</v>
      </c>
      <c r="I44" s="565"/>
      <c r="J44" s="641"/>
      <c r="K44" s="566"/>
    </row>
    <row r="45" spans="1:11" x14ac:dyDescent="0.15">
      <c r="A45" s="560" t="s">
        <v>200</v>
      </c>
      <c r="B45" s="119" t="s">
        <v>263</v>
      </c>
      <c r="C45" s="576" t="s">
        <v>263</v>
      </c>
      <c r="D45" s="574"/>
      <c r="E45" s="119" t="s">
        <v>263</v>
      </c>
      <c r="G45" s="119" t="s">
        <v>263</v>
      </c>
      <c r="H45" s="576" t="s">
        <v>263</v>
      </c>
      <c r="I45" s="565"/>
      <c r="J45" s="640"/>
      <c r="K45" s="566"/>
    </row>
    <row r="46" spans="1:11" x14ac:dyDescent="0.15">
      <c r="A46" s="567" t="s">
        <v>408</v>
      </c>
      <c r="B46" s="87">
        <v>5</v>
      </c>
      <c r="C46" s="584">
        <v>0.10731916720326251</v>
      </c>
      <c r="D46" s="577"/>
      <c r="E46" s="87">
        <v>200</v>
      </c>
      <c r="F46" s="567"/>
      <c r="G46" s="87">
        <v>44</v>
      </c>
      <c r="H46" s="584">
        <v>0.17463782496527089</v>
      </c>
      <c r="I46" s="565"/>
      <c r="J46" s="641"/>
      <c r="K46" s="566"/>
    </row>
    <row r="47" spans="1:11" s="568" customFormat="1" x14ac:dyDescent="0.15">
      <c r="A47" s="568" t="s">
        <v>161</v>
      </c>
      <c r="B47" s="482">
        <v>4659</v>
      </c>
      <c r="C47" s="578">
        <v>100</v>
      </c>
      <c r="D47" s="579"/>
      <c r="E47" s="482">
        <v>516.25403659849303</v>
      </c>
      <c r="G47" s="482">
        <v>25195</v>
      </c>
      <c r="H47" s="578">
        <v>100</v>
      </c>
      <c r="I47" s="565"/>
      <c r="J47" s="652"/>
      <c r="K47" s="566"/>
    </row>
    <row r="48" spans="1:11" x14ac:dyDescent="0.15">
      <c r="A48" s="569"/>
      <c r="B48" s="580"/>
      <c r="C48" s="580"/>
      <c r="D48" s="580"/>
      <c r="E48" s="580"/>
      <c r="F48" s="580"/>
      <c r="G48" s="580"/>
      <c r="H48" s="581"/>
    </row>
    <row r="50" spans="1:8" x14ac:dyDescent="0.15">
      <c r="A50" s="571" t="s">
        <v>449</v>
      </c>
      <c r="B50" s="572"/>
      <c r="C50" s="572"/>
      <c r="D50" s="572"/>
      <c r="E50" s="572"/>
      <c r="F50" s="572"/>
      <c r="G50" s="572"/>
      <c r="H50" s="572"/>
    </row>
    <row r="51" spans="1:8" x14ac:dyDescent="0.15">
      <c r="A51" s="571" t="s">
        <v>456</v>
      </c>
      <c r="B51" s="573"/>
      <c r="C51" s="573"/>
      <c r="D51" s="573"/>
      <c r="E51" s="573"/>
      <c r="F51" s="573"/>
      <c r="G51" s="370"/>
      <c r="H51" s="573"/>
    </row>
    <row r="52" spans="1:8" x14ac:dyDescent="0.15">
      <c r="A52" s="571" t="s">
        <v>450</v>
      </c>
      <c r="B52" s="574"/>
      <c r="C52" s="574"/>
      <c r="D52" s="574"/>
      <c r="E52" s="574"/>
      <c r="F52" s="574"/>
      <c r="G52" s="119"/>
    </row>
    <row r="53" spans="1:8" x14ac:dyDescent="0.15">
      <c r="A53" s="571" t="s">
        <v>451</v>
      </c>
      <c r="B53" s="574"/>
      <c r="C53" s="574"/>
      <c r="D53" s="574"/>
      <c r="E53" s="574"/>
      <c r="F53" s="574"/>
      <c r="G53" s="119"/>
    </row>
    <row r="54" spans="1:8" x14ac:dyDescent="0.15">
      <c r="A54" s="571" t="s">
        <v>452</v>
      </c>
      <c r="B54" s="574"/>
      <c r="C54" s="574"/>
      <c r="D54" s="574"/>
      <c r="E54" s="574"/>
      <c r="F54" s="574"/>
      <c r="G54" s="119"/>
    </row>
    <row r="55" spans="1:8" x14ac:dyDescent="0.15">
      <c r="A55" s="571" t="s">
        <v>453</v>
      </c>
      <c r="G55" s="119"/>
      <c r="H55" s="560"/>
    </row>
    <row r="56" spans="1:8" x14ac:dyDescent="0.15">
      <c r="A56" s="571" t="s">
        <v>454</v>
      </c>
      <c r="B56" s="573"/>
      <c r="C56" s="573"/>
      <c r="D56" s="573"/>
      <c r="E56" s="573"/>
      <c r="F56" s="573"/>
      <c r="G56" s="370"/>
      <c r="H56" s="573"/>
    </row>
    <row r="57" spans="1:8" x14ac:dyDescent="0.15">
      <c r="A57" s="571" t="s">
        <v>455</v>
      </c>
      <c r="B57" s="574"/>
      <c r="C57" s="574"/>
      <c r="D57" s="574"/>
      <c r="E57" s="574"/>
      <c r="F57" s="574"/>
      <c r="G57" s="119"/>
    </row>
    <row r="58" spans="1:8" ht="9" customHeight="1" x14ac:dyDescent="0.15">
      <c r="A58" s="612" t="s">
        <v>606</v>
      </c>
    </row>
  </sheetData>
  <mergeCells count="4">
    <mergeCell ref="A3:A4"/>
    <mergeCell ref="B3:C3"/>
    <mergeCell ref="G3:H3"/>
    <mergeCell ref="F3:F4"/>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showGridLines="0" workbookViewId="0">
      <selection activeCell="A3" sqref="A3"/>
    </sheetView>
  </sheetViews>
  <sheetFormatPr defaultRowHeight="15" x14ac:dyDescent="0.25"/>
  <cols>
    <col min="1" max="1" width="32.3984375" style="795" customWidth="1"/>
    <col min="2" max="7" width="19.59765625" style="795" customWidth="1"/>
    <col min="8" max="15" width="9.59765625" style="795"/>
    <col min="16" max="17" width="9.59765625" style="796"/>
    <col min="18" max="16384" width="9.59765625" style="795"/>
  </cols>
  <sheetData>
    <row r="1" spans="1:32" x14ac:dyDescent="0.25">
      <c r="A1" s="791" t="s">
        <v>904</v>
      </c>
      <c r="B1" s="792"/>
      <c r="C1" s="792"/>
      <c r="D1" s="792"/>
      <c r="E1" s="792"/>
      <c r="F1" s="792"/>
      <c r="G1" s="793"/>
      <c r="H1" s="794"/>
      <c r="I1" s="794"/>
      <c r="J1" s="794"/>
      <c r="K1" s="794"/>
      <c r="W1" s="794"/>
      <c r="X1" s="794"/>
      <c r="Y1" s="794"/>
      <c r="Z1" s="794"/>
      <c r="AA1" s="794"/>
    </row>
    <row r="2" spans="1:32" x14ac:dyDescent="0.25">
      <c r="A2" s="797" t="s">
        <v>760</v>
      </c>
      <c r="B2" s="792"/>
      <c r="C2" s="792"/>
      <c r="D2" s="792"/>
      <c r="E2" s="792"/>
      <c r="F2" s="792"/>
      <c r="G2" s="793"/>
      <c r="H2" s="794"/>
      <c r="I2" s="798"/>
      <c r="J2" s="794"/>
      <c r="K2" s="794"/>
      <c r="W2" s="794"/>
      <c r="X2" s="794"/>
      <c r="Y2" s="794"/>
      <c r="Z2" s="794"/>
      <c r="AA2" s="794"/>
    </row>
    <row r="3" spans="1:32" ht="15.75" thickBot="1" x14ac:dyDescent="0.3">
      <c r="A3" s="794"/>
      <c r="B3" s="794"/>
      <c r="C3" s="794"/>
      <c r="D3" s="794"/>
      <c r="E3" s="794"/>
      <c r="F3" s="794"/>
      <c r="G3" s="794"/>
      <c r="H3" s="794"/>
      <c r="I3" s="794"/>
      <c r="J3" s="794"/>
      <c r="K3" s="794"/>
      <c r="W3" s="794"/>
      <c r="X3" s="794"/>
      <c r="Y3" s="794"/>
      <c r="Z3" s="794"/>
      <c r="AA3" s="794"/>
    </row>
    <row r="4" spans="1:32" ht="24" customHeight="1" x14ac:dyDescent="0.25">
      <c r="A4" s="1038" t="s">
        <v>761</v>
      </c>
      <c r="B4" s="1036">
        <v>2000</v>
      </c>
      <c r="C4" s="1036">
        <v>2001</v>
      </c>
      <c r="D4" s="1036">
        <v>2002</v>
      </c>
      <c r="E4" s="1036">
        <v>2003</v>
      </c>
      <c r="F4" s="1036">
        <v>2005</v>
      </c>
      <c r="G4" s="1036">
        <v>2006</v>
      </c>
      <c r="H4" s="1036">
        <v>2007</v>
      </c>
      <c r="I4" s="1036">
        <v>2008</v>
      </c>
      <c r="J4" s="1036">
        <v>2009</v>
      </c>
      <c r="K4" s="1036">
        <v>2010</v>
      </c>
      <c r="L4" s="1036">
        <v>2011</v>
      </c>
      <c r="M4" s="1040">
        <v>2012</v>
      </c>
      <c r="N4" s="1040">
        <v>2013</v>
      </c>
      <c r="O4" s="1040">
        <v>2014</v>
      </c>
      <c r="P4" s="1040">
        <v>2015</v>
      </c>
      <c r="Q4" s="1040">
        <v>2016</v>
      </c>
    </row>
    <row r="5" spans="1:32" ht="15.75" thickBot="1" x14ac:dyDescent="0.3">
      <c r="A5" s="1039"/>
      <c r="B5" s="1037"/>
      <c r="C5" s="1037"/>
      <c r="D5" s="1037"/>
      <c r="E5" s="1037"/>
      <c r="F5" s="1037"/>
      <c r="G5" s="1037"/>
      <c r="H5" s="1037"/>
      <c r="I5" s="1037"/>
      <c r="J5" s="1037"/>
      <c r="K5" s="1037"/>
      <c r="L5" s="1037"/>
      <c r="M5" s="1041"/>
      <c r="N5" s="1041"/>
      <c r="O5" s="1041"/>
      <c r="P5" s="1041"/>
      <c r="Q5" s="1041"/>
      <c r="T5" s="799"/>
      <c r="U5" s="799"/>
      <c r="V5" s="799"/>
      <c r="W5" s="799"/>
      <c r="X5" s="799"/>
      <c r="Y5" s="799"/>
      <c r="Z5" s="799"/>
      <c r="AA5" s="799"/>
      <c r="AB5" s="799"/>
      <c r="AC5" s="799"/>
      <c r="AD5" s="799"/>
      <c r="AE5" s="799"/>
      <c r="AF5" s="799"/>
    </row>
    <row r="6" spans="1:32" ht="15.75" thickBot="1" x14ac:dyDescent="0.3">
      <c r="A6" s="800" t="s">
        <v>762</v>
      </c>
      <c r="B6" s="801">
        <v>33.299999999999997</v>
      </c>
      <c r="C6" s="801">
        <v>35.299999999999997</v>
      </c>
      <c r="D6" s="801">
        <v>35.700000000000003</v>
      </c>
      <c r="E6" s="801">
        <v>35.1</v>
      </c>
      <c r="F6" s="801">
        <v>36.4</v>
      </c>
      <c r="G6" s="801">
        <v>38.4</v>
      </c>
      <c r="H6" s="801">
        <v>37</v>
      </c>
      <c r="I6" s="801">
        <v>37.700000000000003</v>
      </c>
      <c r="J6" s="801">
        <v>38.200000000000003</v>
      </c>
      <c r="K6" s="801">
        <v>40.1</v>
      </c>
      <c r="L6" s="801">
        <v>38.5</v>
      </c>
      <c r="M6" s="801">
        <v>39.700000000000003</v>
      </c>
      <c r="N6" s="801">
        <v>36.4</v>
      </c>
      <c r="O6" s="801">
        <v>34.5</v>
      </c>
      <c r="P6" s="801">
        <v>35</v>
      </c>
      <c r="Q6" s="801">
        <v>33.5</v>
      </c>
      <c r="T6" s="802"/>
      <c r="U6" s="803"/>
      <c r="V6" s="804"/>
      <c r="W6" s="804"/>
      <c r="X6" s="804"/>
      <c r="Y6" s="804"/>
      <c r="Z6" s="804"/>
      <c r="AA6" s="804"/>
      <c r="AB6" s="804"/>
      <c r="AC6" s="804"/>
      <c r="AD6" s="804"/>
      <c r="AE6" s="804"/>
      <c r="AF6" s="799"/>
    </row>
    <row r="7" spans="1:32" ht="15.75" thickBot="1" x14ac:dyDescent="0.3">
      <c r="A7" s="800" t="s">
        <v>763</v>
      </c>
      <c r="B7" s="801">
        <v>43.6</v>
      </c>
      <c r="C7" s="801">
        <v>46.1</v>
      </c>
      <c r="D7" s="801">
        <v>46.6</v>
      </c>
      <c r="E7" s="801">
        <v>47</v>
      </c>
      <c r="F7" s="801">
        <v>47.9</v>
      </c>
      <c r="G7" s="801">
        <v>49.5</v>
      </c>
      <c r="H7" s="801">
        <v>48.9</v>
      </c>
      <c r="I7" s="801">
        <v>50</v>
      </c>
      <c r="J7" s="801">
        <v>51.6</v>
      </c>
      <c r="K7" s="801">
        <v>53.1</v>
      </c>
      <c r="L7" s="801">
        <v>51.6</v>
      </c>
      <c r="M7" s="801">
        <v>51.9</v>
      </c>
      <c r="N7" s="801">
        <v>49.3</v>
      </c>
      <c r="O7" s="801">
        <v>48</v>
      </c>
      <c r="P7" s="801">
        <v>48.6</v>
      </c>
      <c r="Q7" s="801">
        <v>47.1</v>
      </c>
      <c r="T7" s="802"/>
      <c r="U7" s="803"/>
      <c r="V7" s="804"/>
      <c r="W7" s="804"/>
      <c r="X7" s="804"/>
      <c r="Y7" s="804"/>
      <c r="Z7" s="804"/>
      <c r="AA7" s="804"/>
      <c r="AB7" s="804"/>
      <c r="AC7" s="804"/>
      <c r="AD7" s="804"/>
      <c r="AE7" s="804"/>
      <c r="AF7" s="799"/>
    </row>
    <row r="8" spans="1:32" ht="15.75" thickBot="1" x14ac:dyDescent="0.3">
      <c r="A8" s="800"/>
      <c r="B8" s="801"/>
      <c r="C8" s="801"/>
      <c r="D8" s="801"/>
      <c r="E8" s="801"/>
      <c r="F8" s="801"/>
      <c r="G8" s="801"/>
      <c r="H8" s="801"/>
      <c r="I8" s="801"/>
      <c r="J8" s="801"/>
      <c r="K8" s="801"/>
      <c r="L8" s="801"/>
      <c r="M8" s="801"/>
      <c r="N8" s="801"/>
      <c r="O8" s="801"/>
      <c r="P8" s="801"/>
      <c r="Q8" s="801"/>
      <c r="T8" s="802"/>
      <c r="U8" s="803"/>
      <c r="V8" s="804"/>
      <c r="W8" s="804"/>
      <c r="X8" s="804"/>
      <c r="Y8" s="804"/>
      <c r="Z8" s="804"/>
      <c r="AA8" s="804"/>
      <c r="AB8" s="804"/>
      <c r="AC8" s="804"/>
      <c r="AD8" s="804"/>
      <c r="AE8" s="804"/>
      <c r="AF8" s="799"/>
    </row>
    <row r="9" spans="1:32" ht="15.75" thickBot="1" x14ac:dyDescent="0.3">
      <c r="A9" s="800" t="s">
        <v>404</v>
      </c>
      <c r="B9" s="801">
        <v>46.9</v>
      </c>
      <c r="C9" s="801">
        <v>50.4</v>
      </c>
      <c r="D9" s="801">
        <v>49</v>
      </c>
      <c r="E9" s="801">
        <v>48.9</v>
      </c>
      <c r="F9" s="801">
        <v>50.9</v>
      </c>
      <c r="G9" s="801">
        <v>52.3</v>
      </c>
      <c r="H9" s="801">
        <v>52.2</v>
      </c>
      <c r="I9" s="801">
        <v>52.5</v>
      </c>
      <c r="J9" s="801">
        <v>51.9</v>
      </c>
      <c r="K9" s="801">
        <v>54.3</v>
      </c>
      <c r="L9" s="801">
        <v>53.8</v>
      </c>
      <c r="M9" s="801">
        <v>53.1</v>
      </c>
      <c r="N9" s="801">
        <v>50.1</v>
      </c>
      <c r="O9" s="801">
        <v>48.1</v>
      </c>
      <c r="P9" s="801">
        <v>49.6</v>
      </c>
      <c r="Q9" s="801">
        <v>48.5</v>
      </c>
      <c r="T9" s="802"/>
      <c r="U9" s="803"/>
      <c r="V9" s="804"/>
      <c r="W9" s="804"/>
      <c r="X9" s="804"/>
      <c r="Y9" s="804"/>
      <c r="Z9" s="804"/>
      <c r="AA9" s="804"/>
      <c r="AB9" s="804"/>
      <c r="AC9" s="804"/>
      <c r="AD9" s="804"/>
      <c r="AE9" s="804"/>
      <c r="AF9" s="799"/>
    </row>
    <row r="10" spans="1:32" ht="15.75" thickBot="1" x14ac:dyDescent="0.3">
      <c r="A10" s="800" t="s">
        <v>405</v>
      </c>
      <c r="B10" s="801">
        <v>45.2</v>
      </c>
      <c r="C10" s="801">
        <v>47.8</v>
      </c>
      <c r="D10" s="801">
        <v>49</v>
      </c>
      <c r="E10" s="801">
        <v>48.8</v>
      </c>
      <c r="F10" s="801">
        <v>49.7</v>
      </c>
      <c r="G10" s="801">
        <v>51.4</v>
      </c>
      <c r="H10" s="801">
        <v>50.3</v>
      </c>
      <c r="I10" s="801">
        <v>51.7</v>
      </c>
      <c r="J10" s="801">
        <v>51.8</v>
      </c>
      <c r="K10" s="801">
        <v>53.5</v>
      </c>
      <c r="L10" s="801">
        <v>53.2</v>
      </c>
      <c r="M10" s="801">
        <v>55.2</v>
      </c>
      <c r="N10" s="801">
        <v>51.3</v>
      </c>
      <c r="O10" s="801">
        <v>49</v>
      </c>
      <c r="P10" s="801">
        <v>48.8</v>
      </c>
      <c r="Q10" s="801">
        <v>48.7</v>
      </c>
      <c r="T10" s="802"/>
      <c r="U10" s="803"/>
      <c r="V10" s="804"/>
      <c r="W10" s="804"/>
      <c r="X10" s="804"/>
      <c r="Y10" s="804"/>
      <c r="Z10" s="804"/>
      <c r="AA10" s="804"/>
      <c r="AB10" s="804"/>
      <c r="AC10" s="804"/>
      <c r="AD10" s="804"/>
      <c r="AE10" s="804"/>
      <c r="AF10" s="799"/>
    </row>
    <row r="11" spans="1:32" ht="15.75" thickBot="1" x14ac:dyDescent="0.3">
      <c r="A11" s="800" t="s">
        <v>153</v>
      </c>
      <c r="B11" s="801">
        <v>40.700000000000003</v>
      </c>
      <c r="C11" s="801">
        <v>42</v>
      </c>
      <c r="D11" s="801">
        <v>42.9</v>
      </c>
      <c r="E11" s="801">
        <v>43.7</v>
      </c>
      <c r="F11" s="801">
        <v>45.3</v>
      </c>
      <c r="G11" s="801">
        <v>46.3</v>
      </c>
      <c r="H11" s="801">
        <v>44.6</v>
      </c>
      <c r="I11" s="801">
        <v>47.4</v>
      </c>
      <c r="J11" s="801">
        <v>48</v>
      </c>
      <c r="K11" s="801">
        <v>50.6</v>
      </c>
      <c r="L11" s="801">
        <v>48.1</v>
      </c>
      <c r="M11" s="801">
        <v>47.9</v>
      </c>
      <c r="N11" s="801">
        <v>46.8</v>
      </c>
      <c r="O11" s="801">
        <v>44.9</v>
      </c>
      <c r="P11" s="801">
        <v>45.9</v>
      </c>
      <c r="Q11" s="801">
        <v>42.7</v>
      </c>
      <c r="T11" s="802"/>
      <c r="U11" s="803"/>
      <c r="V11" s="804"/>
      <c r="W11" s="804"/>
      <c r="X11" s="804"/>
      <c r="Y11" s="804"/>
      <c r="Z11" s="804"/>
      <c r="AA11" s="804"/>
      <c r="AB11" s="804"/>
      <c r="AC11" s="804"/>
      <c r="AD11" s="804"/>
      <c r="AE11" s="804"/>
      <c r="AF11" s="799"/>
    </row>
    <row r="12" spans="1:32" ht="15.75" thickBot="1" x14ac:dyDescent="0.3">
      <c r="A12" s="800" t="s">
        <v>324</v>
      </c>
      <c r="B12" s="801">
        <v>26.9</v>
      </c>
      <c r="C12" s="801">
        <v>28.7</v>
      </c>
      <c r="D12" s="801">
        <v>29.7</v>
      </c>
      <c r="E12" s="801">
        <v>29.4</v>
      </c>
      <c r="F12" s="801">
        <v>29.9</v>
      </c>
      <c r="G12" s="801">
        <v>32.5</v>
      </c>
      <c r="H12" s="801">
        <v>30.5</v>
      </c>
      <c r="I12" s="801">
        <v>31</v>
      </c>
      <c r="J12" s="801">
        <v>34.200000000000003</v>
      </c>
      <c r="K12" s="801">
        <v>34.5</v>
      </c>
      <c r="L12" s="801">
        <v>31.8</v>
      </c>
      <c r="M12" s="801">
        <v>33.299999999999997</v>
      </c>
      <c r="N12" s="801">
        <v>30</v>
      </c>
      <c r="O12" s="801">
        <v>29.4</v>
      </c>
      <c r="P12" s="801">
        <v>28.8</v>
      </c>
      <c r="Q12" s="801">
        <v>27.5</v>
      </c>
      <c r="T12" s="802"/>
      <c r="U12" s="803"/>
      <c r="V12" s="804"/>
      <c r="W12" s="804"/>
      <c r="X12" s="804"/>
      <c r="Y12" s="804"/>
      <c r="Z12" s="804"/>
      <c r="AA12" s="804"/>
      <c r="AB12" s="804"/>
      <c r="AC12" s="804"/>
      <c r="AD12" s="804"/>
      <c r="AE12" s="804"/>
      <c r="AF12" s="799"/>
    </row>
    <row r="13" spans="1:32" ht="15.75" thickBot="1" x14ac:dyDescent="0.3">
      <c r="A13" s="800" t="s">
        <v>154</v>
      </c>
      <c r="B13" s="801">
        <v>30.3</v>
      </c>
      <c r="C13" s="801">
        <v>31.7</v>
      </c>
      <c r="D13" s="801">
        <v>33.5</v>
      </c>
      <c r="E13" s="801">
        <v>32.299999999999997</v>
      </c>
      <c r="F13" s="801">
        <v>31.3</v>
      </c>
      <c r="G13" s="801">
        <v>33.5</v>
      </c>
      <c r="H13" s="801">
        <v>33.9</v>
      </c>
      <c r="I13" s="801">
        <v>32.700000000000003</v>
      </c>
      <c r="J13" s="801">
        <v>35.4</v>
      </c>
      <c r="K13" s="801">
        <v>36.9</v>
      </c>
      <c r="L13" s="801">
        <v>34.5</v>
      </c>
      <c r="M13" s="801">
        <v>36.1</v>
      </c>
      <c r="N13" s="801">
        <v>32</v>
      </c>
      <c r="O13" s="801">
        <v>31.1</v>
      </c>
      <c r="P13" s="801">
        <v>33.1</v>
      </c>
      <c r="Q13" s="801">
        <v>30.7</v>
      </c>
      <c r="T13" s="802"/>
      <c r="U13" s="803"/>
      <c r="V13" s="804"/>
      <c r="W13" s="804"/>
      <c r="X13" s="804"/>
      <c r="Y13" s="804"/>
      <c r="Z13" s="804"/>
      <c r="AA13" s="804"/>
      <c r="AB13" s="804"/>
      <c r="AC13" s="804"/>
      <c r="AD13" s="804"/>
      <c r="AE13" s="804"/>
      <c r="AF13" s="799"/>
    </row>
    <row r="14" spans="1:32" ht="15.75" thickBot="1" x14ac:dyDescent="0.3">
      <c r="A14" s="800"/>
      <c r="B14" s="801"/>
      <c r="C14" s="801"/>
      <c r="D14" s="801"/>
      <c r="E14" s="801"/>
      <c r="F14" s="801"/>
      <c r="G14" s="801"/>
      <c r="H14" s="801"/>
      <c r="I14" s="801"/>
      <c r="J14" s="801"/>
      <c r="K14" s="801"/>
      <c r="L14" s="801"/>
      <c r="M14" s="801"/>
      <c r="N14" s="801"/>
      <c r="O14" s="801"/>
      <c r="P14" s="801"/>
      <c r="Q14" s="801"/>
      <c r="T14" s="802"/>
      <c r="U14" s="803"/>
      <c r="V14" s="804"/>
      <c r="W14" s="804"/>
      <c r="X14" s="804"/>
      <c r="Y14" s="804"/>
      <c r="Z14" s="804"/>
      <c r="AA14" s="804"/>
      <c r="AB14" s="804"/>
      <c r="AC14" s="804"/>
      <c r="AD14" s="804"/>
      <c r="AE14" s="804"/>
      <c r="AF14" s="799"/>
    </row>
    <row r="15" spans="1:32" ht="15.75" thickBot="1" x14ac:dyDescent="0.3">
      <c r="A15" s="800" t="s">
        <v>764</v>
      </c>
      <c r="B15" s="801">
        <v>77.8</v>
      </c>
      <c r="C15" s="801">
        <v>78.099999999999994</v>
      </c>
      <c r="D15" s="801">
        <v>79.400000000000006</v>
      </c>
      <c r="E15" s="801">
        <v>77.599999999999994</v>
      </c>
      <c r="F15" s="801">
        <v>79.099999999999994</v>
      </c>
      <c r="G15" s="801">
        <v>79.900000000000006</v>
      </c>
      <c r="H15" s="801">
        <v>78.099999999999994</v>
      </c>
      <c r="I15" s="801">
        <v>79</v>
      </c>
      <c r="J15" s="801">
        <v>79.900000000000006</v>
      </c>
      <c r="K15" s="801">
        <v>79.900000000000006</v>
      </c>
      <c r="L15" s="801">
        <v>80.2</v>
      </c>
      <c r="M15" s="801">
        <v>80.3</v>
      </c>
      <c r="N15" s="801">
        <v>77.099999999999994</v>
      </c>
      <c r="O15" s="801">
        <v>74.900000000000006</v>
      </c>
      <c r="P15" s="801">
        <v>75</v>
      </c>
      <c r="Q15" s="801" t="s">
        <v>765</v>
      </c>
      <c r="T15" s="799"/>
      <c r="U15" s="799"/>
      <c r="V15" s="799"/>
      <c r="W15" s="799"/>
      <c r="X15" s="805"/>
      <c r="Y15" s="804"/>
      <c r="Z15" s="804"/>
      <c r="AA15" s="804"/>
      <c r="AB15" s="804"/>
      <c r="AC15" s="804"/>
      <c r="AD15" s="804"/>
      <c r="AE15" s="804"/>
      <c r="AF15" s="799"/>
    </row>
    <row r="16" spans="1:32" ht="15.75" thickBot="1" x14ac:dyDescent="0.3">
      <c r="A16" s="800" t="s">
        <v>766</v>
      </c>
      <c r="B16" s="801">
        <v>58.5</v>
      </c>
      <c r="C16" s="801">
        <v>57.8</v>
      </c>
      <c r="D16" s="801">
        <v>58</v>
      </c>
      <c r="E16" s="801">
        <v>57.4</v>
      </c>
      <c r="F16" s="801">
        <v>58</v>
      </c>
      <c r="G16" s="801">
        <v>60</v>
      </c>
      <c r="H16" s="801">
        <v>57.4</v>
      </c>
      <c r="I16" s="801">
        <v>57.7</v>
      </c>
      <c r="J16" s="801">
        <v>57.8</v>
      </c>
      <c r="K16" s="801">
        <v>58.8</v>
      </c>
      <c r="L16" s="801">
        <v>56.2</v>
      </c>
      <c r="M16" s="801">
        <v>57.1</v>
      </c>
      <c r="N16" s="801">
        <v>53</v>
      </c>
      <c r="O16" s="801">
        <v>51.1</v>
      </c>
      <c r="P16" s="801" t="s">
        <v>767</v>
      </c>
      <c r="Q16" s="801" t="s">
        <v>768</v>
      </c>
      <c r="T16" s="802"/>
      <c r="U16" s="803"/>
      <c r="V16" s="804"/>
      <c r="W16" s="804"/>
      <c r="X16" s="804"/>
      <c r="Y16" s="804"/>
      <c r="Z16" s="804"/>
      <c r="AA16" s="804"/>
      <c r="AB16" s="804"/>
      <c r="AC16" s="804"/>
      <c r="AD16" s="804"/>
      <c r="AE16" s="804"/>
      <c r="AF16" s="799"/>
    </row>
    <row r="17" spans="1:32" ht="15.75" thickBot="1" x14ac:dyDescent="0.3">
      <c r="A17" s="800" t="s">
        <v>769</v>
      </c>
      <c r="B17" s="801">
        <v>36.299999999999997</v>
      </c>
      <c r="C17" s="801">
        <v>35.9</v>
      </c>
      <c r="D17" s="801">
        <v>36.4</v>
      </c>
      <c r="E17" s="801">
        <v>36.1</v>
      </c>
      <c r="F17" s="801">
        <v>36.200000000000003</v>
      </c>
      <c r="G17" s="801">
        <v>37.5</v>
      </c>
      <c r="H17" s="801">
        <v>36.5</v>
      </c>
      <c r="I17" s="801">
        <v>36.6</v>
      </c>
      <c r="J17" s="801">
        <v>36.799999999999997</v>
      </c>
      <c r="K17" s="801">
        <v>38.700000000000003</v>
      </c>
      <c r="L17" s="801">
        <v>37.1</v>
      </c>
      <c r="M17" s="801">
        <v>36.799999999999997</v>
      </c>
      <c r="N17" s="801">
        <v>33.299999999999997</v>
      </c>
      <c r="O17" s="801">
        <v>32.5</v>
      </c>
      <c r="P17" s="801" t="s">
        <v>770</v>
      </c>
      <c r="Q17" s="801" t="s">
        <v>771</v>
      </c>
      <c r="T17" s="799"/>
      <c r="U17" s="799"/>
      <c r="V17" s="799"/>
      <c r="W17" s="799"/>
      <c r="X17" s="805"/>
      <c r="Y17" s="805"/>
      <c r="Z17" s="804"/>
      <c r="AA17" s="804"/>
      <c r="AB17" s="804"/>
      <c r="AC17" s="804"/>
      <c r="AD17" s="804"/>
      <c r="AE17" s="804"/>
      <c r="AF17" s="799"/>
    </row>
    <row r="18" spans="1:32" ht="24.75" thickBot="1" x14ac:dyDescent="0.3">
      <c r="A18" s="800" t="s">
        <v>772</v>
      </c>
      <c r="B18" s="801">
        <v>21</v>
      </c>
      <c r="C18" s="801">
        <v>23.6</v>
      </c>
      <c r="D18" s="801">
        <v>23.6</v>
      </c>
      <c r="E18" s="801">
        <v>24</v>
      </c>
      <c r="F18" s="801">
        <v>24.2</v>
      </c>
      <c r="G18" s="801">
        <v>25.5</v>
      </c>
      <c r="H18" s="801">
        <v>25</v>
      </c>
      <c r="I18" s="801">
        <v>26.7</v>
      </c>
      <c r="J18" s="801">
        <v>28.4</v>
      </c>
      <c r="K18" s="801">
        <v>28.9</v>
      </c>
      <c r="L18" s="801">
        <v>27.9</v>
      </c>
      <c r="M18" s="801">
        <v>28.7</v>
      </c>
      <c r="N18" s="801">
        <v>27</v>
      </c>
      <c r="O18" s="801">
        <v>24.6</v>
      </c>
      <c r="P18" s="801" t="s">
        <v>773</v>
      </c>
      <c r="Q18" s="801" t="s">
        <v>774</v>
      </c>
      <c r="T18" s="799"/>
      <c r="U18" s="799"/>
      <c r="V18" s="799"/>
      <c r="W18" s="799"/>
      <c r="X18" s="799"/>
      <c r="Y18" s="799"/>
      <c r="Z18" s="799"/>
      <c r="AA18" s="799"/>
      <c r="AB18" s="799"/>
      <c r="AC18" s="799"/>
      <c r="AD18" s="799"/>
      <c r="AE18" s="799"/>
      <c r="AF18" s="799"/>
    </row>
    <row r="19" spans="1:32" ht="15.75" thickBot="1" x14ac:dyDescent="0.3">
      <c r="A19" s="806" t="s">
        <v>161</v>
      </c>
      <c r="B19" s="807">
        <v>38.6</v>
      </c>
      <c r="C19" s="808">
        <v>40.9</v>
      </c>
      <c r="D19" s="808">
        <v>41.4</v>
      </c>
      <c r="E19" s="808">
        <v>41.3</v>
      </c>
      <c r="F19" s="808">
        <v>42.3</v>
      </c>
      <c r="G19" s="808">
        <v>44.1</v>
      </c>
      <c r="H19" s="808">
        <v>43.1</v>
      </c>
      <c r="I19" s="808">
        <v>44</v>
      </c>
      <c r="J19" s="808">
        <v>45.1</v>
      </c>
      <c r="K19" s="808">
        <v>46.8</v>
      </c>
      <c r="L19" s="808">
        <v>45.3</v>
      </c>
      <c r="M19" s="808">
        <v>46</v>
      </c>
      <c r="N19" s="808">
        <v>43</v>
      </c>
      <c r="O19" s="808">
        <v>41.1</v>
      </c>
      <c r="P19" s="808">
        <v>42</v>
      </c>
      <c r="Q19" s="808">
        <v>40.5</v>
      </c>
      <c r="T19" s="799"/>
      <c r="U19" s="799"/>
      <c r="V19" s="799"/>
      <c r="W19" s="799"/>
      <c r="X19" s="799"/>
      <c r="Y19" s="799"/>
      <c r="Z19" s="799"/>
      <c r="AA19" s="799"/>
      <c r="AB19" s="799"/>
      <c r="AC19" s="799"/>
      <c r="AD19" s="799"/>
      <c r="AE19" s="799"/>
      <c r="AF19" s="799"/>
    </row>
  </sheetData>
  <mergeCells count="17">
    <mergeCell ref="M4:M5"/>
    <mergeCell ref="N4:N5"/>
    <mergeCell ref="O4:O5"/>
    <mergeCell ref="P4:P5"/>
    <mergeCell ref="Q4:Q5"/>
    <mergeCell ref="L4:L5"/>
    <mergeCell ref="A4:A5"/>
    <mergeCell ref="B4:B5"/>
    <mergeCell ref="C4:C5"/>
    <mergeCell ref="D4:D5"/>
    <mergeCell ref="E4:E5"/>
    <mergeCell ref="F4:F5"/>
    <mergeCell ref="G4:G5"/>
    <mergeCell ref="H4:H5"/>
    <mergeCell ref="I4:I5"/>
    <mergeCell ref="J4:J5"/>
    <mergeCell ref="K4:K5"/>
  </mergeCells>
  <pageMargins left="0.7" right="0.7" top="0.75" bottom="0.75" header="0.3" footer="0.3"/>
  <pageSetup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election activeCell="A3" sqref="A3"/>
    </sheetView>
  </sheetViews>
  <sheetFormatPr defaultRowHeight="15" x14ac:dyDescent="0.25"/>
  <cols>
    <col min="1" max="1" width="21.796875" style="795" customWidth="1"/>
    <col min="2" max="2" width="25.3984375" style="795" customWidth="1"/>
    <col min="3" max="16384" width="9.59765625" style="795"/>
  </cols>
  <sheetData>
    <row r="1" spans="1:15" ht="15.75" customHeight="1" x14ac:dyDescent="0.25">
      <c r="A1" s="792" t="s">
        <v>905</v>
      </c>
      <c r="B1" s="809"/>
      <c r="C1" s="809"/>
      <c r="D1" s="809"/>
      <c r="E1" s="810"/>
      <c r="F1" s="810"/>
      <c r="G1" s="810"/>
      <c r="H1" s="810"/>
      <c r="I1" s="811"/>
      <c r="J1" s="811"/>
      <c r="K1" s="810"/>
    </row>
    <row r="2" spans="1:15" ht="15" customHeight="1" x14ac:dyDescent="0.25">
      <c r="A2" s="797" t="s">
        <v>760</v>
      </c>
      <c r="B2" s="809"/>
      <c r="C2" s="809"/>
      <c r="D2" s="809"/>
      <c r="E2" s="810"/>
      <c r="F2" s="810"/>
      <c r="G2" s="810"/>
      <c r="H2" s="810"/>
      <c r="I2" s="811"/>
      <c r="J2" s="811"/>
      <c r="K2" s="810"/>
    </row>
    <row r="3" spans="1:15" ht="15" customHeight="1" x14ac:dyDescent="0.25">
      <c r="A3" s="797"/>
      <c r="B3" s="809"/>
      <c r="C3" s="809"/>
      <c r="D3" s="809"/>
      <c r="E3" s="810"/>
      <c r="F3" s="810"/>
      <c r="G3" s="810"/>
      <c r="H3" s="810"/>
      <c r="I3" s="811"/>
      <c r="J3" s="811"/>
      <c r="K3" s="810"/>
    </row>
    <row r="4" spans="1:15" ht="15" customHeight="1" x14ac:dyDescent="0.25">
      <c r="A4" s="1042" t="s">
        <v>775</v>
      </c>
      <c r="B4" s="1043"/>
      <c r="C4" s="812">
        <v>2007</v>
      </c>
      <c r="D4" s="812">
        <v>2008</v>
      </c>
      <c r="E4" s="812">
        <v>2009</v>
      </c>
      <c r="F4" s="812">
        <v>2010</v>
      </c>
      <c r="G4" s="812">
        <v>2011</v>
      </c>
      <c r="H4" s="812">
        <v>2012</v>
      </c>
      <c r="I4" s="812">
        <v>2013</v>
      </c>
      <c r="J4" s="812">
        <v>2014</v>
      </c>
      <c r="K4" s="812">
        <v>2015</v>
      </c>
      <c r="L4" s="812">
        <v>2016</v>
      </c>
    </row>
    <row r="5" spans="1:15" x14ac:dyDescent="0.25">
      <c r="A5" s="813" t="s">
        <v>762</v>
      </c>
      <c r="B5" s="814" t="s">
        <v>776</v>
      </c>
      <c r="C5" s="815">
        <v>44.5</v>
      </c>
      <c r="D5" s="815">
        <v>49.9</v>
      </c>
      <c r="E5" s="815">
        <v>46.8</v>
      </c>
      <c r="F5" s="815">
        <v>48.7</v>
      </c>
      <c r="G5" s="815">
        <v>49.8</v>
      </c>
      <c r="H5" s="815">
        <v>52.7</v>
      </c>
      <c r="I5" s="815">
        <v>47.1</v>
      </c>
      <c r="J5" s="815">
        <v>43</v>
      </c>
      <c r="K5" s="815">
        <v>42</v>
      </c>
      <c r="L5" s="815">
        <v>41.7</v>
      </c>
    </row>
    <row r="6" spans="1:15" x14ac:dyDescent="0.25">
      <c r="A6" s="816"/>
      <c r="B6" s="817" t="s">
        <v>777</v>
      </c>
      <c r="C6" s="818">
        <v>52.3</v>
      </c>
      <c r="D6" s="818">
        <v>58.8</v>
      </c>
      <c r="E6" s="818">
        <v>55.9</v>
      </c>
      <c r="F6" s="818">
        <v>60</v>
      </c>
      <c r="G6" s="818">
        <v>55.5</v>
      </c>
      <c r="H6" s="818">
        <v>56.3</v>
      </c>
      <c r="I6" s="818">
        <v>51.3</v>
      </c>
      <c r="J6" s="818">
        <v>45.4</v>
      </c>
      <c r="K6" s="818">
        <v>45.3</v>
      </c>
      <c r="L6" s="818">
        <v>44.4</v>
      </c>
    </row>
    <row r="7" spans="1:15" x14ac:dyDescent="0.25">
      <c r="A7" s="816"/>
      <c r="B7" s="817" t="s">
        <v>778</v>
      </c>
      <c r="C7" s="818">
        <v>46.2</v>
      </c>
      <c r="D7" s="818">
        <v>46.1</v>
      </c>
      <c r="E7" s="818">
        <v>47.7</v>
      </c>
      <c r="F7" s="818">
        <v>49.4</v>
      </c>
      <c r="G7" s="818">
        <v>44.3</v>
      </c>
      <c r="H7" s="818">
        <v>49.5</v>
      </c>
      <c r="I7" s="818">
        <v>39.5</v>
      </c>
      <c r="J7" s="818">
        <v>40</v>
      </c>
      <c r="K7" s="818">
        <v>42.6</v>
      </c>
      <c r="L7" s="818">
        <v>35.200000000000003</v>
      </c>
    </row>
    <row r="8" spans="1:15" x14ac:dyDescent="0.25">
      <c r="A8" s="816"/>
      <c r="B8" s="817" t="s">
        <v>779</v>
      </c>
      <c r="C8" s="818">
        <v>39</v>
      </c>
      <c r="D8" s="818">
        <v>40.4</v>
      </c>
      <c r="E8" s="818">
        <v>43.5</v>
      </c>
      <c r="F8" s="818">
        <v>44.2</v>
      </c>
      <c r="G8" s="818">
        <v>44.4</v>
      </c>
      <c r="H8" s="818">
        <v>43.7</v>
      </c>
      <c r="I8" s="818">
        <v>40.9</v>
      </c>
      <c r="J8" s="818">
        <v>42.7</v>
      </c>
      <c r="K8" s="818">
        <v>39.200000000000003</v>
      </c>
      <c r="L8" s="818">
        <v>38.299999999999997</v>
      </c>
    </row>
    <row r="9" spans="1:15" x14ac:dyDescent="0.25">
      <c r="A9" s="816"/>
      <c r="B9" s="817" t="s">
        <v>780</v>
      </c>
      <c r="C9" s="818">
        <v>41.4</v>
      </c>
      <c r="D9" s="818">
        <v>38.299999999999997</v>
      </c>
      <c r="E9" s="818">
        <v>39.200000000000003</v>
      </c>
      <c r="F9" s="818">
        <v>41.3</v>
      </c>
      <c r="G9" s="818">
        <v>40.799999999999997</v>
      </c>
      <c r="H9" s="818">
        <v>43.2</v>
      </c>
      <c r="I9" s="818">
        <v>39.200000000000003</v>
      </c>
      <c r="J9" s="818">
        <v>31.9</v>
      </c>
      <c r="K9" s="818">
        <v>36.799999999999997</v>
      </c>
      <c r="L9" s="818">
        <v>35.6</v>
      </c>
    </row>
    <row r="10" spans="1:15" x14ac:dyDescent="0.25">
      <c r="A10" s="816"/>
      <c r="B10" s="817" t="s">
        <v>781</v>
      </c>
      <c r="C10" s="818">
        <v>39.9</v>
      </c>
      <c r="D10" s="818">
        <v>39.9</v>
      </c>
      <c r="E10" s="818">
        <v>39.5</v>
      </c>
      <c r="F10" s="818">
        <v>40.9</v>
      </c>
      <c r="G10" s="818">
        <v>38.6</v>
      </c>
      <c r="H10" s="818">
        <v>42</v>
      </c>
      <c r="I10" s="818">
        <v>35.4</v>
      </c>
      <c r="J10" s="818">
        <v>35.6</v>
      </c>
      <c r="K10" s="818">
        <v>35.6</v>
      </c>
      <c r="L10" s="818">
        <v>32.5</v>
      </c>
    </row>
    <row r="11" spans="1:15" x14ac:dyDescent="0.25">
      <c r="A11" s="816"/>
      <c r="B11" s="817" t="s">
        <v>782</v>
      </c>
      <c r="C11" s="818">
        <v>37.799999999999997</v>
      </c>
      <c r="D11" s="818">
        <v>38.5</v>
      </c>
      <c r="E11" s="818">
        <v>39.5</v>
      </c>
      <c r="F11" s="818">
        <v>40.200000000000003</v>
      </c>
      <c r="G11" s="818">
        <v>39.5</v>
      </c>
      <c r="H11" s="818">
        <v>38.700000000000003</v>
      </c>
      <c r="I11" s="818">
        <v>37.700000000000003</v>
      </c>
      <c r="J11" s="818">
        <v>34.700000000000003</v>
      </c>
      <c r="K11" s="818">
        <v>33.799999999999997</v>
      </c>
      <c r="L11" s="818">
        <v>32</v>
      </c>
    </row>
    <row r="12" spans="1:15" x14ac:dyDescent="0.25">
      <c r="A12" s="816"/>
      <c r="B12" s="817" t="s">
        <v>783</v>
      </c>
      <c r="C12" s="818">
        <v>37.4</v>
      </c>
      <c r="D12" s="818">
        <v>37.799999999999997</v>
      </c>
      <c r="E12" s="818">
        <v>38.4</v>
      </c>
      <c r="F12" s="818">
        <v>41.1</v>
      </c>
      <c r="G12" s="818">
        <v>39.1</v>
      </c>
      <c r="H12" s="818">
        <v>38.6</v>
      </c>
      <c r="I12" s="818">
        <v>37.700000000000003</v>
      </c>
      <c r="J12" s="818">
        <v>33.9</v>
      </c>
      <c r="K12" s="818">
        <v>34.5</v>
      </c>
      <c r="L12" s="818">
        <v>33.299999999999997</v>
      </c>
    </row>
    <row r="13" spans="1:15" x14ac:dyDescent="0.25">
      <c r="A13" s="816"/>
      <c r="B13" s="817" t="s">
        <v>784</v>
      </c>
      <c r="C13" s="818">
        <v>36.799999999999997</v>
      </c>
      <c r="D13" s="818">
        <v>34.700000000000003</v>
      </c>
      <c r="E13" s="818">
        <v>35.700000000000003</v>
      </c>
      <c r="F13" s="818">
        <v>42.3</v>
      </c>
      <c r="G13" s="818">
        <v>39.799999999999997</v>
      </c>
      <c r="H13" s="818">
        <v>40.5</v>
      </c>
      <c r="I13" s="818">
        <v>34.4</v>
      </c>
      <c r="J13" s="818">
        <v>35.4</v>
      </c>
      <c r="K13" s="818">
        <v>34</v>
      </c>
      <c r="L13" s="818">
        <v>32</v>
      </c>
    </row>
    <row r="14" spans="1:15" x14ac:dyDescent="0.25">
      <c r="A14" s="816"/>
      <c r="B14" s="817" t="s">
        <v>785</v>
      </c>
      <c r="C14" s="818">
        <v>32.6</v>
      </c>
      <c r="D14" s="818">
        <v>34.9</v>
      </c>
      <c r="E14" s="818">
        <v>37.4</v>
      </c>
      <c r="F14" s="818">
        <v>38.1</v>
      </c>
      <c r="G14" s="818">
        <v>37.4</v>
      </c>
      <c r="H14" s="818">
        <v>39.4</v>
      </c>
      <c r="I14" s="818">
        <v>35</v>
      </c>
      <c r="J14" s="818">
        <v>37</v>
      </c>
      <c r="K14" s="818">
        <v>38.299999999999997</v>
      </c>
      <c r="L14" s="818">
        <v>35</v>
      </c>
    </row>
    <row r="15" spans="1:15" x14ac:dyDescent="0.25">
      <c r="A15" s="816"/>
      <c r="B15" s="817" t="s">
        <v>786</v>
      </c>
      <c r="C15" s="818">
        <v>28.9</v>
      </c>
      <c r="D15" s="818">
        <v>29.9</v>
      </c>
      <c r="E15" s="818">
        <v>30.5</v>
      </c>
      <c r="F15" s="818">
        <v>34.4</v>
      </c>
      <c r="G15" s="818">
        <v>32.200000000000003</v>
      </c>
      <c r="H15" s="818">
        <v>33.9</v>
      </c>
      <c r="I15" s="818">
        <v>32.5</v>
      </c>
      <c r="J15" s="818">
        <v>31.5</v>
      </c>
      <c r="K15" s="818">
        <v>33.299999999999997</v>
      </c>
      <c r="L15" s="818">
        <v>32.700000000000003</v>
      </c>
      <c r="O15" s="819"/>
    </row>
    <row r="16" spans="1:15" x14ac:dyDescent="0.25">
      <c r="A16" s="816"/>
      <c r="B16" s="817" t="s">
        <v>787</v>
      </c>
      <c r="C16" s="818">
        <v>21.8</v>
      </c>
      <c r="D16" s="818">
        <v>21.7</v>
      </c>
      <c r="E16" s="818">
        <v>23.3</v>
      </c>
      <c r="F16" s="818">
        <v>21.9</v>
      </c>
      <c r="G16" s="818">
        <v>22.7</v>
      </c>
      <c r="H16" s="818">
        <v>24.3</v>
      </c>
      <c r="I16" s="818">
        <v>22.2</v>
      </c>
      <c r="J16" s="818">
        <v>22.2</v>
      </c>
      <c r="K16" s="818">
        <v>24.5</v>
      </c>
      <c r="L16" s="818">
        <v>25.8</v>
      </c>
    </row>
    <row r="17" spans="1:12" x14ac:dyDescent="0.25">
      <c r="A17" s="816"/>
      <c r="B17" s="820" t="s">
        <v>788</v>
      </c>
      <c r="C17" s="821">
        <v>37</v>
      </c>
      <c r="D17" s="821">
        <v>37.700000000000003</v>
      </c>
      <c r="E17" s="821">
        <v>38.200000000000003</v>
      </c>
      <c r="F17" s="821">
        <v>40.1</v>
      </c>
      <c r="G17" s="821">
        <v>38.6</v>
      </c>
      <c r="H17" s="821">
        <v>39.799999999999997</v>
      </c>
      <c r="I17" s="821">
        <v>36.4</v>
      </c>
      <c r="J17" s="821">
        <v>34.5</v>
      </c>
      <c r="K17" s="821">
        <v>35</v>
      </c>
      <c r="L17" s="821">
        <v>33.5</v>
      </c>
    </row>
    <row r="18" spans="1:12" x14ac:dyDescent="0.25">
      <c r="A18" s="813" t="s">
        <v>763</v>
      </c>
      <c r="B18" s="814" t="s">
        <v>776</v>
      </c>
      <c r="C18" s="815">
        <v>49.3</v>
      </c>
      <c r="D18" s="815">
        <v>54.1</v>
      </c>
      <c r="E18" s="815">
        <v>57</v>
      </c>
      <c r="F18" s="815">
        <v>56.4</v>
      </c>
      <c r="G18" s="815">
        <v>53.9</v>
      </c>
      <c r="H18" s="815">
        <v>56.2</v>
      </c>
      <c r="I18" s="815">
        <v>51.6</v>
      </c>
      <c r="J18" s="815">
        <v>46</v>
      </c>
      <c r="K18" s="815">
        <v>46.1</v>
      </c>
      <c r="L18" s="815">
        <v>46.9</v>
      </c>
    </row>
    <row r="19" spans="1:12" x14ac:dyDescent="0.25">
      <c r="A19" s="816"/>
      <c r="B19" s="817" t="s">
        <v>777</v>
      </c>
      <c r="C19" s="818">
        <v>67.3</v>
      </c>
      <c r="D19" s="818">
        <v>68.599999999999994</v>
      </c>
      <c r="E19" s="818">
        <v>73.3</v>
      </c>
      <c r="F19" s="818">
        <v>71.3</v>
      </c>
      <c r="G19" s="818">
        <v>69.099999999999994</v>
      </c>
      <c r="H19" s="818">
        <v>65.8</v>
      </c>
      <c r="I19" s="818">
        <v>63.9</v>
      </c>
      <c r="J19" s="818">
        <v>62.3</v>
      </c>
      <c r="K19" s="818">
        <v>59</v>
      </c>
      <c r="L19" s="818">
        <v>57.8</v>
      </c>
    </row>
    <row r="20" spans="1:12" x14ac:dyDescent="0.25">
      <c r="A20" s="816"/>
      <c r="B20" s="817" t="s">
        <v>778</v>
      </c>
      <c r="C20" s="818">
        <v>67.8</v>
      </c>
      <c r="D20" s="818">
        <v>66.400000000000006</v>
      </c>
      <c r="E20" s="818">
        <v>70.2</v>
      </c>
      <c r="F20" s="818">
        <v>69.3</v>
      </c>
      <c r="G20" s="818">
        <v>73.3</v>
      </c>
      <c r="H20" s="818">
        <v>71.3</v>
      </c>
      <c r="I20" s="818">
        <v>63.6</v>
      </c>
      <c r="J20" s="818">
        <v>62.9</v>
      </c>
      <c r="K20" s="818">
        <v>66.099999999999994</v>
      </c>
      <c r="L20" s="818">
        <v>59.3</v>
      </c>
    </row>
    <row r="21" spans="1:12" x14ac:dyDescent="0.25">
      <c r="A21" s="816"/>
      <c r="B21" s="817" t="s">
        <v>779</v>
      </c>
      <c r="C21" s="818">
        <v>68.599999999999994</v>
      </c>
      <c r="D21" s="818">
        <v>68.099999999999994</v>
      </c>
      <c r="E21" s="818">
        <v>65.2</v>
      </c>
      <c r="F21" s="818">
        <v>66.8</v>
      </c>
      <c r="G21" s="818">
        <v>63.9</v>
      </c>
      <c r="H21" s="818">
        <v>62.8</v>
      </c>
      <c r="I21" s="818">
        <v>60.4</v>
      </c>
      <c r="J21" s="818">
        <v>62</v>
      </c>
      <c r="K21" s="818">
        <v>62.6</v>
      </c>
      <c r="L21" s="818">
        <v>59.5</v>
      </c>
    </row>
    <row r="22" spans="1:12" ht="15" customHeight="1" x14ac:dyDescent="0.25">
      <c r="A22" s="816"/>
      <c r="B22" s="817" t="s">
        <v>780</v>
      </c>
      <c r="C22" s="818">
        <v>61.2</v>
      </c>
      <c r="D22" s="818">
        <v>63.4</v>
      </c>
      <c r="E22" s="818">
        <v>66.3</v>
      </c>
      <c r="F22" s="818">
        <v>64.8</v>
      </c>
      <c r="G22" s="818">
        <v>62.6</v>
      </c>
      <c r="H22" s="818">
        <v>63.1</v>
      </c>
      <c r="I22" s="818">
        <v>60.9</v>
      </c>
      <c r="J22" s="818">
        <v>60.2</v>
      </c>
      <c r="K22" s="818">
        <v>61.5</v>
      </c>
      <c r="L22" s="818">
        <v>54.6</v>
      </c>
    </row>
    <row r="23" spans="1:12" x14ac:dyDescent="0.25">
      <c r="A23" s="816"/>
      <c r="B23" s="817" t="s">
        <v>781</v>
      </c>
      <c r="C23" s="818">
        <v>58.5</v>
      </c>
      <c r="D23" s="818">
        <v>58.4</v>
      </c>
      <c r="E23" s="818">
        <v>61</v>
      </c>
      <c r="F23" s="818">
        <v>62.6</v>
      </c>
      <c r="G23" s="818">
        <v>59.2</v>
      </c>
      <c r="H23" s="818">
        <v>60.6</v>
      </c>
      <c r="I23" s="818">
        <v>57.6</v>
      </c>
      <c r="J23" s="818">
        <v>54.6</v>
      </c>
      <c r="K23" s="818">
        <v>54.7</v>
      </c>
      <c r="L23" s="818">
        <v>52.3</v>
      </c>
    </row>
    <row r="24" spans="1:12" x14ac:dyDescent="0.25">
      <c r="A24" s="816"/>
      <c r="B24" s="817" t="s">
        <v>782</v>
      </c>
      <c r="C24" s="818">
        <v>56.7</v>
      </c>
      <c r="D24" s="818">
        <v>57.6</v>
      </c>
      <c r="E24" s="818">
        <v>57.7</v>
      </c>
      <c r="F24" s="818">
        <v>59.9</v>
      </c>
      <c r="G24" s="818">
        <v>60.4</v>
      </c>
      <c r="H24" s="818">
        <v>57.3</v>
      </c>
      <c r="I24" s="818">
        <v>53.9</v>
      </c>
      <c r="J24" s="818">
        <v>54.4</v>
      </c>
      <c r="K24" s="818">
        <v>53.6</v>
      </c>
      <c r="L24" s="818">
        <v>51.7</v>
      </c>
    </row>
    <row r="25" spans="1:12" x14ac:dyDescent="0.25">
      <c r="A25" s="816"/>
      <c r="B25" s="817" t="s">
        <v>783</v>
      </c>
      <c r="C25" s="818">
        <v>54.3</v>
      </c>
      <c r="D25" s="818">
        <v>54.4</v>
      </c>
      <c r="E25" s="818">
        <v>56.2</v>
      </c>
      <c r="F25" s="818">
        <v>58.7</v>
      </c>
      <c r="G25" s="818">
        <v>56.7</v>
      </c>
      <c r="H25" s="818">
        <v>58.2</v>
      </c>
      <c r="I25" s="818">
        <v>54.1</v>
      </c>
      <c r="J25" s="818">
        <v>53.1</v>
      </c>
      <c r="K25" s="818">
        <v>53.4</v>
      </c>
      <c r="L25" s="818">
        <v>50.7</v>
      </c>
    </row>
    <row r="26" spans="1:12" x14ac:dyDescent="0.25">
      <c r="A26" s="816"/>
      <c r="B26" s="817" t="s">
        <v>784</v>
      </c>
      <c r="C26" s="818">
        <v>45.9</v>
      </c>
      <c r="D26" s="818">
        <v>48</v>
      </c>
      <c r="E26" s="818">
        <v>51</v>
      </c>
      <c r="F26" s="818">
        <v>55.9</v>
      </c>
      <c r="G26" s="818">
        <v>51.8</v>
      </c>
      <c r="H26" s="818">
        <v>55.4</v>
      </c>
      <c r="I26" s="818">
        <v>51</v>
      </c>
      <c r="J26" s="818">
        <v>49.7</v>
      </c>
      <c r="K26" s="818">
        <v>54.5</v>
      </c>
      <c r="L26" s="818">
        <v>50.5</v>
      </c>
    </row>
    <row r="27" spans="1:12" x14ac:dyDescent="0.25">
      <c r="A27" s="816"/>
      <c r="B27" s="817" t="s">
        <v>785</v>
      </c>
      <c r="C27" s="818">
        <v>42.2</v>
      </c>
      <c r="D27" s="818">
        <v>44.9</v>
      </c>
      <c r="E27" s="818">
        <v>45.3</v>
      </c>
      <c r="F27" s="818">
        <v>48.9</v>
      </c>
      <c r="G27" s="818">
        <v>46.3</v>
      </c>
      <c r="H27" s="818">
        <v>47.2</v>
      </c>
      <c r="I27" s="818">
        <v>48.7</v>
      </c>
      <c r="J27" s="818">
        <v>45.5</v>
      </c>
      <c r="K27" s="818">
        <v>46.3</v>
      </c>
      <c r="L27" s="818">
        <v>50.8</v>
      </c>
    </row>
    <row r="28" spans="1:12" x14ac:dyDescent="0.25">
      <c r="A28" s="816"/>
      <c r="B28" s="817" t="s">
        <v>786</v>
      </c>
      <c r="C28" s="818">
        <v>32.200000000000003</v>
      </c>
      <c r="D28" s="818">
        <v>35.700000000000003</v>
      </c>
      <c r="E28" s="818">
        <v>36.4</v>
      </c>
      <c r="F28" s="818">
        <v>37.6</v>
      </c>
      <c r="G28" s="818">
        <v>38.4</v>
      </c>
      <c r="H28" s="818">
        <v>41.6</v>
      </c>
      <c r="I28" s="818">
        <v>40.700000000000003</v>
      </c>
      <c r="J28" s="818">
        <v>39.6</v>
      </c>
      <c r="K28" s="818">
        <v>39.799999999999997</v>
      </c>
      <c r="L28" s="818">
        <v>41.6</v>
      </c>
    </row>
    <row r="29" spans="1:12" x14ac:dyDescent="0.25">
      <c r="A29" s="816"/>
      <c r="B29" s="817" t="s">
        <v>787</v>
      </c>
      <c r="C29" s="818">
        <v>20.6</v>
      </c>
      <c r="D29" s="818">
        <v>20.6</v>
      </c>
      <c r="E29" s="818">
        <v>22.5</v>
      </c>
      <c r="F29" s="818">
        <v>23.5</v>
      </c>
      <c r="G29" s="818">
        <v>22.7</v>
      </c>
      <c r="H29" s="818">
        <v>23</v>
      </c>
      <c r="I29" s="818">
        <v>22.7</v>
      </c>
      <c r="J29" s="818">
        <v>22.3</v>
      </c>
      <c r="K29" s="818">
        <v>24.6</v>
      </c>
      <c r="L29" s="818">
        <v>24.6</v>
      </c>
    </row>
    <row r="30" spans="1:12" x14ac:dyDescent="0.25">
      <c r="A30" s="816"/>
      <c r="B30" s="820" t="s">
        <v>788</v>
      </c>
      <c r="C30" s="821">
        <v>48.9</v>
      </c>
      <c r="D30" s="821">
        <v>50</v>
      </c>
      <c r="E30" s="821">
        <v>51.6</v>
      </c>
      <c r="F30" s="821">
        <v>53.1</v>
      </c>
      <c r="G30" s="821">
        <v>51.6</v>
      </c>
      <c r="H30" s="821">
        <v>52</v>
      </c>
      <c r="I30" s="821">
        <v>49.3</v>
      </c>
      <c r="J30" s="821">
        <v>48</v>
      </c>
      <c r="K30" s="821">
        <v>48.6</v>
      </c>
      <c r="L30" s="821">
        <v>47.1</v>
      </c>
    </row>
    <row r="31" spans="1:12" ht="24" x14ac:dyDescent="0.25">
      <c r="A31" s="813" t="s">
        <v>789</v>
      </c>
      <c r="B31" s="814" t="s">
        <v>776</v>
      </c>
      <c r="C31" s="822">
        <v>46.8</v>
      </c>
      <c r="D31" s="822">
        <v>51.9</v>
      </c>
      <c r="E31" s="822">
        <v>51.6</v>
      </c>
      <c r="F31" s="822">
        <v>52.5</v>
      </c>
      <c r="G31" s="822">
        <v>51.8</v>
      </c>
      <c r="H31" s="822">
        <v>54.4</v>
      </c>
      <c r="I31" s="822">
        <v>49.3</v>
      </c>
      <c r="J31" s="822">
        <v>44.4</v>
      </c>
      <c r="K31" s="822">
        <v>44</v>
      </c>
      <c r="L31" s="822">
        <v>44.2</v>
      </c>
    </row>
    <row r="32" spans="1:12" x14ac:dyDescent="0.25">
      <c r="A32" s="823"/>
      <c r="B32" s="814" t="s">
        <v>777</v>
      </c>
      <c r="C32" s="822">
        <v>59.5</v>
      </c>
      <c r="D32" s="822">
        <v>63.6</v>
      </c>
      <c r="E32" s="822">
        <v>64.7</v>
      </c>
      <c r="F32" s="822">
        <v>65.400000000000006</v>
      </c>
      <c r="G32" s="822">
        <v>62</v>
      </c>
      <c r="H32" s="822">
        <v>60.9</v>
      </c>
      <c r="I32" s="822">
        <v>57.4</v>
      </c>
      <c r="J32" s="822">
        <v>53.7</v>
      </c>
      <c r="K32" s="822">
        <v>52.1</v>
      </c>
      <c r="L32" s="822">
        <v>51.1</v>
      </c>
    </row>
    <row r="33" spans="1:12" x14ac:dyDescent="0.25">
      <c r="A33" s="823"/>
      <c r="B33" s="814" t="s">
        <v>778</v>
      </c>
      <c r="C33" s="822">
        <v>56.6</v>
      </c>
      <c r="D33" s="822">
        <v>55.8</v>
      </c>
      <c r="E33" s="822">
        <v>58.8</v>
      </c>
      <c r="F33" s="822">
        <v>59.1</v>
      </c>
      <c r="G33" s="822">
        <v>58.4</v>
      </c>
      <c r="H33" s="822">
        <v>60.3</v>
      </c>
      <c r="I33" s="822">
        <v>50.8</v>
      </c>
      <c r="J33" s="822">
        <v>51.1</v>
      </c>
      <c r="K33" s="822">
        <v>53.9</v>
      </c>
      <c r="L33" s="822">
        <v>47.1</v>
      </c>
    </row>
    <row r="34" spans="1:12" x14ac:dyDescent="0.25">
      <c r="A34" s="823"/>
      <c r="B34" s="814" t="s">
        <v>779</v>
      </c>
      <c r="C34" s="822">
        <v>54.1</v>
      </c>
      <c r="D34" s="822">
        <v>54.8</v>
      </c>
      <c r="E34" s="822">
        <v>53.9</v>
      </c>
      <c r="F34" s="822">
        <v>54.8</v>
      </c>
      <c r="G34" s="822">
        <v>53.7</v>
      </c>
      <c r="H34" s="822">
        <v>52.9</v>
      </c>
      <c r="I34" s="822">
        <v>50.2</v>
      </c>
      <c r="J34" s="822">
        <v>52</v>
      </c>
      <c r="K34" s="822">
        <v>50.3</v>
      </c>
      <c r="L34" s="822">
        <v>48.2</v>
      </c>
    </row>
    <row r="35" spans="1:12" x14ac:dyDescent="0.25">
      <c r="A35" s="823"/>
      <c r="B35" s="814" t="s">
        <v>780</v>
      </c>
      <c r="C35" s="822">
        <v>51.3</v>
      </c>
      <c r="D35" s="822">
        <v>50.4</v>
      </c>
      <c r="E35" s="822">
        <v>52.5</v>
      </c>
      <c r="F35" s="822">
        <v>53</v>
      </c>
      <c r="G35" s="822">
        <v>51.3</v>
      </c>
      <c r="H35" s="822">
        <v>52.6</v>
      </c>
      <c r="I35" s="822">
        <v>50</v>
      </c>
      <c r="J35" s="822">
        <v>45.7</v>
      </c>
      <c r="K35" s="822">
        <v>48.9</v>
      </c>
      <c r="L35" s="822">
        <v>44.7</v>
      </c>
    </row>
    <row r="36" spans="1:12" x14ac:dyDescent="0.25">
      <c r="A36" s="823"/>
      <c r="B36" s="814" t="s">
        <v>781</v>
      </c>
      <c r="C36" s="822">
        <v>49.2</v>
      </c>
      <c r="D36" s="822">
        <v>48.9</v>
      </c>
      <c r="E36" s="822">
        <v>50</v>
      </c>
      <c r="F36" s="822">
        <v>51.5</v>
      </c>
      <c r="G36" s="822">
        <v>48.9</v>
      </c>
      <c r="H36" s="822">
        <v>51.4</v>
      </c>
      <c r="I36" s="822">
        <v>46.5</v>
      </c>
      <c r="J36" s="822">
        <v>45.1</v>
      </c>
      <c r="K36" s="822">
        <v>45.1</v>
      </c>
      <c r="L36" s="822">
        <v>42.3</v>
      </c>
    </row>
    <row r="37" spans="1:12" x14ac:dyDescent="0.25">
      <c r="A37" s="823"/>
      <c r="B37" s="814" t="s">
        <v>782</v>
      </c>
      <c r="C37" s="822">
        <v>47.2</v>
      </c>
      <c r="D37" s="822">
        <v>48.1</v>
      </c>
      <c r="E37" s="822">
        <v>48.7</v>
      </c>
      <c r="F37" s="822">
        <v>50.2</v>
      </c>
      <c r="G37" s="822">
        <v>50</v>
      </c>
      <c r="H37" s="822">
        <v>48.1</v>
      </c>
      <c r="I37" s="822">
        <v>45.8</v>
      </c>
      <c r="J37" s="822">
        <v>44.6</v>
      </c>
      <c r="K37" s="822">
        <v>43.7</v>
      </c>
      <c r="L37" s="822">
        <v>41.9</v>
      </c>
    </row>
    <row r="38" spans="1:12" x14ac:dyDescent="0.25">
      <c r="A38" s="823"/>
      <c r="B38" s="814" t="s">
        <v>783</v>
      </c>
      <c r="C38" s="822">
        <v>45.9</v>
      </c>
      <c r="D38" s="822">
        <v>46.3</v>
      </c>
      <c r="E38" s="822">
        <v>47.5</v>
      </c>
      <c r="F38" s="822">
        <v>50.1</v>
      </c>
      <c r="G38" s="822">
        <v>48.1</v>
      </c>
      <c r="H38" s="822">
        <v>48.6</v>
      </c>
      <c r="I38" s="822">
        <v>46</v>
      </c>
      <c r="J38" s="822">
        <v>43.6</v>
      </c>
      <c r="K38" s="822">
        <v>44.1</v>
      </c>
      <c r="L38" s="822">
        <v>42.1</v>
      </c>
    </row>
    <row r="39" spans="1:12" x14ac:dyDescent="0.25">
      <c r="A39" s="823"/>
      <c r="B39" s="814" t="s">
        <v>784</v>
      </c>
      <c r="C39" s="822">
        <v>41.6</v>
      </c>
      <c r="D39" s="822">
        <v>41.4</v>
      </c>
      <c r="E39" s="822">
        <v>43.5</v>
      </c>
      <c r="F39" s="822">
        <v>49.2</v>
      </c>
      <c r="G39" s="822">
        <v>45.8</v>
      </c>
      <c r="H39" s="822">
        <v>48.1</v>
      </c>
      <c r="I39" s="822">
        <v>42.9</v>
      </c>
      <c r="J39" s="822">
        <v>42.7</v>
      </c>
      <c r="K39" s="822">
        <v>44.6</v>
      </c>
      <c r="L39" s="822">
        <v>41.8</v>
      </c>
    </row>
    <row r="40" spans="1:12" x14ac:dyDescent="0.25">
      <c r="A40" s="823"/>
      <c r="B40" s="814" t="s">
        <v>785</v>
      </c>
      <c r="C40" s="822">
        <v>37.4</v>
      </c>
      <c r="D40" s="822">
        <v>39.9</v>
      </c>
      <c r="E40" s="822">
        <v>41.4</v>
      </c>
      <c r="F40" s="822">
        <v>43.5</v>
      </c>
      <c r="G40" s="822">
        <v>42</v>
      </c>
      <c r="H40" s="822">
        <v>43.5</v>
      </c>
      <c r="I40" s="822">
        <v>42.1</v>
      </c>
      <c r="J40" s="822">
        <v>41.4</v>
      </c>
      <c r="K40" s="822">
        <v>42.5</v>
      </c>
      <c r="L40" s="822">
        <v>43</v>
      </c>
    </row>
    <row r="41" spans="1:12" x14ac:dyDescent="0.25">
      <c r="A41" s="823"/>
      <c r="B41" s="814" t="s">
        <v>786</v>
      </c>
      <c r="C41" s="822">
        <v>30.7</v>
      </c>
      <c r="D41" s="822">
        <v>33</v>
      </c>
      <c r="E41" s="822">
        <v>33.700000000000003</v>
      </c>
      <c r="F41" s="822">
        <v>36.200000000000003</v>
      </c>
      <c r="G41" s="822">
        <v>35.5</v>
      </c>
      <c r="H41" s="822">
        <v>38</v>
      </c>
      <c r="I41" s="822">
        <v>36.799999999999997</v>
      </c>
      <c r="J41" s="822">
        <v>35.799999999999997</v>
      </c>
      <c r="K41" s="822">
        <v>36.799999999999997</v>
      </c>
      <c r="L41" s="822">
        <v>37.4</v>
      </c>
    </row>
    <row r="42" spans="1:12" x14ac:dyDescent="0.25">
      <c r="A42" s="823"/>
      <c r="B42" s="814" t="s">
        <v>787</v>
      </c>
      <c r="C42" s="822">
        <v>21</v>
      </c>
      <c r="D42" s="822">
        <v>21.1</v>
      </c>
      <c r="E42" s="822">
        <v>22.8</v>
      </c>
      <c r="F42" s="822">
        <v>22.9</v>
      </c>
      <c r="G42" s="822">
        <v>22.7</v>
      </c>
      <c r="H42" s="822">
        <v>23.5</v>
      </c>
      <c r="I42" s="822">
        <v>22.5</v>
      </c>
      <c r="J42" s="822">
        <v>22.2</v>
      </c>
      <c r="K42" s="822">
        <v>24.6</v>
      </c>
      <c r="L42" s="822">
        <v>25.1</v>
      </c>
    </row>
    <row r="43" spans="1:12" x14ac:dyDescent="0.25">
      <c r="A43" s="824"/>
      <c r="B43" s="825" t="s">
        <v>788</v>
      </c>
      <c r="C43" s="826">
        <v>43.1</v>
      </c>
      <c r="D43" s="826">
        <v>44</v>
      </c>
      <c r="E43" s="826">
        <v>45.1</v>
      </c>
      <c r="F43" s="826">
        <v>46.8</v>
      </c>
      <c r="G43" s="826">
        <v>45.3</v>
      </c>
      <c r="H43" s="826">
        <v>46.1</v>
      </c>
      <c r="I43" s="826">
        <v>43.1</v>
      </c>
      <c r="J43" s="826">
        <v>41.5</v>
      </c>
      <c r="K43" s="826">
        <v>42</v>
      </c>
      <c r="L43" s="826">
        <v>40.5</v>
      </c>
    </row>
  </sheetData>
  <mergeCells count="1">
    <mergeCell ref="A4:B4"/>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election activeCell="A4" sqref="A4"/>
    </sheetView>
  </sheetViews>
  <sheetFormatPr defaultRowHeight="9" x14ac:dyDescent="0.15"/>
  <cols>
    <col min="1" max="1" width="36.59765625" style="833" customWidth="1"/>
    <col min="2" max="2" width="11.59765625" style="833" customWidth="1"/>
    <col min="3" max="3" width="9.3984375" style="857" customWidth="1"/>
    <col min="4" max="4" width="9.796875" style="857" customWidth="1"/>
    <col min="5" max="5" width="10.59765625" style="833" customWidth="1"/>
    <col min="6" max="7" width="9.59765625" style="833"/>
    <col min="8" max="8" width="10.796875" style="833" customWidth="1"/>
    <col min="9" max="250" width="9.59765625" style="833"/>
    <col min="251" max="251" width="30.19921875" style="833" customWidth="1"/>
    <col min="252" max="252" width="12" style="833" customWidth="1"/>
    <col min="253" max="253" width="10" style="833" customWidth="1"/>
    <col min="254" max="254" width="11" style="833" customWidth="1"/>
    <col min="255" max="255" width="10.796875" style="833" customWidth="1"/>
    <col min="256" max="256" width="13" style="833" customWidth="1"/>
    <col min="257" max="257" width="10.796875" style="833" customWidth="1"/>
    <col min="258" max="258" width="10.19921875" style="833" customWidth="1"/>
    <col min="259" max="259" width="9.3984375" style="833" customWidth="1"/>
    <col min="260" max="260" width="9.796875" style="833" customWidth="1"/>
    <col min="261" max="506" width="9.59765625" style="833"/>
    <col min="507" max="507" width="30.19921875" style="833" customWidth="1"/>
    <col min="508" max="508" width="12" style="833" customWidth="1"/>
    <col min="509" max="509" width="10" style="833" customWidth="1"/>
    <col min="510" max="510" width="11" style="833" customWidth="1"/>
    <col min="511" max="511" width="10.796875" style="833" customWidth="1"/>
    <col min="512" max="512" width="13" style="833" customWidth="1"/>
    <col min="513" max="513" width="10.796875" style="833" customWidth="1"/>
    <col min="514" max="514" width="10.19921875" style="833" customWidth="1"/>
    <col min="515" max="515" width="9.3984375" style="833" customWidth="1"/>
    <col min="516" max="516" width="9.796875" style="833" customWidth="1"/>
    <col min="517" max="762" width="9.59765625" style="833"/>
    <col min="763" max="763" width="30.19921875" style="833" customWidth="1"/>
    <col min="764" max="764" width="12" style="833" customWidth="1"/>
    <col min="765" max="765" width="10" style="833" customWidth="1"/>
    <col min="766" max="766" width="11" style="833" customWidth="1"/>
    <col min="767" max="767" width="10.796875" style="833" customWidth="1"/>
    <col min="768" max="768" width="13" style="833" customWidth="1"/>
    <col min="769" max="769" width="10.796875" style="833" customWidth="1"/>
    <col min="770" max="770" width="10.19921875" style="833" customWidth="1"/>
    <col min="771" max="771" width="9.3984375" style="833" customWidth="1"/>
    <col min="772" max="772" width="9.796875" style="833" customWidth="1"/>
    <col min="773" max="1018" width="9.59765625" style="833"/>
    <col min="1019" max="1019" width="30.19921875" style="833" customWidth="1"/>
    <col min="1020" max="1020" width="12" style="833" customWidth="1"/>
    <col min="1021" max="1021" width="10" style="833" customWidth="1"/>
    <col min="1022" max="1022" width="11" style="833" customWidth="1"/>
    <col min="1023" max="1023" width="10.796875" style="833" customWidth="1"/>
    <col min="1024" max="1024" width="13" style="833" customWidth="1"/>
    <col min="1025" max="1025" width="10.796875" style="833" customWidth="1"/>
    <col min="1026" max="1026" width="10.19921875" style="833" customWidth="1"/>
    <col min="1027" max="1027" width="9.3984375" style="833" customWidth="1"/>
    <col min="1028" max="1028" width="9.796875" style="833" customWidth="1"/>
    <col min="1029" max="1274" width="9.59765625" style="833"/>
    <col min="1275" max="1275" width="30.19921875" style="833" customWidth="1"/>
    <col min="1276" max="1276" width="12" style="833" customWidth="1"/>
    <col min="1277" max="1277" width="10" style="833" customWidth="1"/>
    <col min="1278" max="1278" width="11" style="833" customWidth="1"/>
    <col min="1279" max="1279" width="10.796875" style="833" customWidth="1"/>
    <col min="1280" max="1280" width="13" style="833" customWidth="1"/>
    <col min="1281" max="1281" width="10.796875" style="833" customWidth="1"/>
    <col min="1282" max="1282" width="10.19921875" style="833" customWidth="1"/>
    <col min="1283" max="1283" width="9.3984375" style="833" customWidth="1"/>
    <col min="1284" max="1284" width="9.796875" style="833" customWidth="1"/>
    <col min="1285" max="1530" width="9.59765625" style="833"/>
    <col min="1531" max="1531" width="30.19921875" style="833" customWidth="1"/>
    <col min="1532" max="1532" width="12" style="833" customWidth="1"/>
    <col min="1533" max="1533" width="10" style="833" customWidth="1"/>
    <col min="1534" max="1534" width="11" style="833" customWidth="1"/>
    <col min="1535" max="1535" width="10.796875" style="833" customWidth="1"/>
    <col min="1536" max="1536" width="13" style="833" customWidth="1"/>
    <col min="1537" max="1537" width="10.796875" style="833" customWidth="1"/>
    <col min="1538" max="1538" width="10.19921875" style="833" customWidth="1"/>
    <col min="1539" max="1539" width="9.3984375" style="833" customWidth="1"/>
    <col min="1540" max="1540" width="9.796875" style="833" customWidth="1"/>
    <col min="1541" max="1786" width="9.59765625" style="833"/>
    <col min="1787" max="1787" width="30.19921875" style="833" customWidth="1"/>
    <col min="1788" max="1788" width="12" style="833" customWidth="1"/>
    <col min="1789" max="1789" width="10" style="833" customWidth="1"/>
    <col min="1790" max="1790" width="11" style="833" customWidth="1"/>
    <col min="1791" max="1791" width="10.796875" style="833" customWidth="1"/>
    <col min="1792" max="1792" width="13" style="833" customWidth="1"/>
    <col min="1793" max="1793" width="10.796875" style="833" customWidth="1"/>
    <col min="1794" max="1794" width="10.19921875" style="833" customWidth="1"/>
    <col min="1795" max="1795" width="9.3984375" style="833" customWidth="1"/>
    <col min="1796" max="1796" width="9.796875" style="833" customWidth="1"/>
    <col min="1797" max="2042" width="9.59765625" style="833"/>
    <col min="2043" max="2043" width="30.19921875" style="833" customWidth="1"/>
    <col min="2044" max="2044" width="12" style="833" customWidth="1"/>
    <col min="2045" max="2045" width="10" style="833" customWidth="1"/>
    <col min="2046" max="2046" width="11" style="833" customWidth="1"/>
    <col min="2047" max="2047" width="10.796875" style="833" customWidth="1"/>
    <col min="2048" max="2048" width="13" style="833" customWidth="1"/>
    <col min="2049" max="2049" width="10.796875" style="833" customWidth="1"/>
    <col min="2050" max="2050" width="10.19921875" style="833" customWidth="1"/>
    <col min="2051" max="2051" width="9.3984375" style="833" customWidth="1"/>
    <col min="2052" max="2052" width="9.796875" style="833" customWidth="1"/>
    <col min="2053" max="2298" width="9.59765625" style="833"/>
    <col min="2299" max="2299" width="30.19921875" style="833" customWidth="1"/>
    <col min="2300" max="2300" width="12" style="833" customWidth="1"/>
    <col min="2301" max="2301" width="10" style="833" customWidth="1"/>
    <col min="2302" max="2302" width="11" style="833" customWidth="1"/>
    <col min="2303" max="2303" width="10.796875" style="833" customWidth="1"/>
    <col min="2304" max="2304" width="13" style="833" customWidth="1"/>
    <col min="2305" max="2305" width="10.796875" style="833" customWidth="1"/>
    <col min="2306" max="2306" width="10.19921875" style="833" customWidth="1"/>
    <col min="2307" max="2307" width="9.3984375" style="833" customWidth="1"/>
    <col min="2308" max="2308" width="9.796875" style="833" customWidth="1"/>
    <col min="2309" max="2554" width="9.59765625" style="833"/>
    <col min="2555" max="2555" width="30.19921875" style="833" customWidth="1"/>
    <col min="2556" max="2556" width="12" style="833" customWidth="1"/>
    <col min="2557" max="2557" width="10" style="833" customWidth="1"/>
    <col min="2558" max="2558" width="11" style="833" customWidth="1"/>
    <col min="2559" max="2559" width="10.796875" style="833" customWidth="1"/>
    <col min="2560" max="2560" width="13" style="833" customWidth="1"/>
    <col min="2561" max="2561" width="10.796875" style="833" customWidth="1"/>
    <col min="2562" max="2562" width="10.19921875" style="833" customWidth="1"/>
    <col min="2563" max="2563" width="9.3984375" style="833" customWidth="1"/>
    <col min="2564" max="2564" width="9.796875" style="833" customWidth="1"/>
    <col min="2565" max="2810" width="9.59765625" style="833"/>
    <col min="2811" max="2811" width="30.19921875" style="833" customWidth="1"/>
    <col min="2812" max="2812" width="12" style="833" customWidth="1"/>
    <col min="2813" max="2813" width="10" style="833" customWidth="1"/>
    <col min="2814" max="2814" width="11" style="833" customWidth="1"/>
    <col min="2815" max="2815" width="10.796875" style="833" customWidth="1"/>
    <col min="2816" max="2816" width="13" style="833" customWidth="1"/>
    <col min="2817" max="2817" width="10.796875" style="833" customWidth="1"/>
    <col min="2818" max="2818" width="10.19921875" style="833" customWidth="1"/>
    <col min="2819" max="2819" width="9.3984375" style="833" customWidth="1"/>
    <col min="2820" max="2820" width="9.796875" style="833" customWidth="1"/>
    <col min="2821" max="3066" width="9.59765625" style="833"/>
    <col min="3067" max="3067" width="30.19921875" style="833" customWidth="1"/>
    <col min="3068" max="3068" width="12" style="833" customWidth="1"/>
    <col min="3069" max="3069" width="10" style="833" customWidth="1"/>
    <col min="3070" max="3070" width="11" style="833" customWidth="1"/>
    <col min="3071" max="3071" width="10.796875" style="833" customWidth="1"/>
    <col min="3072" max="3072" width="13" style="833" customWidth="1"/>
    <col min="3073" max="3073" width="10.796875" style="833" customWidth="1"/>
    <col min="3074" max="3074" width="10.19921875" style="833" customWidth="1"/>
    <col min="3075" max="3075" width="9.3984375" style="833" customWidth="1"/>
    <col min="3076" max="3076" width="9.796875" style="833" customWidth="1"/>
    <col min="3077" max="3322" width="9.59765625" style="833"/>
    <col min="3323" max="3323" width="30.19921875" style="833" customWidth="1"/>
    <col min="3324" max="3324" width="12" style="833" customWidth="1"/>
    <col min="3325" max="3325" width="10" style="833" customWidth="1"/>
    <col min="3326" max="3326" width="11" style="833" customWidth="1"/>
    <col min="3327" max="3327" width="10.796875" style="833" customWidth="1"/>
    <col min="3328" max="3328" width="13" style="833" customWidth="1"/>
    <col min="3329" max="3329" width="10.796875" style="833" customWidth="1"/>
    <col min="3330" max="3330" width="10.19921875" style="833" customWidth="1"/>
    <col min="3331" max="3331" width="9.3984375" style="833" customWidth="1"/>
    <col min="3332" max="3332" width="9.796875" style="833" customWidth="1"/>
    <col min="3333" max="3578" width="9.59765625" style="833"/>
    <col min="3579" max="3579" width="30.19921875" style="833" customWidth="1"/>
    <col min="3580" max="3580" width="12" style="833" customWidth="1"/>
    <col min="3581" max="3581" width="10" style="833" customWidth="1"/>
    <col min="3582" max="3582" width="11" style="833" customWidth="1"/>
    <col min="3583" max="3583" width="10.796875" style="833" customWidth="1"/>
    <col min="3584" max="3584" width="13" style="833" customWidth="1"/>
    <col min="3585" max="3585" width="10.796875" style="833" customWidth="1"/>
    <col min="3586" max="3586" width="10.19921875" style="833" customWidth="1"/>
    <col min="3587" max="3587" width="9.3984375" style="833" customWidth="1"/>
    <col min="3588" max="3588" width="9.796875" style="833" customWidth="1"/>
    <col min="3589" max="3834" width="9.59765625" style="833"/>
    <col min="3835" max="3835" width="30.19921875" style="833" customWidth="1"/>
    <col min="3836" max="3836" width="12" style="833" customWidth="1"/>
    <col min="3837" max="3837" width="10" style="833" customWidth="1"/>
    <col min="3838" max="3838" width="11" style="833" customWidth="1"/>
    <col min="3839" max="3839" width="10.796875" style="833" customWidth="1"/>
    <col min="3840" max="3840" width="13" style="833" customWidth="1"/>
    <col min="3841" max="3841" width="10.796875" style="833" customWidth="1"/>
    <col min="3842" max="3842" width="10.19921875" style="833" customWidth="1"/>
    <col min="3843" max="3843" width="9.3984375" style="833" customWidth="1"/>
    <col min="3844" max="3844" width="9.796875" style="833" customWidth="1"/>
    <col min="3845" max="4090" width="9.59765625" style="833"/>
    <col min="4091" max="4091" width="30.19921875" style="833" customWidth="1"/>
    <col min="4092" max="4092" width="12" style="833" customWidth="1"/>
    <col min="4093" max="4093" width="10" style="833" customWidth="1"/>
    <col min="4094" max="4094" width="11" style="833" customWidth="1"/>
    <col min="4095" max="4095" width="10.796875" style="833" customWidth="1"/>
    <col min="4096" max="4096" width="13" style="833" customWidth="1"/>
    <col min="4097" max="4097" width="10.796875" style="833" customWidth="1"/>
    <col min="4098" max="4098" width="10.19921875" style="833" customWidth="1"/>
    <col min="4099" max="4099" width="9.3984375" style="833" customWidth="1"/>
    <col min="4100" max="4100" width="9.796875" style="833" customWidth="1"/>
    <col min="4101" max="4346" width="9.59765625" style="833"/>
    <col min="4347" max="4347" width="30.19921875" style="833" customWidth="1"/>
    <col min="4348" max="4348" width="12" style="833" customWidth="1"/>
    <col min="4349" max="4349" width="10" style="833" customWidth="1"/>
    <col min="4350" max="4350" width="11" style="833" customWidth="1"/>
    <col min="4351" max="4351" width="10.796875" style="833" customWidth="1"/>
    <col min="4352" max="4352" width="13" style="833" customWidth="1"/>
    <col min="4353" max="4353" width="10.796875" style="833" customWidth="1"/>
    <col min="4354" max="4354" width="10.19921875" style="833" customWidth="1"/>
    <col min="4355" max="4355" width="9.3984375" style="833" customWidth="1"/>
    <col min="4356" max="4356" width="9.796875" style="833" customWidth="1"/>
    <col min="4357" max="4602" width="9.59765625" style="833"/>
    <col min="4603" max="4603" width="30.19921875" style="833" customWidth="1"/>
    <col min="4604" max="4604" width="12" style="833" customWidth="1"/>
    <col min="4605" max="4605" width="10" style="833" customWidth="1"/>
    <col min="4606" max="4606" width="11" style="833" customWidth="1"/>
    <col min="4607" max="4607" width="10.796875" style="833" customWidth="1"/>
    <col min="4608" max="4608" width="13" style="833" customWidth="1"/>
    <col min="4609" max="4609" width="10.796875" style="833" customWidth="1"/>
    <col min="4610" max="4610" width="10.19921875" style="833" customWidth="1"/>
    <col min="4611" max="4611" width="9.3984375" style="833" customWidth="1"/>
    <col min="4612" max="4612" width="9.796875" style="833" customWidth="1"/>
    <col min="4613" max="4858" width="9.59765625" style="833"/>
    <col min="4859" max="4859" width="30.19921875" style="833" customWidth="1"/>
    <col min="4860" max="4860" width="12" style="833" customWidth="1"/>
    <col min="4861" max="4861" width="10" style="833" customWidth="1"/>
    <col min="4862" max="4862" width="11" style="833" customWidth="1"/>
    <col min="4863" max="4863" width="10.796875" style="833" customWidth="1"/>
    <col min="4864" max="4864" width="13" style="833" customWidth="1"/>
    <col min="4865" max="4865" width="10.796875" style="833" customWidth="1"/>
    <col min="4866" max="4866" width="10.19921875" style="833" customWidth="1"/>
    <col min="4867" max="4867" width="9.3984375" style="833" customWidth="1"/>
    <col min="4868" max="4868" width="9.796875" style="833" customWidth="1"/>
    <col min="4869" max="5114" width="9.59765625" style="833"/>
    <col min="5115" max="5115" width="30.19921875" style="833" customWidth="1"/>
    <col min="5116" max="5116" width="12" style="833" customWidth="1"/>
    <col min="5117" max="5117" width="10" style="833" customWidth="1"/>
    <col min="5118" max="5118" width="11" style="833" customWidth="1"/>
    <col min="5119" max="5119" width="10.796875" style="833" customWidth="1"/>
    <col min="5120" max="5120" width="13" style="833" customWidth="1"/>
    <col min="5121" max="5121" width="10.796875" style="833" customWidth="1"/>
    <col min="5122" max="5122" width="10.19921875" style="833" customWidth="1"/>
    <col min="5123" max="5123" width="9.3984375" style="833" customWidth="1"/>
    <col min="5124" max="5124" width="9.796875" style="833" customWidth="1"/>
    <col min="5125" max="5370" width="9.59765625" style="833"/>
    <col min="5371" max="5371" width="30.19921875" style="833" customWidth="1"/>
    <col min="5372" max="5372" width="12" style="833" customWidth="1"/>
    <col min="5373" max="5373" width="10" style="833" customWidth="1"/>
    <col min="5374" max="5374" width="11" style="833" customWidth="1"/>
    <col min="5375" max="5375" width="10.796875" style="833" customWidth="1"/>
    <col min="5376" max="5376" width="13" style="833" customWidth="1"/>
    <col min="5377" max="5377" width="10.796875" style="833" customWidth="1"/>
    <col min="5378" max="5378" width="10.19921875" style="833" customWidth="1"/>
    <col min="5379" max="5379" width="9.3984375" style="833" customWidth="1"/>
    <col min="5380" max="5380" width="9.796875" style="833" customWidth="1"/>
    <col min="5381" max="5626" width="9.59765625" style="833"/>
    <col min="5627" max="5627" width="30.19921875" style="833" customWidth="1"/>
    <col min="5628" max="5628" width="12" style="833" customWidth="1"/>
    <col min="5629" max="5629" width="10" style="833" customWidth="1"/>
    <col min="5630" max="5630" width="11" style="833" customWidth="1"/>
    <col min="5631" max="5631" width="10.796875" style="833" customWidth="1"/>
    <col min="5632" max="5632" width="13" style="833" customWidth="1"/>
    <col min="5633" max="5633" width="10.796875" style="833" customWidth="1"/>
    <col min="5634" max="5634" width="10.19921875" style="833" customWidth="1"/>
    <col min="5635" max="5635" width="9.3984375" style="833" customWidth="1"/>
    <col min="5636" max="5636" width="9.796875" style="833" customWidth="1"/>
    <col min="5637" max="5882" width="9.59765625" style="833"/>
    <col min="5883" max="5883" width="30.19921875" style="833" customWidth="1"/>
    <col min="5884" max="5884" width="12" style="833" customWidth="1"/>
    <col min="5885" max="5885" width="10" style="833" customWidth="1"/>
    <col min="5886" max="5886" width="11" style="833" customWidth="1"/>
    <col min="5887" max="5887" width="10.796875" style="833" customWidth="1"/>
    <col min="5888" max="5888" width="13" style="833" customWidth="1"/>
    <col min="5889" max="5889" width="10.796875" style="833" customWidth="1"/>
    <col min="5890" max="5890" width="10.19921875" style="833" customWidth="1"/>
    <col min="5891" max="5891" width="9.3984375" style="833" customWidth="1"/>
    <col min="5892" max="5892" width="9.796875" style="833" customWidth="1"/>
    <col min="5893" max="6138" width="9.59765625" style="833"/>
    <col min="6139" max="6139" width="30.19921875" style="833" customWidth="1"/>
    <col min="6140" max="6140" width="12" style="833" customWidth="1"/>
    <col min="6141" max="6141" width="10" style="833" customWidth="1"/>
    <col min="6142" max="6142" width="11" style="833" customWidth="1"/>
    <col min="6143" max="6143" width="10.796875" style="833" customWidth="1"/>
    <col min="6144" max="6144" width="13" style="833" customWidth="1"/>
    <col min="6145" max="6145" width="10.796875" style="833" customWidth="1"/>
    <col min="6146" max="6146" width="10.19921875" style="833" customWidth="1"/>
    <col min="6147" max="6147" width="9.3984375" style="833" customWidth="1"/>
    <col min="6148" max="6148" width="9.796875" style="833" customWidth="1"/>
    <col min="6149" max="6394" width="9.59765625" style="833"/>
    <col min="6395" max="6395" width="30.19921875" style="833" customWidth="1"/>
    <col min="6396" max="6396" width="12" style="833" customWidth="1"/>
    <col min="6397" max="6397" width="10" style="833" customWidth="1"/>
    <col min="6398" max="6398" width="11" style="833" customWidth="1"/>
    <col min="6399" max="6399" width="10.796875" style="833" customWidth="1"/>
    <col min="6400" max="6400" width="13" style="833" customWidth="1"/>
    <col min="6401" max="6401" width="10.796875" style="833" customWidth="1"/>
    <col min="6402" max="6402" width="10.19921875" style="833" customWidth="1"/>
    <col min="6403" max="6403" width="9.3984375" style="833" customWidth="1"/>
    <col min="6404" max="6404" width="9.796875" style="833" customWidth="1"/>
    <col min="6405" max="6650" width="9.59765625" style="833"/>
    <col min="6651" max="6651" width="30.19921875" style="833" customWidth="1"/>
    <col min="6652" max="6652" width="12" style="833" customWidth="1"/>
    <col min="6653" max="6653" width="10" style="833" customWidth="1"/>
    <col min="6654" max="6654" width="11" style="833" customWidth="1"/>
    <col min="6655" max="6655" width="10.796875" style="833" customWidth="1"/>
    <col min="6656" max="6656" width="13" style="833" customWidth="1"/>
    <col min="6657" max="6657" width="10.796875" style="833" customWidth="1"/>
    <col min="6658" max="6658" width="10.19921875" style="833" customWidth="1"/>
    <col min="6659" max="6659" width="9.3984375" style="833" customWidth="1"/>
    <col min="6660" max="6660" width="9.796875" style="833" customWidth="1"/>
    <col min="6661" max="6906" width="9.59765625" style="833"/>
    <col min="6907" max="6907" width="30.19921875" style="833" customWidth="1"/>
    <col min="6908" max="6908" width="12" style="833" customWidth="1"/>
    <col min="6909" max="6909" width="10" style="833" customWidth="1"/>
    <col min="6910" max="6910" width="11" style="833" customWidth="1"/>
    <col min="6911" max="6911" width="10.796875" style="833" customWidth="1"/>
    <col min="6912" max="6912" width="13" style="833" customWidth="1"/>
    <col min="6913" max="6913" width="10.796875" style="833" customWidth="1"/>
    <col min="6914" max="6914" width="10.19921875" style="833" customWidth="1"/>
    <col min="6915" max="6915" width="9.3984375" style="833" customWidth="1"/>
    <col min="6916" max="6916" width="9.796875" style="833" customWidth="1"/>
    <col min="6917" max="7162" width="9.59765625" style="833"/>
    <col min="7163" max="7163" width="30.19921875" style="833" customWidth="1"/>
    <col min="7164" max="7164" width="12" style="833" customWidth="1"/>
    <col min="7165" max="7165" width="10" style="833" customWidth="1"/>
    <col min="7166" max="7166" width="11" style="833" customWidth="1"/>
    <col min="7167" max="7167" width="10.796875" style="833" customWidth="1"/>
    <col min="7168" max="7168" width="13" style="833" customWidth="1"/>
    <col min="7169" max="7169" width="10.796875" style="833" customWidth="1"/>
    <col min="7170" max="7170" width="10.19921875" style="833" customWidth="1"/>
    <col min="7171" max="7171" width="9.3984375" style="833" customWidth="1"/>
    <col min="7172" max="7172" width="9.796875" style="833" customWidth="1"/>
    <col min="7173" max="7418" width="9.59765625" style="833"/>
    <col min="7419" max="7419" width="30.19921875" style="833" customWidth="1"/>
    <col min="7420" max="7420" width="12" style="833" customWidth="1"/>
    <col min="7421" max="7421" width="10" style="833" customWidth="1"/>
    <col min="7422" max="7422" width="11" style="833" customWidth="1"/>
    <col min="7423" max="7423" width="10.796875" style="833" customWidth="1"/>
    <col min="7424" max="7424" width="13" style="833" customWidth="1"/>
    <col min="7425" max="7425" width="10.796875" style="833" customWidth="1"/>
    <col min="7426" max="7426" width="10.19921875" style="833" customWidth="1"/>
    <col min="7427" max="7427" width="9.3984375" style="833" customWidth="1"/>
    <col min="7428" max="7428" width="9.796875" style="833" customWidth="1"/>
    <col min="7429" max="7674" width="9.59765625" style="833"/>
    <col min="7675" max="7675" width="30.19921875" style="833" customWidth="1"/>
    <col min="7676" max="7676" width="12" style="833" customWidth="1"/>
    <col min="7677" max="7677" width="10" style="833" customWidth="1"/>
    <col min="7678" max="7678" width="11" style="833" customWidth="1"/>
    <col min="7679" max="7679" width="10.796875" style="833" customWidth="1"/>
    <col min="7680" max="7680" width="13" style="833" customWidth="1"/>
    <col min="7681" max="7681" width="10.796875" style="833" customWidth="1"/>
    <col min="7682" max="7682" width="10.19921875" style="833" customWidth="1"/>
    <col min="7683" max="7683" width="9.3984375" style="833" customWidth="1"/>
    <col min="7684" max="7684" width="9.796875" style="833" customWidth="1"/>
    <col min="7685" max="7930" width="9.59765625" style="833"/>
    <col min="7931" max="7931" width="30.19921875" style="833" customWidth="1"/>
    <col min="7932" max="7932" width="12" style="833" customWidth="1"/>
    <col min="7933" max="7933" width="10" style="833" customWidth="1"/>
    <col min="7934" max="7934" width="11" style="833" customWidth="1"/>
    <col min="7935" max="7935" width="10.796875" style="833" customWidth="1"/>
    <col min="7936" max="7936" width="13" style="833" customWidth="1"/>
    <col min="7937" max="7937" width="10.796875" style="833" customWidth="1"/>
    <col min="7938" max="7938" width="10.19921875" style="833" customWidth="1"/>
    <col min="7939" max="7939" width="9.3984375" style="833" customWidth="1"/>
    <col min="7940" max="7940" width="9.796875" style="833" customWidth="1"/>
    <col min="7941" max="8186" width="9.59765625" style="833"/>
    <col min="8187" max="8187" width="30.19921875" style="833" customWidth="1"/>
    <col min="8188" max="8188" width="12" style="833" customWidth="1"/>
    <col min="8189" max="8189" width="10" style="833" customWidth="1"/>
    <col min="8190" max="8190" width="11" style="833" customWidth="1"/>
    <col min="8191" max="8191" width="10.796875" style="833" customWidth="1"/>
    <col min="8192" max="8192" width="13" style="833" customWidth="1"/>
    <col min="8193" max="8193" width="10.796875" style="833" customWidth="1"/>
    <col min="8194" max="8194" width="10.19921875" style="833" customWidth="1"/>
    <col min="8195" max="8195" width="9.3984375" style="833" customWidth="1"/>
    <col min="8196" max="8196" width="9.796875" style="833" customWidth="1"/>
    <col min="8197" max="8442" width="9.59765625" style="833"/>
    <col min="8443" max="8443" width="30.19921875" style="833" customWidth="1"/>
    <col min="8444" max="8444" width="12" style="833" customWidth="1"/>
    <col min="8445" max="8445" width="10" style="833" customWidth="1"/>
    <col min="8446" max="8446" width="11" style="833" customWidth="1"/>
    <col min="8447" max="8447" width="10.796875" style="833" customWidth="1"/>
    <col min="8448" max="8448" width="13" style="833" customWidth="1"/>
    <col min="8449" max="8449" width="10.796875" style="833" customWidth="1"/>
    <col min="8450" max="8450" width="10.19921875" style="833" customWidth="1"/>
    <col min="8451" max="8451" width="9.3984375" style="833" customWidth="1"/>
    <col min="8452" max="8452" width="9.796875" style="833" customWidth="1"/>
    <col min="8453" max="8698" width="9.59765625" style="833"/>
    <col min="8699" max="8699" width="30.19921875" style="833" customWidth="1"/>
    <col min="8700" max="8700" width="12" style="833" customWidth="1"/>
    <col min="8701" max="8701" width="10" style="833" customWidth="1"/>
    <col min="8702" max="8702" width="11" style="833" customWidth="1"/>
    <col min="8703" max="8703" width="10.796875" style="833" customWidth="1"/>
    <col min="8704" max="8704" width="13" style="833" customWidth="1"/>
    <col min="8705" max="8705" width="10.796875" style="833" customWidth="1"/>
    <col min="8706" max="8706" width="10.19921875" style="833" customWidth="1"/>
    <col min="8707" max="8707" width="9.3984375" style="833" customWidth="1"/>
    <col min="8708" max="8708" width="9.796875" style="833" customWidth="1"/>
    <col min="8709" max="8954" width="9.59765625" style="833"/>
    <col min="8955" max="8955" width="30.19921875" style="833" customWidth="1"/>
    <col min="8956" max="8956" width="12" style="833" customWidth="1"/>
    <col min="8957" max="8957" width="10" style="833" customWidth="1"/>
    <col min="8958" max="8958" width="11" style="833" customWidth="1"/>
    <col min="8959" max="8959" width="10.796875" style="833" customWidth="1"/>
    <col min="8960" max="8960" width="13" style="833" customWidth="1"/>
    <col min="8961" max="8961" width="10.796875" style="833" customWidth="1"/>
    <col min="8962" max="8962" width="10.19921875" style="833" customWidth="1"/>
    <col min="8963" max="8963" width="9.3984375" style="833" customWidth="1"/>
    <col min="8964" max="8964" width="9.796875" style="833" customWidth="1"/>
    <col min="8965" max="9210" width="9.59765625" style="833"/>
    <col min="9211" max="9211" width="30.19921875" style="833" customWidth="1"/>
    <col min="9212" max="9212" width="12" style="833" customWidth="1"/>
    <col min="9213" max="9213" width="10" style="833" customWidth="1"/>
    <col min="9214" max="9214" width="11" style="833" customWidth="1"/>
    <col min="9215" max="9215" width="10.796875" style="833" customWidth="1"/>
    <col min="9216" max="9216" width="13" style="833" customWidth="1"/>
    <col min="9217" max="9217" width="10.796875" style="833" customWidth="1"/>
    <col min="9218" max="9218" width="10.19921875" style="833" customWidth="1"/>
    <col min="9219" max="9219" width="9.3984375" style="833" customWidth="1"/>
    <col min="9220" max="9220" width="9.796875" style="833" customWidth="1"/>
    <col min="9221" max="9466" width="9.59765625" style="833"/>
    <col min="9467" max="9467" width="30.19921875" style="833" customWidth="1"/>
    <col min="9468" max="9468" width="12" style="833" customWidth="1"/>
    <col min="9469" max="9469" width="10" style="833" customWidth="1"/>
    <col min="9470" max="9470" width="11" style="833" customWidth="1"/>
    <col min="9471" max="9471" width="10.796875" style="833" customWidth="1"/>
    <col min="9472" max="9472" width="13" style="833" customWidth="1"/>
    <col min="9473" max="9473" width="10.796875" style="833" customWidth="1"/>
    <col min="9474" max="9474" width="10.19921875" style="833" customWidth="1"/>
    <col min="9475" max="9475" width="9.3984375" style="833" customWidth="1"/>
    <col min="9476" max="9476" width="9.796875" style="833" customWidth="1"/>
    <col min="9477" max="9722" width="9.59765625" style="833"/>
    <col min="9723" max="9723" width="30.19921875" style="833" customWidth="1"/>
    <col min="9724" max="9724" width="12" style="833" customWidth="1"/>
    <col min="9725" max="9725" width="10" style="833" customWidth="1"/>
    <col min="9726" max="9726" width="11" style="833" customWidth="1"/>
    <col min="9727" max="9727" width="10.796875" style="833" customWidth="1"/>
    <col min="9728" max="9728" width="13" style="833" customWidth="1"/>
    <col min="9729" max="9729" width="10.796875" style="833" customWidth="1"/>
    <col min="9730" max="9730" width="10.19921875" style="833" customWidth="1"/>
    <col min="9731" max="9731" width="9.3984375" style="833" customWidth="1"/>
    <col min="9732" max="9732" width="9.796875" style="833" customWidth="1"/>
    <col min="9733" max="9978" width="9.59765625" style="833"/>
    <col min="9979" max="9979" width="30.19921875" style="833" customWidth="1"/>
    <col min="9980" max="9980" width="12" style="833" customWidth="1"/>
    <col min="9981" max="9981" width="10" style="833" customWidth="1"/>
    <col min="9982" max="9982" width="11" style="833" customWidth="1"/>
    <col min="9983" max="9983" width="10.796875" style="833" customWidth="1"/>
    <col min="9984" max="9984" width="13" style="833" customWidth="1"/>
    <col min="9985" max="9985" width="10.796875" style="833" customWidth="1"/>
    <col min="9986" max="9986" width="10.19921875" style="833" customWidth="1"/>
    <col min="9987" max="9987" width="9.3984375" style="833" customWidth="1"/>
    <col min="9988" max="9988" width="9.796875" style="833" customWidth="1"/>
    <col min="9989" max="10234" width="9.59765625" style="833"/>
    <col min="10235" max="10235" width="30.19921875" style="833" customWidth="1"/>
    <col min="10236" max="10236" width="12" style="833" customWidth="1"/>
    <col min="10237" max="10237" width="10" style="833" customWidth="1"/>
    <col min="10238" max="10238" width="11" style="833" customWidth="1"/>
    <col min="10239" max="10239" width="10.796875" style="833" customWidth="1"/>
    <col min="10240" max="10240" width="13" style="833" customWidth="1"/>
    <col min="10241" max="10241" width="10.796875" style="833" customWidth="1"/>
    <col min="10242" max="10242" width="10.19921875" style="833" customWidth="1"/>
    <col min="10243" max="10243" width="9.3984375" style="833" customWidth="1"/>
    <col min="10244" max="10244" width="9.796875" style="833" customWidth="1"/>
    <col min="10245" max="10490" width="9.59765625" style="833"/>
    <col min="10491" max="10491" width="30.19921875" style="833" customWidth="1"/>
    <col min="10492" max="10492" width="12" style="833" customWidth="1"/>
    <col min="10493" max="10493" width="10" style="833" customWidth="1"/>
    <col min="10494" max="10494" width="11" style="833" customWidth="1"/>
    <col min="10495" max="10495" width="10.796875" style="833" customWidth="1"/>
    <col min="10496" max="10496" width="13" style="833" customWidth="1"/>
    <col min="10497" max="10497" width="10.796875" style="833" customWidth="1"/>
    <col min="10498" max="10498" width="10.19921875" style="833" customWidth="1"/>
    <col min="10499" max="10499" width="9.3984375" style="833" customWidth="1"/>
    <col min="10500" max="10500" width="9.796875" style="833" customWidth="1"/>
    <col min="10501" max="10746" width="9.59765625" style="833"/>
    <col min="10747" max="10747" width="30.19921875" style="833" customWidth="1"/>
    <col min="10748" max="10748" width="12" style="833" customWidth="1"/>
    <col min="10749" max="10749" width="10" style="833" customWidth="1"/>
    <col min="10750" max="10750" width="11" style="833" customWidth="1"/>
    <col min="10751" max="10751" width="10.796875" style="833" customWidth="1"/>
    <col min="10752" max="10752" width="13" style="833" customWidth="1"/>
    <col min="10753" max="10753" width="10.796875" style="833" customWidth="1"/>
    <col min="10754" max="10754" width="10.19921875" style="833" customWidth="1"/>
    <col min="10755" max="10755" width="9.3984375" style="833" customWidth="1"/>
    <col min="10756" max="10756" width="9.796875" style="833" customWidth="1"/>
    <col min="10757" max="11002" width="9.59765625" style="833"/>
    <col min="11003" max="11003" width="30.19921875" style="833" customWidth="1"/>
    <col min="11004" max="11004" width="12" style="833" customWidth="1"/>
    <col min="11005" max="11005" width="10" style="833" customWidth="1"/>
    <col min="11006" max="11006" width="11" style="833" customWidth="1"/>
    <col min="11007" max="11007" width="10.796875" style="833" customWidth="1"/>
    <col min="11008" max="11008" width="13" style="833" customWidth="1"/>
    <col min="11009" max="11009" width="10.796875" style="833" customWidth="1"/>
    <col min="11010" max="11010" width="10.19921875" style="833" customWidth="1"/>
    <col min="11011" max="11011" width="9.3984375" style="833" customWidth="1"/>
    <col min="11012" max="11012" width="9.796875" style="833" customWidth="1"/>
    <col min="11013" max="11258" width="9.59765625" style="833"/>
    <col min="11259" max="11259" width="30.19921875" style="833" customWidth="1"/>
    <col min="11260" max="11260" width="12" style="833" customWidth="1"/>
    <col min="11261" max="11261" width="10" style="833" customWidth="1"/>
    <col min="11262" max="11262" width="11" style="833" customWidth="1"/>
    <col min="11263" max="11263" width="10.796875" style="833" customWidth="1"/>
    <col min="11264" max="11264" width="13" style="833" customWidth="1"/>
    <col min="11265" max="11265" width="10.796875" style="833" customWidth="1"/>
    <col min="11266" max="11266" width="10.19921875" style="833" customWidth="1"/>
    <col min="11267" max="11267" width="9.3984375" style="833" customWidth="1"/>
    <col min="11268" max="11268" width="9.796875" style="833" customWidth="1"/>
    <col min="11269" max="11514" width="9.59765625" style="833"/>
    <col min="11515" max="11515" width="30.19921875" style="833" customWidth="1"/>
    <col min="11516" max="11516" width="12" style="833" customWidth="1"/>
    <col min="11517" max="11517" width="10" style="833" customWidth="1"/>
    <col min="11518" max="11518" width="11" style="833" customWidth="1"/>
    <col min="11519" max="11519" width="10.796875" style="833" customWidth="1"/>
    <col min="11520" max="11520" width="13" style="833" customWidth="1"/>
    <col min="11521" max="11521" width="10.796875" style="833" customWidth="1"/>
    <col min="11522" max="11522" width="10.19921875" style="833" customWidth="1"/>
    <col min="11523" max="11523" width="9.3984375" style="833" customWidth="1"/>
    <col min="11524" max="11524" width="9.796875" style="833" customWidth="1"/>
    <col min="11525" max="11770" width="9.59765625" style="833"/>
    <col min="11771" max="11771" width="30.19921875" style="833" customWidth="1"/>
    <col min="11772" max="11772" width="12" style="833" customWidth="1"/>
    <col min="11773" max="11773" width="10" style="833" customWidth="1"/>
    <col min="11774" max="11774" width="11" style="833" customWidth="1"/>
    <col min="11775" max="11775" width="10.796875" style="833" customWidth="1"/>
    <col min="11776" max="11776" width="13" style="833" customWidth="1"/>
    <col min="11777" max="11777" width="10.796875" style="833" customWidth="1"/>
    <col min="11778" max="11778" width="10.19921875" style="833" customWidth="1"/>
    <col min="11779" max="11779" width="9.3984375" style="833" customWidth="1"/>
    <col min="11780" max="11780" width="9.796875" style="833" customWidth="1"/>
    <col min="11781" max="12026" width="9.59765625" style="833"/>
    <col min="12027" max="12027" width="30.19921875" style="833" customWidth="1"/>
    <col min="12028" max="12028" width="12" style="833" customWidth="1"/>
    <col min="12029" max="12029" width="10" style="833" customWidth="1"/>
    <col min="12030" max="12030" width="11" style="833" customWidth="1"/>
    <col min="12031" max="12031" width="10.796875" style="833" customWidth="1"/>
    <col min="12032" max="12032" width="13" style="833" customWidth="1"/>
    <col min="12033" max="12033" width="10.796875" style="833" customWidth="1"/>
    <col min="12034" max="12034" width="10.19921875" style="833" customWidth="1"/>
    <col min="12035" max="12035" width="9.3984375" style="833" customWidth="1"/>
    <col min="12036" max="12036" width="9.796875" style="833" customWidth="1"/>
    <col min="12037" max="12282" width="9.59765625" style="833"/>
    <col min="12283" max="12283" width="30.19921875" style="833" customWidth="1"/>
    <col min="12284" max="12284" width="12" style="833" customWidth="1"/>
    <col min="12285" max="12285" width="10" style="833" customWidth="1"/>
    <col min="12286" max="12286" width="11" style="833" customWidth="1"/>
    <col min="12287" max="12287" width="10.796875" style="833" customWidth="1"/>
    <col min="12288" max="12288" width="13" style="833" customWidth="1"/>
    <col min="12289" max="12289" width="10.796875" style="833" customWidth="1"/>
    <col min="12290" max="12290" width="10.19921875" style="833" customWidth="1"/>
    <col min="12291" max="12291" width="9.3984375" style="833" customWidth="1"/>
    <col min="12292" max="12292" width="9.796875" style="833" customWidth="1"/>
    <col min="12293" max="12538" width="9.59765625" style="833"/>
    <col min="12539" max="12539" width="30.19921875" style="833" customWidth="1"/>
    <col min="12540" max="12540" width="12" style="833" customWidth="1"/>
    <col min="12541" max="12541" width="10" style="833" customWidth="1"/>
    <col min="12542" max="12542" width="11" style="833" customWidth="1"/>
    <col min="12543" max="12543" width="10.796875" style="833" customWidth="1"/>
    <col min="12544" max="12544" width="13" style="833" customWidth="1"/>
    <col min="12545" max="12545" width="10.796875" style="833" customWidth="1"/>
    <col min="12546" max="12546" width="10.19921875" style="833" customWidth="1"/>
    <col min="12547" max="12547" width="9.3984375" style="833" customWidth="1"/>
    <col min="12548" max="12548" width="9.796875" style="833" customWidth="1"/>
    <col min="12549" max="12794" width="9.59765625" style="833"/>
    <col min="12795" max="12795" width="30.19921875" style="833" customWidth="1"/>
    <col min="12796" max="12796" width="12" style="833" customWidth="1"/>
    <col min="12797" max="12797" width="10" style="833" customWidth="1"/>
    <col min="12798" max="12798" width="11" style="833" customWidth="1"/>
    <col min="12799" max="12799" width="10.796875" style="833" customWidth="1"/>
    <col min="12800" max="12800" width="13" style="833" customWidth="1"/>
    <col min="12801" max="12801" width="10.796875" style="833" customWidth="1"/>
    <col min="12802" max="12802" width="10.19921875" style="833" customWidth="1"/>
    <col min="12803" max="12803" width="9.3984375" style="833" customWidth="1"/>
    <col min="12804" max="12804" width="9.796875" style="833" customWidth="1"/>
    <col min="12805" max="13050" width="9.59765625" style="833"/>
    <col min="13051" max="13051" width="30.19921875" style="833" customWidth="1"/>
    <col min="13052" max="13052" width="12" style="833" customWidth="1"/>
    <col min="13053" max="13053" width="10" style="833" customWidth="1"/>
    <col min="13054" max="13054" width="11" style="833" customWidth="1"/>
    <col min="13055" max="13055" width="10.796875" style="833" customWidth="1"/>
    <col min="13056" max="13056" width="13" style="833" customWidth="1"/>
    <col min="13057" max="13057" width="10.796875" style="833" customWidth="1"/>
    <col min="13058" max="13058" width="10.19921875" style="833" customWidth="1"/>
    <col min="13059" max="13059" width="9.3984375" style="833" customWidth="1"/>
    <col min="13060" max="13060" width="9.796875" style="833" customWidth="1"/>
    <col min="13061" max="13306" width="9.59765625" style="833"/>
    <col min="13307" max="13307" width="30.19921875" style="833" customWidth="1"/>
    <col min="13308" max="13308" width="12" style="833" customWidth="1"/>
    <col min="13309" max="13309" width="10" style="833" customWidth="1"/>
    <col min="13310" max="13310" width="11" style="833" customWidth="1"/>
    <col min="13311" max="13311" width="10.796875" style="833" customWidth="1"/>
    <col min="13312" max="13312" width="13" style="833" customWidth="1"/>
    <col min="13313" max="13313" width="10.796875" style="833" customWidth="1"/>
    <col min="13314" max="13314" width="10.19921875" style="833" customWidth="1"/>
    <col min="13315" max="13315" width="9.3984375" style="833" customWidth="1"/>
    <col min="13316" max="13316" width="9.796875" style="833" customWidth="1"/>
    <col min="13317" max="13562" width="9.59765625" style="833"/>
    <col min="13563" max="13563" width="30.19921875" style="833" customWidth="1"/>
    <col min="13564" max="13564" width="12" style="833" customWidth="1"/>
    <col min="13565" max="13565" width="10" style="833" customWidth="1"/>
    <col min="13566" max="13566" width="11" style="833" customWidth="1"/>
    <col min="13567" max="13567" width="10.796875" style="833" customWidth="1"/>
    <col min="13568" max="13568" width="13" style="833" customWidth="1"/>
    <col min="13569" max="13569" width="10.796875" style="833" customWidth="1"/>
    <col min="13570" max="13570" width="10.19921875" style="833" customWidth="1"/>
    <col min="13571" max="13571" width="9.3984375" style="833" customWidth="1"/>
    <col min="13572" max="13572" width="9.796875" style="833" customWidth="1"/>
    <col min="13573" max="13818" width="9.59765625" style="833"/>
    <col min="13819" max="13819" width="30.19921875" style="833" customWidth="1"/>
    <col min="13820" max="13820" width="12" style="833" customWidth="1"/>
    <col min="13821" max="13821" width="10" style="833" customWidth="1"/>
    <col min="13822" max="13822" width="11" style="833" customWidth="1"/>
    <col min="13823" max="13823" width="10.796875" style="833" customWidth="1"/>
    <col min="13824" max="13824" width="13" style="833" customWidth="1"/>
    <col min="13825" max="13825" width="10.796875" style="833" customWidth="1"/>
    <col min="13826" max="13826" width="10.19921875" style="833" customWidth="1"/>
    <col min="13827" max="13827" width="9.3984375" style="833" customWidth="1"/>
    <col min="13828" max="13828" width="9.796875" style="833" customWidth="1"/>
    <col min="13829" max="14074" width="9.59765625" style="833"/>
    <col min="14075" max="14075" width="30.19921875" style="833" customWidth="1"/>
    <col min="14076" max="14076" width="12" style="833" customWidth="1"/>
    <col min="14077" max="14077" width="10" style="833" customWidth="1"/>
    <col min="14078" max="14078" width="11" style="833" customWidth="1"/>
    <col min="14079" max="14079" width="10.796875" style="833" customWidth="1"/>
    <col min="14080" max="14080" width="13" style="833" customWidth="1"/>
    <col min="14081" max="14081" width="10.796875" style="833" customWidth="1"/>
    <col min="14082" max="14082" width="10.19921875" style="833" customWidth="1"/>
    <col min="14083" max="14083" width="9.3984375" style="833" customWidth="1"/>
    <col min="14084" max="14084" width="9.796875" style="833" customWidth="1"/>
    <col min="14085" max="14330" width="9.59765625" style="833"/>
    <col min="14331" max="14331" width="30.19921875" style="833" customWidth="1"/>
    <col min="14332" max="14332" width="12" style="833" customWidth="1"/>
    <col min="14333" max="14333" width="10" style="833" customWidth="1"/>
    <col min="14334" max="14334" width="11" style="833" customWidth="1"/>
    <col min="14335" max="14335" width="10.796875" style="833" customWidth="1"/>
    <col min="14336" max="14336" width="13" style="833" customWidth="1"/>
    <col min="14337" max="14337" width="10.796875" style="833" customWidth="1"/>
    <col min="14338" max="14338" width="10.19921875" style="833" customWidth="1"/>
    <col min="14339" max="14339" width="9.3984375" style="833" customWidth="1"/>
    <col min="14340" max="14340" width="9.796875" style="833" customWidth="1"/>
    <col min="14341" max="14586" width="9.59765625" style="833"/>
    <col min="14587" max="14587" width="30.19921875" style="833" customWidth="1"/>
    <col min="14588" max="14588" width="12" style="833" customWidth="1"/>
    <col min="14589" max="14589" width="10" style="833" customWidth="1"/>
    <col min="14590" max="14590" width="11" style="833" customWidth="1"/>
    <col min="14591" max="14591" width="10.796875" style="833" customWidth="1"/>
    <col min="14592" max="14592" width="13" style="833" customWidth="1"/>
    <col min="14593" max="14593" width="10.796875" style="833" customWidth="1"/>
    <col min="14594" max="14594" width="10.19921875" style="833" customWidth="1"/>
    <col min="14595" max="14595" width="9.3984375" style="833" customWidth="1"/>
    <col min="14596" max="14596" width="9.796875" style="833" customWidth="1"/>
    <col min="14597" max="14842" width="9.59765625" style="833"/>
    <col min="14843" max="14843" width="30.19921875" style="833" customWidth="1"/>
    <col min="14844" max="14844" width="12" style="833" customWidth="1"/>
    <col min="14845" max="14845" width="10" style="833" customWidth="1"/>
    <col min="14846" max="14846" width="11" style="833" customWidth="1"/>
    <col min="14847" max="14847" width="10.796875" style="833" customWidth="1"/>
    <col min="14848" max="14848" width="13" style="833" customWidth="1"/>
    <col min="14849" max="14849" width="10.796875" style="833" customWidth="1"/>
    <col min="14850" max="14850" width="10.19921875" style="833" customWidth="1"/>
    <col min="14851" max="14851" width="9.3984375" style="833" customWidth="1"/>
    <col min="14852" max="14852" width="9.796875" style="833" customWidth="1"/>
    <col min="14853" max="15098" width="9.59765625" style="833"/>
    <col min="15099" max="15099" width="30.19921875" style="833" customWidth="1"/>
    <col min="15100" max="15100" width="12" style="833" customWidth="1"/>
    <col min="15101" max="15101" width="10" style="833" customWidth="1"/>
    <col min="15102" max="15102" width="11" style="833" customWidth="1"/>
    <col min="15103" max="15103" width="10.796875" style="833" customWidth="1"/>
    <col min="15104" max="15104" width="13" style="833" customWidth="1"/>
    <col min="15105" max="15105" width="10.796875" style="833" customWidth="1"/>
    <col min="15106" max="15106" width="10.19921875" style="833" customWidth="1"/>
    <col min="15107" max="15107" width="9.3984375" style="833" customWidth="1"/>
    <col min="15108" max="15108" width="9.796875" style="833" customWidth="1"/>
    <col min="15109" max="15354" width="9.59765625" style="833"/>
    <col min="15355" max="15355" width="30.19921875" style="833" customWidth="1"/>
    <col min="15356" max="15356" width="12" style="833" customWidth="1"/>
    <col min="15357" max="15357" width="10" style="833" customWidth="1"/>
    <col min="15358" max="15358" width="11" style="833" customWidth="1"/>
    <col min="15359" max="15359" width="10.796875" style="833" customWidth="1"/>
    <col min="15360" max="15360" width="13" style="833" customWidth="1"/>
    <col min="15361" max="15361" width="10.796875" style="833" customWidth="1"/>
    <col min="15362" max="15362" width="10.19921875" style="833" customWidth="1"/>
    <col min="15363" max="15363" width="9.3984375" style="833" customWidth="1"/>
    <col min="15364" max="15364" width="9.796875" style="833" customWidth="1"/>
    <col min="15365" max="15610" width="9.59765625" style="833"/>
    <col min="15611" max="15611" width="30.19921875" style="833" customWidth="1"/>
    <col min="15612" max="15612" width="12" style="833" customWidth="1"/>
    <col min="15613" max="15613" width="10" style="833" customWidth="1"/>
    <col min="15614" max="15614" width="11" style="833" customWidth="1"/>
    <col min="15615" max="15615" width="10.796875" style="833" customWidth="1"/>
    <col min="15616" max="15616" width="13" style="833" customWidth="1"/>
    <col min="15617" max="15617" width="10.796875" style="833" customWidth="1"/>
    <col min="15618" max="15618" width="10.19921875" style="833" customWidth="1"/>
    <col min="15619" max="15619" width="9.3984375" style="833" customWidth="1"/>
    <col min="15620" max="15620" width="9.796875" style="833" customWidth="1"/>
    <col min="15621" max="15866" width="9.59765625" style="833"/>
    <col min="15867" max="15867" width="30.19921875" style="833" customWidth="1"/>
    <col min="15868" max="15868" width="12" style="833" customWidth="1"/>
    <col min="15869" max="15869" width="10" style="833" customWidth="1"/>
    <col min="15870" max="15870" width="11" style="833" customWidth="1"/>
    <col min="15871" max="15871" width="10.796875" style="833" customWidth="1"/>
    <col min="15872" max="15872" width="13" style="833" customWidth="1"/>
    <col min="15873" max="15873" width="10.796875" style="833" customWidth="1"/>
    <col min="15874" max="15874" width="10.19921875" style="833" customWidth="1"/>
    <col min="15875" max="15875" width="9.3984375" style="833" customWidth="1"/>
    <col min="15876" max="15876" width="9.796875" style="833" customWidth="1"/>
    <col min="15877" max="16122" width="9.59765625" style="833"/>
    <col min="16123" max="16123" width="30.19921875" style="833" customWidth="1"/>
    <col min="16124" max="16124" width="12" style="833" customWidth="1"/>
    <col min="16125" max="16125" width="10" style="833" customWidth="1"/>
    <col min="16126" max="16126" width="11" style="833" customWidth="1"/>
    <col min="16127" max="16127" width="10.796875" style="833" customWidth="1"/>
    <col min="16128" max="16128" width="13" style="833" customWidth="1"/>
    <col min="16129" max="16129" width="10.796875" style="833" customWidth="1"/>
    <col min="16130" max="16130" width="10.19921875" style="833" customWidth="1"/>
    <col min="16131" max="16131" width="9.3984375" style="833" customWidth="1"/>
    <col min="16132" max="16132" width="9.796875" style="833" customWidth="1"/>
    <col min="16133" max="16384" width="9.59765625" style="833"/>
  </cols>
  <sheetData>
    <row r="1" spans="1:10" s="829" customFormat="1" ht="12" customHeight="1" x14ac:dyDescent="0.2">
      <c r="A1" s="827" t="s">
        <v>790</v>
      </c>
      <c r="B1" s="827"/>
      <c r="C1" s="828"/>
      <c r="D1" s="828"/>
    </row>
    <row r="2" spans="1:10" s="829" customFormat="1" ht="12" customHeight="1" x14ac:dyDescent="0.2">
      <c r="A2" s="827" t="s">
        <v>791</v>
      </c>
      <c r="B2" s="827"/>
      <c r="C2" s="828"/>
      <c r="D2" s="828"/>
    </row>
    <row r="3" spans="1:10" s="829" customFormat="1" ht="12" customHeight="1" x14ac:dyDescent="0.2">
      <c r="A3" s="830" t="s">
        <v>792</v>
      </c>
      <c r="B3" s="827"/>
      <c r="C3" s="828"/>
      <c r="D3" s="828"/>
    </row>
    <row r="4" spans="1:10" ht="9" customHeight="1" thickBot="1" x14ac:dyDescent="0.2">
      <c r="A4" s="831"/>
      <c r="B4" s="831"/>
      <c r="C4" s="832"/>
      <c r="D4" s="832"/>
    </row>
    <row r="5" spans="1:10" s="837" customFormat="1" ht="60.6" customHeight="1" x14ac:dyDescent="0.15">
      <c r="A5" s="834" t="s">
        <v>793</v>
      </c>
      <c r="B5" s="835" t="s">
        <v>794</v>
      </c>
      <c r="C5" s="836" t="s">
        <v>795</v>
      </c>
      <c r="D5" s="836" t="s">
        <v>796</v>
      </c>
      <c r="E5" s="835" t="s">
        <v>794</v>
      </c>
      <c r="F5" s="836" t="s">
        <v>795</v>
      </c>
      <c r="G5" s="836" t="s">
        <v>796</v>
      </c>
      <c r="H5" s="835" t="s">
        <v>794</v>
      </c>
      <c r="I5" s="836" t="s">
        <v>795</v>
      </c>
      <c r="J5" s="836" t="s">
        <v>796</v>
      </c>
    </row>
    <row r="6" spans="1:10" ht="9" customHeight="1" x14ac:dyDescent="0.2">
      <c r="A6" s="838"/>
      <c r="B6" s="1044" t="s">
        <v>762</v>
      </c>
      <c r="C6" s="1044"/>
      <c r="D6" s="1044"/>
      <c r="E6" s="1045" t="s">
        <v>763</v>
      </c>
      <c r="F6" s="1045"/>
      <c r="G6" s="1045"/>
      <c r="H6" s="1045" t="s">
        <v>789</v>
      </c>
      <c r="I6" s="1045"/>
      <c r="J6" s="1045"/>
    </row>
    <row r="7" spans="1:10" ht="9" customHeight="1" x14ac:dyDescent="0.2">
      <c r="A7" s="839"/>
      <c r="B7" s="839"/>
      <c r="C7" s="840"/>
      <c r="D7" s="840"/>
      <c r="E7" s="839"/>
      <c r="F7" s="839"/>
      <c r="G7" s="839"/>
      <c r="H7" s="839"/>
      <c r="I7" s="839"/>
      <c r="J7" s="839"/>
    </row>
    <row r="8" spans="1:10" ht="9" customHeight="1" x14ac:dyDescent="0.2">
      <c r="A8" s="841" t="s">
        <v>797</v>
      </c>
      <c r="B8" s="842">
        <v>42.9</v>
      </c>
      <c r="C8" s="842">
        <v>50.4</v>
      </c>
      <c r="D8" s="842">
        <v>10.7</v>
      </c>
      <c r="E8" s="842">
        <v>75.599999999999994</v>
      </c>
      <c r="F8" s="842">
        <v>32.299999999999997</v>
      </c>
      <c r="G8" s="842">
        <v>11.2</v>
      </c>
      <c r="H8" s="842">
        <v>69.2</v>
      </c>
      <c r="I8" s="842">
        <v>31.3</v>
      </c>
      <c r="J8" s="842">
        <v>9.9</v>
      </c>
    </row>
    <row r="9" spans="1:10" ht="9" customHeight="1" x14ac:dyDescent="0.2">
      <c r="A9" s="841" t="s">
        <v>798</v>
      </c>
      <c r="B9" s="842">
        <v>32.700000000000003</v>
      </c>
      <c r="C9" s="842">
        <v>57.9</v>
      </c>
      <c r="D9" s="842">
        <v>6.6</v>
      </c>
      <c r="E9" s="842">
        <v>57.6</v>
      </c>
      <c r="F9" s="842">
        <v>42.1</v>
      </c>
      <c r="G9" s="842">
        <v>9</v>
      </c>
      <c r="H9" s="842">
        <v>47.9</v>
      </c>
      <c r="I9" s="842">
        <v>48.4</v>
      </c>
      <c r="J9" s="842">
        <v>8.4</v>
      </c>
    </row>
    <row r="10" spans="1:10" ht="9" customHeight="1" x14ac:dyDescent="0.2">
      <c r="A10" s="841" t="s">
        <v>799</v>
      </c>
      <c r="B10" s="842">
        <v>39.1</v>
      </c>
      <c r="C10" s="842">
        <v>57</v>
      </c>
      <c r="D10" s="842">
        <v>7.7</v>
      </c>
      <c r="E10" s="842">
        <v>56.1</v>
      </c>
      <c r="F10" s="842">
        <v>41.6</v>
      </c>
      <c r="G10" s="842">
        <v>14.6</v>
      </c>
      <c r="H10" s="842">
        <v>43.9</v>
      </c>
      <c r="I10" s="842">
        <v>47.8</v>
      </c>
      <c r="J10" s="842">
        <v>11.5</v>
      </c>
    </row>
    <row r="11" spans="1:10" ht="9" customHeight="1" x14ac:dyDescent="0.2">
      <c r="A11" s="841" t="s">
        <v>800</v>
      </c>
      <c r="B11" s="842">
        <v>58.8</v>
      </c>
      <c r="C11" s="842">
        <v>29.2</v>
      </c>
      <c r="D11" s="842">
        <v>7.4</v>
      </c>
      <c r="E11" s="842">
        <v>50.2</v>
      </c>
      <c r="F11" s="842">
        <v>47.9</v>
      </c>
      <c r="G11" s="842">
        <v>14.2</v>
      </c>
      <c r="H11" s="842">
        <v>46.4</v>
      </c>
      <c r="I11" s="842">
        <v>49.1</v>
      </c>
      <c r="J11" s="842">
        <v>12.5</v>
      </c>
    </row>
    <row r="12" spans="1:10" s="844" customFormat="1" ht="11.25" x14ac:dyDescent="0.2">
      <c r="A12" s="843" t="s">
        <v>801</v>
      </c>
      <c r="B12" s="842">
        <v>39.200000000000003</v>
      </c>
      <c r="C12" s="842">
        <v>53.3</v>
      </c>
      <c r="D12" s="842">
        <v>8.8000000000000007</v>
      </c>
      <c r="E12" s="842">
        <v>54.6</v>
      </c>
      <c r="F12" s="842">
        <v>43.8</v>
      </c>
      <c r="G12" s="842">
        <v>12.9</v>
      </c>
      <c r="H12" s="842">
        <v>46.6</v>
      </c>
      <c r="I12" s="842">
        <v>47.9</v>
      </c>
      <c r="J12" s="842">
        <v>11.1</v>
      </c>
    </row>
    <row r="13" spans="1:10" s="844" customFormat="1" ht="9" customHeight="1" x14ac:dyDescent="0.2">
      <c r="A13" s="845"/>
      <c r="B13" s="842"/>
      <c r="C13" s="842"/>
      <c r="D13" s="842"/>
      <c r="E13" s="842"/>
      <c r="F13" s="842"/>
      <c r="G13" s="842"/>
      <c r="H13" s="842"/>
      <c r="I13" s="842"/>
      <c r="J13" s="842"/>
    </row>
    <row r="14" spans="1:10" ht="17.25" customHeight="1" x14ac:dyDescent="0.2">
      <c r="A14" s="841" t="s">
        <v>802</v>
      </c>
      <c r="B14" s="842">
        <v>7.8</v>
      </c>
      <c r="C14" s="846">
        <v>43.5</v>
      </c>
      <c r="D14" s="846">
        <v>15.3</v>
      </c>
      <c r="E14" s="842">
        <v>76</v>
      </c>
      <c r="F14" s="842">
        <v>35</v>
      </c>
      <c r="G14" s="842">
        <v>16.5</v>
      </c>
      <c r="H14" s="842">
        <v>71.099999999999994</v>
      </c>
      <c r="I14" s="842">
        <v>37.9</v>
      </c>
      <c r="J14" s="842">
        <v>15.9</v>
      </c>
    </row>
    <row r="15" spans="1:10" ht="9" customHeight="1" x14ac:dyDescent="0.2">
      <c r="A15" s="841" t="s">
        <v>798</v>
      </c>
      <c r="B15" s="842">
        <v>13.3</v>
      </c>
      <c r="C15" s="842">
        <v>63.6</v>
      </c>
      <c r="D15" s="842">
        <v>7.7</v>
      </c>
      <c r="E15" s="842">
        <v>53.4</v>
      </c>
      <c r="F15" s="842">
        <v>48.5</v>
      </c>
      <c r="G15" s="842">
        <v>11</v>
      </c>
      <c r="H15" s="842">
        <v>42.9</v>
      </c>
      <c r="I15" s="842">
        <v>50.9</v>
      </c>
      <c r="J15" s="842">
        <v>10.5</v>
      </c>
    </row>
    <row r="16" spans="1:10" ht="9" customHeight="1" x14ac:dyDescent="0.2">
      <c r="A16" s="841" t="s">
        <v>799</v>
      </c>
      <c r="B16" s="842">
        <v>33.1</v>
      </c>
      <c r="C16" s="842">
        <v>54.5</v>
      </c>
      <c r="D16" s="842">
        <v>9.8000000000000007</v>
      </c>
      <c r="E16" s="842">
        <v>27</v>
      </c>
      <c r="F16" s="842">
        <v>53.7</v>
      </c>
      <c r="G16" s="842">
        <v>5.5</v>
      </c>
      <c r="H16" s="842">
        <v>19.5</v>
      </c>
      <c r="I16" s="842">
        <v>57.4</v>
      </c>
      <c r="J16" s="842">
        <v>6.4</v>
      </c>
    </row>
    <row r="17" spans="1:10" ht="9" customHeight="1" x14ac:dyDescent="0.2">
      <c r="A17" s="841" t="s">
        <v>800</v>
      </c>
      <c r="B17" s="842">
        <v>63.9</v>
      </c>
      <c r="C17" s="842">
        <v>42.9</v>
      </c>
      <c r="D17" s="842">
        <v>14.7</v>
      </c>
      <c r="E17" s="842">
        <v>9.8000000000000007</v>
      </c>
      <c r="F17" s="842">
        <v>86.6</v>
      </c>
      <c r="G17" s="842">
        <v>0.5</v>
      </c>
      <c r="H17" s="842">
        <v>8.6</v>
      </c>
      <c r="I17" s="842">
        <v>92.9</v>
      </c>
      <c r="J17" s="842">
        <v>0.2</v>
      </c>
    </row>
    <row r="18" spans="1:10" s="844" customFormat="1" ht="9" customHeight="1" x14ac:dyDescent="0.2">
      <c r="A18" s="843" t="s">
        <v>801</v>
      </c>
      <c r="B18" s="842">
        <v>32.200000000000003</v>
      </c>
      <c r="C18" s="842">
        <v>51.6</v>
      </c>
      <c r="D18" s="842">
        <v>11.3</v>
      </c>
      <c r="E18" s="842">
        <v>52</v>
      </c>
      <c r="F18" s="842">
        <v>43.9</v>
      </c>
      <c r="G18" s="842">
        <v>12.5</v>
      </c>
      <c r="H18" s="842">
        <v>42.1</v>
      </c>
      <c r="I18" s="842">
        <v>46.9</v>
      </c>
      <c r="J18" s="842">
        <v>12</v>
      </c>
    </row>
    <row r="19" spans="1:10" s="844" customFormat="1" ht="9" customHeight="1" x14ac:dyDescent="0.2">
      <c r="A19" s="845"/>
      <c r="B19" s="842"/>
      <c r="C19" s="842"/>
      <c r="D19" s="842"/>
      <c r="E19" s="842"/>
      <c r="F19" s="842"/>
      <c r="G19" s="842"/>
      <c r="H19" s="842"/>
      <c r="I19" s="842"/>
      <c r="J19" s="842"/>
    </row>
    <row r="20" spans="1:10" ht="9" customHeight="1" x14ac:dyDescent="0.2">
      <c r="A20" s="841" t="s">
        <v>803</v>
      </c>
      <c r="B20" s="842">
        <v>70.2</v>
      </c>
      <c r="C20" s="842">
        <v>32.299999999999997</v>
      </c>
      <c r="D20" s="842">
        <v>21.4</v>
      </c>
      <c r="E20" s="842">
        <v>82.7</v>
      </c>
      <c r="F20" s="842">
        <v>26.6</v>
      </c>
      <c r="G20" s="842">
        <v>25.6</v>
      </c>
      <c r="H20" s="842">
        <v>76.7</v>
      </c>
      <c r="I20" s="842">
        <v>29.1</v>
      </c>
      <c r="J20" s="842">
        <v>23.7</v>
      </c>
    </row>
    <row r="21" spans="1:10" ht="9" customHeight="1" x14ac:dyDescent="0.2">
      <c r="A21" s="841" t="s">
        <v>798</v>
      </c>
      <c r="B21" s="842">
        <v>41.8</v>
      </c>
      <c r="C21" s="842">
        <v>50.6</v>
      </c>
      <c r="D21" s="842">
        <v>12.7</v>
      </c>
      <c r="E21" s="842">
        <v>63</v>
      </c>
      <c r="F21" s="842">
        <v>40.700000000000003</v>
      </c>
      <c r="G21" s="842">
        <v>15</v>
      </c>
      <c r="H21" s="842">
        <v>52.8</v>
      </c>
      <c r="I21" s="842">
        <v>44.5</v>
      </c>
      <c r="J21" s="842">
        <v>14.1</v>
      </c>
    </row>
    <row r="22" spans="1:10" ht="9" customHeight="1" x14ac:dyDescent="0.2">
      <c r="A22" s="841" t="s">
        <v>799</v>
      </c>
      <c r="B22" s="842">
        <v>17.100000000000001</v>
      </c>
      <c r="C22" s="842">
        <v>57.7</v>
      </c>
      <c r="D22" s="842">
        <v>5.9</v>
      </c>
      <c r="E22" s="842">
        <v>33.200000000000003</v>
      </c>
      <c r="F22" s="842">
        <v>49.5</v>
      </c>
      <c r="G22" s="842">
        <v>10.1</v>
      </c>
      <c r="H22" s="842">
        <v>24.9</v>
      </c>
      <c r="I22" s="842">
        <v>52.4</v>
      </c>
      <c r="J22" s="842">
        <v>8.6</v>
      </c>
    </row>
    <row r="23" spans="1:10" ht="9" customHeight="1" x14ac:dyDescent="0.2">
      <c r="A23" s="841" t="s">
        <v>800</v>
      </c>
      <c r="B23" s="842">
        <v>9</v>
      </c>
      <c r="C23" s="842">
        <v>62.6</v>
      </c>
      <c r="D23" s="842">
        <v>11.4</v>
      </c>
      <c r="E23" s="842">
        <v>18.3</v>
      </c>
      <c r="F23" s="842">
        <v>65.7</v>
      </c>
      <c r="G23" s="842">
        <v>10.3</v>
      </c>
      <c r="H23" s="842">
        <v>14.3</v>
      </c>
      <c r="I23" s="842">
        <v>64.8</v>
      </c>
      <c r="J23" s="842">
        <v>10.6</v>
      </c>
    </row>
    <row r="24" spans="1:10" ht="14.25" customHeight="1" x14ac:dyDescent="0.2">
      <c r="A24" s="843" t="s">
        <v>801</v>
      </c>
      <c r="B24" s="842">
        <v>33.4</v>
      </c>
      <c r="C24" s="842">
        <v>46.8</v>
      </c>
      <c r="D24" s="842">
        <v>13.9</v>
      </c>
      <c r="E24" s="842">
        <v>50.7</v>
      </c>
      <c r="F24" s="842">
        <v>40.299999999999997</v>
      </c>
      <c r="G24" s="842">
        <v>16.2</v>
      </c>
      <c r="H24" s="842">
        <v>42.2</v>
      </c>
      <c r="I24" s="842">
        <v>42.8</v>
      </c>
      <c r="J24" s="842">
        <v>15.3</v>
      </c>
    </row>
    <row r="25" spans="1:10" ht="9" customHeight="1" x14ac:dyDescent="0.2">
      <c r="A25" s="845"/>
      <c r="B25" s="842"/>
      <c r="C25" s="842"/>
      <c r="D25" s="842"/>
      <c r="E25" s="842"/>
      <c r="F25" s="842"/>
      <c r="G25" s="842"/>
      <c r="H25" s="842"/>
      <c r="I25" s="842"/>
      <c r="J25" s="842"/>
    </row>
    <row r="26" spans="1:10" ht="9" customHeight="1" x14ac:dyDescent="0.2">
      <c r="A26" s="841" t="s">
        <v>804</v>
      </c>
      <c r="B26" s="842">
        <v>74.8</v>
      </c>
      <c r="C26" s="842">
        <v>27.4</v>
      </c>
      <c r="D26" s="842">
        <v>25.5</v>
      </c>
      <c r="E26" s="842">
        <v>78.599999999999994</v>
      </c>
      <c r="F26" s="842">
        <v>24.9</v>
      </c>
      <c r="G26" s="842">
        <v>30.3</v>
      </c>
      <c r="H26" s="842">
        <v>76.400000000000006</v>
      </c>
      <c r="I26" s="842">
        <v>26.3</v>
      </c>
      <c r="J26" s="842">
        <v>27.6</v>
      </c>
    </row>
    <row r="27" spans="1:10" ht="9" customHeight="1" x14ac:dyDescent="0.2">
      <c r="A27" s="841" t="s">
        <v>798</v>
      </c>
      <c r="B27" s="842">
        <v>48.7</v>
      </c>
      <c r="C27" s="842">
        <v>37.299999999999997</v>
      </c>
      <c r="D27" s="842">
        <v>19.8</v>
      </c>
      <c r="E27" s="842">
        <v>67.2</v>
      </c>
      <c r="F27" s="842">
        <v>37.200000000000003</v>
      </c>
      <c r="G27" s="842">
        <v>22.4</v>
      </c>
      <c r="H27" s="842">
        <v>57.3</v>
      </c>
      <c r="I27" s="842">
        <v>37.299999999999997</v>
      </c>
      <c r="J27" s="842">
        <v>21.2</v>
      </c>
    </row>
    <row r="28" spans="1:10" ht="9" customHeight="1" x14ac:dyDescent="0.2">
      <c r="A28" s="841" t="s">
        <v>799</v>
      </c>
      <c r="B28" s="842">
        <v>27.1</v>
      </c>
      <c r="C28" s="842">
        <v>59.5</v>
      </c>
      <c r="D28" s="842">
        <v>11.5</v>
      </c>
      <c r="E28" s="842">
        <v>42.5</v>
      </c>
      <c r="F28" s="842">
        <v>42.1</v>
      </c>
      <c r="G28" s="842">
        <v>18</v>
      </c>
      <c r="H28" s="842">
        <v>34.799999999999997</v>
      </c>
      <c r="I28" s="842">
        <v>48.9</v>
      </c>
      <c r="J28" s="842">
        <v>15.5</v>
      </c>
    </row>
    <row r="29" spans="1:10" ht="9" customHeight="1" x14ac:dyDescent="0.2">
      <c r="A29" s="841" t="s">
        <v>800</v>
      </c>
      <c r="B29" s="842">
        <v>11.2</v>
      </c>
      <c r="C29" s="842">
        <v>64</v>
      </c>
      <c r="D29" s="842">
        <v>9.1999999999999993</v>
      </c>
      <c r="E29" s="842">
        <v>16.600000000000001</v>
      </c>
      <c r="F29" s="842">
        <v>53.7</v>
      </c>
      <c r="G29" s="842">
        <v>13.2</v>
      </c>
      <c r="H29" s="842">
        <v>14.7</v>
      </c>
      <c r="I29" s="842">
        <v>56.5</v>
      </c>
      <c r="J29" s="842">
        <v>12.1</v>
      </c>
    </row>
    <row r="30" spans="1:10" ht="9" customHeight="1" x14ac:dyDescent="0.2">
      <c r="A30" s="843" t="s">
        <v>801</v>
      </c>
      <c r="B30" s="842">
        <v>29.6</v>
      </c>
      <c r="C30" s="842">
        <v>44.3</v>
      </c>
      <c r="D30" s="842">
        <v>17.600000000000001</v>
      </c>
      <c r="E30" s="842">
        <v>32.5</v>
      </c>
      <c r="F30" s="842">
        <v>41.9</v>
      </c>
      <c r="G30" s="842">
        <v>19.5</v>
      </c>
      <c r="H30" s="842">
        <v>31.2</v>
      </c>
      <c r="I30" s="842">
        <v>42.9</v>
      </c>
      <c r="J30" s="842">
        <v>18.7</v>
      </c>
    </row>
    <row r="31" spans="1:10" ht="9" customHeight="1" x14ac:dyDescent="0.2">
      <c r="A31" s="845"/>
      <c r="B31" s="842"/>
      <c r="C31" s="842"/>
      <c r="D31" s="842"/>
      <c r="E31" s="842"/>
      <c r="F31" s="842"/>
      <c r="G31" s="842"/>
      <c r="H31" s="842"/>
      <c r="I31" s="842"/>
      <c r="J31" s="842"/>
    </row>
    <row r="32" spans="1:10" ht="9" customHeight="1" x14ac:dyDescent="0.2">
      <c r="A32" s="841" t="s">
        <v>805</v>
      </c>
      <c r="B32" s="842">
        <v>67.8</v>
      </c>
      <c r="C32" s="842">
        <v>35.700000000000003</v>
      </c>
      <c r="D32" s="842">
        <v>18.899999999999999</v>
      </c>
      <c r="E32" s="842">
        <v>78.400000000000006</v>
      </c>
      <c r="F32" s="842">
        <v>31</v>
      </c>
      <c r="G32" s="842">
        <v>20.8</v>
      </c>
      <c r="H32" s="842">
        <v>73.599999999999994</v>
      </c>
      <c r="I32" s="842">
        <v>33</v>
      </c>
      <c r="J32" s="842">
        <v>20</v>
      </c>
    </row>
    <row r="33" spans="1:10" ht="9" customHeight="1" x14ac:dyDescent="0.2">
      <c r="A33" s="841" t="s">
        <v>798</v>
      </c>
      <c r="B33" s="842">
        <v>38.9</v>
      </c>
      <c r="C33" s="842">
        <v>50.5</v>
      </c>
      <c r="D33" s="842">
        <v>12.2</v>
      </c>
      <c r="E33" s="842">
        <v>59.2</v>
      </c>
      <c r="F33" s="842">
        <v>43.1</v>
      </c>
      <c r="G33" s="842">
        <v>13.8</v>
      </c>
      <c r="H33" s="842">
        <v>48.9</v>
      </c>
      <c r="I33" s="842">
        <v>46.1</v>
      </c>
      <c r="J33" s="842">
        <v>13.2</v>
      </c>
    </row>
    <row r="34" spans="1:10" ht="9" customHeight="1" x14ac:dyDescent="0.2">
      <c r="A34" s="841" t="s">
        <v>799</v>
      </c>
      <c r="B34" s="842">
        <v>20.9</v>
      </c>
      <c r="C34" s="842">
        <v>59.1</v>
      </c>
      <c r="D34" s="842">
        <v>7.6</v>
      </c>
      <c r="E34" s="842">
        <v>38</v>
      </c>
      <c r="F34" s="842">
        <v>46.4</v>
      </c>
      <c r="G34" s="842">
        <v>12.2</v>
      </c>
      <c r="H34" s="842">
        <v>29.1</v>
      </c>
      <c r="I34" s="842">
        <v>51.1</v>
      </c>
      <c r="J34" s="842">
        <v>10.5</v>
      </c>
    </row>
    <row r="35" spans="1:10" ht="9" customHeight="1" x14ac:dyDescent="0.2">
      <c r="A35" s="841" t="s">
        <v>800</v>
      </c>
      <c r="B35" s="842">
        <v>23.9</v>
      </c>
      <c r="C35" s="842">
        <v>54.4</v>
      </c>
      <c r="D35" s="842">
        <v>10.199999999999999</v>
      </c>
      <c r="E35" s="842">
        <v>26.3</v>
      </c>
      <c r="F35" s="842">
        <v>51.8</v>
      </c>
      <c r="G35" s="842">
        <v>13.4</v>
      </c>
      <c r="H35" s="842">
        <v>25.3</v>
      </c>
      <c r="I35" s="842">
        <v>52.9</v>
      </c>
      <c r="J35" s="842">
        <v>12.1</v>
      </c>
    </row>
    <row r="36" spans="1:10" ht="9" customHeight="1" x14ac:dyDescent="0.2">
      <c r="A36" s="843" t="s">
        <v>801</v>
      </c>
      <c r="B36" s="847">
        <v>33.5</v>
      </c>
      <c r="C36" s="847">
        <v>49.2</v>
      </c>
      <c r="D36" s="847">
        <v>12.6</v>
      </c>
      <c r="E36" s="847">
        <v>47.1</v>
      </c>
      <c r="F36" s="847">
        <v>42.4</v>
      </c>
      <c r="G36" s="847">
        <v>15</v>
      </c>
      <c r="H36" s="847">
        <v>40.5</v>
      </c>
      <c r="I36" s="847">
        <v>45.1</v>
      </c>
      <c r="J36" s="847">
        <v>14.1</v>
      </c>
    </row>
    <row r="37" spans="1:10" s="850" customFormat="1" ht="8.25" customHeight="1" x14ac:dyDescent="0.2">
      <c r="A37" s="848"/>
      <c r="B37" s="849"/>
      <c r="C37" s="849"/>
      <c r="D37" s="849"/>
      <c r="E37" s="849"/>
      <c r="F37" s="849"/>
      <c r="G37" s="849"/>
      <c r="H37" s="849"/>
      <c r="I37" s="849"/>
      <c r="J37" s="849"/>
    </row>
    <row r="38" spans="1:10" s="831" customFormat="1" ht="9" customHeight="1" x14ac:dyDescent="0.2">
      <c r="A38" s="851"/>
      <c r="B38" s="852"/>
      <c r="C38" s="852"/>
      <c r="D38" s="852"/>
      <c r="E38" s="853"/>
      <c r="F38" s="853"/>
      <c r="G38" s="853"/>
      <c r="H38" s="853"/>
      <c r="I38" s="853"/>
      <c r="J38" s="853"/>
    </row>
    <row r="39" spans="1:10" s="856" customFormat="1" ht="9" customHeight="1" x14ac:dyDescent="0.2">
      <c r="A39" s="853" t="s">
        <v>806</v>
      </c>
      <c r="B39" s="854"/>
      <c r="C39" s="855"/>
      <c r="D39" s="855"/>
      <c r="E39" s="853"/>
      <c r="F39" s="853"/>
      <c r="G39" s="853"/>
      <c r="H39" s="853"/>
      <c r="I39" s="853"/>
      <c r="J39" s="853"/>
    </row>
    <row r="40" spans="1:10" s="856" customFormat="1" ht="9" customHeight="1" x14ac:dyDescent="0.2">
      <c r="A40" s="853" t="s">
        <v>807</v>
      </c>
      <c r="B40" s="839"/>
      <c r="C40" s="840"/>
      <c r="D40" s="840"/>
      <c r="E40" s="853"/>
      <c r="F40" s="853"/>
      <c r="G40" s="853"/>
      <c r="H40" s="853"/>
      <c r="I40" s="853"/>
      <c r="J40" s="853"/>
    </row>
    <row r="41" spans="1:10" s="856" customFormat="1" ht="9" customHeight="1" x14ac:dyDescent="0.2">
      <c r="A41" s="831"/>
      <c r="B41" s="829"/>
      <c r="C41" s="830"/>
      <c r="D41" s="830"/>
    </row>
  </sheetData>
  <mergeCells count="3">
    <mergeCell ref="B6:D6"/>
    <mergeCell ref="E6:G6"/>
    <mergeCell ref="H6:J6"/>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abSelected="1" workbookViewId="0">
      <selection activeCell="I6" sqref="I6"/>
    </sheetView>
  </sheetViews>
  <sheetFormatPr defaultRowHeight="9" x14ac:dyDescent="0.15"/>
  <cols>
    <col min="1" max="1" width="32.796875" style="833" customWidth="1"/>
    <col min="2" max="2" width="24" style="857" customWidth="1"/>
    <col min="3" max="3" width="25.796875" style="833" customWidth="1"/>
    <col min="4" max="4" width="26.59765625" style="833" customWidth="1"/>
    <col min="5" max="16384" width="9.59765625" style="833"/>
  </cols>
  <sheetData>
    <row r="1" spans="1:7" ht="12" x14ac:dyDescent="0.2">
      <c r="A1" s="858" t="s">
        <v>808</v>
      </c>
      <c r="B1" s="859"/>
      <c r="C1" s="860"/>
      <c r="D1" s="860"/>
      <c r="E1" s="860"/>
      <c r="F1" s="860"/>
      <c r="G1" s="861"/>
    </row>
    <row r="2" spans="1:7" ht="12" x14ac:dyDescent="0.2">
      <c r="A2" s="827" t="s">
        <v>809</v>
      </c>
      <c r="B2" s="828"/>
      <c r="C2" s="829"/>
      <c r="D2" s="829"/>
      <c r="E2" s="829"/>
      <c r="F2" s="829"/>
    </row>
    <row r="3" spans="1:7" ht="12" x14ac:dyDescent="0.2">
      <c r="A3" s="830" t="s">
        <v>810</v>
      </c>
      <c r="B3" s="828"/>
      <c r="C3" s="829"/>
      <c r="D3" s="829"/>
      <c r="E3" s="856"/>
      <c r="F3" s="856"/>
      <c r="G3" s="831"/>
    </row>
    <row r="4" spans="1:7" ht="12" x14ac:dyDescent="0.2">
      <c r="A4" s="862"/>
      <c r="B4" s="863"/>
      <c r="C4" s="864"/>
      <c r="D4" s="864"/>
      <c r="E4" s="856"/>
      <c r="F4" s="856"/>
      <c r="G4" s="831"/>
    </row>
    <row r="5" spans="1:7" ht="36" customHeight="1" x14ac:dyDescent="0.15">
      <c r="A5" s="865" t="s">
        <v>811</v>
      </c>
      <c r="B5" s="866" t="s">
        <v>812</v>
      </c>
      <c r="C5" s="867" t="s">
        <v>813</v>
      </c>
      <c r="D5" s="867" t="s">
        <v>814</v>
      </c>
      <c r="E5" s="831"/>
      <c r="F5" s="831"/>
      <c r="G5" s="831"/>
    </row>
    <row r="6" spans="1:7" ht="12" x14ac:dyDescent="0.2">
      <c r="A6" s="856" t="s">
        <v>201</v>
      </c>
      <c r="B6" s="868">
        <v>48.1</v>
      </c>
      <c r="C6" s="868">
        <v>41.3</v>
      </c>
      <c r="D6" s="868">
        <v>16.2</v>
      </c>
    </row>
    <row r="7" spans="1:7" ht="16.5" customHeight="1" x14ac:dyDescent="0.2">
      <c r="A7" s="856" t="s">
        <v>327</v>
      </c>
      <c r="B7" s="868">
        <v>51.1</v>
      </c>
      <c r="C7" s="868">
        <v>29.4</v>
      </c>
      <c r="D7" s="868">
        <v>21.8</v>
      </c>
    </row>
    <row r="8" spans="1:7" ht="12" x14ac:dyDescent="0.2">
      <c r="A8" s="856" t="s">
        <v>206</v>
      </c>
      <c r="B8" s="868">
        <v>46.8</v>
      </c>
      <c r="C8" s="868">
        <v>37.4</v>
      </c>
      <c r="D8" s="868">
        <v>16.5</v>
      </c>
    </row>
    <row r="9" spans="1:7" ht="12" x14ac:dyDescent="0.2">
      <c r="A9" s="856" t="s">
        <v>202</v>
      </c>
      <c r="B9" s="868">
        <v>48.9</v>
      </c>
      <c r="C9" s="868">
        <v>38.799999999999997</v>
      </c>
      <c r="D9" s="868">
        <v>17.100000000000001</v>
      </c>
    </row>
    <row r="10" spans="1:7" ht="12" x14ac:dyDescent="0.2">
      <c r="A10" s="856" t="s">
        <v>815</v>
      </c>
      <c r="B10" s="868">
        <v>53.4</v>
      </c>
      <c r="C10" s="868">
        <v>39.5</v>
      </c>
      <c r="D10" s="868">
        <v>16.3</v>
      </c>
    </row>
    <row r="11" spans="1:7" ht="12" x14ac:dyDescent="0.2">
      <c r="A11" s="856" t="s">
        <v>328</v>
      </c>
      <c r="B11" s="868">
        <v>51.9</v>
      </c>
      <c r="C11" s="868">
        <v>38.4</v>
      </c>
      <c r="D11" s="868">
        <v>16.399999999999999</v>
      </c>
    </row>
    <row r="12" spans="1:7" ht="12" x14ac:dyDescent="0.2">
      <c r="A12" s="856" t="s">
        <v>203</v>
      </c>
      <c r="B12" s="868">
        <v>54.8</v>
      </c>
      <c r="C12" s="868">
        <v>40.5</v>
      </c>
      <c r="D12" s="868">
        <v>16.2</v>
      </c>
    </row>
    <row r="13" spans="1:7" ht="12" x14ac:dyDescent="0.2">
      <c r="A13" s="856" t="s">
        <v>204</v>
      </c>
      <c r="B13" s="868">
        <v>48.7</v>
      </c>
      <c r="C13" s="868">
        <v>43.3</v>
      </c>
      <c r="D13" s="868">
        <v>16</v>
      </c>
    </row>
    <row r="14" spans="1:7" ht="12" x14ac:dyDescent="0.2">
      <c r="A14" s="856" t="s">
        <v>205</v>
      </c>
      <c r="B14" s="868">
        <v>54.3</v>
      </c>
      <c r="C14" s="868">
        <v>39.6</v>
      </c>
      <c r="D14" s="868">
        <v>18</v>
      </c>
    </row>
    <row r="15" spans="1:7" ht="12" x14ac:dyDescent="0.2">
      <c r="A15" s="856" t="s">
        <v>207</v>
      </c>
      <c r="B15" s="868">
        <v>46.1</v>
      </c>
      <c r="C15" s="868">
        <v>42.9</v>
      </c>
      <c r="D15" s="868">
        <v>14.6</v>
      </c>
    </row>
    <row r="16" spans="1:7" ht="12" x14ac:dyDescent="0.2">
      <c r="A16" s="856" t="s">
        <v>62</v>
      </c>
      <c r="B16" s="868">
        <v>44.2</v>
      </c>
      <c r="C16" s="868">
        <v>42.2</v>
      </c>
      <c r="D16" s="868">
        <v>15.8</v>
      </c>
    </row>
    <row r="17" spans="1:4" ht="12" x14ac:dyDescent="0.2">
      <c r="A17" s="856" t="s">
        <v>208</v>
      </c>
      <c r="B17" s="868">
        <v>39.799999999999997</v>
      </c>
      <c r="C17" s="868">
        <v>43.5</v>
      </c>
      <c r="D17" s="868">
        <v>16</v>
      </c>
    </row>
    <row r="18" spans="1:4" ht="12" x14ac:dyDescent="0.2">
      <c r="A18" s="856" t="s">
        <v>209</v>
      </c>
      <c r="B18" s="868">
        <v>40</v>
      </c>
      <c r="C18" s="868">
        <v>49.2</v>
      </c>
      <c r="D18" s="868">
        <v>11.1</v>
      </c>
    </row>
    <row r="19" spans="1:4" ht="12" x14ac:dyDescent="0.2">
      <c r="A19" s="856" t="s">
        <v>70</v>
      </c>
      <c r="B19" s="868">
        <v>42.9</v>
      </c>
      <c r="C19" s="868">
        <v>45.8</v>
      </c>
      <c r="D19" s="868">
        <v>13.9</v>
      </c>
    </row>
    <row r="20" spans="1:4" ht="12" x14ac:dyDescent="0.2">
      <c r="A20" s="856" t="s">
        <v>210</v>
      </c>
      <c r="B20" s="868">
        <v>34.5</v>
      </c>
      <c r="C20" s="868">
        <v>51.7</v>
      </c>
      <c r="D20" s="868">
        <v>11.2</v>
      </c>
    </row>
    <row r="21" spans="1:4" ht="12" x14ac:dyDescent="0.2">
      <c r="A21" s="856" t="s">
        <v>211</v>
      </c>
      <c r="B21" s="868">
        <v>31.9</v>
      </c>
      <c r="C21" s="868">
        <v>49.8</v>
      </c>
      <c r="D21" s="868">
        <v>13.5</v>
      </c>
    </row>
    <row r="22" spans="1:4" ht="12" x14ac:dyDescent="0.2">
      <c r="A22" s="856" t="s">
        <v>212</v>
      </c>
      <c r="B22" s="868">
        <v>26.3</v>
      </c>
      <c r="C22" s="868">
        <v>62.3</v>
      </c>
      <c r="D22" s="868">
        <v>5.3</v>
      </c>
    </row>
    <row r="23" spans="1:4" ht="12" x14ac:dyDescent="0.2">
      <c r="A23" s="856" t="s">
        <v>213</v>
      </c>
      <c r="B23" s="868">
        <v>27.2</v>
      </c>
      <c r="C23" s="868">
        <v>59.7</v>
      </c>
      <c r="D23" s="868">
        <v>8.4</v>
      </c>
    </row>
    <row r="24" spans="1:4" ht="12" x14ac:dyDescent="0.2">
      <c r="A24" s="856" t="s">
        <v>214</v>
      </c>
      <c r="B24" s="868">
        <v>30.4</v>
      </c>
      <c r="C24" s="868">
        <v>57</v>
      </c>
      <c r="D24" s="868">
        <v>7</v>
      </c>
    </row>
    <row r="25" spans="1:4" ht="12" x14ac:dyDescent="0.2">
      <c r="A25" s="856" t="s">
        <v>215</v>
      </c>
      <c r="B25" s="868">
        <v>25.1</v>
      </c>
      <c r="C25" s="868">
        <v>56.6</v>
      </c>
      <c r="D25" s="868">
        <v>8.3000000000000007</v>
      </c>
    </row>
    <row r="26" spans="1:4" ht="12" x14ac:dyDescent="0.2">
      <c r="A26" s="856" t="s">
        <v>216</v>
      </c>
      <c r="B26" s="868">
        <v>25.8</v>
      </c>
      <c r="C26" s="868">
        <v>52.1</v>
      </c>
      <c r="D26" s="868">
        <v>9.3000000000000007</v>
      </c>
    </row>
    <row r="27" spans="1:4" ht="12" x14ac:dyDescent="0.2">
      <c r="A27" s="856" t="s">
        <v>217</v>
      </c>
      <c r="B27" s="868">
        <v>45.7</v>
      </c>
      <c r="C27" s="868">
        <v>44.3</v>
      </c>
      <c r="D27" s="868">
        <v>12.7</v>
      </c>
    </row>
    <row r="28" spans="1:4" ht="12" x14ac:dyDescent="0.2">
      <c r="A28" s="856"/>
      <c r="B28" s="868"/>
      <c r="C28" s="868"/>
      <c r="D28" s="868"/>
    </row>
    <row r="29" spans="1:4" ht="12" x14ac:dyDescent="0.2">
      <c r="A29" s="856" t="s">
        <v>816</v>
      </c>
      <c r="B29" s="868">
        <v>48.5</v>
      </c>
      <c r="C29" s="868">
        <v>39.200000000000003</v>
      </c>
      <c r="D29" s="868">
        <v>16.8</v>
      </c>
    </row>
    <row r="30" spans="1:4" ht="12" x14ac:dyDescent="0.2">
      <c r="A30" s="856" t="s">
        <v>817</v>
      </c>
      <c r="B30" s="868">
        <v>48.7</v>
      </c>
      <c r="C30" s="868">
        <v>42.3</v>
      </c>
      <c r="D30" s="868">
        <v>15.7</v>
      </c>
    </row>
    <row r="31" spans="1:4" ht="12" x14ac:dyDescent="0.2">
      <c r="A31" s="856" t="s">
        <v>153</v>
      </c>
      <c r="B31" s="868">
        <v>42.7</v>
      </c>
      <c r="C31" s="868">
        <v>44.9</v>
      </c>
      <c r="D31" s="868">
        <v>14.3</v>
      </c>
    </row>
    <row r="32" spans="1:4" ht="12" x14ac:dyDescent="0.2">
      <c r="A32" s="856" t="s">
        <v>324</v>
      </c>
      <c r="B32" s="868">
        <v>27.5</v>
      </c>
      <c r="C32" s="868">
        <v>59</v>
      </c>
      <c r="D32" s="868">
        <v>7.6</v>
      </c>
    </row>
    <row r="33" spans="1:5" ht="12" x14ac:dyDescent="0.2">
      <c r="A33" s="856" t="s">
        <v>154</v>
      </c>
      <c r="B33" s="868">
        <v>30.7</v>
      </c>
      <c r="C33" s="868">
        <v>49.2</v>
      </c>
      <c r="D33" s="868">
        <v>10.5</v>
      </c>
    </row>
    <row r="34" spans="1:5" ht="12" x14ac:dyDescent="0.2">
      <c r="A34" s="856"/>
      <c r="B34" s="868"/>
      <c r="C34" s="868"/>
      <c r="D34" s="868"/>
    </row>
    <row r="35" spans="1:5" ht="12" x14ac:dyDescent="0.2">
      <c r="A35" s="856" t="s">
        <v>818</v>
      </c>
      <c r="B35" s="868">
        <v>48.6</v>
      </c>
      <c r="C35" s="868">
        <v>39.1</v>
      </c>
      <c r="D35" s="868">
        <v>16.7</v>
      </c>
    </row>
    <row r="36" spans="1:5" ht="12" x14ac:dyDescent="0.2">
      <c r="A36" s="856" t="s">
        <v>819</v>
      </c>
      <c r="B36" s="868">
        <v>42</v>
      </c>
      <c r="C36" s="868">
        <v>45.7</v>
      </c>
      <c r="D36" s="868">
        <v>12.8</v>
      </c>
    </row>
    <row r="37" spans="1:5" ht="12" x14ac:dyDescent="0.2">
      <c r="A37" s="856" t="s">
        <v>820</v>
      </c>
      <c r="B37" s="868">
        <v>35.6</v>
      </c>
      <c r="C37" s="868">
        <v>45.9</v>
      </c>
      <c r="D37" s="868">
        <v>12.5</v>
      </c>
    </row>
    <row r="38" spans="1:5" ht="12" x14ac:dyDescent="0.2">
      <c r="A38" s="856" t="s">
        <v>821</v>
      </c>
      <c r="B38" s="868">
        <v>38.6</v>
      </c>
      <c r="C38" s="868">
        <v>47.9</v>
      </c>
      <c r="D38" s="868">
        <v>13.8</v>
      </c>
    </row>
    <row r="39" spans="1:5" ht="12" x14ac:dyDescent="0.2">
      <c r="A39" s="856" t="s">
        <v>822</v>
      </c>
      <c r="B39" s="868">
        <v>37.4</v>
      </c>
      <c r="C39" s="868">
        <v>47.5</v>
      </c>
      <c r="D39" s="868">
        <v>12.7</v>
      </c>
    </row>
    <row r="40" spans="1:5" ht="12" x14ac:dyDescent="0.2">
      <c r="A40" s="856" t="s">
        <v>823</v>
      </c>
      <c r="B40" s="868">
        <v>41.3</v>
      </c>
      <c r="C40" s="868">
        <v>43.7</v>
      </c>
      <c r="D40" s="868">
        <v>14.9</v>
      </c>
    </row>
    <row r="41" spans="1:5" ht="12" x14ac:dyDescent="0.2">
      <c r="A41" s="869" t="s">
        <v>824</v>
      </c>
      <c r="B41" s="870">
        <v>40.5</v>
      </c>
      <c r="C41" s="870">
        <v>45.1</v>
      </c>
      <c r="D41" s="870">
        <v>14.1</v>
      </c>
    </row>
    <row r="42" spans="1:5" ht="12" x14ac:dyDescent="0.2">
      <c r="A42" s="864"/>
      <c r="B42" s="864"/>
      <c r="C42" s="864"/>
      <c r="D42" s="871"/>
    </row>
    <row r="43" spans="1:5" ht="12" x14ac:dyDescent="0.2">
      <c r="A43" s="831" t="s">
        <v>908</v>
      </c>
      <c r="B43" s="827"/>
      <c r="C43" s="828"/>
      <c r="D43" s="828"/>
      <c r="E43" s="856"/>
    </row>
    <row r="44" spans="1:5" ht="12" x14ac:dyDescent="0.2">
      <c r="A44" s="831" t="s">
        <v>825</v>
      </c>
      <c r="B44" s="829"/>
      <c r="C44" s="830"/>
      <c r="D44" s="830"/>
      <c r="E44" s="856"/>
    </row>
    <row r="45" spans="1:5" x14ac:dyDescent="0.15">
      <c r="B45" s="833"/>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election activeCell="A3" sqref="A3"/>
    </sheetView>
  </sheetViews>
  <sheetFormatPr defaultRowHeight="15" x14ac:dyDescent="0.25"/>
  <cols>
    <col min="1" max="1" width="19.3984375" style="795" customWidth="1"/>
    <col min="2" max="2" width="26.59765625" style="795" customWidth="1"/>
    <col min="3" max="3" width="29.3984375" style="795" customWidth="1"/>
    <col min="4" max="4" width="37" style="795" customWidth="1"/>
    <col min="5" max="5" width="57.3984375" style="795" customWidth="1"/>
    <col min="6" max="16384" width="9.59765625" style="795"/>
  </cols>
  <sheetData>
    <row r="1" spans="1:5" ht="13.5" customHeight="1" x14ac:dyDescent="0.25">
      <c r="A1" s="1046" t="s">
        <v>826</v>
      </c>
      <c r="B1" s="1046"/>
      <c r="C1" s="1046"/>
      <c r="D1" s="1046"/>
      <c r="E1" s="1046"/>
    </row>
    <row r="2" spans="1:5" ht="12" customHeight="1" x14ac:dyDescent="0.25">
      <c r="A2" s="827" t="s">
        <v>827</v>
      </c>
      <c r="B2" s="872"/>
      <c r="C2" s="872"/>
      <c r="D2" s="872"/>
      <c r="E2" s="872"/>
    </row>
    <row r="3" spans="1:5" x14ac:dyDescent="0.25">
      <c r="A3" s="830" t="s">
        <v>828</v>
      </c>
    </row>
    <row r="4" spans="1:5" x14ac:dyDescent="0.25">
      <c r="A4" s="873"/>
      <c r="B4" s="1047" t="s">
        <v>829</v>
      </c>
      <c r="C4" s="1047"/>
      <c r="D4" s="1047"/>
      <c r="E4" s="1047"/>
    </row>
    <row r="5" spans="1:5" x14ac:dyDescent="0.25">
      <c r="A5" s="874"/>
      <c r="B5" s="875" t="s">
        <v>776</v>
      </c>
      <c r="C5" s="875" t="s">
        <v>777</v>
      </c>
      <c r="D5" s="875" t="s">
        <v>830</v>
      </c>
      <c r="E5" s="875" t="s">
        <v>161</v>
      </c>
    </row>
    <row r="6" spans="1:5" ht="41.25" customHeight="1" x14ac:dyDescent="0.25">
      <c r="A6" s="876" t="s">
        <v>831</v>
      </c>
      <c r="B6" s="877">
        <v>64.7</v>
      </c>
      <c r="C6" s="877">
        <v>72.3</v>
      </c>
      <c r="D6" s="877">
        <v>73.8</v>
      </c>
      <c r="E6" s="877">
        <v>69.7</v>
      </c>
    </row>
    <row r="7" spans="1:5" ht="28.5" customHeight="1" x14ac:dyDescent="0.25">
      <c r="A7" s="876" t="s">
        <v>832</v>
      </c>
      <c r="B7" s="878">
        <v>43.7</v>
      </c>
      <c r="C7" s="878">
        <v>64.8</v>
      </c>
      <c r="D7" s="878">
        <v>51.9</v>
      </c>
      <c r="E7" s="878">
        <v>51.9</v>
      </c>
    </row>
    <row r="8" spans="1:5" ht="27" customHeight="1" x14ac:dyDescent="0.25">
      <c r="A8" s="876" t="s">
        <v>833</v>
      </c>
      <c r="B8" s="878">
        <v>58</v>
      </c>
      <c r="C8" s="878">
        <v>63.8</v>
      </c>
      <c r="D8" s="878">
        <v>57</v>
      </c>
      <c r="E8" s="878">
        <v>59.5</v>
      </c>
    </row>
    <row r="9" spans="1:5" ht="38.25" customHeight="1" x14ac:dyDescent="0.25">
      <c r="A9" s="876" t="s">
        <v>834</v>
      </c>
      <c r="B9" s="878">
        <v>27.1</v>
      </c>
      <c r="C9" s="878">
        <v>33.1</v>
      </c>
      <c r="D9" s="878">
        <v>32.799999999999997</v>
      </c>
      <c r="E9" s="878">
        <v>30.8</v>
      </c>
    </row>
    <row r="10" spans="1:5" ht="2.25" customHeight="1" x14ac:dyDescent="0.25">
      <c r="A10" s="879"/>
      <c r="B10" s="879"/>
      <c r="C10" s="879"/>
      <c r="D10" s="879"/>
      <c r="E10" s="879"/>
    </row>
    <row r="11" spans="1:5" ht="3" hidden="1" customHeight="1" x14ac:dyDescent="0.25">
      <c r="A11" s="874" t="s">
        <v>161</v>
      </c>
      <c r="B11" s="880">
        <v>44.3</v>
      </c>
      <c r="C11" s="880">
        <v>51.1</v>
      </c>
      <c r="D11" s="880">
        <v>47.6</v>
      </c>
      <c r="E11" s="880">
        <v>47.4</v>
      </c>
    </row>
  </sheetData>
  <mergeCells count="2">
    <mergeCell ref="A1:E1"/>
    <mergeCell ref="B4:E4"/>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election activeCell="A4" sqref="A4:A5"/>
    </sheetView>
  </sheetViews>
  <sheetFormatPr defaultRowHeight="11.25" x14ac:dyDescent="0.2"/>
  <cols>
    <col min="1" max="1" width="38.19921875" style="890" customWidth="1"/>
    <col min="2" max="2" width="16" style="881" bestFit="1" customWidth="1"/>
    <col min="3" max="3" width="14.19921875" style="881" bestFit="1" customWidth="1"/>
    <col min="4" max="4" width="16.59765625" style="881" bestFit="1" customWidth="1"/>
    <col min="5" max="5" width="12.796875" style="881" customWidth="1"/>
    <col min="6" max="7" width="9.59765625" style="881"/>
    <col min="8" max="8" width="17.3984375" style="881" customWidth="1"/>
    <col min="9" max="9" width="17.19921875" style="881" customWidth="1"/>
    <col min="10" max="10" width="27.19921875" style="881" customWidth="1"/>
    <col min="11" max="16384" width="9.59765625" style="881"/>
  </cols>
  <sheetData>
    <row r="1" spans="1:10" ht="13.5" customHeight="1" x14ac:dyDescent="0.2">
      <c r="A1" s="1049" t="s">
        <v>835</v>
      </c>
      <c r="B1" s="1049"/>
      <c r="C1" s="1049"/>
      <c r="D1" s="1049"/>
      <c r="E1" s="1049"/>
      <c r="F1" s="1049"/>
      <c r="G1" s="1049"/>
      <c r="H1" s="1049"/>
      <c r="I1" s="1049"/>
      <c r="J1" s="1049"/>
    </row>
    <row r="2" spans="1:10" ht="12" customHeight="1" x14ac:dyDescent="0.2">
      <c r="A2" s="1050" t="s">
        <v>836</v>
      </c>
      <c r="B2" s="1050"/>
      <c r="C2" s="1050"/>
      <c r="D2" s="1050"/>
      <c r="E2" s="1050"/>
      <c r="F2" s="1050"/>
      <c r="G2" s="1050"/>
      <c r="H2" s="1050"/>
      <c r="I2" s="1050"/>
      <c r="J2" s="1050"/>
    </row>
    <row r="3" spans="1:10" ht="12" customHeight="1" x14ac:dyDescent="0.2">
      <c r="A3" s="830" t="s">
        <v>837</v>
      </c>
      <c r="B3" s="829"/>
      <c r="C3" s="830"/>
      <c r="D3" s="830"/>
      <c r="E3" s="830"/>
      <c r="F3" s="882"/>
      <c r="G3" s="882"/>
      <c r="H3" s="883"/>
      <c r="I3" s="883"/>
      <c r="J3" s="883"/>
    </row>
    <row r="4" spans="1:10" ht="22.5" customHeight="1" x14ac:dyDescent="0.2">
      <c r="A4" s="1051" t="s">
        <v>838</v>
      </c>
      <c r="B4" s="1053" t="s">
        <v>839</v>
      </c>
      <c r="C4" s="1053"/>
      <c r="D4" s="1053"/>
      <c r="E4" s="1053" t="s">
        <v>840</v>
      </c>
      <c r="F4" s="1053"/>
      <c r="G4" s="1053"/>
      <c r="H4" s="1053" t="s">
        <v>841</v>
      </c>
      <c r="I4" s="1053"/>
      <c r="J4" s="1053"/>
    </row>
    <row r="5" spans="1:10" ht="35.25" customHeight="1" x14ac:dyDescent="0.2">
      <c r="A5" s="1052"/>
      <c r="B5" s="866" t="s">
        <v>812</v>
      </c>
      <c r="C5" s="867" t="s">
        <v>813</v>
      </c>
      <c r="D5" s="867" t="s">
        <v>814</v>
      </c>
      <c r="E5" s="866" t="s">
        <v>812</v>
      </c>
      <c r="F5" s="867" t="s">
        <v>813</v>
      </c>
      <c r="G5" s="867" t="s">
        <v>814</v>
      </c>
      <c r="H5" s="866" t="s">
        <v>812</v>
      </c>
      <c r="I5" s="867" t="s">
        <v>813</v>
      </c>
      <c r="J5" s="867" t="s">
        <v>814</v>
      </c>
    </row>
    <row r="6" spans="1:10" hidden="1" x14ac:dyDescent="0.2">
      <c r="A6" s="881"/>
      <c r="B6" s="884" t="s">
        <v>289</v>
      </c>
      <c r="C6" s="884" t="s">
        <v>290</v>
      </c>
      <c r="D6" s="884" t="s">
        <v>290</v>
      </c>
      <c r="E6" s="884" t="s">
        <v>289</v>
      </c>
      <c r="F6" s="884" t="s">
        <v>290</v>
      </c>
      <c r="G6" s="884" t="s">
        <v>290</v>
      </c>
      <c r="H6" s="884" t="s">
        <v>289</v>
      </c>
      <c r="I6" s="884" t="s">
        <v>290</v>
      </c>
      <c r="J6" s="884" t="s">
        <v>290</v>
      </c>
    </row>
    <row r="7" spans="1:10" x14ac:dyDescent="0.2">
      <c r="A7" s="885" t="s">
        <v>842</v>
      </c>
      <c r="B7" s="886">
        <v>34.6</v>
      </c>
      <c r="C7" s="886">
        <v>48.8</v>
      </c>
      <c r="D7" s="886">
        <v>12.4</v>
      </c>
      <c r="E7" s="886">
        <v>60</v>
      </c>
      <c r="F7" s="886">
        <v>39.200000000000003</v>
      </c>
      <c r="G7" s="886">
        <v>15.7</v>
      </c>
      <c r="H7" s="886">
        <v>45.2</v>
      </c>
      <c r="I7" s="886">
        <v>43.5</v>
      </c>
      <c r="J7" s="886">
        <v>14.2</v>
      </c>
    </row>
    <row r="8" spans="1:10" ht="22.5" x14ac:dyDescent="0.2">
      <c r="A8" s="887" t="s">
        <v>843</v>
      </c>
      <c r="B8" s="888">
        <v>55.8</v>
      </c>
      <c r="C8" s="888">
        <v>38.1</v>
      </c>
      <c r="D8" s="888">
        <v>17.8</v>
      </c>
      <c r="E8" s="888">
        <v>76.900000000000006</v>
      </c>
      <c r="F8" s="888">
        <v>30.6</v>
      </c>
      <c r="G8" s="888">
        <v>20.7</v>
      </c>
      <c r="H8" s="888">
        <v>61.9</v>
      </c>
      <c r="I8" s="888">
        <v>35.4</v>
      </c>
      <c r="J8" s="888">
        <v>18.8</v>
      </c>
    </row>
    <row r="9" spans="1:10" ht="22.5" x14ac:dyDescent="0.2">
      <c r="A9" s="887" t="s">
        <v>844</v>
      </c>
      <c r="B9" s="888">
        <v>49.2</v>
      </c>
      <c r="C9" s="888">
        <v>46.8</v>
      </c>
      <c r="D9" s="888">
        <v>11.6</v>
      </c>
      <c r="E9" s="888">
        <v>70.7</v>
      </c>
      <c r="F9" s="888">
        <v>37.700000000000003</v>
      </c>
      <c r="G9" s="888">
        <v>16.7</v>
      </c>
      <c r="H9" s="888">
        <v>60.9</v>
      </c>
      <c r="I9" s="888">
        <v>41</v>
      </c>
      <c r="J9" s="888">
        <v>14.8</v>
      </c>
    </row>
    <row r="10" spans="1:10" x14ac:dyDescent="0.2">
      <c r="A10" s="887" t="s">
        <v>845</v>
      </c>
      <c r="B10" s="888">
        <v>19.2</v>
      </c>
      <c r="C10" s="888">
        <v>63.2</v>
      </c>
      <c r="D10" s="888">
        <v>7.5</v>
      </c>
      <c r="E10" s="888">
        <v>40.1</v>
      </c>
      <c r="F10" s="888">
        <v>50.3</v>
      </c>
      <c r="G10" s="888">
        <v>10.9</v>
      </c>
      <c r="H10" s="888">
        <v>26.7</v>
      </c>
      <c r="I10" s="888">
        <v>56.2</v>
      </c>
      <c r="J10" s="888">
        <v>9.3000000000000007</v>
      </c>
    </row>
    <row r="11" spans="1:10" x14ac:dyDescent="0.2">
      <c r="A11" s="887" t="s">
        <v>846</v>
      </c>
      <c r="B11" s="888">
        <v>26</v>
      </c>
      <c r="C11" s="888">
        <v>50.5</v>
      </c>
      <c r="D11" s="888">
        <v>13.2</v>
      </c>
      <c r="E11" s="888">
        <v>53.6</v>
      </c>
      <c r="F11" s="888">
        <v>35.4</v>
      </c>
      <c r="G11" s="888">
        <v>14.5</v>
      </c>
      <c r="H11" s="888">
        <v>35.1</v>
      </c>
      <c r="I11" s="888">
        <v>42.9</v>
      </c>
      <c r="J11" s="888">
        <v>13.8</v>
      </c>
    </row>
    <row r="12" spans="1:10" x14ac:dyDescent="0.2">
      <c r="A12" s="885" t="s">
        <v>847</v>
      </c>
      <c r="B12" s="886">
        <v>24.8</v>
      </c>
      <c r="C12" s="886">
        <v>52.7</v>
      </c>
      <c r="D12" s="886">
        <v>13.7</v>
      </c>
      <c r="E12" s="886">
        <v>48.1</v>
      </c>
      <c r="F12" s="886">
        <v>47.4</v>
      </c>
      <c r="G12" s="886">
        <v>12.1</v>
      </c>
      <c r="H12" s="886">
        <v>34.799999999999997</v>
      </c>
      <c r="I12" s="886">
        <v>49.6</v>
      </c>
      <c r="J12" s="886">
        <v>12.7</v>
      </c>
    </row>
    <row r="13" spans="1:10" x14ac:dyDescent="0.2">
      <c r="A13" s="885" t="s">
        <v>848</v>
      </c>
      <c r="B13" s="886">
        <v>23.6</v>
      </c>
      <c r="C13" s="886">
        <v>60.9</v>
      </c>
      <c r="D13" s="886">
        <v>8.1999999999999993</v>
      </c>
      <c r="E13" s="886">
        <v>41.2</v>
      </c>
      <c r="F13" s="886">
        <v>51.2</v>
      </c>
      <c r="G13" s="886">
        <v>8.8000000000000007</v>
      </c>
      <c r="H13" s="886">
        <v>32.5</v>
      </c>
      <c r="I13" s="886">
        <v>54.7</v>
      </c>
      <c r="J13" s="886">
        <v>8.6</v>
      </c>
    </row>
    <row r="14" spans="1:10" x14ac:dyDescent="0.2">
      <c r="A14" s="885" t="s">
        <v>849</v>
      </c>
      <c r="E14" s="886">
        <v>30</v>
      </c>
      <c r="F14" s="886">
        <v>48.9</v>
      </c>
      <c r="G14" s="886">
        <v>11.6</v>
      </c>
      <c r="H14" s="886">
        <v>30</v>
      </c>
      <c r="I14" s="886">
        <v>48.9</v>
      </c>
      <c r="J14" s="886">
        <v>11.6</v>
      </c>
    </row>
    <row r="15" spans="1:10" x14ac:dyDescent="0.2">
      <c r="A15" s="885" t="s">
        <v>850</v>
      </c>
      <c r="B15" s="886">
        <v>45.8</v>
      </c>
      <c r="C15" s="886">
        <v>51.7</v>
      </c>
      <c r="D15" s="886">
        <v>7.8</v>
      </c>
      <c r="E15" s="886">
        <v>64.599999999999994</v>
      </c>
      <c r="F15" s="886">
        <v>39.9</v>
      </c>
      <c r="G15" s="886">
        <v>13.1</v>
      </c>
      <c r="H15" s="886">
        <v>55.5</v>
      </c>
      <c r="I15" s="886">
        <v>44.6</v>
      </c>
      <c r="J15" s="886">
        <v>11</v>
      </c>
    </row>
    <row r="16" spans="1:10" x14ac:dyDescent="0.2">
      <c r="A16" s="885" t="s">
        <v>851</v>
      </c>
      <c r="B16" s="886">
        <v>29</v>
      </c>
      <c r="C16" s="886">
        <v>45.8</v>
      </c>
      <c r="D16" s="886">
        <v>16.600000000000001</v>
      </c>
      <c r="E16" s="886">
        <v>42.1</v>
      </c>
      <c r="F16" s="886">
        <v>39.1</v>
      </c>
      <c r="G16" s="886">
        <v>21.2</v>
      </c>
      <c r="H16" s="886">
        <v>34.6</v>
      </c>
      <c r="I16" s="886">
        <v>42.3</v>
      </c>
      <c r="J16" s="886">
        <v>19</v>
      </c>
    </row>
    <row r="17" spans="1:10" x14ac:dyDescent="0.2">
      <c r="A17" s="885" t="s">
        <v>852</v>
      </c>
      <c r="B17" s="886">
        <v>21.5</v>
      </c>
      <c r="C17" s="886">
        <v>51</v>
      </c>
      <c r="D17" s="886">
        <v>17</v>
      </c>
      <c r="E17" s="886">
        <v>24.8</v>
      </c>
      <c r="F17" s="886">
        <v>48.6</v>
      </c>
      <c r="G17" s="886">
        <v>9.1</v>
      </c>
      <c r="H17" s="886">
        <v>23</v>
      </c>
      <c r="I17" s="886">
        <v>49.9</v>
      </c>
      <c r="J17" s="886">
        <v>13.2</v>
      </c>
    </row>
    <row r="18" spans="1:10" x14ac:dyDescent="0.2">
      <c r="A18" s="874" t="s">
        <v>161</v>
      </c>
      <c r="B18" s="889">
        <v>32.5</v>
      </c>
      <c r="C18" s="889">
        <v>49.1</v>
      </c>
      <c r="D18" s="889">
        <v>12.9</v>
      </c>
      <c r="E18" s="889">
        <v>46.7</v>
      </c>
      <c r="F18" s="889">
        <v>42</v>
      </c>
      <c r="G18" s="889">
        <v>15</v>
      </c>
      <c r="H18" s="889">
        <v>39.799999999999997</v>
      </c>
      <c r="I18" s="889">
        <v>44.8</v>
      </c>
      <c r="J18" s="889">
        <v>14.1</v>
      </c>
    </row>
    <row r="19" spans="1:10" ht="14.25" customHeight="1" x14ac:dyDescent="0.2"/>
    <row r="20" spans="1:10" x14ac:dyDescent="0.2">
      <c r="A20" s="1048"/>
    </row>
    <row r="21" spans="1:10" x14ac:dyDescent="0.2">
      <c r="A21" s="1048"/>
    </row>
    <row r="22" spans="1:10" x14ac:dyDescent="0.2">
      <c r="A22" s="891"/>
    </row>
    <row r="23" spans="1:10" x14ac:dyDescent="0.2">
      <c r="A23" s="891"/>
    </row>
    <row r="24" spans="1:10" x14ac:dyDescent="0.2">
      <c r="A24" s="891"/>
    </row>
    <row r="25" spans="1:10" x14ac:dyDescent="0.2">
      <c r="A25" s="891"/>
    </row>
    <row r="26" spans="1:10" x14ac:dyDescent="0.2">
      <c r="A26" s="891"/>
    </row>
    <row r="27" spans="1:10" x14ac:dyDescent="0.2">
      <c r="A27" s="891"/>
    </row>
    <row r="28" spans="1:10" x14ac:dyDescent="0.2">
      <c r="A28" s="891"/>
    </row>
    <row r="29" spans="1:10" x14ac:dyDescent="0.2">
      <c r="A29" s="891"/>
    </row>
    <row r="30" spans="1:10" x14ac:dyDescent="0.2">
      <c r="A30" s="891"/>
    </row>
    <row r="31" spans="1:10" x14ac:dyDescent="0.2">
      <c r="A31" s="891"/>
    </row>
    <row r="32" spans="1:10" x14ac:dyDescent="0.2">
      <c r="A32" s="891"/>
    </row>
    <row r="33" spans="1:1" x14ac:dyDescent="0.2">
      <c r="A33" s="891"/>
    </row>
    <row r="34" spans="1:1" x14ac:dyDescent="0.2">
      <c r="A34" s="891"/>
    </row>
  </sheetData>
  <mergeCells count="7">
    <mergeCell ref="A20:A21"/>
    <mergeCell ref="A1:J1"/>
    <mergeCell ref="A2:J2"/>
    <mergeCell ref="A4:A5"/>
    <mergeCell ref="B4:D4"/>
    <mergeCell ref="E4:G4"/>
    <mergeCell ref="H4:J4"/>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7" workbookViewId="0">
      <selection activeCell="U11" sqref="U11"/>
    </sheetView>
  </sheetViews>
  <sheetFormatPr defaultRowHeight="15" x14ac:dyDescent="0.25"/>
  <cols>
    <col min="1" max="1" width="34" style="795" customWidth="1"/>
    <col min="2" max="2" width="21.3984375" style="795" customWidth="1"/>
    <col min="3" max="3" width="15" style="795" customWidth="1"/>
    <col min="4" max="4" width="15.59765625" style="795" customWidth="1"/>
    <col min="5" max="6" width="17.19921875" style="795" customWidth="1"/>
    <col min="7" max="7" width="20.3984375" style="795" customWidth="1"/>
    <col min="8" max="8" width="18.19921875" style="795" customWidth="1"/>
    <col min="9" max="9" width="19.3984375" style="795" customWidth="1"/>
    <col min="10" max="10" width="15.19921875" style="795" bestFit="1" customWidth="1"/>
    <col min="11" max="16384" width="9.59765625" style="795"/>
  </cols>
  <sheetData>
    <row r="1" spans="1:10" ht="15" customHeight="1" x14ac:dyDescent="0.25">
      <c r="A1" s="1046" t="s">
        <v>906</v>
      </c>
      <c r="B1" s="1046"/>
      <c r="C1" s="1046"/>
      <c r="D1" s="1046"/>
      <c r="E1" s="1046"/>
      <c r="F1" s="1046"/>
      <c r="G1" s="1046"/>
    </row>
    <row r="2" spans="1:10" ht="18.75" customHeight="1" x14ac:dyDescent="0.25">
      <c r="A2" s="1056" t="s">
        <v>853</v>
      </c>
      <c r="B2" s="1056"/>
      <c r="C2" s="1056"/>
      <c r="D2" s="1056"/>
      <c r="E2" s="1056"/>
      <c r="F2" s="1056"/>
    </row>
    <row r="3" spans="1:10" ht="34.5" customHeight="1" x14ac:dyDescent="0.25">
      <c r="A3" s="1057" t="s">
        <v>854</v>
      </c>
      <c r="B3" s="1054" t="s">
        <v>907</v>
      </c>
      <c r="C3" s="1054" t="s">
        <v>855</v>
      </c>
      <c r="D3" s="1054" t="s">
        <v>856</v>
      </c>
      <c r="E3" s="1054" t="s">
        <v>857</v>
      </c>
      <c r="F3" s="1054" t="s">
        <v>858</v>
      </c>
      <c r="G3" s="1054" t="s">
        <v>859</v>
      </c>
      <c r="H3" s="1054" t="s">
        <v>860</v>
      </c>
      <c r="I3" s="1054" t="s">
        <v>861</v>
      </c>
      <c r="J3" s="1054" t="s">
        <v>408</v>
      </c>
    </row>
    <row r="4" spans="1:10" ht="47.25" customHeight="1" x14ac:dyDescent="0.25">
      <c r="A4" s="1058"/>
      <c r="B4" s="1055"/>
      <c r="C4" s="1055"/>
      <c r="D4" s="1055"/>
      <c r="E4" s="1055"/>
      <c r="F4" s="1055"/>
      <c r="G4" s="1055"/>
      <c r="H4" s="1055"/>
      <c r="I4" s="1055"/>
      <c r="J4" s="1055"/>
    </row>
    <row r="5" spans="1:10" x14ac:dyDescent="0.25">
      <c r="A5" s="856" t="s">
        <v>201</v>
      </c>
      <c r="B5" s="892">
        <v>7.9</v>
      </c>
      <c r="C5" s="892">
        <v>13.2</v>
      </c>
      <c r="D5" s="892">
        <v>13.4</v>
      </c>
      <c r="E5" s="892">
        <v>18.2</v>
      </c>
      <c r="F5" s="892">
        <v>16.7</v>
      </c>
      <c r="G5" s="892">
        <v>13.4</v>
      </c>
      <c r="H5" s="892">
        <v>9.6</v>
      </c>
      <c r="I5" s="892">
        <v>7.4</v>
      </c>
      <c r="J5" s="892">
        <v>0.1</v>
      </c>
    </row>
    <row r="6" spans="1:10" x14ac:dyDescent="0.25">
      <c r="A6" s="856" t="s">
        <v>327</v>
      </c>
      <c r="B6" s="892">
        <v>6.6</v>
      </c>
      <c r="C6" s="892">
        <v>14.1</v>
      </c>
      <c r="D6" s="892">
        <v>12.6</v>
      </c>
      <c r="E6" s="892">
        <v>18.5</v>
      </c>
      <c r="F6" s="892">
        <v>17.899999999999999</v>
      </c>
      <c r="G6" s="892">
        <v>13</v>
      </c>
      <c r="H6" s="892">
        <v>9.1999999999999993</v>
      </c>
      <c r="I6" s="892">
        <v>7.9</v>
      </c>
      <c r="J6" s="892">
        <v>0.3</v>
      </c>
    </row>
    <row r="7" spans="1:10" x14ac:dyDescent="0.25">
      <c r="A7" s="856" t="s">
        <v>206</v>
      </c>
      <c r="B7" s="892">
        <v>7.2</v>
      </c>
      <c r="C7" s="892">
        <v>10.1</v>
      </c>
      <c r="D7" s="892">
        <v>11.7</v>
      </c>
      <c r="E7" s="892">
        <v>19.899999999999999</v>
      </c>
      <c r="F7" s="892">
        <v>20.7</v>
      </c>
      <c r="G7" s="892">
        <v>11.6</v>
      </c>
      <c r="H7" s="892">
        <v>11.1</v>
      </c>
      <c r="I7" s="892">
        <v>7.5</v>
      </c>
      <c r="J7" s="892">
        <v>0.2</v>
      </c>
    </row>
    <row r="8" spans="1:10" x14ac:dyDescent="0.25">
      <c r="A8" s="856" t="s">
        <v>202</v>
      </c>
      <c r="B8" s="892">
        <v>6.2</v>
      </c>
      <c r="C8" s="892">
        <v>12.9</v>
      </c>
      <c r="D8" s="892">
        <v>12.8</v>
      </c>
      <c r="E8" s="892">
        <v>17.399999999999999</v>
      </c>
      <c r="F8" s="892">
        <v>19.399999999999999</v>
      </c>
      <c r="G8" s="892">
        <v>12.3</v>
      </c>
      <c r="H8" s="892">
        <v>8.1999999999999993</v>
      </c>
      <c r="I8" s="892">
        <v>9.9</v>
      </c>
      <c r="J8" s="892">
        <v>0.9</v>
      </c>
    </row>
    <row r="9" spans="1:10" x14ac:dyDescent="0.25">
      <c r="A9" s="856" t="s">
        <v>815</v>
      </c>
      <c r="B9" s="892">
        <v>3.9</v>
      </c>
      <c r="C9" s="892">
        <v>12.4</v>
      </c>
      <c r="D9" s="892">
        <v>13.7</v>
      </c>
      <c r="E9" s="892">
        <v>19.600000000000001</v>
      </c>
      <c r="F9" s="892">
        <v>16.100000000000001</v>
      </c>
      <c r="G9" s="892">
        <v>15.3</v>
      </c>
      <c r="H9" s="892">
        <v>10</v>
      </c>
      <c r="I9" s="892">
        <v>8.8000000000000007</v>
      </c>
      <c r="J9" s="892">
        <v>0.2</v>
      </c>
    </row>
    <row r="10" spans="1:10" x14ac:dyDescent="0.25">
      <c r="A10" s="856" t="s">
        <v>328</v>
      </c>
      <c r="B10" s="892">
        <v>3.9</v>
      </c>
      <c r="C10" s="892">
        <v>13.6</v>
      </c>
      <c r="D10" s="892">
        <v>13.9</v>
      </c>
      <c r="E10" s="892">
        <v>23.2</v>
      </c>
      <c r="F10" s="892">
        <v>16.3</v>
      </c>
      <c r="G10" s="892">
        <v>14.7</v>
      </c>
      <c r="H10" s="892">
        <v>7.1</v>
      </c>
      <c r="I10" s="892">
        <v>7</v>
      </c>
      <c r="J10" s="892">
        <v>0.4</v>
      </c>
    </row>
    <row r="11" spans="1:10" x14ac:dyDescent="0.25">
      <c r="A11" s="856" t="s">
        <v>203</v>
      </c>
      <c r="B11" s="892">
        <v>3.9</v>
      </c>
      <c r="C11" s="892">
        <v>11.3</v>
      </c>
      <c r="D11" s="892">
        <v>13.5</v>
      </c>
      <c r="E11" s="892">
        <v>16.2</v>
      </c>
      <c r="F11" s="892">
        <v>15.9</v>
      </c>
      <c r="G11" s="892">
        <v>15.9</v>
      </c>
      <c r="H11" s="892">
        <v>12.7</v>
      </c>
      <c r="I11" s="892">
        <v>10.5</v>
      </c>
      <c r="J11" s="892" t="s">
        <v>862</v>
      </c>
    </row>
    <row r="12" spans="1:10" x14ac:dyDescent="0.25">
      <c r="A12" s="856" t="s">
        <v>204</v>
      </c>
      <c r="B12" s="892">
        <v>7</v>
      </c>
      <c r="C12" s="892">
        <v>13.3</v>
      </c>
      <c r="D12" s="892">
        <v>12.3</v>
      </c>
      <c r="E12" s="892">
        <v>17.399999999999999</v>
      </c>
      <c r="F12" s="892">
        <v>16.600000000000001</v>
      </c>
      <c r="G12" s="892">
        <v>13.5</v>
      </c>
      <c r="H12" s="892">
        <v>9.1999999999999993</v>
      </c>
      <c r="I12" s="892">
        <v>10.8</v>
      </c>
      <c r="J12" s="892">
        <v>0.1</v>
      </c>
    </row>
    <row r="13" spans="1:10" x14ac:dyDescent="0.25">
      <c r="A13" s="856" t="s">
        <v>205</v>
      </c>
      <c r="B13" s="892">
        <v>6.6</v>
      </c>
      <c r="C13" s="892">
        <v>8.8000000000000007</v>
      </c>
      <c r="D13" s="892">
        <v>12.1</v>
      </c>
      <c r="E13" s="892">
        <v>17.100000000000001</v>
      </c>
      <c r="F13" s="892">
        <v>18.399999999999999</v>
      </c>
      <c r="G13" s="892">
        <v>14.3</v>
      </c>
      <c r="H13" s="892">
        <v>10.199999999999999</v>
      </c>
      <c r="I13" s="892">
        <v>12.4</v>
      </c>
      <c r="J13" s="892" t="s">
        <v>862</v>
      </c>
    </row>
    <row r="14" spans="1:10" x14ac:dyDescent="0.25">
      <c r="A14" s="856" t="s">
        <v>207</v>
      </c>
      <c r="B14" s="892">
        <v>7</v>
      </c>
      <c r="C14" s="892">
        <v>14.9</v>
      </c>
      <c r="D14" s="892">
        <v>13.8</v>
      </c>
      <c r="E14" s="892">
        <v>19.399999999999999</v>
      </c>
      <c r="F14" s="892">
        <v>17.7</v>
      </c>
      <c r="G14" s="892">
        <v>11.7</v>
      </c>
      <c r="H14" s="892">
        <v>6.1</v>
      </c>
      <c r="I14" s="892">
        <v>9</v>
      </c>
      <c r="J14" s="892">
        <v>0.3</v>
      </c>
    </row>
    <row r="15" spans="1:10" x14ac:dyDescent="0.25">
      <c r="A15" s="856" t="s">
        <v>62</v>
      </c>
      <c r="B15" s="892">
        <v>5.7</v>
      </c>
      <c r="C15" s="892">
        <v>11.4</v>
      </c>
      <c r="D15" s="892">
        <v>12.1</v>
      </c>
      <c r="E15" s="892">
        <v>19.3</v>
      </c>
      <c r="F15" s="892">
        <v>18.7</v>
      </c>
      <c r="G15" s="892">
        <v>15.7</v>
      </c>
      <c r="H15" s="892">
        <v>8</v>
      </c>
      <c r="I15" s="892">
        <v>8.6</v>
      </c>
      <c r="J15" s="892">
        <v>0.6</v>
      </c>
    </row>
    <row r="16" spans="1:10" x14ac:dyDescent="0.25">
      <c r="A16" s="856" t="s">
        <v>208</v>
      </c>
      <c r="B16" s="892">
        <v>7.9</v>
      </c>
      <c r="C16" s="892">
        <v>16.5</v>
      </c>
      <c r="D16" s="892">
        <v>13.1</v>
      </c>
      <c r="E16" s="892">
        <v>20.7</v>
      </c>
      <c r="F16" s="892">
        <v>15.4</v>
      </c>
      <c r="G16" s="892">
        <v>11.5</v>
      </c>
      <c r="H16" s="892">
        <v>8.3000000000000007</v>
      </c>
      <c r="I16" s="892">
        <v>6.4</v>
      </c>
      <c r="J16" s="892">
        <v>0.2</v>
      </c>
    </row>
    <row r="17" spans="1:10" x14ac:dyDescent="0.25">
      <c r="A17" s="856" t="s">
        <v>209</v>
      </c>
      <c r="B17" s="892">
        <v>8.6999999999999993</v>
      </c>
      <c r="C17" s="892">
        <v>16.100000000000001</v>
      </c>
      <c r="D17" s="892">
        <v>10.5</v>
      </c>
      <c r="E17" s="892">
        <v>18.2</v>
      </c>
      <c r="F17" s="892">
        <v>20</v>
      </c>
      <c r="G17" s="892">
        <v>12.6</v>
      </c>
      <c r="H17" s="892">
        <v>7.2</v>
      </c>
      <c r="I17" s="892">
        <v>6.3</v>
      </c>
      <c r="J17" s="892">
        <v>0.4</v>
      </c>
    </row>
    <row r="18" spans="1:10" x14ac:dyDescent="0.25">
      <c r="A18" s="856" t="s">
        <v>70</v>
      </c>
      <c r="B18" s="892">
        <v>9.9</v>
      </c>
      <c r="C18" s="892">
        <v>11.1</v>
      </c>
      <c r="D18" s="892">
        <v>14.3</v>
      </c>
      <c r="E18" s="892">
        <v>17.2</v>
      </c>
      <c r="F18" s="892">
        <v>17.5</v>
      </c>
      <c r="G18" s="892">
        <v>13.1</v>
      </c>
      <c r="H18" s="892">
        <v>8.6999999999999993</v>
      </c>
      <c r="I18" s="892">
        <v>7.5</v>
      </c>
      <c r="J18" s="892">
        <v>0.6</v>
      </c>
    </row>
    <row r="19" spans="1:10" x14ac:dyDescent="0.25">
      <c r="A19" s="856" t="s">
        <v>210</v>
      </c>
      <c r="B19" s="892">
        <v>10</v>
      </c>
      <c r="C19" s="892">
        <v>14.3</v>
      </c>
      <c r="D19" s="892">
        <v>14.2</v>
      </c>
      <c r="E19" s="892">
        <v>18.3</v>
      </c>
      <c r="F19" s="892">
        <v>17</v>
      </c>
      <c r="G19" s="892">
        <v>12.4</v>
      </c>
      <c r="H19" s="892">
        <v>7.3</v>
      </c>
      <c r="I19" s="892">
        <v>5.9</v>
      </c>
      <c r="J19" s="892">
        <v>0.8</v>
      </c>
    </row>
    <row r="20" spans="1:10" x14ac:dyDescent="0.25">
      <c r="A20" s="856" t="s">
        <v>211</v>
      </c>
      <c r="B20" s="892">
        <v>15.9</v>
      </c>
      <c r="C20" s="892">
        <v>19.600000000000001</v>
      </c>
      <c r="D20" s="892">
        <v>11.6</v>
      </c>
      <c r="E20" s="892">
        <v>16.100000000000001</v>
      </c>
      <c r="F20" s="892">
        <v>16.899999999999999</v>
      </c>
      <c r="G20" s="892">
        <v>8.3000000000000007</v>
      </c>
      <c r="H20" s="892">
        <v>5.2</v>
      </c>
      <c r="I20" s="892">
        <v>5.9</v>
      </c>
      <c r="J20" s="892">
        <v>0.5</v>
      </c>
    </row>
    <row r="21" spans="1:10" x14ac:dyDescent="0.25">
      <c r="A21" s="856" t="s">
        <v>212</v>
      </c>
      <c r="B21" s="892">
        <v>15.9</v>
      </c>
      <c r="C21" s="892">
        <v>18</v>
      </c>
      <c r="D21" s="892">
        <v>18.2</v>
      </c>
      <c r="E21" s="892">
        <v>18.8</v>
      </c>
      <c r="F21" s="892">
        <v>13.7</v>
      </c>
      <c r="G21" s="892">
        <v>8.6999999999999993</v>
      </c>
      <c r="H21" s="892">
        <v>3.9</v>
      </c>
      <c r="I21" s="892">
        <v>2.2000000000000002</v>
      </c>
      <c r="J21" s="892">
        <v>0.7</v>
      </c>
    </row>
    <row r="22" spans="1:10" x14ac:dyDescent="0.25">
      <c r="A22" s="856" t="s">
        <v>213</v>
      </c>
      <c r="B22" s="892">
        <v>17</v>
      </c>
      <c r="C22" s="892">
        <v>19.899999999999999</v>
      </c>
      <c r="D22" s="892">
        <v>15.7</v>
      </c>
      <c r="E22" s="892">
        <v>16.7</v>
      </c>
      <c r="F22" s="892">
        <v>14.2</v>
      </c>
      <c r="G22" s="892">
        <v>7.9</v>
      </c>
      <c r="H22" s="892">
        <v>3.7</v>
      </c>
      <c r="I22" s="892">
        <v>3.7</v>
      </c>
      <c r="J22" s="892">
        <v>1.2</v>
      </c>
    </row>
    <row r="23" spans="1:10" x14ac:dyDescent="0.25">
      <c r="A23" s="856" t="s">
        <v>214</v>
      </c>
      <c r="B23" s="892">
        <v>15.8</v>
      </c>
      <c r="C23" s="892">
        <v>15.6</v>
      </c>
      <c r="D23" s="892">
        <v>15.6</v>
      </c>
      <c r="E23" s="892">
        <v>20.7</v>
      </c>
      <c r="F23" s="892">
        <v>15.7</v>
      </c>
      <c r="G23" s="892">
        <v>10.6</v>
      </c>
      <c r="H23" s="892">
        <v>3.2</v>
      </c>
      <c r="I23" s="892">
        <v>2.5</v>
      </c>
      <c r="J23" s="892">
        <v>0.2</v>
      </c>
    </row>
    <row r="24" spans="1:10" x14ac:dyDescent="0.25">
      <c r="A24" s="856" t="s">
        <v>215</v>
      </c>
      <c r="B24" s="892">
        <v>20.6</v>
      </c>
      <c r="C24" s="892">
        <v>16.399999999999999</v>
      </c>
      <c r="D24" s="892">
        <v>14.9</v>
      </c>
      <c r="E24" s="892">
        <v>18</v>
      </c>
      <c r="F24" s="892">
        <v>15.5</v>
      </c>
      <c r="G24" s="892">
        <v>7.6</v>
      </c>
      <c r="H24" s="892">
        <v>2.5</v>
      </c>
      <c r="I24" s="892">
        <v>4.0999999999999996</v>
      </c>
      <c r="J24" s="892">
        <v>0.5</v>
      </c>
    </row>
    <row r="25" spans="1:10" x14ac:dyDescent="0.25">
      <c r="A25" s="856" t="s">
        <v>216</v>
      </c>
      <c r="B25" s="892">
        <v>18.8</v>
      </c>
      <c r="C25" s="892">
        <v>18.7</v>
      </c>
      <c r="D25" s="892">
        <v>15.9</v>
      </c>
      <c r="E25" s="892">
        <v>17.100000000000001</v>
      </c>
      <c r="F25" s="892">
        <v>12.4</v>
      </c>
      <c r="G25" s="892">
        <v>8.1999999999999993</v>
      </c>
      <c r="H25" s="892">
        <v>3.6</v>
      </c>
      <c r="I25" s="892">
        <v>4.7</v>
      </c>
      <c r="J25" s="892">
        <v>0.6</v>
      </c>
    </row>
    <row r="26" spans="1:10" x14ac:dyDescent="0.25">
      <c r="A26" s="856" t="s">
        <v>217</v>
      </c>
      <c r="B26" s="892">
        <v>5.0999999999999996</v>
      </c>
      <c r="C26" s="892">
        <v>11.6</v>
      </c>
      <c r="D26" s="892">
        <v>12.3</v>
      </c>
      <c r="E26" s="892">
        <v>17.399999999999999</v>
      </c>
      <c r="F26" s="892">
        <v>20.3</v>
      </c>
      <c r="G26" s="892">
        <v>16.8</v>
      </c>
      <c r="H26" s="892">
        <v>8.9</v>
      </c>
      <c r="I26" s="892">
        <v>7.5</v>
      </c>
      <c r="J26" s="892">
        <v>0.1</v>
      </c>
    </row>
    <row r="27" spans="1:10" x14ac:dyDescent="0.25">
      <c r="A27" s="856"/>
      <c r="B27" s="892"/>
      <c r="C27" s="892"/>
      <c r="D27" s="892"/>
      <c r="E27" s="892"/>
      <c r="F27" s="892"/>
      <c r="G27" s="892"/>
      <c r="H27" s="892"/>
      <c r="I27" s="892"/>
      <c r="J27" s="892"/>
    </row>
    <row r="28" spans="1:10" x14ac:dyDescent="0.25">
      <c r="A28" s="856" t="s">
        <v>816</v>
      </c>
      <c r="B28" s="892">
        <v>6.8</v>
      </c>
      <c r="C28" s="892">
        <v>12.7</v>
      </c>
      <c r="D28" s="892">
        <v>12.8</v>
      </c>
      <c r="E28" s="892">
        <v>17.899999999999999</v>
      </c>
      <c r="F28" s="892">
        <v>18.8</v>
      </c>
      <c r="G28" s="892">
        <v>12.6</v>
      </c>
      <c r="H28" s="892">
        <v>8.9</v>
      </c>
      <c r="I28" s="892">
        <v>8.9</v>
      </c>
      <c r="J28" s="892">
        <v>0.6</v>
      </c>
    </row>
    <row r="29" spans="1:10" x14ac:dyDescent="0.25">
      <c r="A29" s="856" t="s">
        <v>817</v>
      </c>
      <c r="B29" s="892">
        <v>6.7</v>
      </c>
      <c r="C29" s="892">
        <v>13.4</v>
      </c>
      <c r="D29" s="892">
        <v>13</v>
      </c>
      <c r="E29" s="892">
        <v>18.399999999999999</v>
      </c>
      <c r="F29" s="892">
        <v>17.2</v>
      </c>
      <c r="G29" s="892">
        <v>13</v>
      </c>
      <c r="H29" s="892">
        <v>8.1999999999999993</v>
      </c>
      <c r="I29" s="892">
        <v>10.1</v>
      </c>
      <c r="J29" s="892">
        <v>0.2</v>
      </c>
    </row>
    <row r="30" spans="1:10" x14ac:dyDescent="0.25">
      <c r="A30" s="856" t="s">
        <v>153</v>
      </c>
      <c r="B30" s="892">
        <v>8.3000000000000007</v>
      </c>
      <c r="C30" s="892">
        <v>12.2</v>
      </c>
      <c r="D30" s="892">
        <v>13.1</v>
      </c>
      <c r="E30" s="892">
        <v>18.2</v>
      </c>
      <c r="F30" s="892">
        <v>18</v>
      </c>
      <c r="G30" s="892">
        <v>13.7</v>
      </c>
      <c r="H30" s="892">
        <v>8.3000000000000007</v>
      </c>
      <c r="I30" s="892">
        <v>7.6</v>
      </c>
      <c r="J30" s="892">
        <v>0.6</v>
      </c>
    </row>
    <row r="31" spans="1:10" x14ac:dyDescent="0.25">
      <c r="A31" s="856" t="s">
        <v>324</v>
      </c>
      <c r="B31" s="892">
        <v>16.3</v>
      </c>
      <c r="C31" s="892">
        <v>17.899999999999999</v>
      </c>
      <c r="D31" s="892">
        <v>16.3</v>
      </c>
      <c r="E31" s="892">
        <v>18</v>
      </c>
      <c r="F31" s="892">
        <v>14.6</v>
      </c>
      <c r="G31" s="892">
        <v>8.6999999999999993</v>
      </c>
      <c r="H31" s="892">
        <v>3.9</v>
      </c>
      <c r="I31" s="892">
        <v>3.4</v>
      </c>
      <c r="J31" s="892">
        <v>0.8</v>
      </c>
    </row>
    <row r="32" spans="1:10" x14ac:dyDescent="0.25">
      <c r="A32" s="856" t="s">
        <v>154</v>
      </c>
      <c r="B32" s="892">
        <v>15.3</v>
      </c>
      <c r="C32" s="892">
        <v>16.899999999999999</v>
      </c>
      <c r="D32" s="892">
        <v>15</v>
      </c>
      <c r="E32" s="892">
        <v>17.2</v>
      </c>
      <c r="F32" s="892">
        <v>14.5</v>
      </c>
      <c r="G32" s="892">
        <v>10.4</v>
      </c>
      <c r="H32" s="892">
        <v>4.9000000000000004</v>
      </c>
      <c r="I32" s="892">
        <v>5.4</v>
      </c>
      <c r="J32" s="892">
        <v>0.5</v>
      </c>
    </row>
    <row r="33" spans="1:10" x14ac:dyDescent="0.25">
      <c r="A33" s="856"/>
      <c r="B33" s="892"/>
      <c r="C33" s="892"/>
      <c r="D33" s="892"/>
      <c r="E33" s="892"/>
      <c r="F33" s="892"/>
      <c r="G33" s="892"/>
      <c r="H33" s="892"/>
      <c r="I33" s="892"/>
      <c r="J33" s="892"/>
    </row>
    <row r="34" spans="1:10" x14ac:dyDescent="0.25">
      <c r="A34" s="856" t="s">
        <v>818</v>
      </c>
      <c r="B34" s="892">
        <v>5.3</v>
      </c>
      <c r="C34" s="892">
        <v>9.9</v>
      </c>
      <c r="D34" s="892">
        <v>12</v>
      </c>
      <c r="E34" s="892">
        <v>17.100000000000001</v>
      </c>
      <c r="F34" s="892">
        <v>18.5</v>
      </c>
      <c r="G34" s="892">
        <v>14.8</v>
      </c>
      <c r="H34" s="892">
        <v>10.9</v>
      </c>
      <c r="I34" s="892">
        <v>11.3</v>
      </c>
      <c r="J34" s="892">
        <v>0.2</v>
      </c>
    </row>
    <row r="35" spans="1:10" x14ac:dyDescent="0.25">
      <c r="A35" s="856" t="s">
        <v>819</v>
      </c>
      <c r="B35" s="892">
        <v>9</v>
      </c>
      <c r="C35" s="892">
        <v>12.9</v>
      </c>
      <c r="D35" s="892">
        <v>15</v>
      </c>
      <c r="E35" s="892">
        <v>18.399999999999999</v>
      </c>
      <c r="F35" s="892">
        <v>17.3</v>
      </c>
      <c r="G35" s="892">
        <v>11.9</v>
      </c>
      <c r="H35" s="892">
        <v>7.7</v>
      </c>
      <c r="I35" s="892">
        <v>7.2</v>
      </c>
      <c r="J35" s="892">
        <v>0.5</v>
      </c>
    </row>
    <row r="36" spans="1:10" x14ac:dyDescent="0.25">
      <c r="A36" s="856" t="s">
        <v>820</v>
      </c>
      <c r="B36" s="892">
        <v>15.4</v>
      </c>
      <c r="C36" s="892">
        <v>16.600000000000001</v>
      </c>
      <c r="D36" s="892">
        <v>14.6</v>
      </c>
      <c r="E36" s="892">
        <v>16.5</v>
      </c>
      <c r="F36" s="892">
        <v>14.6</v>
      </c>
      <c r="G36" s="892">
        <v>9.5</v>
      </c>
      <c r="H36" s="892">
        <v>6</v>
      </c>
      <c r="I36" s="892">
        <v>6.6</v>
      </c>
      <c r="J36" s="892">
        <v>0.1</v>
      </c>
    </row>
    <row r="37" spans="1:10" x14ac:dyDescent="0.25">
      <c r="A37" s="856" t="s">
        <v>821</v>
      </c>
      <c r="B37" s="892">
        <v>11.7</v>
      </c>
      <c r="C37" s="892">
        <v>16.7</v>
      </c>
      <c r="D37" s="892">
        <v>14.6</v>
      </c>
      <c r="E37" s="892">
        <v>18.2</v>
      </c>
      <c r="F37" s="892">
        <v>16</v>
      </c>
      <c r="G37" s="892">
        <v>10.9</v>
      </c>
      <c r="H37" s="892">
        <v>5.7</v>
      </c>
      <c r="I37" s="892">
        <v>5.4</v>
      </c>
      <c r="J37" s="892">
        <v>0.9</v>
      </c>
    </row>
    <row r="38" spans="1:10" x14ac:dyDescent="0.25">
      <c r="A38" s="856" t="s">
        <v>822</v>
      </c>
      <c r="B38" s="892">
        <v>11.1</v>
      </c>
      <c r="C38" s="892">
        <v>15</v>
      </c>
      <c r="D38" s="892">
        <v>14</v>
      </c>
      <c r="E38" s="892">
        <v>19</v>
      </c>
      <c r="F38" s="892">
        <v>16.899999999999999</v>
      </c>
      <c r="G38" s="892">
        <v>11.2</v>
      </c>
      <c r="H38" s="892">
        <v>6.1</v>
      </c>
      <c r="I38" s="892">
        <v>6.3</v>
      </c>
      <c r="J38" s="892">
        <v>0.3</v>
      </c>
    </row>
    <row r="39" spans="1:10" x14ac:dyDescent="0.25">
      <c r="A39" s="856" t="s">
        <v>823</v>
      </c>
      <c r="B39" s="892">
        <v>9.6</v>
      </c>
      <c r="C39" s="892">
        <v>14.3</v>
      </c>
      <c r="D39" s="892">
        <v>13.4</v>
      </c>
      <c r="E39" s="892">
        <v>17.5</v>
      </c>
      <c r="F39" s="892">
        <v>17.399999999999999</v>
      </c>
      <c r="G39" s="892">
        <v>12.1</v>
      </c>
      <c r="H39" s="892">
        <v>6.9</v>
      </c>
      <c r="I39" s="892">
        <v>7.9</v>
      </c>
      <c r="J39" s="892">
        <v>0.8</v>
      </c>
    </row>
    <row r="40" spans="1:10" x14ac:dyDescent="0.25">
      <c r="A40" s="893" t="s">
        <v>824</v>
      </c>
      <c r="B40" s="894">
        <v>10.1</v>
      </c>
      <c r="C40" s="894">
        <v>14.3</v>
      </c>
      <c r="D40" s="894">
        <v>13.9</v>
      </c>
      <c r="E40" s="894">
        <v>18</v>
      </c>
      <c r="F40" s="894">
        <v>17</v>
      </c>
      <c r="G40" s="894">
        <v>11.8</v>
      </c>
      <c r="H40" s="894">
        <v>7.1</v>
      </c>
      <c r="I40" s="894">
        <v>7.3</v>
      </c>
      <c r="J40" s="894">
        <v>0.5</v>
      </c>
    </row>
  </sheetData>
  <mergeCells count="12">
    <mergeCell ref="H3:H4"/>
    <mergeCell ref="I3:I4"/>
    <mergeCell ref="J3:J4"/>
    <mergeCell ref="A1:G1"/>
    <mergeCell ref="A2:F2"/>
    <mergeCell ref="A3:A4"/>
    <mergeCell ref="B3:B4"/>
    <mergeCell ref="C3:C4"/>
    <mergeCell ref="D3:D4"/>
    <mergeCell ref="E3:E4"/>
    <mergeCell ref="F3:F4"/>
    <mergeCell ref="G3:G4"/>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election activeCell="A3" sqref="A3:F3"/>
    </sheetView>
  </sheetViews>
  <sheetFormatPr defaultRowHeight="15" x14ac:dyDescent="0.25"/>
  <cols>
    <col min="1" max="1" width="16.3984375" style="795" customWidth="1"/>
    <col min="2" max="2" width="28.59765625" style="795" customWidth="1"/>
    <col min="3" max="3" width="24.3984375" style="795" customWidth="1"/>
    <col min="4" max="4" width="22.796875" style="795" customWidth="1"/>
    <col min="5" max="5" width="26.19921875" style="795" customWidth="1"/>
    <col min="6" max="6" width="31.59765625" style="795" customWidth="1"/>
    <col min="7" max="7" width="42.59765625" style="795" customWidth="1"/>
    <col min="8" max="11" width="9.59765625" style="795"/>
    <col min="12" max="12" width="19" style="795" customWidth="1"/>
    <col min="13" max="16384" width="9.59765625" style="795"/>
  </cols>
  <sheetData>
    <row r="1" spans="1:9" ht="12.75" customHeight="1" x14ac:dyDescent="0.25">
      <c r="A1" s="1046" t="s">
        <v>863</v>
      </c>
      <c r="B1" s="1046"/>
      <c r="C1" s="1046"/>
      <c r="D1" s="1046"/>
      <c r="E1" s="1046"/>
      <c r="F1" s="1046"/>
      <c r="G1" s="1046"/>
      <c r="H1" s="798"/>
      <c r="I1" s="798"/>
    </row>
    <row r="2" spans="1:9" ht="12.75" customHeight="1" x14ac:dyDescent="0.25">
      <c r="A2" s="1059" t="s">
        <v>864</v>
      </c>
      <c r="B2" s="1059"/>
      <c r="C2" s="1059"/>
      <c r="D2" s="1059"/>
      <c r="E2" s="1059"/>
      <c r="F2" s="1059"/>
      <c r="G2" s="1059"/>
      <c r="H2" s="798"/>
      <c r="I2" s="798"/>
    </row>
    <row r="3" spans="1:9" ht="15.75" customHeight="1" x14ac:dyDescent="0.25">
      <c r="A3" s="1060" t="s">
        <v>865</v>
      </c>
      <c r="B3" s="1060"/>
      <c r="C3" s="1060"/>
      <c r="D3" s="1060"/>
      <c r="E3" s="1060"/>
      <c r="F3" s="1060"/>
      <c r="G3" s="895"/>
      <c r="H3" s="798"/>
      <c r="I3" s="798"/>
    </row>
    <row r="4" spans="1:9" ht="60" x14ac:dyDescent="0.25">
      <c r="A4" s="896" t="s">
        <v>866</v>
      </c>
      <c r="B4" s="897" t="s">
        <v>867</v>
      </c>
      <c r="C4" s="897" t="s">
        <v>868</v>
      </c>
      <c r="D4" s="897" t="s">
        <v>869</v>
      </c>
      <c r="E4" s="897" t="s">
        <v>870</v>
      </c>
      <c r="F4" s="897" t="s">
        <v>871</v>
      </c>
      <c r="G4" s="897" t="s">
        <v>872</v>
      </c>
    </row>
    <row r="5" spans="1:9" x14ac:dyDescent="0.25">
      <c r="A5" s="898" t="s">
        <v>873</v>
      </c>
      <c r="B5" s="899">
        <v>10.199999999999999</v>
      </c>
      <c r="C5" s="899">
        <v>41.7</v>
      </c>
      <c r="D5" s="899">
        <v>15.8</v>
      </c>
      <c r="E5" s="899">
        <v>12.3</v>
      </c>
      <c r="F5" s="899">
        <v>4.0999999999999996</v>
      </c>
      <c r="G5" s="899">
        <v>13.6</v>
      </c>
    </row>
    <row r="6" spans="1:9" x14ac:dyDescent="0.25">
      <c r="A6" s="898" t="s">
        <v>874</v>
      </c>
      <c r="B6" s="899">
        <v>34.700000000000003</v>
      </c>
      <c r="C6" s="899">
        <v>68.900000000000006</v>
      </c>
      <c r="D6" s="899">
        <v>54.1</v>
      </c>
      <c r="E6" s="899">
        <v>43.7</v>
      </c>
      <c r="F6" s="899">
        <v>14.7</v>
      </c>
      <c r="G6" s="899">
        <v>31.8</v>
      </c>
      <c r="H6" s="798"/>
      <c r="I6" s="798"/>
    </row>
    <row r="7" spans="1:9" x14ac:dyDescent="0.25">
      <c r="A7" s="900" t="s">
        <v>875</v>
      </c>
      <c r="B7" s="901">
        <v>27.3</v>
      </c>
      <c r="C7" s="901">
        <v>65.599999999999994</v>
      </c>
      <c r="D7" s="901">
        <v>43.7</v>
      </c>
      <c r="E7" s="901">
        <v>34.4</v>
      </c>
      <c r="F7" s="901">
        <v>9.6</v>
      </c>
      <c r="G7" s="901">
        <v>27.7</v>
      </c>
      <c r="H7" s="798"/>
      <c r="I7" s="798"/>
    </row>
    <row r="8" spans="1:9" x14ac:dyDescent="0.25">
      <c r="A8" s="900" t="s">
        <v>876</v>
      </c>
      <c r="B8" s="901">
        <v>39.299999999999997</v>
      </c>
      <c r="C8" s="901">
        <v>72.400000000000006</v>
      </c>
      <c r="D8" s="901">
        <v>60.5</v>
      </c>
      <c r="E8" s="901">
        <v>49.2</v>
      </c>
      <c r="F8" s="901">
        <v>16.7</v>
      </c>
      <c r="G8" s="901">
        <v>35.1</v>
      </c>
      <c r="H8" s="798"/>
      <c r="I8" s="798"/>
    </row>
    <row r="9" spans="1:9" x14ac:dyDescent="0.25">
      <c r="A9" s="900" t="s">
        <v>877</v>
      </c>
      <c r="B9" s="901">
        <v>45</v>
      </c>
      <c r="C9" s="901">
        <v>69.400000000000006</v>
      </c>
      <c r="D9" s="901">
        <v>69.3</v>
      </c>
      <c r="E9" s="901">
        <v>57.6</v>
      </c>
      <c r="F9" s="901">
        <v>25.1</v>
      </c>
      <c r="G9" s="901">
        <v>35.799999999999997</v>
      </c>
      <c r="H9" s="798"/>
      <c r="I9" s="798"/>
    </row>
    <row r="10" spans="1:9" x14ac:dyDescent="0.25">
      <c r="A10" s="902" t="s">
        <v>878</v>
      </c>
      <c r="B10" s="903">
        <v>18.899999999999999</v>
      </c>
      <c r="C10" s="903">
        <v>20.100000000000001</v>
      </c>
      <c r="D10" s="903">
        <v>27.9</v>
      </c>
      <c r="E10" s="903">
        <v>21.9</v>
      </c>
      <c r="F10" s="903">
        <v>9.3000000000000007</v>
      </c>
      <c r="G10" s="903">
        <v>18.2</v>
      </c>
      <c r="H10" s="798"/>
      <c r="I10" s="798"/>
    </row>
    <row r="11" spans="1:9" x14ac:dyDescent="0.25">
      <c r="A11" s="798"/>
      <c r="B11" s="798"/>
      <c r="C11" s="798"/>
      <c r="D11" s="798"/>
      <c r="E11" s="798"/>
      <c r="F11" s="798"/>
      <c r="G11" s="798"/>
      <c r="H11" s="798"/>
      <c r="I11" s="798"/>
    </row>
  </sheetData>
  <mergeCells count="3">
    <mergeCell ref="A1:G1"/>
    <mergeCell ref="A2:G2"/>
    <mergeCell ref="A3:F3"/>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selection activeCell="A3" sqref="A3:F3"/>
    </sheetView>
  </sheetViews>
  <sheetFormatPr defaultRowHeight="12.75" x14ac:dyDescent="0.2"/>
  <cols>
    <col min="1" max="1" width="32.19921875" style="908" customWidth="1"/>
    <col min="2" max="2" width="14.19921875" style="908" customWidth="1"/>
    <col min="3" max="3" width="17.3984375" style="908" customWidth="1"/>
    <col min="4" max="4" width="19.19921875" style="908" customWidth="1"/>
    <col min="5" max="5" width="14.19921875" style="908" customWidth="1"/>
    <col min="6" max="6" width="23.19921875" style="908" customWidth="1"/>
    <col min="7" max="7" width="9.59765625" style="908"/>
    <col min="8" max="8" width="6.59765625" style="908" customWidth="1"/>
    <col min="9" max="9" width="5.19921875" style="908" hidden="1" customWidth="1"/>
    <col min="10" max="11" width="12.796875" style="908" hidden="1" customWidth="1"/>
    <col min="12" max="12" width="31.3984375" style="908" hidden="1" customWidth="1"/>
    <col min="13" max="256" width="9.59765625" style="908"/>
    <col min="257" max="257" width="32.19921875" style="908" customWidth="1"/>
    <col min="258" max="259" width="14.19921875" style="908" customWidth="1"/>
    <col min="260" max="260" width="16.3984375" style="908" customWidth="1"/>
    <col min="261" max="262" width="14.19921875" style="908" customWidth="1"/>
    <col min="263" max="263" width="9.59765625" style="908"/>
    <col min="264" max="264" width="6.59765625" style="908" customWidth="1"/>
    <col min="265" max="268" width="0" style="908" hidden="1" customWidth="1"/>
    <col min="269" max="512" width="9.59765625" style="908"/>
    <col min="513" max="513" width="32.19921875" style="908" customWidth="1"/>
    <col min="514" max="515" width="14.19921875" style="908" customWidth="1"/>
    <col min="516" max="516" width="16.3984375" style="908" customWidth="1"/>
    <col min="517" max="518" width="14.19921875" style="908" customWidth="1"/>
    <col min="519" max="519" width="9.59765625" style="908"/>
    <col min="520" max="520" width="6.59765625" style="908" customWidth="1"/>
    <col min="521" max="524" width="0" style="908" hidden="1" customWidth="1"/>
    <col min="525" max="768" width="9.59765625" style="908"/>
    <col min="769" max="769" width="32.19921875" style="908" customWidth="1"/>
    <col min="770" max="771" width="14.19921875" style="908" customWidth="1"/>
    <col min="772" max="772" width="16.3984375" style="908" customWidth="1"/>
    <col min="773" max="774" width="14.19921875" style="908" customWidth="1"/>
    <col min="775" max="775" width="9.59765625" style="908"/>
    <col min="776" max="776" width="6.59765625" style="908" customWidth="1"/>
    <col min="777" max="780" width="0" style="908" hidden="1" customWidth="1"/>
    <col min="781" max="1024" width="9.59765625" style="908"/>
    <col min="1025" max="1025" width="32.19921875" style="908" customWidth="1"/>
    <col min="1026" max="1027" width="14.19921875" style="908" customWidth="1"/>
    <col min="1028" max="1028" width="16.3984375" style="908" customWidth="1"/>
    <col min="1029" max="1030" width="14.19921875" style="908" customWidth="1"/>
    <col min="1031" max="1031" width="9.59765625" style="908"/>
    <col min="1032" max="1032" width="6.59765625" style="908" customWidth="1"/>
    <col min="1033" max="1036" width="0" style="908" hidden="1" customWidth="1"/>
    <col min="1037" max="1280" width="9.59765625" style="908"/>
    <col min="1281" max="1281" width="32.19921875" style="908" customWidth="1"/>
    <col min="1282" max="1283" width="14.19921875" style="908" customWidth="1"/>
    <col min="1284" max="1284" width="16.3984375" style="908" customWidth="1"/>
    <col min="1285" max="1286" width="14.19921875" style="908" customWidth="1"/>
    <col min="1287" max="1287" width="9.59765625" style="908"/>
    <col min="1288" max="1288" width="6.59765625" style="908" customWidth="1"/>
    <col min="1289" max="1292" width="0" style="908" hidden="1" customWidth="1"/>
    <col min="1293" max="1536" width="9.59765625" style="908"/>
    <col min="1537" max="1537" width="32.19921875" style="908" customWidth="1"/>
    <col min="1538" max="1539" width="14.19921875" style="908" customWidth="1"/>
    <col min="1540" max="1540" width="16.3984375" style="908" customWidth="1"/>
    <col min="1541" max="1542" width="14.19921875" style="908" customWidth="1"/>
    <col min="1543" max="1543" width="9.59765625" style="908"/>
    <col min="1544" max="1544" width="6.59765625" style="908" customWidth="1"/>
    <col min="1545" max="1548" width="0" style="908" hidden="1" customWidth="1"/>
    <col min="1549" max="1792" width="9.59765625" style="908"/>
    <col min="1793" max="1793" width="32.19921875" style="908" customWidth="1"/>
    <col min="1794" max="1795" width="14.19921875" style="908" customWidth="1"/>
    <col min="1796" max="1796" width="16.3984375" style="908" customWidth="1"/>
    <col min="1797" max="1798" width="14.19921875" style="908" customWidth="1"/>
    <col min="1799" max="1799" width="9.59765625" style="908"/>
    <col min="1800" max="1800" width="6.59765625" style="908" customWidth="1"/>
    <col min="1801" max="1804" width="0" style="908" hidden="1" customWidth="1"/>
    <col min="1805" max="2048" width="9.59765625" style="908"/>
    <col min="2049" max="2049" width="32.19921875" style="908" customWidth="1"/>
    <col min="2050" max="2051" width="14.19921875" style="908" customWidth="1"/>
    <col min="2052" max="2052" width="16.3984375" style="908" customWidth="1"/>
    <col min="2053" max="2054" width="14.19921875" style="908" customWidth="1"/>
    <col min="2055" max="2055" width="9.59765625" style="908"/>
    <col min="2056" max="2056" width="6.59765625" style="908" customWidth="1"/>
    <col min="2057" max="2060" width="0" style="908" hidden="1" customWidth="1"/>
    <col min="2061" max="2304" width="9.59765625" style="908"/>
    <col min="2305" max="2305" width="32.19921875" style="908" customWidth="1"/>
    <col min="2306" max="2307" width="14.19921875" style="908" customWidth="1"/>
    <col min="2308" max="2308" width="16.3984375" style="908" customWidth="1"/>
    <col min="2309" max="2310" width="14.19921875" style="908" customWidth="1"/>
    <col min="2311" max="2311" width="9.59765625" style="908"/>
    <col min="2312" max="2312" width="6.59765625" style="908" customWidth="1"/>
    <col min="2313" max="2316" width="0" style="908" hidden="1" customWidth="1"/>
    <col min="2317" max="2560" width="9.59765625" style="908"/>
    <col min="2561" max="2561" width="32.19921875" style="908" customWidth="1"/>
    <col min="2562" max="2563" width="14.19921875" style="908" customWidth="1"/>
    <col min="2564" max="2564" width="16.3984375" style="908" customWidth="1"/>
    <col min="2565" max="2566" width="14.19921875" style="908" customWidth="1"/>
    <col min="2567" max="2567" width="9.59765625" style="908"/>
    <col min="2568" max="2568" width="6.59765625" style="908" customWidth="1"/>
    <col min="2569" max="2572" width="0" style="908" hidden="1" customWidth="1"/>
    <col min="2573" max="2816" width="9.59765625" style="908"/>
    <col min="2817" max="2817" width="32.19921875" style="908" customWidth="1"/>
    <col min="2818" max="2819" width="14.19921875" style="908" customWidth="1"/>
    <col min="2820" max="2820" width="16.3984375" style="908" customWidth="1"/>
    <col min="2821" max="2822" width="14.19921875" style="908" customWidth="1"/>
    <col min="2823" max="2823" width="9.59765625" style="908"/>
    <col min="2824" max="2824" width="6.59765625" style="908" customWidth="1"/>
    <col min="2825" max="2828" width="0" style="908" hidden="1" customWidth="1"/>
    <col min="2829" max="3072" width="9.59765625" style="908"/>
    <col min="3073" max="3073" width="32.19921875" style="908" customWidth="1"/>
    <col min="3074" max="3075" width="14.19921875" style="908" customWidth="1"/>
    <col min="3076" max="3076" width="16.3984375" style="908" customWidth="1"/>
    <col min="3077" max="3078" width="14.19921875" style="908" customWidth="1"/>
    <col min="3079" max="3079" width="9.59765625" style="908"/>
    <col min="3080" max="3080" width="6.59765625" style="908" customWidth="1"/>
    <col min="3081" max="3084" width="0" style="908" hidden="1" customWidth="1"/>
    <col min="3085" max="3328" width="9.59765625" style="908"/>
    <col min="3329" max="3329" width="32.19921875" style="908" customWidth="1"/>
    <col min="3330" max="3331" width="14.19921875" style="908" customWidth="1"/>
    <col min="3332" max="3332" width="16.3984375" style="908" customWidth="1"/>
    <col min="3333" max="3334" width="14.19921875" style="908" customWidth="1"/>
    <col min="3335" max="3335" width="9.59765625" style="908"/>
    <col min="3336" max="3336" width="6.59765625" style="908" customWidth="1"/>
    <col min="3337" max="3340" width="0" style="908" hidden="1" customWidth="1"/>
    <col min="3341" max="3584" width="9.59765625" style="908"/>
    <col min="3585" max="3585" width="32.19921875" style="908" customWidth="1"/>
    <col min="3586" max="3587" width="14.19921875" style="908" customWidth="1"/>
    <col min="3588" max="3588" width="16.3984375" style="908" customWidth="1"/>
    <col min="3589" max="3590" width="14.19921875" style="908" customWidth="1"/>
    <col min="3591" max="3591" width="9.59765625" style="908"/>
    <col min="3592" max="3592" width="6.59765625" style="908" customWidth="1"/>
    <col min="3593" max="3596" width="0" style="908" hidden="1" customWidth="1"/>
    <col min="3597" max="3840" width="9.59765625" style="908"/>
    <col min="3841" max="3841" width="32.19921875" style="908" customWidth="1"/>
    <col min="3842" max="3843" width="14.19921875" style="908" customWidth="1"/>
    <col min="3844" max="3844" width="16.3984375" style="908" customWidth="1"/>
    <col min="3845" max="3846" width="14.19921875" style="908" customWidth="1"/>
    <col min="3847" max="3847" width="9.59765625" style="908"/>
    <col min="3848" max="3848" width="6.59765625" style="908" customWidth="1"/>
    <col min="3849" max="3852" width="0" style="908" hidden="1" customWidth="1"/>
    <col min="3853" max="4096" width="9.59765625" style="908"/>
    <col min="4097" max="4097" width="32.19921875" style="908" customWidth="1"/>
    <col min="4098" max="4099" width="14.19921875" style="908" customWidth="1"/>
    <col min="4100" max="4100" width="16.3984375" style="908" customWidth="1"/>
    <col min="4101" max="4102" width="14.19921875" style="908" customWidth="1"/>
    <col min="4103" max="4103" width="9.59765625" style="908"/>
    <col min="4104" max="4104" width="6.59765625" style="908" customWidth="1"/>
    <col min="4105" max="4108" width="0" style="908" hidden="1" customWidth="1"/>
    <col min="4109" max="4352" width="9.59765625" style="908"/>
    <col min="4353" max="4353" width="32.19921875" style="908" customWidth="1"/>
    <col min="4354" max="4355" width="14.19921875" style="908" customWidth="1"/>
    <col min="4356" max="4356" width="16.3984375" style="908" customWidth="1"/>
    <col min="4357" max="4358" width="14.19921875" style="908" customWidth="1"/>
    <col min="4359" max="4359" width="9.59765625" style="908"/>
    <col min="4360" max="4360" width="6.59765625" style="908" customWidth="1"/>
    <col min="4361" max="4364" width="0" style="908" hidden="1" customWidth="1"/>
    <col min="4365" max="4608" width="9.59765625" style="908"/>
    <col min="4609" max="4609" width="32.19921875" style="908" customWidth="1"/>
    <col min="4610" max="4611" width="14.19921875" style="908" customWidth="1"/>
    <col min="4612" max="4612" width="16.3984375" style="908" customWidth="1"/>
    <col min="4613" max="4614" width="14.19921875" style="908" customWidth="1"/>
    <col min="4615" max="4615" width="9.59765625" style="908"/>
    <col min="4616" max="4616" width="6.59765625" style="908" customWidth="1"/>
    <col min="4617" max="4620" width="0" style="908" hidden="1" customWidth="1"/>
    <col min="4621" max="4864" width="9.59765625" style="908"/>
    <col min="4865" max="4865" width="32.19921875" style="908" customWidth="1"/>
    <col min="4866" max="4867" width="14.19921875" style="908" customWidth="1"/>
    <col min="4868" max="4868" width="16.3984375" style="908" customWidth="1"/>
    <col min="4869" max="4870" width="14.19921875" style="908" customWidth="1"/>
    <col min="4871" max="4871" width="9.59765625" style="908"/>
    <col min="4872" max="4872" width="6.59765625" style="908" customWidth="1"/>
    <col min="4873" max="4876" width="0" style="908" hidden="1" customWidth="1"/>
    <col min="4877" max="5120" width="9.59765625" style="908"/>
    <col min="5121" max="5121" width="32.19921875" style="908" customWidth="1"/>
    <col min="5122" max="5123" width="14.19921875" style="908" customWidth="1"/>
    <col min="5124" max="5124" width="16.3984375" style="908" customWidth="1"/>
    <col min="5125" max="5126" width="14.19921875" style="908" customWidth="1"/>
    <col min="5127" max="5127" width="9.59765625" style="908"/>
    <col min="5128" max="5128" width="6.59765625" style="908" customWidth="1"/>
    <col min="5129" max="5132" width="0" style="908" hidden="1" customWidth="1"/>
    <col min="5133" max="5376" width="9.59765625" style="908"/>
    <col min="5377" max="5377" width="32.19921875" style="908" customWidth="1"/>
    <col min="5378" max="5379" width="14.19921875" style="908" customWidth="1"/>
    <col min="5380" max="5380" width="16.3984375" style="908" customWidth="1"/>
    <col min="5381" max="5382" width="14.19921875" style="908" customWidth="1"/>
    <col min="5383" max="5383" width="9.59765625" style="908"/>
    <col min="5384" max="5384" width="6.59765625" style="908" customWidth="1"/>
    <col min="5385" max="5388" width="0" style="908" hidden="1" customWidth="1"/>
    <col min="5389" max="5632" width="9.59765625" style="908"/>
    <col min="5633" max="5633" width="32.19921875" style="908" customWidth="1"/>
    <col min="5634" max="5635" width="14.19921875" style="908" customWidth="1"/>
    <col min="5636" max="5636" width="16.3984375" style="908" customWidth="1"/>
    <col min="5637" max="5638" width="14.19921875" style="908" customWidth="1"/>
    <col min="5639" max="5639" width="9.59765625" style="908"/>
    <col min="5640" max="5640" width="6.59765625" style="908" customWidth="1"/>
    <col min="5641" max="5644" width="0" style="908" hidden="1" customWidth="1"/>
    <col min="5645" max="5888" width="9.59765625" style="908"/>
    <col min="5889" max="5889" width="32.19921875" style="908" customWidth="1"/>
    <col min="5890" max="5891" width="14.19921875" style="908" customWidth="1"/>
    <col min="5892" max="5892" width="16.3984375" style="908" customWidth="1"/>
    <col min="5893" max="5894" width="14.19921875" style="908" customWidth="1"/>
    <col min="5895" max="5895" width="9.59765625" style="908"/>
    <col min="5896" max="5896" width="6.59765625" style="908" customWidth="1"/>
    <col min="5897" max="5900" width="0" style="908" hidden="1" customWidth="1"/>
    <col min="5901" max="6144" width="9.59765625" style="908"/>
    <col min="6145" max="6145" width="32.19921875" style="908" customWidth="1"/>
    <col min="6146" max="6147" width="14.19921875" style="908" customWidth="1"/>
    <col min="6148" max="6148" width="16.3984375" style="908" customWidth="1"/>
    <col min="6149" max="6150" width="14.19921875" style="908" customWidth="1"/>
    <col min="6151" max="6151" width="9.59765625" style="908"/>
    <col min="6152" max="6152" width="6.59765625" style="908" customWidth="1"/>
    <col min="6153" max="6156" width="0" style="908" hidden="1" customWidth="1"/>
    <col min="6157" max="6400" width="9.59765625" style="908"/>
    <col min="6401" max="6401" width="32.19921875" style="908" customWidth="1"/>
    <col min="6402" max="6403" width="14.19921875" style="908" customWidth="1"/>
    <col min="6404" max="6404" width="16.3984375" style="908" customWidth="1"/>
    <col min="6405" max="6406" width="14.19921875" style="908" customWidth="1"/>
    <col min="6407" max="6407" width="9.59765625" style="908"/>
    <col min="6408" max="6408" width="6.59765625" style="908" customWidth="1"/>
    <col min="6409" max="6412" width="0" style="908" hidden="1" customWidth="1"/>
    <col min="6413" max="6656" width="9.59765625" style="908"/>
    <col min="6657" max="6657" width="32.19921875" style="908" customWidth="1"/>
    <col min="6658" max="6659" width="14.19921875" style="908" customWidth="1"/>
    <col min="6660" max="6660" width="16.3984375" style="908" customWidth="1"/>
    <col min="6661" max="6662" width="14.19921875" style="908" customWidth="1"/>
    <col min="6663" max="6663" width="9.59765625" style="908"/>
    <col min="6664" max="6664" width="6.59765625" style="908" customWidth="1"/>
    <col min="6665" max="6668" width="0" style="908" hidden="1" customWidth="1"/>
    <col min="6669" max="6912" width="9.59765625" style="908"/>
    <col min="6913" max="6913" width="32.19921875" style="908" customWidth="1"/>
    <col min="6914" max="6915" width="14.19921875" style="908" customWidth="1"/>
    <col min="6916" max="6916" width="16.3984375" style="908" customWidth="1"/>
    <col min="6917" max="6918" width="14.19921875" style="908" customWidth="1"/>
    <col min="6919" max="6919" width="9.59765625" style="908"/>
    <col min="6920" max="6920" width="6.59765625" style="908" customWidth="1"/>
    <col min="6921" max="6924" width="0" style="908" hidden="1" customWidth="1"/>
    <col min="6925" max="7168" width="9.59765625" style="908"/>
    <col min="7169" max="7169" width="32.19921875" style="908" customWidth="1"/>
    <col min="7170" max="7171" width="14.19921875" style="908" customWidth="1"/>
    <col min="7172" max="7172" width="16.3984375" style="908" customWidth="1"/>
    <col min="7173" max="7174" width="14.19921875" style="908" customWidth="1"/>
    <col min="7175" max="7175" width="9.59765625" style="908"/>
    <col min="7176" max="7176" width="6.59765625" style="908" customWidth="1"/>
    <col min="7177" max="7180" width="0" style="908" hidden="1" customWidth="1"/>
    <col min="7181" max="7424" width="9.59765625" style="908"/>
    <col min="7425" max="7425" width="32.19921875" style="908" customWidth="1"/>
    <col min="7426" max="7427" width="14.19921875" style="908" customWidth="1"/>
    <col min="7428" max="7428" width="16.3984375" style="908" customWidth="1"/>
    <col min="7429" max="7430" width="14.19921875" style="908" customWidth="1"/>
    <col min="7431" max="7431" width="9.59765625" style="908"/>
    <col min="7432" max="7432" width="6.59765625" style="908" customWidth="1"/>
    <col min="7433" max="7436" width="0" style="908" hidden="1" customWidth="1"/>
    <col min="7437" max="7680" width="9.59765625" style="908"/>
    <col min="7681" max="7681" width="32.19921875" style="908" customWidth="1"/>
    <col min="7682" max="7683" width="14.19921875" style="908" customWidth="1"/>
    <col min="7684" max="7684" width="16.3984375" style="908" customWidth="1"/>
    <col min="7685" max="7686" width="14.19921875" style="908" customWidth="1"/>
    <col min="7687" max="7687" width="9.59765625" style="908"/>
    <col min="7688" max="7688" width="6.59765625" style="908" customWidth="1"/>
    <col min="7689" max="7692" width="0" style="908" hidden="1" customWidth="1"/>
    <col min="7693" max="7936" width="9.59765625" style="908"/>
    <col min="7937" max="7937" width="32.19921875" style="908" customWidth="1"/>
    <col min="7938" max="7939" width="14.19921875" style="908" customWidth="1"/>
    <col min="7940" max="7940" width="16.3984375" style="908" customWidth="1"/>
    <col min="7941" max="7942" width="14.19921875" style="908" customWidth="1"/>
    <col min="7943" max="7943" width="9.59765625" style="908"/>
    <col min="7944" max="7944" width="6.59765625" style="908" customWidth="1"/>
    <col min="7945" max="7948" width="0" style="908" hidden="1" customWidth="1"/>
    <col min="7949" max="8192" width="9.59765625" style="908"/>
    <col min="8193" max="8193" width="32.19921875" style="908" customWidth="1"/>
    <col min="8194" max="8195" width="14.19921875" style="908" customWidth="1"/>
    <col min="8196" max="8196" width="16.3984375" style="908" customWidth="1"/>
    <col min="8197" max="8198" width="14.19921875" style="908" customWidth="1"/>
    <col min="8199" max="8199" width="9.59765625" style="908"/>
    <col min="8200" max="8200" width="6.59765625" style="908" customWidth="1"/>
    <col min="8201" max="8204" width="0" style="908" hidden="1" customWidth="1"/>
    <col min="8205" max="8448" width="9.59765625" style="908"/>
    <col min="8449" max="8449" width="32.19921875" style="908" customWidth="1"/>
    <col min="8450" max="8451" width="14.19921875" style="908" customWidth="1"/>
    <col min="8452" max="8452" width="16.3984375" style="908" customWidth="1"/>
    <col min="8453" max="8454" width="14.19921875" style="908" customWidth="1"/>
    <col min="8455" max="8455" width="9.59765625" style="908"/>
    <col min="8456" max="8456" width="6.59765625" style="908" customWidth="1"/>
    <col min="8457" max="8460" width="0" style="908" hidden="1" customWidth="1"/>
    <col min="8461" max="8704" width="9.59765625" style="908"/>
    <col min="8705" max="8705" width="32.19921875" style="908" customWidth="1"/>
    <col min="8706" max="8707" width="14.19921875" style="908" customWidth="1"/>
    <col min="8708" max="8708" width="16.3984375" style="908" customWidth="1"/>
    <col min="8709" max="8710" width="14.19921875" style="908" customWidth="1"/>
    <col min="8711" max="8711" width="9.59765625" style="908"/>
    <col min="8712" max="8712" width="6.59765625" style="908" customWidth="1"/>
    <col min="8713" max="8716" width="0" style="908" hidden="1" customWidth="1"/>
    <col min="8717" max="8960" width="9.59765625" style="908"/>
    <col min="8961" max="8961" width="32.19921875" style="908" customWidth="1"/>
    <col min="8962" max="8963" width="14.19921875" style="908" customWidth="1"/>
    <col min="8964" max="8964" width="16.3984375" style="908" customWidth="1"/>
    <col min="8965" max="8966" width="14.19921875" style="908" customWidth="1"/>
    <col min="8967" max="8967" width="9.59765625" style="908"/>
    <col min="8968" max="8968" width="6.59765625" style="908" customWidth="1"/>
    <col min="8969" max="8972" width="0" style="908" hidden="1" customWidth="1"/>
    <col min="8973" max="9216" width="9.59765625" style="908"/>
    <col min="9217" max="9217" width="32.19921875" style="908" customWidth="1"/>
    <col min="9218" max="9219" width="14.19921875" style="908" customWidth="1"/>
    <col min="9220" max="9220" width="16.3984375" style="908" customWidth="1"/>
    <col min="9221" max="9222" width="14.19921875" style="908" customWidth="1"/>
    <col min="9223" max="9223" width="9.59765625" style="908"/>
    <col min="9224" max="9224" width="6.59765625" style="908" customWidth="1"/>
    <col min="9225" max="9228" width="0" style="908" hidden="1" customWidth="1"/>
    <col min="9229" max="9472" width="9.59765625" style="908"/>
    <col min="9473" max="9473" width="32.19921875" style="908" customWidth="1"/>
    <col min="9474" max="9475" width="14.19921875" style="908" customWidth="1"/>
    <col min="9476" max="9476" width="16.3984375" style="908" customWidth="1"/>
    <col min="9477" max="9478" width="14.19921875" style="908" customWidth="1"/>
    <col min="9479" max="9479" width="9.59765625" style="908"/>
    <col min="9480" max="9480" width="6.59765625" style="908" customWidth="1"/>
    <col min="9481" max="9484" width="0" style="908" hidden="1" customWidth="1"/>
    <col min="9485" max="9728" width="9.59765625" style="908"/>
    <col min="9729" max="9729" width="32.19921875" style="908" customWidth="1"/>
    <col min="9730" max="9731" width="14.19921875" style="908" customWidth="1"/>
    <col min="9732" max="9732" width="16.3984375" style="908" customWidth="1"/>
    <col min="9733" max="9734" width="14.19921875" style="908" customWidth="1"/>
    <col min="9735" max="9735" width="9.59765625" style="908"/>
    <col min="9736" max="9736" width="6.59765625" style="908" customWidth="1"/>
    <col min="9737" max="9740" width="0" style="908" hidden="1" customWidth="1"/>
    <col min="9741" max="9984" width="9.59765625" style="908"/>
    <col min="9985" max="9985" width="32.19921875" style="908" customWidth="1"/>
    <col min="9986" max="9987" width="14.19921875" style="908" customWidth="1"/>
    <col min="9988" max="9988" width="16.3984375" style="908" customWidth="1"/>
    <col min="9989" max="9990" width="14.19921875" style="908" customWidth="1"/>
    <col min="9991" max="9991" width="9.59765625" style="908"/>
    <col min="9992" max="9992" width="6.59765625" style="908" customWidth="1"/>
    <col min="9993" max="9996" width="0" style="908" hidden="1" customWidth="1"/>
    <col min="9997" max="10240" width="9.59765625" style="908"/>
    <col min="10241" max="10241" width="32.19921875" style="908" customWidth="1"/>
    <col min="10242" max="10243" width="14.19921875" style="908" customWidth="1"/>
    <col min="10244" max="10244" width="16.3984375" style="908" customWidth="1"/>
    <col min="10245" max="10246" width="14.19921875" style="908" customWidth="1"/>
    <col min="10247" max="10247" width="9.59765625" style="908"/>
    <col min="10248" max="10248" width="6.59765625" style="908" customWidth="1"/>
    <col min="10249" max="10252" width="0" style="908" hidden="1" customWidth="1"/>
    <col min="10253" max="10496" width="9.59765625" style="908"/>
    <col min="10497" max="10497" width="32.19921875" style="908" customWidth="1"/>
    <col min="10498" max="10499" width="14.19921875" style="908" customWidth="1"/>
    <col min="10500" max="10500" width="16.3984375" style="908" customWidth="1"/>
    <col min="10501" max="10502" width="14.19921875" style="908" customWidth="1"/>
    <col min="10503" max="10503" width="9.59765625" style="908"/>
    <col min="10504" max="10504" width="6.59765625" style="908" customWidth="1"/>
    <col min="10505" max="10508" width="0" style="908" hidden="1" customWidth="1"/>
    <col min="10509" max="10752" width="9.59765625" style="908"/>
    <col min="10753" max="10753" width="32.19921875" style="908" customWidth="1"/>
    <col min="10754" max="10755" width="14.19921875" style="908" customWidth="1"/>
    <col min="10756" max="10756" width="16.3984375" style="908" customWidth="1"/>
    <col min="10757" max="10758" width="14.19921875" style="908" customWidth="1"/>
    <col min="10759" max="10759" width="9.59765625" style="908"/>
    <col min="10760" max="10760" width="6.59765625" style="908" customWidth="1"/>
    <col min="10761" max="10764" width="0" style="908" hidden="1" customWidth="1"/>
    <col min="10765" max="11008" width="9.59765625" style="908"/>
    <col min="11009" max="11009" width="32.19921875" style="908" customWidth="1"/>
    <col min="11010" max="11011" width="14.19921875" style="908" customWidth="1"/>
    <col min="11012" max="11012" width="16.3984375" style="908" customWidth="1"/>
    <col min="11013" max="11014" width="14.19921875" style="908" customWidth="1"/>
    <col min="11015" max="11015" width="9.59765625" style="908"/>
    <col min="11016" max="11016" width="6.59765625" style="908" customWidth="1"/>
    <col min="11017" max="11020" width="0" style="908" hidden="1" customWidth="1"/>
    <col min="11021" max="11264" width="9.59765625" style="908"/>
    <col min="11265" max="11265" width="32.19921875" style="908" customWidth="1"/>
    <col min="11266" max="11267" width="14.19921875" style="908" customWidth="1"/>
    <col min="11268" max="11268" width="16.3984375" style="908" customWidth="1"/>
    <col min="11269" max="11270" width="14.19921875" style="908" customWidth="1"/>
    <col min="11271" max="11271" width="9.59765625" style="908"/>
    <col min="11272" max="11272" width="6.59765625" style="908" customWidth="1"/>
    <col min="11273" max="11276" width="0" style="908" hidden="1" customWidth="1"/>
    <col min="11277" max="11520" width="9.59765625" style="908"/>
    <col min="11521" max="11521" width="32.19921875" style="908" customWidth="1"/>
    <col min="11522" max="11523" width="14.19921875" style="908" customWidth="1"/>
    <col min="11524" max="11524" width="16.3984375" style="908" customWidth="1"/>
    <col min="11525" max="11526" width="14.19921875" style="908" customWidth="1"/>
    <col min="11527" max="11527" width="9.59765625" style="908"/>
    <col min="11528" max="11528" width="6.59765625" style="908" customWidth="1"/>
    <col min="11529" max="11532" width="0" style="908" hidden="1" customWidth="1"/>
    <col min="11533" max="11776" width="9.59765625" style="908"/>
    <col min="11777" max="11777" width="32.19921875" style="908" customWidth="1"/>
    <col min="11778" max="11779" width="14.19921875" style="908" customWidth="1"/>
    <col min="11780" max="11780" width="16.3984375" style="908" customWidth="1"/>
    <col min="11781" max="11782" width="14.19921875" style="908" customWidth="1"/>
    <col min="11783" max="11783" width="9.59765625" style="908"/>
    <col min="11784" max="11784" width="6.59765625" style="908" customWidth="1"/>
    <col min="11785" max="11788" width="0" style="908" hidden="1" customWidth="1"/>
    <col min="11789" max="12032" width="9.59765625" style="908"/>
    <col min="12033" max="12033" width="32.19921875" style="908" customWidth="1"/>
    <col min="12034" max="12035" width="14.19921875" style="908" customWidth="1"/>
    <col min="12036" max="12036" width="16.3984375" style="908" customWidth="1"/>
    <col min="12037" max="12038" width="14.19921875" style="908" customWidth="1"/>
    <col min="12039" max="12039" width="9.59765625" style="908"/>
    <col min="12040" max="12040" width="6.59765625" style="908" customWidth="1"/>
    <col min="12041" max="12044" width="0" style="908" hidden="1" customWidth="1"/>
    <col min="12045" max="12288" width="9.59765625" style="908"/>
    <col min="12289" max="12289" width="32.19921875" style="908" customWidth="1"/>
    <col min="12290" max="12291" width="14.19921875" style="908" customWidth="1"/>
    <col min="12292" max="12292" width="16.3984375" style="908" customWidth="1"/>
    <col min="12293" max="12294" width="14.19921875" style="908" customWidth="1"/>
    <col min="12295" max="12295" width="9.59765625" style="908"/>
    <col min="12296" max="12296" width="6.59765625" style="908" customWidth="1"/>
    <col min="12297" max="12300" width="0" style="908" hidden="1" customWidth="1"/>
    <col min="12301" max="12544" width="9.59765625" style="908"/>
    <col min="12545" max="12545" width="32.19921875" style="908" customWidth="1"/>
    <col min="12546" max="12547" width="14.19921875" style="908" customWidth="1"/>
    <col min="12548" max="12548" width="16.3984375" style="908" customWidth="1"/>
    <col min="12549" max="12550" width="14.19921875" style="908" customWidth="1"/>
    <col min="12551" max="12551" width="9.59765625" style="908"/>
    <col min="12552" max="12552" width="6.59765625" style="908" customWidth="1"/>
    <col min="12553" max="12556" width="0" style="908" hidden="1" customWidth="1"/>
    <col min="12557" max="12800" width="9.59765625" style="908"/>
    <col min="12801" max="12801" width="32.19921875" style="908" customWidth="1"/>
    <col min="12802" max="12803" width="14.19921875" style="908" customWidth="1"/>
    <col min="12804" max="12804" width="16.3984375" style="908" customWidth="1"/>
    <col min="12805" max="12806" width="14.19921875" style="908" customWidth="1"/>
    <col min="12807" max="12807" width="9.59765625" style="908"/>
    <col min="12808" max="12808" width="6.59765625" style="908" customWidth="1"/>
    <col min="12809" max="12812" width="0" style="908" hidden="1" customWidth="1"/>
    <col min="12813" max="13056" width="9.59765625" style="908"/>
    <col min="13057" max="13057" width="32.19921875" style="908" customWidth="1"/>
    <col min="13058" max="13059" width="14.19921875" style="908" customWidth="1"/>
    <col min="13060" max="13060" width="16.3984375" style="908" customWidth="1"/>
    <col min="13061" max="13062" width="14.19921875" style="908" customWidth="1"/>
    <col min="13063" max="13063" width="9.59765625" style="908"/>
    <col min="13064" max="13064" width="6.59765625" style="908" customWidth="1"/>
    <col min="13065" max="13068" width="0" style="908" hidden="1" customWidth="1"/>
    <col min="13069" max="13312" width="9.59765625" style="908"/>
    <col min="13313" max="13313" width="32.19921875" style="908" customWidth="1"/>
    <col min="13314" max="13315" width="14.19921875" style="908" customWidth="1"/>
    <col min="13316" max="13316" width="16.3984375" style="908" customWidth="1"/>
    <col min="13317" max="13318" width="14.19921875" style="908" customWidth="1"/>
    <col min="13319" max="13319" width="9.59765625" style="908"/>
    <col min="13320" max="13320" width="6.59765625" style="908" customWidth="1"/>
    <col min="13321" max="13324" width="0" style="908" hidden="1" customWidth="1"/>
    <col min="13325" max="13568" width="9.59765625" style="908"/>
    <col min="13569" max="13569" width="32.19921875" style="908" customWidth="1"/>
    <col min="13570" max="13571" width="14.19921875" style="908" customWidth="1"/>
    <col min="13572" max="13572" width="16.3984375" style="908" customWidth="1"/>
    <col min="13573" max="13574" width="14.19921875" style="908" customWidth="1"/>
    <col min="13575" max="13575" width="9.59765625" style="908"/>
    <col min="13576" max="13576" width="6.59765625" style="908" customWidth="1"/>
    <col min="13577" max="13580" width="0" style="908" hidden="1" customWidth="1"/>
    <col min="13581" max="13824" width="9.59765625" style="908"/>
    <col min="13825" max="13825" width="32.19921875" style="908" customWidth="1"/>
    <col min="13826" max="13827" width="14.19921875" style="908" customWidth="1"/>
    <col min="13828" max="13828" width="16.3984375" style="908" customWidth="1"/>
    <col min="13829" max="13830" width="14.19921875" style="908" customWidth="1"/>
    <col min="13831" max="13831" width="9.59765625" style="908"/>
    <col min="13832" max="13832" width="6.59765625" style="908" customWidth="1"/>
    <col min="13833" max="13836" width="0" style="908" hidden="1" customWidth="1"/>
    <col min="13837" max="14080" width="9.59765625" style="908"/>
    <col min="14081" max="14081" width="32.19921875" style="908" customWidth="1"/>
    <col min="14082" max="14083" width="14.19921875" style="908" customWidth="1"/>
    <col min="14084" max="14084" width="16.3984375" style="908" customWidth="1"/>
    <col min="14085" max="14086" width="14.19921875" style="908" customWidth="1"/>
    <col min="14087" max="14087" width="9.59765625" style="908"/>
    <col min="14088" max="14088" width="6.59765625" style="908" customWidth="1"/>
    <col min="14089" max="14092" width="0" style="908" hidden="1" customWidth="1"/>
    <col min="14093" max="14336" width="9.59765625" style="908"/>
    <col min="14337" max="14337" width="32.19921875" style="908" customWidth="1"/>
    <col min="14338" max="14339" width="14.19921875" style="908" customWidth="1"/>
    <col min="14340" max="14340" width="16.3984375" style="908" customWidth="1"/>
    <col min="14341" max="14342" width="14.19921875" style="908" customWidth="1"/>
    <col min="14343" max="14343" width="9.59765625" style="908"/>
    <col min="14344" max="14344" width="6.59765625" style="908" customWidth="1"/>
    <col min="14345" max="14348" width="0" style="908" hidden="1" customWidth="1"/>
    <col min="14349" max="14592" width="9.59765625" style="908"/>
    <col min="14593" max="14593" width="32.19921875" style="908" customWidth="1"/>
    <col min="14594" max="14595" width="14.19921875" style="908" customWidth="1"/>
    <col min="14596" max="14596" width="16.3984375" style="908" customWidth="1"/>
    <col min="14597" max="14598" width="14.19921875" style="908" customWidth="1"/>
    <col min="14599" max="14599" width="9.59765625" style="908"/>
    <col min="14600" max="14600" width="6.59765625" style="908" customWidth="1"/>
    <col min="14601" max="14604" width="0" style="908" hidden="1" customWidth="1"/>
    <col min="14605" max="14848" width="9.59765625" style="908"/>
    <col min="14849" max="14849" width="32.19921875" style="908" customWidth="1"/>
    <col min="14850" max="14851" width="14.19921875" style="908" customWidth="1"/>
    <col min="14852" max="14852" width="16.3984375" style="908" customWidth="1"/>
    <col min="14853" max="14854" width="14.19921875" style="908" customWidth="1"/>
    <col min="14855" max="14855" width="9.59765625" style="908"/>
    <col min="14856" max="14856" width="6.59765625" style="908" customWidth="1"/>
    <col min="14857" max="14860" width="0" style="908" hidden="1" customWidth="1"/>
    <col min="14861" max="15104" width="9.59765625" style="908"/>
    <col min="15105" max="15105" width="32.19921875" style="908" customWidth="1"/>
    <col min="15106" max="15107" width="14.19921875" style="908" customWidth="1"/>
    <col min="15108" max="15108" width="16.3984375" style="908" customWidth="1"/>
    <col min="15109" max="15110" width="14.19921875" style="908" customWidth="1"/>
    <col min="15111" max="15111" width="9.59765625" style="908"/>
    <col min="15112" max="15112" width="6.59765625" style="908" customWidth="1"/>
    <col min="15113" max="15116" width="0" style="908" hidden="1" customWidth="1"/>
    <col min="15117" max="15360" width="9.59765625" style="908"/>
    <col min="15361" max="15361" width="32.19921875" style="908" customWidth="1"/>
    <col min="15362" max="15363" width="14.19921875" style="908" customWidth="1"/>
    <col min="15364" max="15364" width="16.3984375" style="908" customWidth="1"/>
    <col min="15365" max="15366" width="14.19921875" style="908" customWidth="1"/>
    <col min="15367" max="15367" width="9.59765625" style="908"/>
    <col min="15368" max="15368" width="6.59765625" style="908" customWidth="1"/>
    <col min="15369" max="15372" width="0" style="908" hidden="1" customWidth="1"/>
    <col min="15373" max="15616" width="9.59765625" style="908"/>
    <col min="15617" max="15617" width="32.19921875" style="908" customWidth="1"/>
    <col min="15618" max="15619" width="14.19921875" style="908" customWidth="1"/>
    <col min="15620" max="15620" width="16.3984375" style="908" customWidth="1"/>
    <col min="15621" max="15622" width="14.19921875" style="908" customWidth="1"/>
    <col min="15623" max="15623" width="9.59765625" style="908"/>
    <col min="15624" max="15624" width="6.59765625" style="908" customWidth="1"/>
    <col min="15625" max="15628" width="0" style="908" hidden="1" customWidth="1"/>
    <col min="15629" max="15872" width="9.59765625" style="908"/>
    <col min="15873" max="15873" width="32.19921875" style="908" customWidth="1"/>
    <col min="15874" max="15875" width="14.19921875" style="908" customWidth="1"/>
    <col min="15876" max="15876" width="16.3984375" style="908" customWidth="1"/>
    <col min="15877" max="15878" width="14.19921875" style="908" customWidth="1"/>
    <col min="15879" max="15879" width="9.59765625" style="908"/>
    <col min="15880" max="15880" width="6.59765625" style="908" customWidth="1"/>
    <col min="15881" max="15884" width="0" style="908" hidden="1" customWidth="1"/>
    <col min="15885" max="16128" width="9.59765625" style="908"/>
    <col min="16129" max="16129" width="32.19921875" style="908" customWidth="1"/>
    <col min="16130" max="16131" width="14.19921875" style="908" customWidth="1"/>
    <col min="16132" max="16132" width="16.3984375" style="908" customWidth="1"/>
    <col min="16133" max="16134" width="14.19921875" style="908" customWidth="1"/>
    <col min="16135" max="16135" width="9.59765625" style="908"/>
    <col min="16136" max="16136" width="6.59765625" style="908" customWidth="1"/>
    <col min="16137" max="16140" width="0" style="908" hidden="1" customWidth="1"/>
    <col min="16141" max="16384" width="9.59765625" style="908"/>
  </cols>
  <sheetData>
    <row r="1" spans="1:17" s="904" customFormat="1" x14ac:dyDescent="0.2">
      <c r="A1" s="1046" t="s">
        <v>879</v>
      </c>
      <c r="B1" s="1046"/>
      <c r="C1" s="1046"/>
      <c r="D1" s="1046"/>
      <c r="E1" s="1046"/>
      <c r="F1" s="1046"/>
      <c r="G1" s="1046"/>
    </row>
    <row r="2" spans="1:17" s="904" customFormat="1" x14ac:dyDescent="0.2">
      <c r="A2" s="905" t="s">
        <v>880</v>
      </c>
      <c r="B2" s="905"/>
      <c r="C2" s="905"/>
      <c r="D2" s="905"/>
    </row>
    <row r="3" spans="1:17" s="904" customFormat="1" ht="13.5" x14ac:dyDescent="0.2">
      <c r="A3" s="1060" t="s">
        <v>881</v>
      </c>
      <c r="B3" s="1060"/>
      <c r="C3" s="1060"/>
      <c r="D3" s="1060"/>
      <c r="E3" s="1060"/>
      <c r="F3" s="1060"/>
    </row>
    <row r="4" spans="1:17" ht="39.75" customHeight="1" x14ac:dyDescent="0.25">
      <c r="A4" s="906" t="s">
        <v>882</v>
      </c>
      <c r="B4" s="907" t="s">
        <v>883</v>
      </c>
      <c r="C4" s="907" t="s">
        <v>884</v>
      </c>
      <c r="D4" s="907" t="s">
        <v>885</v>
      </c>
      <c r="E4" s="907" t="s">
        <v>886</v>
      </c>
      <c r="F4" s="907" t="s">
        <v>887</v>
      </c>
      <c r="L4" s="909" t="s">
        <v>888</v>
      </c>
      <c r="M4" s="910"/>
      <c r="N4" s="910"/>
      <c r="O4" s="910"/>
      <c r="P4" s="910"/>
      <c r="Q4" s="911"/>
    </row>
    <row r="5" spans="1:17" ht="13.5" x14ac:dyDescent="0.25">
      <c r="A5" s="912" t="s">
        <v>889</v>
      </c>
      <c r="B5" s="913">
        <v>54.1</v>
      </c>
      <c r="C5" s="913">
        <v>38</v>
      </c>
      <c r="D5" s="913">
        <v>7</v>
      </c>
      <c r="E5" s="913">
        <v>0.9</v>
      </c>
      <c r="F5" s="913">
        <v>100</v>
      </c>
      <c r="G5" s="914"/>
      <c r="M5" s="910"/>
      <c r="N5" s="910"/>
      <c r="O5" s="910"/>
      <c r="P5" s="910"/>
      <c r="Q5" s="911"/>
    </row>
    <row r="6" spans="1:17" ht="9.75" customHeight="1" x14ac:dyDescent="0.25">
      <c r="A6" s="915"/>
      <c r="B6" s="916"/>
      <c r="C6" s="916"/>
      <c r="D6" s="916"/>
      <c r="E6" s="916"/>
      <c r="F6" s="916"/>
      <c r="M6" s="910"/>
      <c r="N6" s="910"/>
      <c r="O6" s="910"/>
      <c r="P6" s="910"/>
      <c r="Q6" s="911"/>
    </row>
    <row r="7" spans="1:17" ht="13.5" x14ac:dyDescent="0.25">
      <c r="A7" s="912" t="s">
        <v>890</v>
      </c>
      <c r="B7" s="913">
        <v>68.5</v>
      </c>
      <c r="C7" s="913">
        <v>26.9</v>
      </c>
      <c r="D7" s="913">
        <v>4</v>
      </c>
      <c r="E7" s="913">
        <v>0.6</v>
      </c>
      <c r="F7" s="913">
        <v>100</v>
      </c>
      <c r="G7" s="914"/>
      <c r="M7" s="917"/>
      <c r="N7" s="917"/>
      <c r="O7" s="917"/>
      <c r="P7" s="917"/>
      <c r="Q7" s="918"/>
    </row>
    <row r="8" spans="1:17" x14ac:dyDescent="0.2">
      <c r="A8" s="919" t="s">
        <v>891</v>
      </c>
      <c r="B8" s="920">
        <v>65.400000000000006</v>
      </c>
      <c r="C8" s="920">
        <v>29.7</v>
      </c>
      <c r="D8" s="920">
        <v>4.3</v>
      </c>
      <c r="E8" s="920">
        <v>0.6</v>
      </c>
      <c r="F8" s="916">
        <v>100</v>
      </c>
    </row>
    <row r="9" spans="1:17" x14ac:dyDescent="0.2">
      <c r="A9" s="919" t="s">
        <v>892</v>
      </c>
      <c r="B9" s="920">
        <v>70.3</v>
      </c>
      <c r="C9" s="920">
        <v>25.2</v>
      </c>
      <c r="D9" s="920">
        <v>3.9</v>
      </c>
      <c r="E9" s="920">
        <v>0.6</v>
      </c>
      <c r="F9" s="916">
        <v>100</v>
      </c>
    </row>
    <row r="10" spans="1:17" x14ac:dyDescent="0.2">
      <c r="A10" s="919" t="s">
        <v>893</v>
      </c>
      <c r="B10" s="920">
        <v>73.3</v>
      </c>
      <c r="C10" s="920">
        <v>22.9</v>
      </c>
      <c r="D10" s="920">
        <v>3.4</v>
      </c>
      <c r="E10" s="920">
        <v>0.4</v>
      </c>
      <c r="F10" s="916">
        <v>100</v>
      </c>
    </row>
    <row r="11" spans="1:17" x14ac:dyDescent="0.2">
      <c r="A11" s="921" t="s">
        <v>894</v>
      </c>
      <c r="B11" s="921">
        <v>59.9</v>
      </c>
      <c r="C11" s="921">
        <v>33.5</v>
      </c>
      <c r="D11" s="921">
        <v>5.8</v>
      </c>
      <c r="E11" s="921">
        <v>0.8</v>
      </c>
      <c r="F11" s="921">
        <v>100</v>
      </c>
    </row>
    <row r="12" spans="1:17" x14ac:dyDescent="0.2">
      <c r="A12" s="922"/>
      <c r="B12" s="918"/>
      <c r="C12" s="918"/>
      <c r="D12" s="918"/>
      <c r="E12" s="918"/>
      <c r="F12" s="918"/>
    </row>
    <row r="13" spans="1:17" x14ac:dyDescent="0.2">
      <c r="A13" s="918"/>
      <c r="B13" s="923"/>
      <c r="C13" s="923"/>
      <c r="D13" s="923"/>
      <c r="E13" s="923"/>
      <c r="F13" s="923"/>
    </row>
    <row r="14" spans="1:17" x14ac:dyDescent="0.2">
      <c r="B14" s="923"/>
      <c r="C14" s="923"/>
      <c r="D14" s="923"/>
      <c r="E14" s="923"/>
      <c r="F14" s="923"/>
    </row>
    <row r="15" spans="1:17" x14ac:dyDescent="0.2">
      <c r="B15" s="923"/>
      <c r="C15" s="923"/>
      <c r="D15" s="923"/>
      <c r="E15" s="923"/>
      <c r="F15" s="923"/>
    </row>
    <row r="16" spans="1:17" x14ac:dyDescent="0.2">
      <c r="B16" s="924"/>
      <c r="C16" s="924"/>
      <c r="D16" s="924"/>
      <c r="E16" s="924"/>
      <c r="F16" s="924"/>
    </row>
    <row r="17" spans="1:6" x14ac:dyDescent="0.2">
      <c r="A17" s="886"/>
      <c r="B17" s="881"/>
      <c r="C17" s="881"/>
      <c r="D17" s="881"/>
      <c r="E17" s="881"/>
      <c r="F17" s="924"/>
    </row>
    <row r="18" spans="1:6" x14ac:dyDescent="0.2">
      <c r="A18" s="886"/>
      <c r="B18" s="881"/>
      <c r="C18" s="881"/>
      <c r="D18" s="881"/>
      <c r="E18" s="881"/>
      <c r="F18" s="924"/>
    </row>
    <row r="19" spans="1:6" x14ac:dyDescent="0.2">
      <c r="A19" s="886"/>
      <c r="B19" s="881"/>
      <c r="C19" s="881"/>
      <c r="D19" s="881"/>
      <c r="E19" s="881"/>
      <c r="F19" s="924"/>
    </row>
    <row r="20" spans="1:6" x14ac:dyDescent="0.2">
      <c r="A20" s="890"/>
      <c r="B20" s="881"/>
      <c r="C20" s="881"/>
      <c r="D20" s="881"/>
      <c r="E20" s="881"/>
      <c r="F20" s="924"/>
    </row>
    <row r="21" spans="1:6" x14ac:dyDescent="0.2">
      <c r="A21" s="884"/>
      <c r="B21" s="884"/>
      <c r="C21" s="884"/>
      <c r="D21" s="884"/>
      <c r="E21" s="884"/>
    </row>
    <row r="22" spans="1:6" x14ac:dyDescent="0.2">
      <c r="A22" s="884"/>
      <c r="B22" s="886"/>
      <c r="C22" s="886"/>
      <c r="D22" s="886"/>
      <c r="E22" s="886"/>
    </row>
    <row r="23" spans="1:6" x14ac:dyDescent="0.2">
      <c r="A23" s="886"/>
      <c r="B23" s="881"/>
      <c r="C23" s="881"/>
      <c r="D23" s="881"/>
      <c r="E23" s="881"/>
    </row>
    <row r="24" spans="1:6" x14ac:dyDescent="0.2">
      <c r="A24" s="886"/>
      <c r="B24" s="881"/>
      <c r="C24" s="881"/>
      <c r="D24" s="881"/>
      <c r="E24" s="881"/>
    </row>
    <row r="25" spans="1:6" x14ac:dyDescent="0.2">
      <c r="A25" s="886"/>
      <c r="B25" s="881"/>
      <c r="C25" s="881"/>
      <c r="D25" s="881"/>
      <c r="E25" s="881"/>
    </row>
    <row r="26" spans="1:6" x14ac:dyDescent="0.2">
      <c r="A26" s="886"/>
      <c r="B26" s="881"/>
      <c r="C26" s="881"/>
      <c r="D26" s="881"/>
      <c r="E26" s="881"/>
    </row>
    <row r="27" spans="1:6" x14ac:dyDescent="0.2">
      <c r="A27" s="886"/>
      <c r="B27" s="881"/>
      <c r="C27" s="881"/>
      <c r="D27" s="881"/>
      <c r="E27" s="881"/>
    </row>
    <row r="28" spans="1:6" x14ac:dyDescent="0.2">
      <c r="A28" s="886"/>
      <c r="B28" s="881"/>
      <c r="C28" s="881"/>
      <c r="D28" s="881"/>
      <c r="E28" s="881"/>
    </row>
    <row r="29" spans="1:6" x14ac:dyDescent="0.2">
      <c r="A29" s="886"/>
      <c r="B29" s="881"/>
      <c r="C29" s="881"/>
      <c r="D29" s="881"/>
      <c r="E29" s="881"/>
    </row>
    <row r="30" spans="1:6" x14ac:dyDescent="0.2">
      <c r="A30" s="886"/>
      <c r="B30" s="881"/>
      <c r="C30" s="881"/>
      <c r="D30" s="881"/>
      <c r="E30" s="881"/>
    </row>
    <row r="31" spans="1:6" x14ac:dyDescent="0.2">
      <c r="A31" s="886"/>
      <c r="B31" s="881"/>
      <c r="C31" s="881"/>
      <c r="D31" s="881"/>
      <c r="E31" s="881"/>
    </row>
    <row r="32" spans="1:6" x14ac:dyDescent="0.2">
      <c r="A32" s="890"/>
      <c r="B32" s="881"/>
      <c r="C32" s="881"/>
      <c r="D32" s="881"/>
      <c r="E32" s="881"/>
    </row>
    <row r="33" spans="1:13" x14ac:dyDescent="0.2">
      <c r="A33" s="884"/>
      <c r="B33" s="884"/>
      <c r="C33" s="884"/>
      <c r="D33" s="884"/>
      <c r="E33" s="884"/>
      <c r="M33" s="925"/>
    </row>
    <row r="34" spans="1:13" x14ac:dyDescent="0.2">
      <c r="A34" s="884"/>
      <c r="B34" s="886"/>
      <c r="C34" s="886"/>
      <c r="D34" s="886"/>
      <c r="E34" s="886"/>
    </row>
    <row r="35" spans="1:13" x14ac:dyDescent="0.2">
      <c r="A35" s="884"/>
      <c r="B35" s="886"/>
      <c r="C35" s="886"/>
      <c r="D35" s="886"/>
      <c r="E35" s="886"/>
    </row>
    <row r="36" spans="1:13" x14ac:dyDescent="0.2">
      <c r="A36" s="884"/>
      <c r="B36" s="886"/>
      <c r="C36" s="886"/>
      <c r="D36" s="886"/>
      <c r="E36" s="886"/>
    </row>
    <row r="37" spans="1:13" x14ac:dyDescent="0.2">
      <c r="A37" s="884"/>
      <c r="B37" s="886"/>
      <c r="C37" s="886"/>
      <c r="D37" s="886"/>
      <c r="E37" s="886"/>
    </row>
    <row r="38" spans="1:13" x14ac:dyDescent="0.2">
      <c r="A38" s="884"/>
      <c r="B38" s="886"/>
      <c r="C38" s="886"/>
      <c r="D38" s="886"/>
      <c r="E38" s="886"/>
    </row>
    <row r="39" spans="1:13" x14ac:dyDescent="0.2">
      <c r="A39" s="884"/>
      <c r="B39" s="886"/>
      <c r="C39" s="886"/>
      <c r="D39" s="886"/>
      <c r="E39" s="886"/>
    </row>
  </sheetData>
  <mergeCells count="2">
    <mergeCell ref="A1:G1"/>
    <mergeCell ref="A3:F3"/>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election activeCell="A3" sqref="A3:F3"/>
    </sheetView>
  </sheetViews>
  <sheetFormatPr defaultRowHeight="15" x14ac:dyDescent="0.25"/>
  <cols>
    <col min="1" max="1" width="23.19921875" style="795" customWidth="1"/>
    <col min="2" max="2" width="12.19921875" style="795" customWidth="1"/>
    <col min="3" max="3" width="18.796875" style="795" customWidth="1"/>
    <col min="4" max="4" width="30.796875" style="795" customWidth="1"/>
    <col min="5" max="16384" width="9.59765625" style="795"/>
  </cols>
  <sheetData>
    <row r="1" spans="1:12" x14ac:dyDescent="0.25">
      <c r="A1" s="905" t="s">
        <v>895</v>
      </c>
      <c r="B1" s="905"/>
      <c r="C1" s="905"/>
      <c r="D1" s="905"/>
      <c r="E1" s="904"/>
      <c r="F1" s="904"/>
      <c r="G1" s="810"/>
      <c r="H1" s="810"/>
      <c r="I1" s="810"/>
      <c r="J1" s="810"/>
      <c r="K1" s="810"/>
      <c r="L1" s="810"/>
    </row>
    <row r="2" spans="1:12" x14ac:dyDescent="0.25">
      <c r="A2" s="905" t="s">
        <v>896</v>
      </c>
      <c r="B2" s="905"/>
      <c r="C2" s="905"/>
      <c r="D2" s="905"/>
      <c r="E2" s="905"/>
      <c r="F2" s="905"/>
      <c r="G2" s="905"/>
    </row>
    <row r="3" spans="1:12" x14ac:dyDescent="0.25">
      <c r="A3" s="1060" t="s">
        <v>897</v>
      </c>
      <c r="B3" s="1060"/>
      <c r="C3" s="1060"/>
      <c r="D3" s="1060"/>
      <c r="E3" s="1060"/>
      <c r="F3" s="1060"/>
      <c r="G3" s="926"/>
      <c r="H3" s="926"/>
      <c r="I3" s="926"/>
      <c r="J3" s="926"/>
    </row>
    <row r="4" spans="1:12" ht="36" x14ac:dyDescent="0.25">
      <c r="A4" s="927" t="s">
        <v>898</v>
      </c>
      <c r="B4" s="928" t="s">
        <v>762</v>
      </c>
      <c r="C4" s="928" t="s">
        <v>763</v>
      </c>
      <c r="D4" s="928" t="s">
        <v>789</v>
      </c>
    </row>
    <row r="5" spans="1:12" x14ac:dyDescent="0.25">
      <c r="A5" s="919" t="s">
        <v>816</v>
      </c>
      <c r="B5" s="929">
        <v>8.6999999999999993</v>
      </c>
      <c r="C5" s="929">
        <v>10.6</v>
      </c>
      <c r="D5" s="929">
        <v>9.6999999999999993</v>
      </c>
    </row>
    <row r="6" spans="1:12" x14ac:dyDescent="0.25">
      <c r="A6" s="919" t="s">
        <v>817</v>
      </c>
      <c r="B6" s="929">
        <v>7.3</v>
      </c>
      <c r="C6" s="929">
        <v>9.1</v>
      </c>
      <c r="D6" s="929">
        <v>8.1999999999999993</v>
      </c>
      <c r="I6" s="917"/>
      <c r="J6" s="917"/>
      <c r="K6" s="917"/>
      <c r="L6" s="917"/>
    </row>
    <row r="7" spans="1:12" x14ac:dyDescent="0.25">
      <c r="A7" s="919" t="s">
        <v>153</v>
      </c>
      <c r="B7" s="929">
        <v>7.1</v>
      </c>
      <c r="C7" s="929">
        <v>7.9</v>
      </c>
      <c r="D7" s="929">
        <v>7.5</v>
      </c>
    </row>
    <row r="8" spans="1:12" x14ac:dyDescent="0.25">
      <c r="A8" s="919" t="s">
        <v>324</v>
      </c>
      <c r="B8" s="929">
        <v>4.0999999999999996</v>
      </c>
      <c r="C8" s="929">
        <v>5.3</v>
      </c>
      <c r="D8" s="929">
        <v>4.7</v>
      </c>
    </row>
    <row r="9" spans="1:12" x14ac:dyDescent="0.25">
      <c r="A9" s="919" t="s">
        <v>154</v>
      </c>
      <c r="B9" s="929">
        <v>5.3</v>
      </c>
      <c r="C9" s="929">
        <v>5.3</v>
      </c>
      <c r="D9" s="929">
        <v>5.3</v>
      </c>
    </row>
    <row r="10" spans="1:12" x14ac:dyDescent="0.25">
      <c r="A10" s="921" t="s">
        <v>824</v>
      </c>
      <c r="B10" s="921">
        <v>6.7</v>
      </c>
      <c r="C10" s="921">
        <v>7.9</v>
      </c>
      <c r="D10" s="921">
        <v>7.3</v>
      </c>
    </row>
  </sheetData>
  <mergeCells count="1">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zoomScaleNormal="100" workbookViewId="0">
      <selection activeCell="A2" sqref="A2"/>
    </sheetView>
  </sheetViews>
  <sheetFormatPr defaultRowHeight="9" x14ac:dyDescent="0.15"/>
  <cols>
    <col min="1" max="1" width="61" style="560" customWidth="1"/>
    <col min="2" max="2" width="17" style="560" customWidth="1"/>
    <col min="3" max="3" width="12.3984375" style="560" customWidth="1"/>
    <col min="4" max="4" width="1" style="560" customWidth="1"/>
    <col min="5" max="5" width="15.59765625" style="560" customWidth="1"/>
    <col min="6" max="6" width="1" style="560" customWidth="1"/>
    <col min="7" max="7" width="17" style="560" customWidth="1"/>
    <col min="8" max="8" width="15.59765625" style="560" customWidth="1"/>
    <col min="9" max="11" width="9.59765625" style="560"/>
    <col min="12" max="12" width="10.59765625" style="560" bestFit="1" customWidth="1"/>
    <col min="13" max="16384" width="9.59765625" style="560"/>
  </cols>
  <sheetData>
    <row r="1" spans="1:14" ht="12" customHeight="1" x14ac:dyDescent="0.2">
      <c r="A1" s="559" t="s">
        <v>233</v>
      </c>
    </row>
    <row r="2" spans="1:14" ht="9" customHeight="1" x14ac:dyDescent="0.2">
      <c r="A2" s="559"/>
      <c r="D2" s="569"/>
    </row>
    <row r="3" spans="1:14" ht="12" customHeight="1" x14ac:dyDescent="0.15">
      <c r="A3" s="952" t="s">
        <v>234</v>
      </c>
      <c r="B3" s="954" t="s">
        <v>155</v>
      </c>
      <c r="C3" s="954"/>
      <c r="D3" s="561"/>
      <c r="E3" s="611" t="s">
        <v>571</v>
      </c>
      <c r="F3" s="562"/>
      <c r="G3" s="954" t="s">
        <v>171</v>
      </c>
      <c r="H3" s="954"/>
    </row>
    <row r="4" spans="1:14" ht="18" customHeight="1" x14ac:dyDescent="0.15">
      <c r="A4" s="953"/>
      <c r="B4" s="563" t="s">
        <v>166</v>
      </c>
      <c r="C4" s="563" t="s">
        <v>167</v>
      </c>
      <c r="D4" s="569"/>
      <c r="E4" s="613" t="s">
        <v>597</v>
      </c>
      <c r="F4" s="563"/>
      <c r="G4" s="563" t="s">
        <v>166</v>
      </c>
      <c r="H4" s="563" t="s">
        <v>167</v>
      </c>
    </row>
    <row r="6" spans="1:14" x14ac:dyDescent="0.15">
      <c r="A6" s="560" t="s">
        <v>259</v>
      </c>
      <c r="B6" s="271">
        <v>312</v>
      </c>
      <c r="C6" s="576">
        <v>6.6823730991647041</v>
      </c>
      <c r="D6" s="574"/>
      <c r="E6" s="271">
        <v>86.538461538461533</v>
      </c>
      <c r="F6" s="576"/>
      <c r="G6" s="271">
        <v>1475</v>
      </c>
      <c r="H6" s="576">
        <v>8.5596564531104917</v>
      </c>
      <c r="I6" s="565"/>
      <c r="J6" s="655"/>
      <c r="K6" s="565"/>
      <c r="L6" s="634"/>
      <c r="M6" s="631"/>
      <c r="N6" s="565"/>
    </row>
    <row r="7" spans="1:14" x14ac:dyDescent="0.15">
      <c r="A7" s="560" t="s">
        <v>175</v>
      </c>
      <c r="B7" s="271" t="s">
        <v>263</v>
      </c>
      <c r="C7" s="576" t="s">
        <v>263</v>
      </c>
      <c r="D7" s="574"/>
      <c r="E7" s="271" t="s">
        <v>263</v>
      </c>
      <c r="F7" s="576"/>
      <c r="G7" s="271" t="s">
        <v>263</v>
      </c>
      <c r="H7" s="576" t="s">
        <v>263</v>
      </c>
      <c r="I7" s="565"/>
      <c r="J7" s="655"/>
      <c r="K7" s="565"/>
      <c r="L7" s="631"/>
      <c r="M7" s="631"/>
      <c r="N7" s="631"/>
    </row>
    <row r="8" spans="1:14" x14ac:dyDescent="0.15">
      <c r="A8" s="560" t="s">
        <v>176</v>
      </c>
      <c r="B8" s="271">
        <v>17</v>
      </c>
      <c r="C8" s="576">
        <v>0.36410366245448705</v>
      </c>
      <c r="D8" s="574"/>
      <c r="E8" s="271">
        <v>176.47058823529412</v>
      </c>
      <c r="F8" s="576"/>
      <c r="G8" s="271">
        <v>34</v>
      </c>
      <c r="H8" s="576">
        <v>0.19730733519034352</v>
      </c>
      <c r="I8" s="565"/>
      <c r="J8" s="655"/>
      <c r="K8" s="565"/>
      <c r="L8" s="634"/>
      <c r="M8" s="631"/>
      <c r="N8" s="565"/>
    </row>
    <row r="9" spans="1:14" x14ac:dyDescent="0.15">
      <c r="A9" s="560" t="s">
        <v>177</v>
      </c>
      <c r="B9" s="271">
        <v>16</v>
      </c>
      <c r="C9" s="576">
        <v>0.34268579995716425</v>
      </c>
      <c r="D9" s="574"/>
      <c r="E9" s="271">
        <v>62.5</v>
      </c>
      <c r="F9" s="576"/>
      <c r="G9" s="271">
        <v>38</v>
      </c>
      <c r="H9" s="576">
        <v>0.22051996285979572</v>
      </c>
      <c r="I9" s="565"/>
      <c r="J9" s="655"/>
      <c r="K9" s="565"/>
      <c r="L9" s="634"/>
      <c r="M9" s="631"/>
      <c r="N9" s="565"/>
    </row>
    <row r="10" spans="1:14" x14ac:dyDescent="0.15">
      <c r="A10" s="560" t="s">
        <v>178</v>
      </c>
      <c r="B10" s="271">
        <v>249</v>
      </c>
      <c r="C10" s="576">
        <v>5.3330477618333694</v>
      </c>
      <c r="D10" s="574"/>
      <c r="E10" s="271">
        <v>72.289156626506028</v>
      </c>
      <c r="F10" s="576"/>
      <c r="G10" s="271">
        <v>908</v>
      </c>
      <c r="H10" s="576">
        <v>5.2692664809656451</v>
      </c>
      <c r="I10" s="565"/>
      <c r="J10" s="655"/>
      <c r="K10" s="565"/>
      <c r="L10" s="634"/>
      <c r="M10" s="631"/>
      <c r="N10" s="565"/>
    </row>
    <row r="11" spans="1:14" x14ac:dyDescent="0.15">
      <c r="A11" s="560" t="s">
        <v>179</v>
      </c>
      <c r="B11" s="271">
        <v>3</v>
      </c>
      <c r="C11" s="576">
        <v>6.42535874919683E-2</v>
      </c>
      <c r="D11" s="574"/>
      <c r="E11" s="271" t="s">
        <v>263</v>
      </c>
      <c r="F11" s="576"/>
      <c r="G11" s="271">
        <v>3</v>
      </c>
      <c r="H11" s="576" t="s">
        <v>573</v>
      </c>
      <c r="I11" s="565"/>
      <c r="J11" s="655"/>
      <c r="K11" s="565"/>
      <c r="L11" s="634"/>
      <c r="M11" s="631"/>
      <c r="N11" s="565"/>
    </row>
    <row r="12" spans="1:14" x14ac:dyDescent="0.15">
      <c r="A12" s="560" t="s">
        <v>180</v>
      </c>
      <c r="B12" s="271" t="s">
        <v>263</v>
      </c>
      <c r="C12" s="576" t="s">
        <v>263</v>
      </c>
      <c r="D12" s="271"/>
      <c r="E12" s="271" t="s">
        <v>263</v>
      </c>
      <c r="F12" s="576"/>
      <c r="G12" s="271" t="s">
        <v>263</v>
      </c>
      <c r="H12" s="576" t="s">
        <v>263</v>
      </c>
      <c r="I12" s="565"/>
      <c r="J12" s="655"/>
      <c r="K12" s="565"/>
      <c r="L12" s="631"/>
      <c r="M12" s="631"/>
      <c r="N12" s="631"/>
    </row>
    <row r="13" spans="1:14" x14ac:dyDescent="0.15">
      <c r="A13" s="560" t="s">
        <v>181</v>
      </c>
      <c r="B13" s="271" t="s">
        <v>263</v>
      </c>
      <c r="C13" s="576" t="s">
        <v>263</v>
      </c>
      <c r="D13" s="271"/>
      <c r="E13" s="271" t="s">
        <v>263</v>
      </c>
      <c r="F13" s="576"/>
      <c r="G13" s="271" t="s">
        <v>263</v>
      </c>
      <c r="H13" s="576" t="s">
        <v>263</v>
      </c>
      <c r="I13" s="565"/>
      <c r="J13" s="655"/>
      <c r="K13" s="565"/>
      <c r="L13" s="631"/>
      <c r="M13" s="631"/>
      <c r="N13" s="631"/>
    </row>
    <row r="14" spans="1:14" ht="18" x14ac:dyDescent="0.15">
      <c r="A14" s="145" t="s">
        <v>241</v>
      </c>
      <c r="B14" s="271">
        <v>2</v>
      </c>
      <c r="C14" s="576" t="s">
        <v>573</v>
      </c>
      <c r="D14" s="574"/>
      <c r="E14" s="271" t="s">
        <v>263</v>
      </c>
      <c r="F14" s="576"/>
      <c r="G14" s="271" t="s">
        <v>263</v>
      </c>
      <c r="H14" s="576" t="s">
        <v>263</v>
      </c>
      <c r="I14" s="565"/>
      <c r="J14" s="655"/>
      <c r="K14" s="565"/>
      <c r="L14" s="634"/>
      <c r="M14" s="631"/>
      <c r="N14" s="631"/>
    </row>
    <row r="15" spans="1:14" x14ac:dyDescent="0.15">
      <c r="A15" s="560" t="s">
        <v>182</v>
      </c>
      <c r="B15" s="271">
        <v>2</v>
      </c>
      <c r="C15" s="576" t="s">
        <v>573</v>
      </c>
      <c r="D15" s="142"/>
      <c r="E15" s="271" t="s">
        <v>263</v>
      </c>
      <c r="F15" s="576"/>
      <c r="G15" s="271">
        <v>4</v>
      </c>
      <c r="H15" s="576" t="s">
        <v>573</v>
      </c>
      <c r="I15" s="565"/>
      <c r="J15" s="655"/>
      <c r="K15" s="565"/>
      <c r="L15" s="634"/>
      <c r="M15" s="631"/>
      <c r="N15" s="576"/>
    </row>
    <row r="16" spans="1:14" x14ac:dyDescent="0.15">
      <c r="A16" s="560" t="s">
        <v>253</v>
      </c>
      <c r="B16" s="271">
        <v>588</v>
      </c>
      <c r="C16" s="576">
        <v>12.593703148425787</v>
      </c>
      <c r="D16" s="574"/>
      <c r="E16" s="271">
        <v>52.810902896081771</v>
      </c>
      <c r="F16" s="576"/>
      <c r="G16" s="271">
        <v>1752</v>
      </c>
      <c r="H16" s="576">
        <v>10.167130919220057</v>
      </c>
      <c r="I16" s="565"/>
      <c r="J16" s="655"/>
      <c r="K16" s="565"/>
      <c r="L16" s="634"/>
      <c r="M16" s="631"/>
      <c r="N16" s="565"/>
    </row>
    <row r="17" spans="1:14" x14ac:dyDescent="0.15">
      <c r="A17" s="560" t="s">
        <v>220</v>
      </c>
      <c r="B17" s="271" t="s">
        <v>263</v>
      </c>
      <c r="C17" s="576" t="s">
        <v>263</v>
      </c>
      <c r="D17" s="271"/>
      <c r="E17" s="271" t="s">
        <v>263</v>
      </c>
      <c r="F17" s="576"/>
      <c r="G17" s="271" t="s">
        <v>263</v>
      </c>
      <c r="H17" s="576" t="s">
        <v>263</v>
      </c>
      <c r="I17" s="565"/>
      <c r="J17" s="655"/>
      <c r="K17" s="565"/>
      <c r="L17" s="631"/>
      <c r="M17" s="631"/>
      <c r="N17" s="631"/>
    </row>
    <row r="18" spans="1:14" x14ac:dyDescent="0.15">
      <c r="A18" s="560" t="s">
        <v>254</v>
      </c>
      <c r="B18" s="271" t="s">
        <v>263</v>
      </c>
      <c r="C18" s="576" t="s">
        <v>263</v>
      </c>
      <c r="D18" s="271"/>
      <c r="E18" s="271" t="s">
        <v>263</v>
      </c>
      <c r="F18" s="576"/>
      <c r="G18" s="271" t="s">
        <v>263</v>
      </c>
      <c r="H18" s="576" t="s">
        <v>263</v>
      </c>
      <c r="I18" s="565"/>
      <c r="J18" s="655"/>
      <c r="K18" s="565"/>
      <c r="L18" s="631"/>
      <c r="M18" s="631"/>
      <c r="N18" s="631"/>
    </row>
    <row r="19" spans="1:14" x14ac:dyDescent="0.15">
      <c r="A19" s="560" t="s">
        <v>299</v>
      </c>
      <c r="B19" s="271">
        <v>29</v>
      </c>
      <c r="C19" s="576">
        <v>0.6211180124223602</v>
      </c>
      <c r="D19" s="574"/>
      <c r="E19" s="271">
        <v>103.44827586206897</v>
      </c>
      <c r="F19" s="576"/>
      <c r="G19" s="271">
        <v>15</v>
      </c>
      <c r="H19" s="576">
        <v>8.7047353760445687E-2</v>
      </c>
      <c r="I19" s="565"/>
      <c r="J19" s="655"/>
      <c r="K19" s="565"/>
      <c r="L19" s="634"/>
      <c r="M19" s="631"/>
      <c r="N19" s="565"/>
    </row>
    <row r="20" spans="1:14" x14ac:dyDescent="0.15">
      <c r="A20" s="560" t="s">
        <v>183</v>
      </c>
      <c r="B20" s="271">
        <v>5</v>
      </c>
      <c r="C20" s="576">
        <v>0.10708931248661384</v>
      </c>
      <c r="D20" s="574"/>
      <c r="E20" s="271">
        <v>400</v>
      </c>
      <c r="F20" s="576"/>
      <c r="G20" s="271">
        <v>22</v>
      </c>
      <c r="H20" s="576">
        <v>0.127669452181987</v>
      </c>
      <c r="I20" s="565"/>
      <c r="J20" s="655"/>
      <c r="K20" s="565"/>
      <c r="L20" s="634"/>
      <c r="M20" s="631"/>
      <c r="N20" s="565"/>
    </row>
    <row r="21" spans="1:14" x14ac:dyDescent="0.15">
      <c r="A21" s="560" t="s">
        <v>184</v>
      </c>
      <c r="B21" s="271">
        <v>12</v>
      </c>
      <c r="C21" s="576">
        <v>0.2570143499678732</v>
      </c>
      <c r="D21" s="574"/>
      <c r="E21" s="271">
        <v>166.66666666666666</v>
      </c>
      <c r="F21" s="576"/>
      <c r="G21" s="271">
        <v>24</v>
      </c>
      <c r="H21" s="576">
        <v>0.1392757660167131</v>
      </c>
      <c r="I21" s="565"/>
      <c r="J21" s="655"/>
      <c r="K21" s="565"/>
      <c r="L21" s="634"/>
      <c r="M21" s="631"/>
      <c r="N21" s="565"/>
    </row>
    <row r="22" spans="1:14" x14ac:dyDescent="0.15">
      <c r="A22" s="560" t="s">
        <v>185</v>
      </c>
      <c r="B22" s="271">
        <v>76</v>
      </c>
      <c r="C22" s="576">
        <v>1.6277575497965304</v>
      </c>
      <c r="D22" s="574"/>
      <c r="E22" s="271">
        <v>105.26315789473684</v>
      </c>
      <c r="F22" s="576"/>
      <c r="G22" s="271">
        <v>423</v>
      </c>
      <c r="H22" s="576">
        <v>2.4547353760445683</v>
      </c>
      <c r="I22" s="565"/>
      <c r="J22" s="655"/>
      <c r="K22" s="565"/>
      <c r="L22" s="634"/>
      <c r="M22" s="631"/>
      <c r="N22" s="565"/>
    </row>
    <row r="23" spans="1:14" x14ac:dyDescent="0.15">
      <c r="A23" s="560" t="s">
        <v>186</v>
      </c>
      <c r="B23" s="271">
        <v>15</v>
      </c>
      <c r="C23" s="576">
        <v>0.3212679374598415</v>
      </c>
      <c r="D23" s="574"/>
      <c r="E23" s="271">
        <v>66.666666666666671</v>
      </c>
      <c r="F23" s="576"/>
      <c r="G23" s="271">
        <v>128</v>
      </c>
      <c r="H23" s="576">
        <v>0.74280408542246978</v>
      </c>
      <c r="I23" s="565"/>
      <c r="J23" s="655"/>
      <c r="K23" s="565"/>
      <c r="L23" s="634"/>
      <c r="M23" s="631"/>
      <c r="N23" s="565"/>
    </row>
    <row r="24" spans="1:14" x14ac:dyDescent="0.15">
      <c r="A24" s="560" t="s">
        <v>187</v>
      </c>
      <c r="B24" s="271">
        <v>3</v>
      </c>
      <c r="C24" s="576">
        <v>6.42535874919683E-2</v>
      </c>
      <c r="D24" s="574"/>
      <c r="E24" s="271" t="s">
        <v>263</v>
      </c>
      <c r="F24" s="576"/>
      <c r="G24" s="271">
        <v>2</v>
      </c>
      <c r="H24" s="576" t="s">
        <v>573</v>
      </c>
      <c r="I24" s="565"/>
      <c r="J24" s="655"/>
      <c r="K24" s="565"/>
      <c r="L24" s="634"/>
      <c r="M24" s="631"/>
      <c r="N24" s="576"/>
    </row>
    <row r="25" spans="1:14" x14ac:dyDescent="0.15">
      <c r="A25" s="560" t="s">
        <v>188</v>
      </c>
      <c r="B25" s="271">
        <v>10</v>
      </c>
      <c r="C25" s="576">
        <v>0.21417862497322768</v>
      </c>
      <c r="D25" s="574"/>
      <c r="E25" s="271">
        <v>100</v>
      </c>
      <c r="F25" s="576"/>
      <c r="G25" s="271">
        <v>24</v>
      </c>
      <c r="H25" s="576">
        <v>0.1392757660167131</v>
      </c>
      <c r="I25" s="565"/>
      <c r="J25" s="655"/>
      <c r="K25" s="565"/>
      <c r="L25" s="634"/>
      <c r="M25" s="631"/>
      <c r="N25" s="565"/>
    </row>
    <row r="26" spans="1:14" x14ac:dyDescent="0.15">
      <c r="A26" s="560" t="s">
        <v>189</v>
      </c>
      <c r="B26" s="271">
        <v>1</v>
      </c>
      <c r="C26" s="576" t="s">
        <v>573</v>
      </c>
      <c r="D26" s="271"/>
      <c r="E26" s="271" t="s">
        <v>263</v>
      </c>
      <c r="F26" s="576"/>
      <c r="G26" s="271">
        <v>6</v>
      </c>
      <c r="H26" s="576" t="s">
        <v>573</v>
      </c>
      <c r="I26" s="565"/>
      <c r="J26" s="655"/>
      <c r="K26" s="565"/>
      <c r="L26" s="634"/>
      <c r="M26" s="631"/>
      <c r="N26" s="576"/>
    </row>
    <row r="27" spans="1:14" x14ac:dyDescent="0.15">
      <c r="A27" s="560" t="s">
        <v>190</v>
      </c>
      <c r="B27" s="271">
        <v>4</v>
      </c>
      <c r="C27" s="576">
        <v>8.5671449989291062E-2</v>
      </c>
      <c r="D27" s="574"/>
      <c r="E27" s="271">
        <v>250</v>
      </c>
      <c r="F27" s="576"/>
      <c r="G27" s="271">
        <v>8</v>
      </c>
      <c r="H27" s="576" t="s">
        <v>573</v>
      </c>
      <c r="I27" s="565"/>
      <c r="J27" s="655"/>
      <c r="K27" s="565"/>
      <c r="L27" s="634"/>
      <c r="M27" s="631"/>
      <c r="N27" s="576"/>
    </row>
    <row r="28" spans="1:14" x14ac:dyDescent="0.15">
      <c r="A28" s="560" t="s">
        <v>191</v>
      </c>
      <c r="B28" s="271" t="s">
        <v>263</v>
      </c>
      <c r="C28" s="576" t="s">
        <v>263</v>
      </c>
      <c r="D28" s="271"/>
      <c r="E28" s="271" t="s">
        <v>263</v>
      </c>
      <c r="F28" s="576"/>
      <c r="G28" s="271" t="s">
        <v>263</v>
      </c>
      <c r="H28" s="576" t="s">
        <v>263</v>
      </c>
      <c r="I28" s="565"/>
      <c r="J28" s="655"/>
      <c r="K28" s="565"/>
      <c r="L28" s="631"/>
      <c r="M28" s="631"/>
      <c r="N28" s="631"/>
    </row>
    <row r="29" spans="1:14" x14ac:dyDescent="0.15">
      <c r="A29" s="560" t="s">
        <v>192</v>
      </c>
      <c r="B29" s="271">
        <v>8</v>
      </c>
      <c r="C29" s="576">
        <v>0.17134289997858212</v>
      </c>
      <c r="D29" s="574"/>
      <c r="E29" s="271">
        <v>125</v>
      </c>
      <c r="F29" s="576"/>
      <c r="G29" s="271">
        <v>11</v>
      </c>
      <c r="H29" s="576">
        <v>6.3834726090993499E-2</v>
      </c>
      <c r="I29" s="565"/>
      <c r="J29" s="655"/>
      <c r="K29" s="565"/>
      <c r="L29" s="634"/>
      <c r="M29" s="631"/>
      <c r="N29" s="565"/>
    </row>
    <row r="30" spans="1:14" x14ac:dyDescent="0.15">
      <c r="A30" s="560" t="s">
        <v>255</v>
      </c>
      <c r="B30" s="271">
        <v>2</v>
      </c>
      <c r="C30" s="576" t="s">
        <v>573</v>
      </c>
      <c r="D30" s="271"/>
      <c r="E30" s="271" t="s">
        <v>263</v>
      </c>
      <c r="F30" s="576"/>
      <c r="G30" s="271">
        <v>10</v>
      </c>
      <c r="H30" s="576">
        <v>5.8031569173630448E-2</v>
      </c>
      <c r="I30" s="565"/>
      <c r="J30" s="655"/>
      <c r="K30" s="565"/>
      <c r="L30" s="634"/>
      <c r="M30" s="631"/>
      <c r="N30" s="565"/>
    </row>
    <row r="31" spans="1:14" x14ac:dyDescent="0.15">
      <c r="A31" s="560" t="s">
        <v>193</v>
      </c>
      <c r="B31" s="271">
        <v>4</v>
      </c>
      <c r="C31" s="576">
        <v>8.5671449989291062E-2</v>
      </c>
      <c r="D31" s="271"/>
      <c r="E31" s="271" t="s">
        <v>263</v>
      </c>
      <c r="F31" s="576"/>
      <c r="G31" s="271">
        <v>8</v>
      </c>
      <c r="H31" s="576" t="s">
        <v>573</v>
      </c>
      <c r="I31" s="565"/>
      <c r="J31" s="655"/>
      <c r="K31" s="565"/>
      <c r="L31" s="634"/>
      <c r="M31" s="631"/>
      <c r="N31" s="576"/>
    </row>
    <row r="32" spans="1:14" x14ac:dyDescent="0.15">
      <c r="A32" s="560" t="s">
        <v>194</v>
      </c>
      <c r="B32" s="271">
        <v>147</v>
      </c>
      <c r="C32" s="576">
        <v>3.1484257871064467</v>
      </c>
      <c r="D32" s="574"/>
      <c r="E32" s="271">
        <v>61.224489795918366</v>
      </c>
      <c r="F32" s="576"/>
      <c r="G32" s="271">
        <v>348</v>
      </c>
      <c r="H32" s="576">
        <v>2.01949860724234</v>
      </c>
      <c r="I32" s="565"/>
      <c r="J32" s="655"/>
      <c r="K32" s="565"/>
      <c r="L32" s="634"/>
      <c r="M32" s="631"/>
      <c r="N32" s="565"/>
    </row>
    <row r="33" spans="1:14" x14ac:dyDescent="0.15">
      <c r="A33" s="560" t="s">
        <v>256</v>
      </c>
      <c r="B33" s="271">
        <v>44</v>
      </c>
      <c r="C33" s="576">
        <v>0.94238594988220181</v>
      </c>
      <c r="D33" s="574"/>
      <c r="E33" s="271">
        <v>68.181818181818173</v>
      </c>
      <c r="F33" s="576"/>
      <c r="G33" s="271">
        <v>62</v>
      </c>
      <c r="H33" s="576">
        <v>0.35979572887650885</v>
      </c>
      <c r="I33" s="565"/>
      <c r="J33" s="640"/>
      <c r="K33" s="565"/>
      <c r="L33" s="634"/>
      <c r="M33" s="631"/>
      <c r="N33" s="565"/>
    </row>
    <row r="34" spans="1:14" x14ac:dyDescent="0.15">
      <c r="A34" s="560" t="s">
        <v>195</v>
      </c>
      <c r="B34" s="271">
        <v>541</v>
      </c>
      <c r="C34" s="576">
        <v>11.587063611051617</v>
      </c>
      <c r="D34" s="574"/>
      <c r="E34" s="271">
        <v>51.756007393715343</v>
      </c>
      <c r="F34" s="576"/>
      <c r="G34" s="271">
        <v>2290</v>
      </c>
      <c r="H34" s="576">
        <v>13.289229340761374</v>
      </c>
      <c r="I34" s="565"/>
      <c r="J34" s="640"/>
      <c r="K34" s="565"/>
      <c r="L34" s="634"/>
      <c r="M34" s="631"/>
      <c r="N34" s="565"/>
    </row>
    <row r="35" spans="1:14" x14ac:dyDescent="0.15">
      <c r="A35" s="582" t="s">
        <v>196</v>
      </c>
      <c r="B35" s="271">
        <v>3</v>
      </c>
      <c r="C35" s="576">
        <v>6.42535874919683E-2</v>
      </c>
      <c r="D35" s="574"/>
      <c r="E35" s="271" t="s">
        <v>263</v>
      </c>
      <c r="F35" s="576"/>
      <c r="G35" s="271">
        <v>7</v>
      </c>
      <c r="H35" s="576" t="s">
        <v>573</v>
      </c>
      <c r="I35" s="565"/>
      <c r="J35" s="640"/>
      <c r="K35" s="565"/>
      <c r="L35" s="634"/>
      <c r="M35" s="631"/>
      <c r="N35" s="576"/>
    </row>
    <row r="36" spans="1:14" x14ac:dyDescent="0.15">
      <c r="A36" s="560" t="s">
        <v>197</v>
      </c>
      <c r="B36" s="271">
        <v>10</v>
      </c>
      <c r="C36" s="576">
        <v>0.21417862497322768</v>
      </c>
      <c r="D36" s="574"/>
      <c r="E36" s="271">
        <v>100</v>
      </c>
      <c r="F36" s="576"/>
      <c r="G36" s="271">
        <v>29</v>
      </c>
      <c r="H36" s="576">
        <v>0.16829155060352832</v>
      </c>
      <c r="I36" s="565"/>
      <c r="J36" s="640"/>
      <c r="K36" s="565"/>
      <c r="L36" s="634"/>
      <c r="M36" s="631"/>
      <c r="N36" s="565"/>
    </row>
    <row r="37" spans="1:14" x14ac:dyDescent="0.15">
      <c r="A37" s="560" t="s">
        <v>198</v>
      </c>
      <c r="B37" s="271">
        <v>93</v>
      </c>
      <c r="C37" s="576">
        <v>1.9918612122510175</v>
      </c>
      <c r="D37" s="574"/>
      <c r="E37" s="271">
        <v>75.268817204301072</v>
      </c>
      <c r="F37" s="576"/>
      <c r="G37" s="271">
        <v>142</v>
      </c>
      <c r="H37" s="576">
        <v>0.82404828226555238</v>
      </c>
      <c r="I37" s="565"/>
      <c r="J37" s="640"/>
      <c r="K37" s="565"/>
      <c r="L37" s="634"/>
      <c r="M37" s="631"/>
      <c r="N37" s="565"/>
    </row>
    <row r="38" spans="1:14" x14ac:dyDescent="0.15">
      <c r="A38" s="560" t="s">
        <v>257</v>
      </c>
      <c r="B38" s="271">
        <v>72</v>
      </c>
      <c r="C38" s="576">
        <v>1.5420860998072392</v>
      </c>
      <c r="D38" s="574"/>
      <c r="E38" s="271">
        <v>125</v>
      </c>
      <c r="F38" s="576"/>
      <c r="G38" s="271">
        <v>190</v>
      </c>
      <c r="H38" s="576">
        <v>1.1025998142989788</v>
      </c>
      <c r="I38" s="565"/>
      <c r="J38" s="640"/>
      <c r="K38" s="565"/>
      <c r="L38" s="634"/>
      <c r="M38" s="631"/>
      <c r="N38" s="565"/>
    </row>
    <row r="39" spans="1:14" x14ac:dyDescent="0.15">
      <c r="A39" s="560" t="s">
        <v>258</v>
      </c>
      <c r="B39" s="271">
        <v>8</v>
      </c>
      <c r="C39" s="576">
        <v>0.17134289997858212</v>
      </c>
      <c r="D39" s="574"/>
      <c r="E39" s="271">
        <v>125</v>
      </c>
      <c r="F39" s="576"/>
      <c r="G39" s="271">
        <v>9</v>
      </c>
      <c r="H39" s="576">
        <v>5.2228412256267412E-2</v>
      </c>
      <c r="I39" s="565"/>
      <c r="J39" s="640"/>
      <c r="K39" s="565"/>
      <c r="L39" s="634"/>
      <c r="M39" s="631"/>
      <c r="N39" s="565"/>
    </row>
    <row r="40" spans="1:14" x14ac:dyDescent="0.15">
      <c r="A40" s="560" t="s">
        <v>199</v>
      </c>
      <c r="B40" s="271">
        <v>77</v>
      </c>
      <c r="C40" s="576">
        <v>1.6491754122938531</v>
      </c>
      <c r="D40" s="574"/>
      <c r="E40" s="271">
        <v>168.83116883116884</v>
      </c>
      <c r="F40" s="576"/>
      <c r="G40" s="271">
        <v>188</v>
      </c>
      <c r="H40" s="576">
        <v>1.0909935004642526</v>
      </c>
      <c r="I40" s="565"/>
      <c r="J40" s="640"/>
      <c r="K40" s="565"/>
      <c r="L40" s="634"/>
      <c r="M40" s="631"/>
      <c r="N40" s="565"/>
    </row>
    <row r="41" spans="1:14" x14ac:dyDescent="0.15">
      <c r="A41" s="145" t="s">
        <v>300</v>
      </c>
      <c r="B41" s="271">
        <v>2198</v>
      </c>
      <c r="C41" s="576">
        <v>47.07646176911544</v>
      </c>
      <c r="D41" s="271"/>
      <c r="E41" s="271">
        <v>136</v>
      </c>
      <c r="F41" s="576"/>
      <c r="G41" s="271">
        <v>8661</v>
      </c>
      <c r="H41" s="576">
        <v>50.26114206128134</v>
      </c>
      <c r="I41" s="565"/>
      <c r="J41" s="640"/>
      <c r="K41" s="565"/>
      <c r="M41" s="631"/>
      <c r="N41" s="565"/>
    </row>
    <row r="42" spans="1:14" s="567" customFormat="1" x14ac:dyDescent="0.15">
      <c r="A42" s="146" t="s">
        <v>296</v>
      </c>
      <c r="B42" s="365">
        <v>37</v>
      </c>
      <c r="C42" s="584">
        <v>0.7924609124009423</v>
      </c>
      <c r="D42" s="577"/>
      <c r="E42" s="365">
        <v>81.081081081081081</v>
      </c>
      <c r="F42" s="584"/>
      <c r="G42" s="365">
        <v>42</v>
      </c>
      <c r="H42" s="584">
        <v>0.24373259052924792</v>
      </c>
      <c r="I42" s="565"/>
      <c r="J42" s="641"/>
      <c r="K42" s="565"/>
      <c r="L42" s="634"/>
      <c r="M42" s="636"/>
      <c r="N42" s="565"/>
    </row>
    <row r="43" spans="1:14" s="567" customFormat="1" x14ac:dyDescent="0.15">
      <c r="A43" s="146" t="s">
        <v>315</v>
      </c>
      <c r="B43" s="365">
        <v>224</v>
      </c>
      <c r="C43" s="584">
        <v>4.7976011994003001</v>
      </c>
      <c r="D43" s="577"/>
      <c r="E43" s="365">
        <v>218.75</v>
      </c>
      <c r="F43" s="584"/>
      <c r="G43" s="365">
        <v>552</v>
      </c>
      <c r="H43" s="584">
        <v>3.2033426183844012</v>
      </c>
      <c r="I43" s="565"/>
      <c r="J43" s="641"/>
      <c r="K43" s="565"/>
      <c r="L43" s="635"/>
      <c r="M43" s="636"/>
      <c r="N43" s="565"/>
    </row>
    <row r="44" spans="1:14" s="567" customFormat="1" x14ac:dyDescent="0.15">
      <c r="A44" s="146" t="s">
        <v>316</v>
      </c>
      <c r="B44" s="365">
        <v>1937</v>
      </c>
      <c r="C44" s="584">
        <v>41.486399657314202</v>
      </c>
      <c r="D44" s="577"/>
      <c r="E44" s="365">
        <v>128.03304078471865</v>
      </c>
      <c r="F44" s="584"/>
      <c r="G44" s="365">
        <v>8067</v>
      </c>
      <c r="H44" s="584">
        <v>46.814066852367688</v>
      </c>
      <c r="I44" s="565"/>
      <c r="J44" s="641"/>
      <c r="K44" s="565"/>
      <c r="L44" s="635"/>
      <c r="M44" s="636"/>
      <c r="N44" s="565"/>
    </row>
    <row r="45" spans="1:14" x14ac:dyDescent="0.15">
      <c r="A45" s="560" t="s">
        <v>200</v>
      </c>
      <c r="B45" s="271">
        <v>84</v>
      </c>
      <c r="C45" s="576">
        <v>1.7991004497751124</v>
      </c>
      <c r="D45" s="574"/>
      <c r="E45" s="271">
        <v>142.85714285714286</v>
      </c>
      <c r="F45" s="576"/>
      <c r="G45" s="271">
        <v>349</v>
      </c>
      <c r="H45" s="576">
        <v>2.0253017641597029</v>
      </c>
      <c r="I45" s="565"/>
      <c r="J45" s="640"/>
      <c r="K45" s="565"/>
      <c r="L45" s="635"/>
      <c r="M45" s="631"/>
      <c r="N45" s="565"/>
    </row>
    <row r="46" spans="1:14" x14ac:dyDescent="0.15">
      <c r="A46" s="567" t="s">
        <v>408</v>
      </c>
      <c r="B46" s="365">
        <v>34</v>
      </c>
      <c r="C46" s="584">
        <v>0.72820732490897411</v>
      </c>
      <c r="D46" s="577"/>
      <c r="E46" s="365">
        <v>58.823529411764703</v>
      </c>
      <c r="F46" s="584"/>
      <c r="G46" s="365">
        <v>62</v>
      </c>
      <c r="H46" s="584">
        <v>0.35979572887650885</v>
      </c>
      <c r="I46" s="565"/>
      <c r="J46" s="641"/>
      <c r="K46" s="565"/>
      <c r="L46" s="634"/>
      <c r="M46" s="631"/>
      <c r="N46" s="565"/>
    </row>
    <row r="47" spans="1:14" s="568" customFormat="1" x14ac:dyDescent="0.15">
      <c r="A47" s="583" t="s">
        <v>161</v>
      </c>
      <c r="B47" s="637">
        <v>4669</v>
      </c>
      <c r="C47" s="578">
        <v>100</v>
      </c>
      <c r="D47" s="483"/>
      <c r="E47" s="637">
        <v>103.6846615252785</v>
      </c>
      <c r="F47" s="578"/>
      <c r="G47" s="637">
        <v>17232</v>
      </c>
      <c r="H47" s="578">
        <v>100</v>
      </c>
      <c r="I47" s="565"/>
      <c r="J47" s="652"/>
      <c r="K47" s="565"/>
      <c r="L47" s="634"/>
      <c r="M47" s="631"/>
      <c r="N47" s="565"/>
    </row>
    <row r="48" spans="1:14" x14ac:dyDescent="0.15">
      <c r="A48" s="569"/>
      <c r="B48" s="581"/>
      <c r="C48" s="581"/>
      <c r="D48" s="581"/>
      <c r="E48" s="581"/>
      <c r="F48" s="581"/>
      <c r="G48" s="581"/>
      <c r="H48" s="581"/>
      <c r="K48" s="565"/>
      <c r="L48" s="634"/>
    </row>
    <row r="49" spans="1:8" x14ac:dyDescent="0.15">
      <c r="B49" s="574"/>
      <c r="C49" s="574"/>
      <c r="D49" s="574"/>
      <c r="E49" s="574"/>
      <c r="F49" s="574"/>
      <c r="G49" s="574"/>
      <c r="H49" s="576" t="s">
        <v>160</v>
      </c>
    </row>
    <row r="50" spans="1:8" x14ac:dyDescent="0.15">
      <c r="A50" s="571" t="s">
        <v>449</v>
      </c>
      <c r="B50" s="572"/>
      <c r="C50" s="572"/>
      <c r="D50" s="572"/>
      <c r="E50" s="572"/>
      <c r="F50" s="572"/>
      <c r="G50" s="572"/>
      <c r="H50" s="572"/>
    </row>
    <row r="51" spans="1:8" x14ac:dyDescent="0.15">
      <c r="A51" s="571" t="s">
        <v>456</v>
      </c>
      <c r="B51" s="573"/>
      <c r="C51" s="573"/>
      <c r="D51" s="573"/>
      <c r="E51" s="573"/>
      <c r="F51" s="573"/>
      <c r="G51" s="370"/>
      <c r="H51" s="573"/>
    </row>
    <row r="52" spans="1:8" x14ac:dyDescent="0.15">
      <c r="A52" s="571" t="s">
        <v>450</v>
      </c>
      <c r="B52" s="574"/>
      <c r="C52" s="574"/>
      <c r="D52" s="574"/>
      <c r="E52" s="574"/>
      <c r="F52" s="574"/>
      <c r="G52" s="119"/>
      <c r="H52" s="574"/>
    </row>
    <row r="53" spans="1:8" x14ac:dyDescent="0.15">
      <c r="A53" s="571" t="s">
        <v>451</v>
      </c>
      <c r="B53" s="574"/>
      <c r="C53" s="574"/>
      <c r="D53" s="574"/>
      <c r="E53" s="574"/>
      <c r="F53" s="574"/>
      <c r="G53" s="119"/>
      <c r="H53" s="574"/>
    </row>
    <row r="54" spans="1:8" x14ac:dyDescent="0.15">
      <c r="A54" s="571" t="s">
        <v>452</v>
      </c>
      <c r="B54" s="574"/>
      <c r="C54" s="574"/>
      <c r="D54" s="574"/>
      <c r="E54" s="574"/>
      <c r="F54" s="574"/>
      <c r="G54" s="119"/>
      <c r="H54" s="574"/>
    </row>
    <row r="55" spans="1:8" x14ac:dyDescent="0.15">
      <c r="A55" s="571" t="s">
        <v>453</v>
      </c>
      <c r="G55" s="119"/>
    </row>
    <row r="56" spans="1:8" x14ac:dyDescent="0.15">
      <c r="A56" s="571" t="s">
        <v>454</v>
      </c>
      <c r="B56" s="573"/>
      <c r="C56" s="573"/>
      <c r="D56" s="573"/>
      <c r="E56" s="573"/>
      <c r="F56" s="573"/>
      <c r="G56" s="370"/>
      <c r="H56" s="573"/>
    </row>
    <row r="57" spans="1:8" x14ac:dyDescent="0.15">
      <c r="A57" s="571" t="s">
        <v>455</v>
      </c>
      <c r="B57" s="574"/>
      <c r="C57" s="574"/>
      <c r="D57" s="574"/>
      <c r="E57" s="574"/>
      <c r="F57" s="574"/>
      <c r="G57" s="119"/>
      <c r="H57" s="574"/>
    </row>
    <row r="58" spans="1:8" ht="9" customHeight="1" x14ac:dyDescent="0.15">
      <c r="A58" s="612" t="s">
        <v>606</v>
      </c>
      <c r="B58" s="574"/>
      <c r="C58" s="574"/>
      <c r="D58" s="574"/>
      <c r="E58" s="574"/>
      <c r="F58" s="574"/>
      <c r="G58" s="574"/>
      <c r="H58" s="574"/>
    </row>
    <row r="59" spans="1:8" x14ac:dyDescent="0.15">
      <c r="B59" s="574"/>
      <c r="C59" s="574"/>
      <c r="D59" s="574"/>
      <c r="E59" s="574"/>
      <c r="F59" s="574"/>
      <c r="G59" s="574"/>
      <c r="H59" s="574"/>
    </row>
    <row r="60" spans="1:8" x14ac:dyDescent="0.15">
      <c r="B60" s="574"/>
      <c r="C60" s="574"/>
      <c r="D60" s="574"/>
      <c r="E60" s="574"/>
      <c r="F60" s="574"/>
      <c r="G60" s="574"/>
      <c r="H60" s="574"/>
    </row>
  </sheetData>
  <mergeCells count="3">
    <mergeCell ref="A3:A4"/>
    <mergeCell ref="B3:C3"/>
    <mergeCell ref="G3:H3"/>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topLeftCell="A4" workbookViewId="0">
      <selection activeCell="A6" sqref="A6:E6"/>
    </sheetView>
  </sheetViews>
  <sheetFormatPr defaultRowHeight="15" x14ac:dyDescent="0.25"/>
  <cols>
    <col min="1" max="1" width="19.3984375" style="795" customWidth="1"/>
    <col min="2" max="2" width="21.59765625" style="795" customWidth="1"/>
    <col min="3" max="3" width="24.796875" style="795" customWidth="1"/>
    <col min="4" max="4" width="14.19921875" style="795" customWidth="1"/>
    <col min="5" max="16384" width="9.59765625" style="795"/>
  </cols>
  <sheetData>
    <row r="1" spans="1:12" ht="33.75" x14ac:dyDescent="0.25">
      <c r="A1" s="886" t="s">
        <v>899</v>
      </c>
      <c r="B1" s="881"/>
    </row>
    <row r="2" spans="1:12" ht="45" x14ac:dyDescent="0.25">
      <c r="A2" s="886" t="s">
        <v>900</v>
      </c>
      <c r="B2" s="881"/>
    </row>
    <row r="3" spans="1:12" ht="45" x14ac:dyDescent="0.25">
      <c r="A3" s="886" t="s">
        <v>901</v>
      </c>
      <c r="B3" s="881"/>
    </row>
    <row r="4" spans="1:12" x14ac:dyDescent="0.25">
      <c r="A4" s="905" t="s">
        <v>902</v>
      </c>
      <c r="B4" s="905"/>
      <c r="C4" s="905"/>
      <c r="D4" s="905"/>
      <c r="E4" s="904"/>
      <c r="F4" s="810"/>
      <c r="G4" s="810"/>
      <c r="H4" s="810"/>
      <c r="I4" s="810"/>
    </row>
    <row r="5" spans="1:12" x14ac:dyDescent="0.25">
      <c r="A5" s="905" t="s">
        <v>903</v>
      </c>
      <c r="B5" s="905"/>
      <c r="C5" s="905"/>
      <c r="D5" s="905"/>
      <c r="E5" s="905"/>
      <c r="F5" s="905"/>
    </row>
    <row r="6" spans="1:12" x14ac:dyDescent="0.25">
      <c r="A6" s="1060" t="s">
        <v>897</v>
      </c>
      <c r="B6" s="1060"/>
      <c r="C6" s="1060"/>
      <c r="D6" s="1060"/>
      <c r="E6" s="1060"/>
      <c r="F6" s="926"/>
      <c r="G6" s="926"/>
      <c r="H6" s="926"/>
      <c r="I6" s="926"/>
      <c r="J6" s="926"/>
      <c r="K6" s="926"/>
      <c r="L6" s="879"/>
    </row>
    <row r="7" spans="1:12" ht="51" customHeight="1" x14ac:dyDescent="0.25">
      <c r="A7" s="927" t="s">
        <v>898</v>
      </c>
      <c r="B7" s="930" t="s">
        <v>762</v>
      </c>
      <c r="C7" s="930" t="s">
        <v>763</v>
      </c>
      <c r="D7" s="928" t="s">
        <v>789</v>
      </c>
      <c r="E7" s="879"/>
      <c r="F7" s="879"/>
    </row>
    <row r="8" spans="1:12" x14ac:dyDescent="0.25">
      <c r="A8" s="795" t="s">
        <v>816</v>
      </c>
      <c r="B8" s="929">
        <v>13.3</v>
      </c>
      <c r="C8" s="929">
        <v>14.6</v>
      </c>
      <c r="D8" s="929">
        <v>14</v>
      </c>
    </row>
    <row r="9" spans="1:12" x14ac:dyDescent="0.25">
      <c r="A9" s="795" t="s">
        <v>817</v>
      </c>
      <c r="B9" s="929">
        <v>11.4</v>
      </c>
      <c r="C9" s="929">
        <v>12.4</v>
      </c>
      <c r="D9" s="929">
        <v>11.9</v>
      </c>
    </row>
    <row r="10" spans="1:12" x14ac:dyDescent="0.25">
      <c r="A10" s="795" t="s">
        <v>153</v>
      </c>
      <c r="B10" s="929">
        <v>11.9</v>
      </c>
      <c r="C10" s="929">
        <v>11.2</v>
      </c>
      <c r="D10" s="929">
        <v>11.5</v>
      </c>
    </row>
    <row r="11" spans="1:12" x14ac:dyDescent="0.25">
      <c r="A11" s="795" t="s">
        <v>324</v>
      </c>
      <c r="B11" s="795">
        <v>7.7</v>
      </c>
      <c r="C11" s="795">
        <v>8.4</v>
      </c>
      <c r="D11" s="795">
        <v>8.1</v>
      </c>
    </row>
    <row r="12" spans="1:12" x14ac:dyDescent="0.25">
      <c r="A12" s="795" t="s">
        <v>154</v>
      </c>
      <c r="B12" s="795">
        <v>8.9</v>
      </c>
      <c r="C12" s="795">
        <v>8.1999999999999993</v>
      </c>
      <c r="D12" s="795">
        <v>8.6</v>
      </c>
    </row>
    <row r="13" spans="1:12" x14ac:dyDescent="0.25">
      <c r="A13" s="931" t="s">
        <v>824</v>
      </c>
      <c r="B13" s="931">
        <v>10.9</v>
      </c>
      <c r="C13" s="931">
        <v>11.4</v>
      </c>
      <c r="D13" s="931">
        <v>11.1</v>
      </c>
    </row>
  </sheetData>
  <mergeCells count="1">
    <mergeCell ref="A6:E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Normal="75" workbookViewId="0">
      <selection activeCell="A2" sqref="A2"/>
    </sheetView>
  </sheetViews>
  <sheetFormatPr defaultRowHeight="9" x14ac:dyDescent="0.15"/>
  <cols>
    <col min="1" max="1" width="63.3984375" style="560" customWidth="1"/>
    <col min="2" max="2" width="19.3984375" style="560" customWidth="1"/>
    <col min="3" max="3" width="12.19921875" style="560" customWidth="1"/>
    <col min="4" max="4" width="1" style="560" customWidth="1"/>
    <col min="5" max="5" width="16.19921875" style="560" customWidth="1"/>
    <col min="6" max="6" width="1" style="560" customWidth="1"/>
    <col min="7" max="7" width="15" style="560" customWidth="1"/>
    <col min="8" max="8" width="12.3984375" style="560" customWidth="1"/>
    <col min="9" max="16384" width="9.59765625" style="560"/>
  </cols>
  <sheetData>
    <row r="1" spans="1:31" ht="12" x14ac:dyDescent="0.2">
      <c r="A1" s="559" t="s">
        <v>116</v>
      </c>
    </row>
    <row r="2" spans="1:31" ht="9" customHeight="1" x14ac:dyDescent="0.2">
      <c r="A2" s="559"/>
      <c r="D2" s="569"/>
    </row>
    <row r="3" spans="1:31" ht="12" customHeight="1" x14ac:dyDescent="0.15">
      <c r="A3" s="952" t="s">
        <v>234</v>
      </c>
      <c r="B3" s="954" t="s">
        <v>155</v>
      </c>
      <c r="C3" s="954"/>
      <c r="D3" s="561"/>
      <c r="E3" s="611" t="s">
        <v>571</v>
      </c>
      <c r="F3" s="562"/>
      <c r="G3" s="954" t="s">
        <v>171</v>
      </c>
      <c r="H3" s="954"/>
    </row>
    <row r="4" spans="1:31" ht="18" customHeight="1" x14ac:dyDescent="0.15">
      <c r="A4" s="953"/>
      <c r="B4" s="563" t="s">
        <v>166</v>
      </c>
      <c r="C4" s="563" t="s">
        <v>167</v>
      </c>
      <c r="D4" s="569"/>
      <c r="E4" s="613" t="s">
        <v>597</v>
      </c>
      <c r="F4" s="563"/>
      <c r="G4" s="563" t="s">
        <v>166</v>
      </c>
      <c r="H4" s="563" t="s">
        <v>167</v>
      </c>
    </row>
    <row r="6" spans="1:31" x14ac:dyDescent="0.15">
      <c r="A6" s="560" t="s">
        <v>252</v>
      </c>
      <c r="B6" s="271">
        <v>828</v>
      </c>
      <c r="C6" s="576">
        <v>1.5966062475896645</v>
      </c>
      <c r="E6" s="271">
        <v>333.33333333333331</v>
      </c>
      <c r="F6" s="576"/>
      <c r="G6" s="271">
        <v>1941</v>
      </c>
      <c r="H6" s="576">
        <v>2.246553779557634</v>
      </c>
      <c r="I6" s="576"/>
      <c r="J6" s="645"/>
      <c r="K6" s="576"/>
      <c r="L6" s="576"/>
      <c r="M6" s="576"/>
      <c r="N6" s="576"/>
      <c r="O6" s="576"/>
      <c r="P6" s="576"/>
      <c r="Q6" s="576"/>
      <c r="R6" s="576"/>
      <c r="S6" s="576"/>
      <c r="T6" s="576"/>
      <c r="U6" s="576"/>
      <c r="V6" s="576"/>
      <c r="W6" s="576"/>
      <c r="X6" s="576"/>
      <c r="Y6" s="576"/>
      <c r="Z6" s="576"/>
      <c r="AA6" s="576"/>
      <c r="AB6" s="576"/>
      <c r="AC6" s="576"/>
      <c r="AD6" s="576"/>
      <c r="AE6" s="576"/>
    </row>
    <row r="7" spans="1:31" x14ac:dyDescent="0.15">
      <c r="A7" s="560" t="s">
        <v>175</v>
      </c>
      <c r="B7" s="271">
        <v>97</v>
      </c>
      <c r="C7" s="576">
        <v>0.18704203625144619</v>
      </c>
      <c r="E7" s="271">
        <v>546.39175257731949</v>
      </c>
      <c r="F7" s="576"/>
      <c r="G7" s="271">
        <v>285</v>
      </c>
      <c r="H7" s="576">
        <v>0.32986492899223369</v>
      </c>
      <c r="I7" s="576"/>
      <c r="J7" s="645"/>
      <c r="K7" s="576"/>
      <c r="L7" s="576"/>
    </row>
    <row r="8" spans="1:31" x14ac:dyDescent="0.15">
      <c r="A8" s="560" t="s">
        <v>176</v>
      </c>
      <c r="B8" s="271">
        <v>1909</v>
      </c>
      <c r="C8" s="576">
        <v>3.6810644041650598</v>
      </c>
      <c r="E8" s="271">
        <v>364.63798530954875</v>
      </c>
      <c r="F8" s="576"/>
      <c r="G8" s="271">
        <v>1921</v>
      </c>
      <c r="H8" s="576">
        <v>2.2234053634880033</v>
      </c>
      <c r="I8" s="576"/>
      <c r="J8" s="645"/>
      <c r="K8" s="576"/>
      <c r="L8" s="576"/>
    </row>
    <row r="9" spans="1:31" x14ac:dyDescent="0.15">
      <c r="A9" s="560" t="s">
        <v>177</v>
      </c>
      <c r="B9" s="271">
        <v>2094</v>
      </c>
      <c r="C9" s="576">
        <v>4.0377940609332823</v>
      </c>
      <c r="E9" s="271">
        <v>241.16523400191022</v>
      </c>
      <c r="F9" s="576"/>
      <c r="G9" s="271">
        <v>1555</v>
      </c>
      <c r="H9" s="576">
        <v>1.7997893494137662</v>
      </c>
      <c r="I9" s="576"/>
      <c r="J9" s="645"/>
      <c r="K9" s="576"/>
      <c r="L9" s="576"/>
    </row>
    <row r="10" spans="1:31" x14ac:dyDescent="0.15">
      <c r="A10" s="560" t="s">
        <v>178</v>
      </c>
      <c r="B10" s="271">
        <v>4696</v>
      </c>
      <c r="C10" s="576">
        <v>9.0551484766679522</v>
      </c>
      <c r="E10" s="271">
        <v>235.78274760383385</v>
      </c>
      <c r="F10" s="576"/>
      <c r="G10" s="271">
        <v>9989</v>
      </c>
      <c r="H10" s="576">
        <v>11.56147640597692</v>
      </c>
      <c r="I10" s="576"/>
      <c r="J10" s="645"/>
      <c r="K10" s="576"/>
      <c r="L10" s="576"/>
    </row>
    <row r="11" spans="1:31" x14ac:dyDescent="0.15">
      <c r="A11" s="560" t="s">
        <v>179</v>
      </c>
      <c r="B11" s="271">
        <v>1524</v>
      </c>
      <c r="C11" s="576">
        <v>2.938681064404165</v>
      </c>
      <c r="E11" s="271">
        <v>219.81627296587928</v>
      </c>
      <c r="F11" s="576"/>
      <c r="G11" s="271">
        <v>877</v>
      </c>
      <c r="H11" s="576">
        <v>1.0150580446532946</v>
      </c>
      <c r="I11" s="576"/>
      <c r="J11" s="645"/>
      <c r="K11" s="576"/>
      <c r="L11" s="576"/>
    </row>
    <row r="12" spans="1:31" x14ac:dyDescent="0.15">
      <c r="A12" s="560" t="s">
        <v>180</v>
      </c>
      <c r="B12" s="271">
        <v>76</v>
      </c>
      <c r="C12" s="576">
        <v>0.14654839953721557</v>
      </c>
      <c r="E12" s="271">
        <v>306.66666666666663</v>
      </c>
      <c r="F12" s="576"/>
      <c r="G12" s="271">
        <v>36</v>
      </c>
      <c r="H12" s="576" t="s">
        <v>573</v>
      </c>
      <c r="I12" s="576"/>
      <c r="J12" s="645"/>
      <c r="K12" s="576"/>
      <c r="L12" s="576"/>
    </row>
    <row r="13" spans="1:31" x14ac:dyDescent="0.15">
      <c r="A13" s="560" t="s">
        <v>181</v>
      </c>
      <c r="B13" s="271">
        <v>1462</v>
      </c>
      <c r="C13" s="576">
        <v>2.8191284226764366</v>
      </c>
      <c r="E13" s="271">
        <v>305.21262002743481</v>
      </c>
      <c r="F13" s="576"/>
      <c r="G13" s="271">
        <v>1143</v>
      </c>
      <c r="H13" s="576">
        <v>1.3229319783793794</v>
      </c>
      <c r="I13" s="576"/>
      <c r="J13" s="645"/>
      <c r="K13" s="576"/>
      <c r="L13" s="576"/>
    </row>
    <row r="14" spans="1:31" ht="18" x14ac:dyDescent="0.15">
      <c r="A14" s="145" t="s">
        <v>241</v>
      </c>
      <c r="B14" s="271">
        <v>2646</v>
      </c>
      <c r="C14" s="576">
        <v>5.1021982259930585</v>
      </c>
      <c r="E14" s="271">
        <v>537.24007561436667</v>
      </c>
      <c r="F14" s="576"/>
      <c r="G14" s="271">
        <v>3272</v>
      </c>
      <c r="H14" s="576">
        <v>3.7870808689915396</v>
      </c>
      <c r="I14" s="576"/>
      <c r="J14" s="645"/>
      <c r="K14" s="576"/>
      <c r="L14" s="576"/>
    </row>
    <row r="15" spans="1:31" x14ac:dyDescent="0.15">
      <c r="A15" s="560" t="s">
        <v>182</v>
      </c>
      <c r="B15" s="271">
        <v>234</v>
      </c>
      <c r="C15" s="576">
        <v>0.45121480910142697</v>
      </c>
      <c r="E15" s="271">
        <v>226.4957264957265</v>
      </c>
      <c r="F15" s="576"/>
      <c r="G15" s="271">
        <v>255</v>
      </c>
      <c r="H15" s="576">
        <v>0.29514230488778803</v>
      </c>
      <c r="I15" s="576"/>
      <c r="J15" s="645"/>
      <c r="K15" s="576"/>
      <c r="L15" s="576"/>
    </row>
    <row r="16" spans="1:31" x14ac:dyDescent="0.15">
      <c r="A16" s="560" t="s">
        <v>253</v>
      </c>
      <c r="B16" s="271">
        <v>1809</v>
      </c>
      <c r="C16" s="576">
        <v>3.4882375626687239</v>
      </c>
      <c r="E16" s="271">
        <v>221.23893805309734</v>
      </c>
      <c r="F16" s="576"/>
      <c r="G16" s="271">
        <v>2031</v>
      </c>
      <c r="H16" s="576">
        <v>2.3507216518709706</v>
      </c>
      <c r="I16" s="576"/>
      <c r="J16" s="645"/>
      <c r="K16" s="576"/>
      <c r="L16" s="576"/>
    </row>
    <row r="17" spans="1:12" x14ac:dyDescent="0.15">
      <c r="A17" s="560" t="s">
        <v>221</v>
      </c>
      <c r="B17" s="271" t="s">
        <v>263</v>
      </c>
      <c r="C17" s="576" t="s">
        <v>263</v>
      </c>
      <c r="D17" s="271"/>
      <c r="E17" s="271" t="s">
        <v>263</v>
      </c>
      <c r="F17" s="576"/>
      <c r="G17" s="271" t="s">
        <v>263</v>
      </c>
      <c r="H17" s="576" t="s">
        <v>263</v>
      </c>
      <c r="I17" s="576"/>
      <c r="J17" s="645"/>
      <c r="K17" s="576"/>
      <c r="L17" s="576"/>
    </row>
    <row r="18" spans="1:12" x14ac:dyDescent="0.15">
      <c r="A18" s="560" t="s">
        <v>254</v>
      </c>
      <c r="B18" s="271">
        <v>313</v>
      </c>
      <c r="C18" s="576">
        <v>0.60354801388353263</v>
      </c>
      <c r="E18" s="271">
        <v>242.81150159744408</v>
      </c>
      <c r="F18" s="576"/>
      <c r="G18" s="271">
        <v>144</v>
      </c>
      <c r="H18" s="576">
        <v>0.16666859570133913</v>
      </c>
      <c r="I18" s="576"/>
      <c r="J18" s="645"/>
      <c r="K18" s="576"/>
      <c r="L18" s="576"/>
    </row>
    <row r="19" spans="1:12" x14ac:dyDescent="0.15">
      <c r="A19" s="560" t="s">
        <v>299</v>
      </c>
      <c r="B19" s="271">
        <v>485</v>
      </c>
      <c r="C19" s="576">
        <v>0.93521018125723099</v>
      </c>
      <c r="E19" s="271">
        <v>208.24742268041237</v>
      </c>
      <c r="F19" s="576"/>
      <c r="G19" s="271">
        <v>491</v>
      </c>
      <c r="H19" s="576">
        <v>0.56829361450942717</v>
      </c>
      <c r="I19" s="576"/>
      <c r="J19" s="645"/>
      <c r="K19" s="576"/>
      <c r="L19" s="576"/>
    </row>
    <row r="20" spans="1:12" x14ac:dyDescent="0.15">
      <c r="A20" s="560" t="s">
        <v>183</v>
      </c>
      <c r="B20" s="271">
        <v>634</v>
      </c>
      <c r="C20" s="576">
        <v>1.2225221750867721</v>
      </c>
      <c r="E20" s="271">
        <v>251.19236883942764</v>
      </c>
      <c r="F20" s="576"/>
      <c r="G20" s="271">
        <v>576</v>
      </c>
      <c r="H20" s="576">
        <v>0.66667438280535651</v>
      </c>
      <c r="I20" s="576"/>
      <c r="J20" s="645"/>
      <c r="K20" s="576"/>
      <c r="L20" s="576"/>
    </row>
    <row r="21" spans="1:12" x14ac:dyDescent="0.15">
      <c r="A21" s="560" t="s">
        <v>184</v>
      </c>
      <c r="B21" s="271">
        <v>314</v>
      </c>
      <c r="C21" s="576">
        <v>0.60547628229849593</v>
      </c>
      <c r="E21" s="271">
        <v>293.54838709677415</v>
      </c>
      <c r="F21" s="576"/>
      <c r="G21" s="271">
        <v>403</v>
      </c>
      <c r="H21" s="576">
        <v>0.46644058380305331</v>
      </c>
      <c r="I21" s="576"/>
      <c r="J21" s="645"/>
      <c r="K21" s="576"/>
      <c r="L21" s="576"/>
    </row>
    <row r="22" spans="1:12" x14ac:dyDescent="0.15">
      <c r="A22" s="560" t="s">
        <v>185</v>
      </c>
      <c r="B22" s="271">
        <v>656</v>
      </c>
      <c r="C22" s="576">
        <v>1.2649440802159662</v>
      </c>
      <c r="E22" s="271">
        <v>298.62174578866768</v>
      </c>
      <c r="F22" s="576"/>
      <c r="G22" s="271">
        <v>906</v>
      </c>
      <c r="H22" s="576">
        <v>1.0486232479542588</v>
      </c>
      <c r="I22" s="576"/>
      <c r="J22" s="645"/>
      <c r="K22" s="576"/>
      <c r="L22" s="576"/>
    </row>
    <row r="23" spans="1:12" x14ac:dyDescent="0.15">
      <c r="A23" s="560" t="s">
        <v>186</v>
      </c>
      <c r="B23" s="271">
        <v>110</v>
      </c>
      <c r="C23" s="576">
        <v>0.21210952564596994</v>
      </c>
      <c r="E23" s="271">
        <v>154.54545454545453</v>
      </c>
      <c r="F23" s="576"/>
      <c r="G23" s="271">
        <v>216</v>
      </c>
      <c r="H23" s="576">
        <v>0.25000289355200872</v>
      </c>
      <c r="I23" s="576"/>
      <c r="J23" s="645"/>
      <c r="K23" s="576"/>
      <c r="L23" s="576"/>
    </row>
    <row r="24" spans="1:12" x14ac:dyDescent="0.15">
      <c r="A24" s="560" t="s">
        <v>187</v>
      </c>
      <c r="B24" s="271">
        <v>1154</v>
      </c>
      <c r="C24" s="576">
        <v>2.2252217508677208</v>
      </c>
      <c r="E24" s="271">
        <v>308.15972222222223</v>
      </c>
      <c r="F24" s="576"/>
      <c r="G24" s="271">
        <v>2038</v>
      </c>
      <c r="H24" s="576">
        <v>2.3588235974953413</v>
      </c>
      <c r="I24" s="576"/>
      <c r="J24" s="645"/>
      <c r="K24" s="576"/>
      <c r="L24" s="576"/>
    </row>
    <row r="25" spans="1:12" x14ac:dyDescent="0.15">
      <c r="A25" s="560" t="s">
        <v>188</v>
      </c>
      <c r="B25" s="271">
        <v>996</v>
      </c>
      <c r="C25" s="576">
        <v>1.9205553413035097</v>
      </c>
      <c r="E25" s="271">
        <v>319.59798994974875</v>
      </c>
      <c r="F25" s="576"/>
      <c r="G25" s="271">
        <v>503</v>
      </c>
      <c r="H25" s="576">
        <v>0.58218266415120545</v>
      </c>
      <c r="I25" s="576"/>
      <c r="J25" s="645"/>
      <c r="K25" s="576"/>
      <c r="L25" s="576"/>
    </row>
    <row r="26" spans="1:12" x14ac:dyDescent="0.15">
      <c r="A26" s="560" t="s">
        <v>189</v>
      </c>
      <c r="B26" s="271">
        <v>265</v>
      </c>
      <c r="C26" s="576">
        <v>0.51099112996529117</v>
      </c>
      <c r="E26" s="271">
        <v>303.03030303030306</v>
      </c>
      <c r="F26" s="576"/>
      <c r="G26" s="271">
        <v>189</v>
      </c>
      <c r="H26" s="576">
        <v>0.21875253185800761</v>
      </c>
      <c r="I26" s="576"/>
      <c r="J26" s="645"/>
      <c r="K26" s="576"/>
      <c r="L26" s="576"/>
    </row>
    <row r="27" spans="1:12" x14ac:dyDescent="0.15">
      <c r="A27" s="560" t="s">
        <v>190</v>
      </c>
      <c r="B27" s="271">
        <v>178</v>
      </c>
      <c r="C27" s="576">
        <v>0.34323177786347858</v>
      </c>
      <c r="E27" s="271">
        <v>185.3932584269663</v>
      </c>
      <c r="F27" s="576"/>
      <c r="G27" s="271">
        <v>318</v>
      </c>
      <c r="H27" s="576">
        <v>0.36805981550712391</v>
      </c>
      <c r="I27" s="576"/>
      <c r="J27" s="645"/>
      <c r="K27" s="576"/>
      <c r="L27" s="576"/>
    </row>
    <row r="28" spans="1:12" x14ac:dyDescent="0.15">
      <c r="A28" s="560" t="s">
        <v>191</v>
      </c>
      <c r="B28" s="271">
        <v>88</v>
      </c>
      <c r="C28" s="576">
        <v>0.16968762051677594</v>
      </c>
      <c r="E28" s="271">
        <v>181.81818181818181</v>
      </c>
      <c r="F28" s="576"/>
      <c r="G28" s="271">
        <v>340</v>
      </c>
      <c r="H28" s="576">
        <v>0.39352307318371738</v>
      </c>
      <c r="I28" s="576"/>
      <c r="J28" s="645"/>
      <c r="K28" s="576"/>
      <c r="L28" s="576"/>
    </row>
    <row r="29" spans="1:12" x14ac:dyDescent="0.15">
      <c r="A29" s="560" t="s">
        <v>192</v>
      </c>
      <c r="B29" s="271">
        <v>747</v>
      </c>
      <c r="C29" s="576">
        <v>1.4404165059776322</v>
      </c>
      <c r="E29" s="271">
        <v>187.41633199464525</v>
      </c>
      <c r="F29" s="576"/>
      <c r="G29" s="271">
        <v>2655</v>
      </c>
      <c r="H29" s="576">
        <v>3.07295223324344</v>
      </c>
      <c r="I29" s="576"/>
      <c r="J29" s="645"/>
      <c r="K29" s="576"/>
      <c r="L29" s="576"/>
    </row>
    <row r="30" spans="1:12" x14ac:dyDescent="0.15">
      <c r="A30" s="560" t="s">
        <v>255</v>
      </c>
      <c r="B30" s="271">
        <v>109</v>
      </c>
      <c r="C30" s="576">
        <v>0.21018125723100656</v>
      </c>
      <c r="E30" s="271">
        <v>229.35779816513764</v>
      </c>
      <c r="F30" s="576"/>
      <c r="G30" s="271">
        <v>220</v>
      </c>
      <c r="H30" s="576">
        <v>0.25463257676593476</v>
      </c>
      <c r="I30" s="576"/>
      <c r="J30" s="640"/>
      <c r="K30" s="576"/>
      <c r="L30" s="576"/>
    </row>
    <row r="31" spans="1:12" x14ac:dyDescent="0.15">
      <c r="A31" s="560" t="s">
        <v>193</v>
      </c>
      <c r="B31" s="271">
        <v>902</v>
      </c>
      <c r="C31" s="576">
        <v>1.7392981102969534</v>
      </c>
      <c r="E31" s="271">
        <v>219.51219512195121</v>
      </c>
      <c r="F31" s="576"/>
      <c r="G31" s="271">
        <v>412</v>
      </c>
      <c r="H31" s="576">
        <v>0.47685737103438697</v>
      </c>
      <c r="I31" s="576"/>
      <c r="J31" s="640"/>
      <c r="K31" s="576"/>
      <c r="L31" s="576"/>
    </row>
    <row r="32" spans="1:12" x14ac:dyDescent="0.15">
      <c r="A32" s="560" t="s">
        <v>194</v>
      </c>
      <c r="B32" s="271">
        <v>2055</v>
      </c>
      <c r="C32" s="576">
        <v>3.9625915927497104</v>
      </c>
      <c r="E32" s="271">
        <v>173.3203505355404</v>
      </c>
      <c r="F32" s="576"/>
      <c r="G32" s="271">
        <v>2341</v>
      </c>
      <c r="H32" s="576">
        <v>2.7095221009502426</v>
      </c>
      <c r="I32" s="576"/>
      <c r="J32" s="640"/>
      <c r="K32" s="576"/>
      <c r="L32" s="576"/>
    </row>
    <row r="33" spans="1:12" x14ac:dyDescent="0.15">
      <c r="A33" s="560" t="s">
        <v>256</v>
      </c>
      <c r="B33" s="271">
        <v>705</v>
      </c>
      <c r="C33" s="576">
        <v>1.3594292325491708</v>
      </c>
      <c r="E33" s="271">
        <v>240.05681818181819</v>
      </c>
      <c r="F33" s="576"/>
      <c r="G33" s="271">
        <v>530</v>
      </c>
      <c r="H33" s="576">
        <v>0.61343302584520654</v>
      </c>
      <c r="I33" s="576"/>
      <c r="J33" s="640"/>
      <c r="K33" s="576"/>
      <c r="L33" s="576"/>
    </row>
    <row r="34" spans="1:12" x14ac:dyDescent="0.15">
      <c r="A34" s="560" t="s">
        <v>195</v>
      </c>
      <c r="B34" s="271">
        <v>508</v>
      </c>
      <c r="C34" s="576">
        <v>0.97956035480138848</v>
      </c>
      <c r="E34" s="271">
        <v>203.15581854043393</v>
      </c>
      <c r="F34" s="576"/>
      <c r="G34" s="271">
        <v>806</v>
      </c>
      <c r="H34" s="576">
        <v>0.93288116760610662</v>
      </c>
      <c r="I34" s="576"/>
      <c r="J34" s="640"/>
      <c r="K34" s="576"/>
      <c r="L34" s="576"/>
    </row>
    <row r="35" spans="1:12" x14ac:dyDescent="0.15">
      <c r="A35" s="560" t="s">
        <v>196</v>
      </c>
      <c r="B35" s="271">
        <v>1087</v>
      </c>
      <c r="C35" s="576">
        <v>2.0960277670651757</v>
      </c>
      <c r="E35" s="271">
        <v>262.18951241950322</v>
      </c>
      <c r="F35" s="576"/>
      <c r="G35" s="271">
        <v>511</v>
      </c>
      <c r="H35" s="576">
        <v>0.59144203057905764</v>
      </c>
      <c r="I35" s="576"/>
      <c r="J35" s="640"/>
      <c r="K35" s="576"/>
      <c r="L35" s="576"/>
    </row>
    <row r="36" spans="1:12" x14ac:dyDescent="0.15">
      <c r="A36" s="560" t="s">
        <v>197</v>
      </c>
      <c r="B36" s="271">
        <v>358</v>
      </c>
      <c r="C36" s="576">
        <v>0.69032009255688398</v>
      </c>
      <c r="E36" s="271">
        <v>210.08403361344537</v>
      </c>
      <c r="F36" s="576"/>
      <c r="G36" s="271">
        <v>472</v>
      </c>
      <c r="H36" s="576">
        <v>0.54630261924327828</v>
      </c>
      <c r="I36" s="576"/>
      <c r="J36" s="640"/>
      <c r="K36" s="576"/>
      <c r="L36" s="576"/>
    </row>
    <row r="37" spans="1:12" x14ac:dyDescent="0.15">
      <c r="A37" s="560" t="s">
        <v>198</v>
      </c>
      <c r="B37" s="271">
        <v>865</v>
      </c>
      <c r="C37" s="576">
        <v>1.6679521789433087</v>
      </c>
      <c r="E37" s="271">
        <v>202.3121387283237</v>
      </c>
      <c r="F37" s="576"/>
      <c r="G37" s="271">
        <v>2491</v>
      </c>
      <c r="H37" s="576">
        <v>2.8831352214724708</v>
      </c>
      <c r="I37" s="576"/>
      <c r="J37" s="640"/>
      <c r="K37" s="576"/>
      <c r="L37" s="576"/>
    </row>
    <row r="38" spans="1:12" x14ac:dyDescent="0.15">
      <c r="A38" s="560" t="s">
        <v>257</v>
      </c>
      <c r="B38" s="271">
        <v>3600</v>
      </c>
      <c r="C38" s="576">
        <v>6.9417662938681071</v>
      </c>
      <c r="E38" s="271">
        <v>256.11790878754169</v>
      </c>
      <c r="F38" s="576"/>
      <c r="G38" s="271">
        <v>4930</v>
      </c>
      <c r="H38" s="576">
        <v>5.7060845611639026</v>
      </c>
      <c r="I38" s="576"/>
      <c r="J38" s="640"/>
      <c r="K38" s="576"/>
      <c r="L38" s="576"/>
    </row>
    <row r="39" spans="1:12" x14ac:dyDescent="0.15">
      <c r="A39" s="560" t="s">
        <v>137</v>
      </c>
      <c r="B39" s="271">
        <v>1722</v>
      </c>
      <c r="C39" s="576">
        <v>3.3204782105669106</v>
      </c>
      <c r="E39" s="271">
        <v>202.90697674418604</v>
      </c>
      <c r="F39" s="576"/>
      <c r="G39" s="271">
        <v>2552</v>
      </c>
      <c r="H39" s="576">
        <v>2.9537378904848435</v>
      </c>
      <c r="I39" s="576"/>
      <c r="J39" s="640"/>
      <c r="K39" s="576"/>
      <c r="L39" s="576"/>
    </row>
    <row r="40" spans="1:12" x14ac:dyDescent="0.15">
      <c r="A40" s="560" t="s">
        <v>199</v>
      </c>
      <c r="B40" s="271">
        <v>1281</v>
      </c>
      <c r="C40" s="576">
        <v>2.4701118395680681</v>
      </c>
      <c r="E40" s="271">
        <v>297.88897576231432</v>
      </c>
      <c r="F40" s="576"/>
      <c r="G40" s="271">
        <v>1776</v>
      </c>
      <c r="H40" s="576">
        <v>2.0555793469831825</v>
      </c>
      <c r="I40" s="576"/>
      <c r="J40" s="640"/>
      <c r="K40" s="576"/>
      <c r="L40" s="576"/>
    </row>
    <row r="41" spans="1:12" x14ac:dyDescent="0.15">
      <c r="A41" s="145" t="s">
        <v>300</v>
      </c>
      <c r="B41" s="271">
        <v>14369</v>
      </c>
      <c r="C41" s="576">
        <v>27.707288854608564</v>
      </c>
      <c r="D41" s="271"/>
      <c r="E41" s="271">
        <v>223.7108366478264</v>
      </c>
      <c r="F41" s="576"/>
      <c r="G41" s="271">
        <v>35289</v>
      </c>
      <c r="H41" s="576">
        <v>40.844222734059421</v>
      </c>
      <c r="I41" s="576"/>
      <c r="J41" s="640"/>
      <c r="K41" s="576"/>
      <c r="L41" s="576"/>
    </row>
    <row r="42" spans="1:12" x14ac:dyDescent="0.15">
      <c r="A42" s="146" t="s">
        <v>296</v>
      </c>
      <c r="B42" s="365">
        <v>1950</v>
      </c>
      <c r="C42" s="584">
        <v>3.7601234091785578</v>
      </c>
      <c r="D42" s="567"/>
      <c r="E42" s="365">
        <v>127.69230769230769</v>
      </c>
      <c r="F42" s="584"/>
      <c r="G42" s="365">
        <v>626</v>
      </c>
      <c r="H42" s="584">
        <v>0.72454542297943259</v>
      </c>
      <c r="I42" s="576"/>
      <c r="J42" s="641"/>
      <c r="K42" s="576"/>
      <c r="L42" s="576"/>
    </row>
    <row r="43" spans="1:12" x14ac:dyDescent="0.15">
      <c r="A43" s="146" t="s">
        <v>315</v>
      </c>
      <c r="B43" s="365">
        <v>4444</v>
      </c>
      <c r="C43" s="584">
        <v>8.5692248360971845</v>
      </c>
      <c r="D43" s="567"/>
      <c r="E43" s="365">
        <v>222.47241612249493</v>
      </c>
      <c r="F43" s="584"/>
      <c r="G43" s="365">
        <v>6147</v>
      </c>
      <c r="H43" s="584">
        <v>7.1146656790009146</v>
      </c>
      <c r="I43" s="576"/>
      <c r="J43" s="641"/>
      <c r="K43" s="576"/>
      <c r="L43" s="576"/>
    </row>
    <row r="44" spans="1:12" x14ac:dyDescent="0.15">
      <c r="A44" s="146" t="s">
        <v>316</v>
      </c>
      <c r="B44" s="365">
        <v>7975</v>
      </c>
      <c r="C44" s="584">
        <v>15.377940609332818</v>
      </c>
      <c r="D44" s="567"/>
      <c r="E44" s="365">
        <v>247.98488664987406</v>
      </c>
      <c r="F44" s="584"/>
      <c r="G44" s="365">
        <v>28516</v>
      </c>
      <c r="H44" s="584">
        <v>33.005011632079075</v>
      </c>
      <c r="I44" s="576"/>
      <c r="J44" s="641"/>
      <c r="K44" s="576"/>
      <c r="L44" s="576"/>
    </row>
    <row r="45" spans="1:12" x14ac:dyDescent="0.15">
      <c r="A45" s="560" t="s">
        <v>200</v>
      </c>
      <c r="B45" s="271">
        <v>819</v>
      </c>
      <c r="C45" s="576">
        <v>1.5792518318549942</v>
      </c>
      <c r="E45" s="271">
        <v>194.85294117647058</v>
      </c>
      <c r="F45" s="576"/>
      <c r="G45" s="271">
        <v>1789</v>
      </c>
      <c r="H45" s="576">
        <v>2.0706258174284424</v>
      </c>
      <c r="I45" s="576"/>
      <c r="J45" s="640"/>
      <c r="K45" s="576"/>
      <c r="L45" s="576"/>
    </row>
    <row r="46" spans="1:12" x14ac:dyDescent="0.15">
      <c r="A46" s="567" t="s">
        <v>408</v>
      </c>
      <c r="B46" s="365">
        <v>165</v>
      </c>
      <c r="C46" s="584">
        <v>0.31816428846895489</v>
      </c>
      <c r="D46" s="567"/>
      <c r="E46" s="365">
        <v>230.30303030303031</v>
      </c>
      <c r="F46" s="584"/>
      <c r="G46" s="365">
        <v>197</v>
      </c>
      <c r="H46" s="584">
        <v>0.22801189828585977</v>
      </c>
      <c r="I46" s="576"/>
      <c r="J46" s="641"/>
      <c r="K46" s="576"/>
      <c r="L46" s="576"/>
    </row>
    <row r="47" spans="1:12" s="568" customFormat="1" x14ac:dyDescent="0.15">
      <c r="A47" s="568" t="s">
        <v>161</v>
      </c>
      <c r="B47" s="637">
        <v>51860</v>
      </c>
      <c r="C47" s="578">
        <v>100</v>
      </c>
      <c r="D47" s="483"/>
      <c r="E47" s="637">
        <v>257.53186558516802</v>
      </c>
      <c r="F47" s="578"/>
      <c r="G47" s="637">
        <v>86399</v>
      </c>
      <c r="H47" s="578">
        <v>100</v>
      </c>
      <c r="I47" s="576"/>
      <c r="J47" s="652"/>
      <c r="K47" s="576"/>
      <c r="L47" s="576"/>
    </row>
    <row r="48" spans="1:12" x14ac:dyDescent="0.15">
      <c r="A48" s="569"/>
      <c r="B48" s="580"/>
      <c r="C48" s="569"/>
      <c r="D48" s="569"/>
      <c r="E48" s="580"/>
      <c r="F48" s="569"/>
      <c r="G48" s="569"/>
      <c r="H48" s="569"/>
      <c r="K48" s="576"/>
    </row>
    <row r="50" spans="1:8" x14ac:dyDescent="0.15">
      <c r="A50" s="571" t="s">
        <v>449</v>
      </c>
      <c r="B50" s="572"/>
      <c r="C50" s="572"/>
      <c r="D50" s="572"/>
      <c r="E50" s="572"/>
      <c r="F50" s="572"/>
      <c r="G50" s="572"/>
      <c r="H50" s="572"/>
    </row>
    <row r="51" spans="1:8" x14ac:dyDescent="0.15">
      <c r="A51" s="571" t="s">
        <v>456</v>
      </c>
      <c r="B51" s="573"/>
      <c r="C51" s="573"/>
      <c r="D51" s="573"/>
      <c r="E51" s="573"/>
      <c r="F51" s="573"/>
      <c r="G51" s="370"/>
      <c r="H51" s="573"/>
    </row>
    <row r="52" spans="1:8" x14ac:dyDescent="0.15">
      <c r="A52" s="571" t="s">
        <v>450</v>
      </c>
      <c r="B52" s="574"/>
      <c r="C52" s="574"/>
      <c r="D52" s="574"/>
      <c r="E52" s="574"/>
      <c r="F52" s="574"/>
      <c r="G52" s="119"/>
      <c r="H52" s="574"/>
    </row>
    <row r="53" spans="1:8" x14ac:dyDescent="0.15">
      <c r="A53" s="571" t="s">
        <v>451</v>
      </c>
      <c r="B53" s="574"/>
      <c r="C53" s="574"/>
      <c r="D53" s="574"/>
      <c r="E53" s="574"/>
      <c r="F53" s="574"/>
      <c r="G53" s="119"/>
      <c r="H53" s="574"/>
    </row>
    <row r="54" spans="1:8" x14ac:dyDescent="0.15">
      <c r="A54" s="571" t="s">
        <v>452</v>
      </c>
      <c r="B54" s="574"/>
      <c r="C54" s="574"/>
      <c r="D54" s="574"/>
      <c r="E54" s="574"/>
      <c r="F54" s="574"/>
      <c r="G54" s="119"/>
      <c r="H54" s="574"/>
    </row>
    <row r="55" spans="1:8" x14ac:dyDescent="0.15">
      <c r="A55" s="571" t="s">
        <v>453</v>
      </c>
      <c r="G55" s="119"/>
    </row>
    <row r="56" spans="1:8" x14ac:dyDescent="0.15">
      <c r="A56" s="571" t="s">
        <v>454</v>
      </c>
      <c r="B56" s="573"/>
      <c r="C56" s="573"/>
      <c r="D56" s="573"/>
      <c r="E56" s="573"/>
      <c r="F56" s="573"/>
      <c r="G56" s="370"/>
      <c r="H56" s="573"/>
    </row>
    <row r="57" spans="1:8" x14ac:dyDescent="0.15">
      <c r="A57" s="571" t="s">
        <v>455</v>
      </c>
      <c r="B57" s="574"/>
      <c r="C57" s="574"/>
      <c r="D57" s="574"/>
      <c r="E57" s="574"/>
      <c r="F57" s="574"/>
      <c r="G57" s="119"/>
      <c r="H57" s="574"/>
    </row>
    <row r="58" spans="1:8" ht="11.25" customHeight="1" x14ac:dyDescent="0.15">
      <c r="A58" s="612" t="s">
        <v>606</v>
      </c>
    </row>
  </sheetData>
  <mergeCells count="3">
    <mergeCell ref="A3:A4"/>
    <mergeCell ref="B3:C3"/>
    <mergeCell ref="G3:H3"/>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B75"/>
  <sheetViews>
    <sheetView zoomScaleNormal="100" workbookViewId="0">
      <selection activeCell="A2" sqref="A2"/>
    </sheetView>
  </sheetViews>
  <sheetFormatPr defaultColWidth="12.796875" defaultRowHeight="12.75" x14ac:dyDescent="0.2"/>
  <cols>
    <col min="1" max="1" width="52.796875" style="26" customWidth="1"/>
    <col min="2" max="3" width="11" style="26" customWidth="1"/>
    <col min="4" max="4" width="1" style="26" customWidth="1"/>
    <col min="5" max="6" width="11" style="26" customWidth="1"/>
    <col min="7" max="7" width="1" style="26" customWidth="1"/>
    <col min="8" max="9" width="11" style="26" customWidth="1"/>
    <col min="10" max="10" width="1" style="26" customWidth="1"/>
    <col min="11" max="11" width="11" style="26" customWidth="1"/>
    <col min="12" max="12" width="9.3984375" style="26" customWidth="1"/>
    <col min="13" max="13" width="12.19921875" style="26" customWidth="1"/>
    <col min="14" max="14" width="12.3984375" style="26" customWidth="1"/>
    <col min="15" max="15" width="23" style="26" customWidth="1"/>
    <col min="16" max="20" width="12.796875" style="26" customWidth="1"/>
    <col min="21" max="21" width="10.59765625" style="26" customWidth="1"/>
    <col min="22" max="23" width="12.796875" style="26" customWidth="1"/>
    <col min="24" max="24" width="15.796875" style="26" customWidth="1"/>
    <col min="25" max="16384" width="12.796875" style="26"/>
  </cols>
  <sheetData>
    <row r="1" spans="1:16" ht="12" customHeight="1" x14ac:dyDescent="0.2">
      <c r="A1" s="29" t="s">
        <v>270</v>
      </c>
      <c r="B1" s="9"/>
      <c r="C1" s="9"/>
      <c r="D1" s="9"/>
      <c r="E1" s="9"/>
      <c r="F1" s="9"/>
      <c r="G1" s="9"/>
      <c r="H1" s="9"/>
      <c r="I1" s="9"/>
      <c r="J1" s="9"/>
      <c r="K1" s="9"/>
      <c r="L1" s="9"/>
      <c r="M1" s="79"/>
      <c r="N1" s="79"/>
      <c r="O1" s="79"/>
    </row>
    <row r="2" spans="1:16" ht="9" customHeight="1" x14ac:dyDescent="0.2">
      <c r="A2" s="29"/>
      <c r="B2" s="9"/>
      <c r="C2" s="9"/>
      <c r="D2" s="9"/>
      <c r="E2" s="9"/>
      <c r="F2" s="9"/>
      <c r="G2" s="9"/>
      <c r="H2" s="9"/>
      <c r="I2" s="9"/>
      <c r="J2" s="9"/>
      <c r="K2" s="9"/>
      <c r="L2" s="9"/>
      <c r="M2" s="79"/>
      <c r="N2" s="79"/>
      <c r="O2" s="79"/>
    </row>
    <row r="3" spans="1:16" ht="12" customHeight="1" x14ac:dyDescent="0.2">
      <c r="A3" s="958" t="s">
        <v>234</v>
      </c>
      <c r="B3" s="957" t="s">
        <v>157</v>
      </c>
      <c r="C3" s="957"/>
      <c r="D3" s="42"/>
      <c r="E3" s="957" t="s">
        <v>158</v>
      </c>
      <c r="F3" s="957"/>
      <c r="G3" s="42"/>
      <c r="H3" s="957" t="s">
        <v>159</v>
      </c>
      <c r="I3" s="957"/>
      <c r="J3" s="42"/>
      <c r="K3" s="957" t="s">
        <v>161</v>
      </c>
      <c r="L3" s="957"/>
      <c r="M3" s="79"/>
      <c r="N3" s="79"/>
      <c r="O3" s="79"/>
    </row>
    <row r="4" spans="1:16" ht="12" customHeight="1" x14ac:dyDescent="0.2">
      <c r="A4" s="959"/>
      <c r="B4" s="43" t="s">
        <v>155</v>
      </c>
      <c r="C4" s="43" t="s">
        <v>171</v>
      </c>
      <c r="D4" s="43"/>
      <c r="E4" s="43" t="s">
        <v>155</v>
      </c>
      <c r="F4" s="43" t="s">
        <v>171</v>
      </c>
      <c r="G4" s="43"/>
      <c r="H4" s="43" t="s">
        <v>155</v>
      </c>
      <c r="I4" s="43" t="s">
        <v>171</v>
      </c>
      <c r="J4" s="43"/>
      <c r="K4" s="43" t="s">
        <v>155</v>
      </c>
      <c r="L4" s="43" t="s">
        <v>171</v>
      </c>
      <c r="M4" s="79"/>
      <c r="N4" s="79"/>
      <c r="O4" s="79"/>
    </row>
    <row r="5" spans="1:16" ht="9" customHeight="1" x14ac:dyDescent="0.2">
      <c r="A5" s="35"/>
      <c r="B5" s="21"/>
      <c r="C5" s="21"/>
      <c r="D5" s="21"/>
      <c r="E5" s="21"/>
      <c r="F5" s="21"/>
      <c r="G5" s="21"/>
      <c r="H5" s="21"/>
      <c r="I5" s="21"/>
      <c r="J5" s="21"/>
      <c r="K5" s="21"/>
      <c r="L5" s="21"/>
      <c r="M5" s="79"/>
      <c r="N5" s="79"/>
      <c r="O5" s="79"/>
    </row>
    <row r="6" spans="1:16" ht="9" customHeight="1" x14ac:dyDescent="0.2">
      <c r="A6" s="362" t="s">
        <v>252</v>
      </c>
      <c r="B6" s="271">
        <v>808</v>
      </c>
      <c r="C6" s="271">
        <v>2545</v>
      </c>
      <c r="D6" s="271"/>
      <c r="E6" s="271">
        <v>126</v>
      </c>
      <c r="F6" s="271">
        <v>386</v>
      </c>
      <c r="G6" s="271"/>
      <c r="H6" s="271">
        <v>237</v>
      </c>
      <c r="I6" s="271">
        <v>560</v>
      </c>
      <c r="J6" s="271"/>
      <c r="K6" s="271">
        <v>1171</v>
      </c>
      <c r="L6" s="271">
        <v>3490</v>
      </c>
      <c r="M6" s="79"/>
      <c r="N6" s="329"/>
      <c r="O6" s="329"/>
      <c r="P6" s="35"/>
    </row>
    <row r="7" spans="1:16" ht="9" customHeight="1" x14ac:dyDescent="0.2">
      <c r="A7" s="362" t="s">
        <v>175</v>
      </c>
      <c r="B7" s="271">
        <v>32</v>
      </c>
      <c r="C7" s="271">
        <v>38</v>
      </c>
      <c r="D7" s="271"/>
      <c r="E7" s="271">
        <v>32</v>
      </c>
      <c r="F7" s="271">
        <v>139</v>
      </c>
      <c r="G7" s="271"/>
      <c r="H7" s="271">
        <v>48</v>
      </c>
      <c r="I7" s="271">
        <v>209</v>
      </c>
      <c r="J7" s="271"/>
      <c r="K7" s="271">
        <v>112</v>
      </c>
      <c r="L7" s="271">
        <v>386</v>
      </c>
      <c r="M7" s="79"/>
      <c r="N7" s="329"/>
      <c r="O7" s="329"/>
      <c r="P7" s="35"/>
    </row>
    <row r="8" spans="1:16" s="34" customFormat="1" ht="9" customHeight="1" x14ac:dyDescent="0.2">
      <c r="A8" s="362" t="s">
        <v>176</v>
      </c>
      <c r="B8" s="271">
        <v>1138</v>
      </c>
      <c r="C8" s="271">
        <v>1291</v>
      </c>
      <c r="D8" s="271"/>
      <c r="E8" s="271">
        <v>144</v>
      </c>
      <c r="F8" s="271">
        <v>143</v>
      </c>
      <c r="G8" s="271"/>
      <c r="H8" s="271">
        <v>719</v>
      </c>
      <c r="I8" s="271">
        <v>906</v>
      </c>
      <c r="J8" s="271"/>
      <c r="K8" s="271">
        <v>2001</v>
      </c>
      <c r="L8" s="271">
        <v>2340</v>
      </c>
      <c r="M8" s="79"/>
      <c r="N8" s="329"/>
      <c r="O8" s="329"/>
      <c r="P8" s="35"/>
    </row>
    <row r="9" spans="1:16" ht="9" customHeight="1" x14ac:dyDescent="0.2">
      <c r="A9" s="362" t="s">
        <v>177</v>
      </c>
      <c r="B9" s="271">
        <v>802</v>
      </c>
      <c r="C9" s="271">
        <v>785</v>
      </c>
      <c r="D9" s="271"/>
      <c r="E9" s="271">
        <v>90</v>
      </c>
      <c r="F9" s="271">
        <v>82</v>
      </c>
      <c r="G9" s="271"/>
      <c r="H9" s="271">
        <v>1243</v>
      </c>
      <c r="I9" s="271">
        <v>806</v>
      </c>
      <c r="J9" s="271"/>
      <c r="K9" s="271">
        <v>2135</v>
      </c>
      <c r="L9" s="271">
        <v>1673</v>
      </c>
      <c r="M9" s="79"/>
      <c r="N9" s="329"/>
      <c r="O9" s="329"/>
      <c r="P9" s="35"/>
    </row>
    <row r="10" spans="1:16" ht="9" customHeight="1" x14ac:dyDescent="0.2">
      <c r="A10" s="362" t="s">
        <v>240</v>
      </c>
      <c r="B10" s="271">
        <v>2865</v>
      </c>
      <c r="C10" s="271">
        <v>7618</v>
      </c>
      <c r="D10" s="271"/>
      <c r="E10" s="271">
        <v>195</v>
      </c>
      <c r="F10" s="271">
        <v>214</v>
      </c>
      <c r="G10" s="271"/>
      <c r="H10" s="271">
        <v>2077</v>
      </c>
      <c r="I10" s="271">
        <v>3839</v>
      </c>
      <c r="J10" s="271"/>
      <c r="K10" s="271">
        <v>5137</v>
      </c>
      <c r="L10" s="271">
        <v>11671</v>
      </c>
      <c r="M10" s="79"/>
      <c r="N10" s="329"/>
      <c r="O10" s="329"/>
      <c r="P10" s="35"/>
    </row>
    <row r="11" spans="1:16" ht="9" customHeight="1" x14ac:dyDescent="0.2">
      <c r="A11" s="362" t="s">
        <v>179</v>
      </c>
      <c r="B11" s="271">
        <v>1028</v>
      </c>
      <c r="C11" s="271">
        <v>716</v>
      </c>
      <c r="D11" s="271"/>
      <c r="E11" s="271">
        <v>28</v>
      </c>
      <c r="F11" s="271">
        <v>29</v>
      </c>
      <c r="G11" s="271"/>
      <c r="H11" s="271">
        <v>498</v>
      </c>
      <c r="I11" s="271">
        <v>182</v>
      </c>
      <c r="J11" s="271"/>
      <c r="K11" s="271">
        <v>1554</v>
      </c>
      <c r="L11" s="271">
        <v>926</v>
      </c>
      <c r="M11" s="79"/>
      <c r="N11" s="329"/>
      <c r="O11" s="329"/>
      <c r="P11" s="35"/>
    </row>
    <row r="12" spans="1:16" ht="9" customHeight="1" x14ac:dyDescent="0.2">
      <c r="A12" s="362" t="s">
        <v>180</v>
      </c>
      <c r="B12" s="271">
        <v>31</v>
      </c>
      <c r="C12" s="271">
        <v>17</v>
      </c>
      <c r="D12" s="271"/>
      <c r="E12" s="271">
        <v>5</v>
      </c>
      <c r="F12" s="271">
        <v>5</v>
      </c>
      <c r="G12" s="271"/>
      <c r="H12" s="271">
        <v>40</v>
      </c>
      <c r="I12" s="271">
        <v>13</v>
      </c>
      <c r="J12" s="271"/>
      <c r="K12" s="271">
        <v>76</v>
      </c>
      <c r="L12" s="271">
        <v>36</v>
      </c>
      <c r="M12" s="79"/>
      <c r="N12" s="329"/>
      <c r="O12" s="329"/>
      <c r="P12" s="35"/>
    </row>
    <row r="13" spans="1:16" s="34" customFormat="1" ht="9" customHeight="1" x14ac:dyDescent="0.2">
      <c r="A13" s="362" t="s">
        <v>181</v>
      </c>
      <c r="B13" s="271">
        <v>932</v>
      </c>
      <c r="C13" s="271">
        <v>781</v>
      </c>
      <c r="D13" s="271"/>
      <c r="E13" s="271">
        <v>197</v>
      </c>
      <c r="F13" s="271">
        <v>330</v>
      </c>
      <c r="G13" s="271"/>
      <c r="H13" s="271">
        <v>483</v>
      </c>
      <c r="I13" s="271">
        <v>281</v>
      </c>
      <c r="J13" s="271"/>
      <c r="K13" s="271">
        <v>1612</v>
      </c>
      <c r="L13" s="271">
        <v>1393</v>
      </c>
      <c r="M13" s="79"/>
      <c r="N13" s="329"/>
      <c r="O13" s="329"/>
      <c r="P13" s="35"/>
    </row>
    <row r="14" spans="1:16" s="34" customFormat="1" ht="18" x14ac:dyDescent="0.2">
      <c r="A14" s="362" t="s">
        <v>241</v>
      </c>
      <c r="B14" s="271">
        <v>1977</v>
      </c>
      <c r="C14" s="271">
        <v>2281</v>
      </c>
      <c r="D14" s="271"/>
      <c r="E14" s="271">
        <v>589</v>
      </c>
      <c r="F14" s="271">
        <v>1107</v>
      </c>
      <c r="G14" s="271"/>
      <c r="H14" s="271">
        <v>554</v>
      </c>
      <c r="I14" s="271">
        <v>295</v>
      </c>
      <c r="J14" s="271"/>
      <c r="K14" s="271">
        <v>3120</v>
      </c>
      <c r="L14" s="271">
        <v>3683</v>
      </c>
      <c r="M14" s="79"/>
      <c r="N14" s="329"/>
      <c r="O14" s="329"/>
      <c r="P14" s="35"/>
    </row>
    <row r="15" spans="1:16" ht="9" customHeight="1" x14ac:dyDescent="0.2">
      <c r="A15" s="362" t="s">
        <v>182</v>
      </c>
      <c r="B15" s="271">
        <v>203</v>
      </c>
      <c r="C15" s="271">
        <v>191</v>
      </c>
      <c r="D15" s="271"/>
      <c r="E15" s="271">
        <v>14</v>
      </c>
      <c r="F15" s="271">
        <v>20</v>
      </c>
      <c r="G15" s="271"/>
      <c r="H15" s="271">
        <v>46</v>
      </c>
      <c r="I15" s="271">
        <v>202</v>
      </c>
      <c r="J15" s="271"/>
      <c r="K15" s="271">
        <v>263</v>
      </c>
      <c r="L15" s="271">
        <v>413</v>
      </c>
      <c r="M15" s="79"/>
      <c r="N15" s="329"/>
      <c r="O15" s="329"/>
      <c r="P15" s="35"/>
    </row>
    <row r="16" spans="1:16" ht="9" customHeight="1" x14ac:dyDescent="0.2">
      <c r="A16" s="362" t="s">
        <v>253</v>
      </c>
      <c r="B16" s="271">
        <v>1248</v>
      </c>
      <c r="C16" s="271">
        <v>3188</v>
      </c>
      <c r="D16" s="271"/>
      <c r="E16" s="271">
        <v>63</v>
      </c>
      <c r="F16" s="271">
        <v>108</v>
      </c>
      <c r="G16" s="271"/>
      <c r="H16" s="271">
        <v>1416</v>
      </c>
      <c r="I16" s="271">
        <v>3038</v>
      </c>
      <c r="J16" s="271"/>
      <c r="K16" s="271">
        <v>2727</v>
      </c>
      <c r="L16" s="271">
        <v>6333</v>
      </c>
      <c r="M16" s="79"/>
      <c r="N16" s="329"/>
      <c r="O16" s="329"/>
      <c r="P16" s="35"/>
    </row>
    <row r="17" spans="1:16" s="34" customFormat="1" ht="9" customHeight="1" x14ac:dyDescent="0.2">
      <c r="A17" s="362" t="s">
        <v>221</v>
      </c>
      <c r="B17" s="271">
        <v>158</v>
      </c>
      <c r="C17" s="271">
        <v>3402</v>
      </c>
      <c r="D17" s="271"/>
      <c r="E17" s="271" t="s">
        <v>263</v>
      </c>
      <c r="F17" s="271" t="s">
        <v>263</v>
      </c>
      <c r="G17" s="271"/>
      <c r="H17" s="271">
        <v>242</v>
      </c>
      <c r="I17" s="271">
        <v>2422</v>
      </c>
      <c r="J17" s="271"/>
      <c r="K17" s="271">
        <v>400</v>
      </c>
      <c r="L17" s="271">
        <v>5824</v>
      </c>
      <c r="M17" s="79"/>
      <c r="N17" s="329"/>
      <c r="O17" s="329"/>
      <c r="P17" s="35"/>
    </row>
    <row r="18" spans="1:16" s="34" customFormat="1" ht="9" customHeight="1" x14ac:dyDescent="0.2">
      <c r="A18" s="362" t="s">
        <v>254</v>
      </c>
      <c r="B18" s="271">
        <v>193</v>
      </c>
      <c r="C18" s="271">
        <v>136</v>
      </c>
      <c r="D18" s="271"/>
      <c r="E18" s="271">
        <v>30</v>
      </c>
      <c r="F18" s="271">
        <v>27</v>
      </c>
      <c r="G18" s="271"/>
      <c r="H18" s="271">
        <v>104</v>
      </c>
      <c r="I18" s="271">
        <v>25</v>
      </c>
      <c r="J18" s="271"/>
      <c r="K18" s="271">
        <v>327</v>
      </c>
      <c r="L18" s="271">
        <v>187</v>
      </c>
      <c r="M18" s="79"/>
      <c r="N18" s="329"/>
      <c r="O18" s="329"/>
      <c r="P18" s="35"/>
    </row>
    <row r="19" spans="1:16" s="34" customFormat="1" ht="9" customHeight="1" x14ac:dyDescent="0.2">
      <c r="A19" s="362" t="s">
        <v>298</v>
      </c>
      <c r="B19" s="271">
        <v>398</v>
      </c>
      <c r="C19" s="271">
        <v>427</v>
      </c>
      <c r="D19" s="271"/>
      <c r="E19" s="271">
        <v>24</v>
      </c>
      <c r="F19" s="271">
        <v>47</v>
      </c>
      <c r="G19" s="271"/>
      <c r="H19" s="271">
        <v>100</v>
      </c>
      <c r="I19" s="271">
        <v>47</v>
      </c>
      <c r="J19" s="271"/>
      <c r="K19" s="271">
        <v>522</v>
      </c>
      <c r="L19" s="271">
        <v>522</v>
      </c>
      <c r="M19" s="79"/>
      <c r="N19" s="329"/>
      <c r="O19" s="329"/>
      <c r="P19" s="35"/>
    </row>
    <row r="20" spans="1:16" ht="9" customHeight="1" x14ac:dyDescent="0.2">
      <c r="A20" s="362" t="s">
        <v>183</v>
      </c>
      <c r="B20" s="271">
        <v>456</v>
      </c>
      <c r="C20" s="271">
        <v>1606</v>
      </c>
      <c r="D20" s="271"/>
      <c r="E20" s="271">
        <v>41</v>
      </c>
      <c r="F20" s="271">
        <v>71</v>
      </c>
      <c r="G20" s="271"/>
      <c r="H20" s="271">
        <v>758</v>
      </c>
      <c r="I20" s="271">
        <v>3739</v>
      </c>
      <c r="J20" s="271"/>
      <c r="K20" s="271">
        <v>1255</v>
      </c>
      <c r="L20" s="271">
        <v>5416</v>
      </c>
      <c r="M20" s="79"/>
      <c r="N20" s="329"/>
      <c r="O20" s="329"/>
      <c r="P20" s="35"/>
    </row>
    <row r="21" spans="1:16" ht="9" customHeight="1" x14ac:dyDescent="0.2">
      <c r="A21" s="362" t="s">
        <v>184</v>
      </c>
      <c r="B21" s="271">
        <v>127</v>
      </c>
      <c r="C21" s="271">
        <v>467</v>
      </c>
      <c r="D21" s="271"/>
      <c r="E21" s="271">
        <v>22</v>
      </c>
      <c r="F21" s="271">
        <v>33</v>
      </c>
      <c r="G21" s="271"/>
      <c r="H21" s="271">
        <v>393</v>
      </c>
      <c r="I21" s="271">
        <v>1063</v>
      </c>
      <c r="J21" s="271"/>
      <c r="K21" s="271">
        <v>542</v>
      </c>
      <c r="L21" s="271">
        <v>1563</v>
      </c>
      <c r="M21" s="79"/>
      <c r="N21" s="329"/>
      <c r="O21" s="329"/>
      <c r="P21" s="35"/>
    </row>
    <row r="22" spans="1:16" ht="9" customHeight="1" x14ac:dyDescent="0.2">
      <c r="A22" s="362" t="s">
        <v>185</v>
      </c>
      <c r="B22" s="271">
        <v>419</v>
      </c>
      <c r="C22" s="271">
        <v>1067</v>
      </c>
      <c r="D22" s="271"/>
      <c r="E22" s="271">
        <v>45</v>
      </c>
      <c r="F22" s="271">
        <v>97</v>
      </c>
      <c r="G22" s="271"/>
      <c r="H22" s="271">
        <v>546</v>
      </c>
      <c r="I22" s="271">
        <v>1337</v>
      </c>
      <c r="J22" s="271"/>
      <c r="K22" s="271">
        <v>1010</v>
      </c>
      <c r="L22" s="271">
        <v>2501</v>
      </c>
      <c r="M22" s="79"/>
      <c r="N22" s="329"/>
      <c r="O22" s="329"/>
      <c r="P22" s="35"/>
    </row>
    <row r="23" spans="1:16" ht="9" customHeight="1" x14ac:dyDescent="0.2">
      <c r="A23" s="362" t="s">
        <v>186</v>
      </c>
      <c r="B23" s="271">
        <v>110</v>
      </c>
      <c r="C23" s="271">
        <v>331</v>
      </c>
      <c r="D23" s="271"/>
      <c r="E23" s="271">
        <v>3</v>
      </c>
      <c r="F23" s="271">
        <v>4</v>
      </c>
      <c r="G23" s="271"/>
      <c r="H23" s="271">
        <v>15</v>
      </c>
      <c r="I23" s="271">
        <v>10</v>
      </c>
      <c r="J23" s="271"/>
      <c r="K23" s="271">
        <v>128</v>
      </c>
      <c r="L23" s="271">
        <v>345</v>
      </c>
      <c r="M23" s="79"/>
      <c r="N23" s="329"/>
      <c r="O23" s="329"/>
      <c r="P23" s="35"/>
    </row>
    <row r="24" spans="1:16" s="34" customFormat="1" ht="9" customHeight="1" x14ac:dyDescent="0.2">
      <c r="A24" s="362" t="s">
        <v>242</v>
      </c>
      <c r="B24" s="271">
        <v>604</v>
      </c>
      <c r="C24" s="271">
        <v>1223</v>
      </c>
      <c r="D24" s="271"/>
      <c r="E24" s="271">
        <v>124</v>
      </c>
      <c r="F24" s="271">
        <v>262</v>
      </c>
      <c r="G24" s="271"/>
      <c r="H24" s="271">
        <v>524</v>
      </c>
      <c r="I24" s="271">
        <v>756</v>
      </c>
      <c r="J24" s="271"/>
      <c r="K24" s="271">
        <v>1252</v>
      </c>
      <c r="L24" s="271">
        <v>2241</v>
      </c>
      <c r="M24" s="79"/>
      <c r="N24" s="329"/>
      <c r="O24" s="329"/>
      <c r="P24" s="35"/>
    </row>
    <row r="25" spans="1:16" ht="9" customHeight="1" x14ac:dyDescent="0.2">
      <c r="A25" s="362" t="s">
        <v>188</v>
      </c>
      <c r="B25" s="271">
        <v>437</v>
      </c>
      <c r="C25" s="271">
        <v>462</v>
      </c>
      <c r="D25" s="271"/>
      <c r="E25" s="271">
        <v>113</v>
      </c>
      <c r="F25" s="271">
        <v>74</v>
      </c>
      <c r="G25" s="271"/>
      <c r="H25" s="271">
        <v>642</v>
      </c>
      <c r="I25" s="271">
        <v>402</v>
      </c>
      <c r="J25" s="271"/>
      <c r="K25" s="271">
        <v>1192</v>
      </c>
      <c r="L25" s="271">
        <v>939</v>
      </c>
      <c r="M25" s="79"/>
      <c r="N25" s="329"/>
      <c r="O25" s="329"/>
      <c r="P25" s="35"/>
    </row>
    <row r="26" spans="1:16" ht="9" customHeight="1" x14ac:dyDescent="0.2">
      <c r="A26" s="362" t="s">
        <v>189</v>
      </c>
      <c r="B26" s="271">
        <v>128</v>
      </c>
      <c r="C26" s="271">
        <v>160</v>
      </c>
      <c r="D26" s="271"/>
      <c r="E26" s="271">
        <v>28</v>
      </c>
      <c r="F26" s="271">
        <v>23</v>
      </c>
      <c r="G26" s="271"/>
      <c r="H26" s="271">
        <v>143</v>
      </c>
      <c r="I26" s="271">
        <v>124</v>
      </c>
      <c r="J26" s="271"/>
      <c r="K26" s="271">
        <v>299</v>
      </c>
      <c r="L26" s="271">
        <v>307</v>
      </c>
      <c r="M26" s="79"/>
      <c r="N26" s="329"/>
      <c r="O26" s="329"/>
      <c r="P26" s="35"/>
    </row>
    <row r="27" spans="1:16" s="34" customFormat="1" ht="9" customHeight="1" x14ac:dyDescent="0.2">
      <c r="A27" s="362" t="s">
        <v>190</v>
      </c>
      <c r="B27" s="271">
        <v>129</v>
      </c>
      <c r="C27" s="271">
        <v>219</v>
      </c>
      <c r="D27" s="271"/>
      <c r="E27" s="271">
        <v>18</v>
      </c>
      <c r="F27" s="271">
        <v>58</v>
      </c>
      <c r="G27" s="271"/>
      <c r="H27" s="271">
        <v>64</v>
      </c>
      <c r="I27" s="271">
        <v>92</v>
      </c>
      <c r="J27" s="271"/>
      <c r="K27" s="271">
        <v>211</v>
      </c>
      <c r="L27" s="271">
        <v>369</v>
      </c>
      <c r="M27" s="79"/>
      <c r="N27" s="329"/>
      <c r="O27" s="329"/>
      <c r="P27" s="35"/>
    </row>
    <row r="28" spans="1:16" s="34" customFormat="1" ht="9" customHeight="1" x14ac:dyDescent="0.2">
      <c r="A28" s="362" t="s">
        <v>191</v>
      </c>
      <c r="B28" s="271">
        <v>63</v>
      </c>
      <c r="C28" s="271">
        <v>225</v>
      </c>
      <c r="D28" s="271"/>
      <c r="E28" s="271">
        <v>9</v>
      </c>
      <c r="F28" s="271">
        <v>8</v>
      </c>
      <c r="G28" s="271"/>
      <c r="H28" s="271">
        <v>18</v>
      </c>
      <c r="I28" s="271">
        <v>115</v>
      </c>
      <c r="J28" s="271"/>
      <c r="K28" s="271">
        <v>90</v>
      </c>
      <c r="L28" s="271">
        <v>348</v>
      </c>
      <c r="M28" s="79"/>
      <c r="N28" s="329"/>
      <c r="O28" s="329"/>
      <c r="P28" s="35"/>
    </row>
    <row r="29" spans="1:16" ht="9" customHeight="1" x14ac:dyDescent="0.2">
      <c r="A29" s="362" t="s">
        <v>192</v>
      </c>
      <c r="B29" s="271">
        <v>521</v>
      </c>
      <c r="C29" s="271">
        <v>2025</v>
      </c>
      <c r="D29" s="271"/>
      <c r="E29" s="271">
        <v>55</v>
      </c>
      <c r="F29" s="271">
        <v>249</v>
      </c>
      <c r="G29" s="271"/>
      <c r="H29" s="271">
        <v>197</v>
      </c>
      <c r="I29" s="271">
        <v>448</v>
      </c>
      <c r="J29" s="271"/>
      <c r="K29" s="271">
        <v>773</v>
      </c>
      <c r="L29" s="271">
        <v>2722</v>
      </c>
      <c r="M29" s="79"/>
      <c r="N29" s="329"/>
      <c r="O29" s="329"/>
      <c r="P29" s="35"/>
    </row>
    <row r="30" spans="1:16" s="34" customFormat="1" ht="9" customHeight="1" x14ac:dyDescent="0.2">
      <c r="A30" s="362" t="s">
        <v>134</v>
      </c>
      <c r="B30" s="271">
        <v>74</v>
      </c>
      <c r="C30" s="271">
        <v>136</v>
      </c>
      <c r="D30" s="271"/>
      <c r="E30" s="271">
        <v>25</v>
      </c>
      <c r="F30" s="271">
        <v>90</v>
      </c>
      <c r="G30" s="271"/>
      <c r="H30" s="271">
        <v>29</v>
      </c>
      <c r="I30" s="271">
        <v>32</v>
      </c>
      <c r="J30" s="271"/>
      <c r="K30" s="271">
        <v>128</v>
      </c>
      <c r="L30" s="271">
        <v>258</v>
      </c>
      <c r="M30" s="79"/>
      <c r="N30" s="329"/>
      <c r="O30" s="329"/>
      <c r="P30" s="35"/>
    </row>
    <row r="31" spans="1:16" ht="9" customHeight="1" x14ac:dyDescent="0.2">
      <c r="A31" s="362" t="s">
        <v>193</v>
      </c>
      <c r="B31" s="271">
        <v>700</v>
      </c>
      <c r="C31" s="271">
        <v>362</v>
      </c>
      <c r="D31" s="271"/>
      <c r="E31" s="271">
        <v>35</v>
      </c>
      <c r="F31" s="271">
        <v>34</v>
      </c>
      <c r="G31" s="271"/>
      <c r="H31" s="271">
        <v>204</v>
      </c>
      <c r="I31" s="271">
        <v>53</v>
      </c>
      <c r="J31" s="271"/>
      <c r="K31" s="271">
        <v>939</v>
      </c>
      <c r="L31" s="271">
        <v>448</v>
      </c>
      <c r="M31" s="79"/>
      <c r="N31" s="329"/>
      <c r="O31" s="329"/>
      <c r="P31" s="35"/>
    </row>
    <row r="32" spans="1:16" ht="9" customHeight="1" x14ac:dyDescent="0.2">
      <c r="A32" s="362" t="s">
        <v>194</v>
      </c>
      <c r="B32" s="271">
        <v>1813</v>
      </c>
      <c r="C32" s="271">
        <v>2226</v>
      </c>
      <c r="D32" s="271"/>
      <c r="E32" s="271">
        <v>92</v>
      </c>
      <c r="F32" s="271">
        <v>102</v>
      </c>
      <c r="G32" s="271"/>
      <c r="H32" s="271">
        <v>373</v>
      </c>
      <c r="I32" s="271">
        <v>716</v>
      </c>
      <c r="J32" s="271"/>
      <c r="K32" s="271">
        <v>2278</v>
      </c>
      <c r="L32" s="271">
        <v>3044</v>
      </c>
      <c r="M32" s="79"/>
      <c r="N32" s="329"/>
      <c r="O32" s="329"/>
      <c r="P32" s="35"/>
    </row>
    <row r="33" spans="1:25" ht="9" customHeight="1" x14ac:dyDescent="0.2">
      <c r="A33" s="362" t="s">
        <v>135</v>
      </c>
      <c r="B33" s="271">
        <v>558</v>
      </c>
      <c r="C33" s="271">
        <v>501</v>
      </c>
      <c r="D33" s="271"/>
      <c r="E33" s="271">
        <v>27</v>
      </c>
      <c r="F33" s="271">
        <v>28</v>
      </c>
      <c r="G33" s="271"/>
      <c r="H33" s="271">
        <v>229</v>
      </c>
      <c r="I33" s="271">
        <v>392</v>
      </c>
      <c r="J33" s="271"/>
      <c r="K33" s="271">
        <v>814</v>
      </c>
      <c r="L33" s="271">
        <v>921</v>
      </c>
      <c r="M33" s="79"/>
      <c r="N33" s="329"/>
      <c r="O33" s="329"/>
      <c r="P33" s="35"/>
    </row>
    <row r="34" spans="1:25" ht="9" customHeight="1" x14ac:dyDescent="0.2">
      <c r="A34" s="362" t="s">
        <v>243</v>
      </c>
      <c r="B34" s="271">
        <v>784</v>
      </c>
      <c r="C34" s="271">
        <v>2340</v>
      </c>
      <c r="D34" s="271"/>
      <c r="E34" s="271">
        <v>82</v>
      </c>
      <c r="F34" s="271">
        <v>245</v>
      </c>
      <c r="G34" s="271"/>
      <c r="H34" s="271">
        <v>219</v>
      </c>
      <c r="I34" s="271">
        <v>654</v>
      </c>
      <c r="J34" s="271"/>
      <c r="K34" s="271">
        <v>1085</v>
      </c>
      <c r="L34" s="271">
        <v>3239</v>
      </c>
      <c r="M34" s="79"/>
      <c r="N34" s="329"/>
      <c r="O34" s="329"/>
      <c r="P34" s="35"/>
    </row>
    <row r="35" spans="1:25" s="34" customFormat="1" ht="9" customHeight="1" x14ac:dyDescent="0.2">
      <c r="A35" s="362" t="s">
        <v>196</v>
      </c>
      <c r="B35" s="271">
        <v>874</v>
      </c>
      <c r="C35" s="271">
        <v>953</v>
      </c>
      <c r="D35" s="271"/>
      <c r="E35" s="271">
        <v>28</v>
      </c>
      <c r="F35" s="271">
        <v>24</v>
      </c>
      <c r="G35" s="271"/>
      <c r="H35" s="271">
        <v>312</v>
      </c>
      <c r="I35" s="271">
        <v>857</v>
      </c>
      <c r="J35" s="271"/>
      <c r="K35" s="271">
        <v>1214</v>
      </c>
      <c r="L35" s="271">
        <v>1834</v>
      </c>
      <c r="M35" s="79"/>
      <c r="N35" s="329"/>
      <c r="O35" s="329"/>
      <c r="P35" s="35"/>
    </row>
    <row r="36" spans="1:25" ht="9" customHeight="1" x14ac:dyDescent="0.2">
      <c r="A36" s="362" t="s">
        <v>197</v>
      </c>
      <c r="B36" s="271">
        <v>244</v>
      </c>
      <c r="C36" s="271">
        <v>504</v>
      </c>
      <c r="D36" s="271"/>
      <c r="E36" s="271">
        <v>43</v>
      </c>
      <c r="F36" s="271">
        <v>90</v>
      </c>
      <c r="G36" s="271"/>
      <c r="H36" s="271">
        <v>197</v>
      </c>
      <c r="I36" s="271">
        <v>608</v>
      </c>
      <c r="J36" s="271"/>
      <c r="K36" s="271">
        <v>484</v>
      </c>
      <c r="L36" s="271">
        <v>1202</v>
      </c>
      <c r="M36" s="79"/>
      <c r="N36" s="329"/>
      <c r="O36" s="329"/>
      <c r="P36" s="35"/>
    </row>
    <row r="37" spans="1:25" ht="9" customHeight="1" x14ac:dyDescent="0.2">
      <c r="A37" s="362" t="s">
        <v>198</v>
      </c>
      <c r="B37" s="271">
        <v>417</v>
      </c>
      <c r="C37" s="271">
        <v>1326</v>
      </c>
      <c r="D37" s="271"/>
      <c r="E37" s="271">
        <v>72</v>
      </c>
      <c r="F37" s="271">
        <v>315</v>
      </c>
      <c r="G37" s="271"/>
      <c r="H37" s="271">
        <v>474</v>
      </c>
      <c r="I37" s="271">
        <v>1014</v>
      </c>
      <c r="J37" s="271"/>
      <c r="K37" s="271">
        <v>963</v>
      </c>
      <c r="L37" s="271">
        <v>2654</v>
      </c>
      <c r="M37" s="79"/>
      <c r="N37" s="329"/>
      <c r="O37" s="329"/>
      <c r="P37" s="35"/>
    </row>
    <row r="38" spans="1:25" ht="9" customHeight="1" x14ac:dyDescent="0.2">
      <c r="A38" s="362" t="s">
        <v>136</v>
      </c>
      <c r="B38" s="271">
        <v>2780</v>
      </c>
      <c r="C38" s="271">
        <v>4355</v>
      </c>
      <c r="D38" s="271"/>
      <c r="E38" s="271">
        <v>136</v>
      </c>
      <c r="F38" s="271">
        <v>170</v>
      </c>
      <c r="G38" s="271"/>
      <c r="H38" s="271">
        <v>1194</v>
      </c>
      <c r="I38" s="271">
        <v>2514</v>
      </c>
      <c r="J38" s="271"/>
      <c r="K38" s="271">
        <v>4110</v>
      </c>
      <c r="L38" s="271">
        <v>7039</v>
      </c>
      <c r="M38" s="79"/>
      <c r="N38" s="329"/>
      <c r="O38" s="329"/>
      <c r="P38" s="35"/>
    </row>
    <row r="39" spans="1:25" s="34" customFormat="1" ht="9" customHeight="1" x14ac:dyDescent="0.2">
      <c r="A39" s="362" t="s">
        <v>137</v>
      </c>
      <c r="B39" s="271">
        <v>1159</v>
      </c>
      <c r="C39" s="271">
        <v>2019</v>
      </c>
      <c r="D39" s="271"/>
      <c r="E39" s="271">
        <v>96</v>
      </c>
      <c r="F39" s="271">
        <v>75</v>
      </c>
      <c r="G39" s="271"/>
      <c r="H39" s="271">
        <v>478</v>
      </c>
      <c r="I39" s="271">
        <v>470</v>
      </c>
      <c r="J39" s="271"/>
      <c r="K39" s="271">
        <v>1733</v>
      </c>
      <c r="L39" s="271">
        <v>2564</v>
      </c>
      <c r="M39" s="79"/>
      <c r="N39" s="329"/>
      <c r="O39" s="329"/>
      <c r="P39" s="35"/>
    </row>
    <row r="40" spans="1:25" ht="9" customHeight="1" x14ac:dyDescent="0.2">
      <c r="A40" s="362" t="s">
        <v>199</v>
      </c>
      <c r="B40" s="271">
        <v>597</v>
      </c>
      <c r="C40" s="271">
        <v>1141</v>
      </c>
      <c r="D40" s="271"/>
      <c r="E40" s="271">
        <v>90</v>
      </c>
      <c r="F40" s="271">
        <v>185</v>
      </c>
      <c r="G40" s="271"/>
      <c r="H40" s="271">
        <v>858</v>
      </c>
      <c r="I40" s="271">
        <v>1562</v>
      </c>
      <c r="J40" s="271"/>
      <c r="K40" s="271">
        <v>1545</v>
      </c>
      <c r="L40" s="271">
        <v>2888</v>
      </c>
      <c r="N40" s="329"/>
      <c r="O40" s="329"/>
      <c r="P40" s="35"/>
    </row>
    <row r="41" spans="1:25" ht="9" customHeight="1" x14ac:dyDescent="0.2">
      <c r="A41" s="145" t="s">
        <v>300</v>
      </c>
      <c r="B41" s="271">
        <v>12444</v>
      </c>
      <c r="C41" s="271">
        <v>28147</v>
      </c>
      <c r="D41" s="271"/>
      <c r="E41" s="271">
        <v>754</v>
      </c>
      <c r="F41" s="271">
        <v>4554</v>
      </c>
      <c r="G41" s="271"/>
      <c r="H41" s="271">
        <v>3681</v>
      </c>
      <c r="I41" s="271">
        <v>11963</v>
      </c>
      <c r="J41" s="271"/>
      <c r="K41" s="271">
        <v>16879</v>
      </c>
      <c r="L41" s="271">
        <v>44664</v>
      </c>
      <c r="M41" s="329"/>
      <c r="N41" s="329"/>
      <c r="O41" s="329"/>
      <c r="P41" s="35"/>
      <c r="Q41" s="329"/>
      <c r="R41" s="329"/>
      <c r="S41" s="329"/>
      <c r="T41" s="329"/>
      <c r="U41" s="329"/>
      <c r="V41" s="329"/>
      <c r="W41" s="329"/>
    </row>
    <row r="42" spans="1:25" ht="9" customHeight="1" x14ac:dyDescent="0.2">
      <c r="A42" s="146" t="s">
        <v>296</v>
      </c>
      <c r="B42" s="365">
        <v>1787</v>
      </c>
      <c r="C42" s="365">
        <v>498</v>
      </c>
      <c r="D42" s="365"/>
      <c r="E42" s="365">
        <v>45</v>
      </c>
      <c r="F42" s="365">
        <v>32</v>
      </c>
      <c r="G42" s="365"/>
      <c r="H42" s="365">
        <v>208</v>
      </c>
      <c r="I42" s="365">
        <v>175</v>
      </c>
      <c r="J42" s="365"/>
      <c r="K42" s="365">
        <v>2040</v>
      </c>
      <c r="L42" s="365">
        <v>706</v>
      </c>
      <c r="M42" s="79"/>
      <c r="N42" s="329"/>
      <c r="O42" s="329"/>
      <c r="P42" s="638"/>
    </row>
    <row r="43" spans="1:25" ht="9" customHeight="1" x14ac:dyDescent="0.2">
      <c r="A43" s="146" t="s">
        <v>315</v>
      </c>
      <c r="B43" s="365">
        <v>3854</v>
      </c>
      <c r="C43" s="365">
        <v>4333</v>
      </c>
      <c r="D43" s="365"/>
      <c r="E43" s="365">
        <v>125</v>
      </c>
      <c r="F43" s="365">
        <v>436</v>
      </c>
      <c r="G43" s="365"/>
      <c r="H43" s="365">
        <v>711</v>
      </c>
      <c r="I43" s="365">
        <v>1984</v>
      </c>
      <c r="J43" s="365"/>
      <c r="K43" s="365">
        <v>4690</v>
      </c>
      <c r="L43" s="365">
        <v>6752</v>
      </c>
      <c r="M43" s="79"/>
      <c r="N43" s="329"/>
      <c r="O43" s="329"/>
      <c r="P43" s="35"/>
    </row>
    <row r="44" spans="1:25" ht="9" customHeight="1" x14ac:dyDescent="0.2">
      <c r="A44" s="146" t="s">
        <v>316</v>
      </c>
      <c r="B44" s="365">
        <v>6803</v>
      </c>
      <c r="C44" s="365">
        <v>23316</v>
      </c>
      <c r="D44" s="365"/>
      <c r="E44" s="365">
        <v>584</v>
      </c>
      <c r="F44" s="365">
        <v>4086</v>
      </c>
      <c r="G44" s="365"/>
      <c r="H44" s="365">
        <v>2762</v>
      </c>
      <c r="I44" s="365">
        <v>9804</v>
      </c>
      <c r="J44" s="365"/>
      <c r="K44" s="365">
        <v>10149</v>
      </c>
      <c r="L44" s="365">
        <v>37206</v>
      </c>
      <c r="M44" s="79"/>
      <c r="N44" s="329"/>
      <c r="O44" s="329"/>
      <c r="P44" s="35"/>
    </row>
    <row r="45" spans="1:25" ht="9" customHeight="1" x14ac:dyDescent="0.2">
      <c r="A45" s="362" t="s">
        <v>200</v>
      </c>
      <c r="B45" s="271">
        <v>587</v>
      </c>
      <c r="C45" s="271">
        <v>1709</v>
      </c>
      <c r="D45" s="271"/>
      <c r="E45" s="271">
        <v>34</v>
      </c>
      <c r="F45" s="271">
        <v>52</v>
      </c>
      <c r="G45" s="271"/>
      <c r="H45" s="271">
        <v>282</v>
      </c>
      <c r="I45" s="271">
        <v>377</v>
      </c>
      <c r="J45" s="271"/>
      <c r="K45" s="271">
        <v>903</v>
      </c>
      <c r="L45" s="271">
        <v>2138</v>
      </c>
      <c r="M45" s="79"/>
      <c r="N45" s="329"/>
      <c r="O45" s="329"/>
      <c r="P45" s="35"/>
      <c r="Q45" s="329"/>
      <c r="R45" s="329"/>
      <c r="S45" s="329"/>
      <c r="T45" s="329"/>
      <c r="U45" s="329"/>
      <c r="V45" s="329"/>
      <c r="W45" s="329"/>
      <c r="X45" s="329"/>
      <c r="Y45" s="329"/>
    </row>
    <row r="46" spans="1:25" ht="9" customHeight="1" x14ac:dyDescent="0.2">
      <c r="A46" s="398" t="s">
        <v>408</v>
      </c>
      <c r="B46" s="365">
        <v>154</v>
      </c>
      <c r="C46" s="365">
        <v>188</v>
      </c>
      <c r="D46" s="365"/>
      <c r="E46" s="365">
        <v>11</v>
      </c>
      <c r="F46" s="365">
        <v>7</v>
      </c>
      <c r="G46" s="365"/>
      <c r="H46" s="365">
        <v>39</v>
      </c>
      <c r="I46" s="365">
        <v>108</v>
      </c>
      <c r="J46" s="365"/>
      <c r="K46" s="365">
        <v>204</v>
      </c>
      <c r="L46" s="365">
        <v>304</v>
      </c>
      <c r="M46" s="79"/>
      <c r="N46" s="329"/>
      <c r="O46" s="329"/>
      <c r="P46" s="35"/>
      <c r="Q46" s="329"/>
      <c r="R46" s="329"/>
      <c r="S46" s="329"/>
      <c r="T46" s="329"/>
      <c r="U46" s="329"/>
      <c r="V46" s="329"/>
      <c r="W46" s="329"/>
      <c r="X46" s="329"/>
      <c r="Y46" s="329"/>
    </row>
    <row r="47" spans="1:25" s="28" customFormat="1" ht="9" customHeight="1" x14ac:dyDescent="0.2">
      <c r="A47" s="363" t="s">
        <v>161</v>
      </c>
      <c r="B47" s="637">
        <v>37992</v>
      </c>
      <c r="C47" s="637">
        <v>77108</v>
      </c>
      <c r="D47" s="637"/>
      <c r="E47" s="637">
        <v>3520</v>
      </c>
      <c r="F47" s="637">
        <v>9488</v>
      </c>
      <c r="G47" s="637"/>
      <c r="H47" s="637">
        <v>19676</v>
      </c>
      <c r="I47" s="637">
        <v>42229</v>
      </c>
      <c r="J47" s="637"/>
      <c r="K47" s="637">
        <v>61188</v>
      </c>
      <c r="L47" s="637">
        <v>128825</v>
      </c>
      <c r="M47" s="485"/>
      <c r="N47" s="329"/>
      <c r="O47" s="329"/>
      <c r="P47" s="35"/>
      <c r="Q47" s="486"/>
      <c r="R47" s="486"/>
      <c r="S47" s="486"/>
      <c r="T47" s="486" t="s">
        <v>219</v>
      </c>
      <c r="U47" s="486">
        <v>61966</v>
      </c>
      <c r="V47" s="486">
        <v>181694</v>
      </c>
    </row>
    <row r="48" spans="1:25" s="28" customFormat="1" ht="9" customHeight="1" x14ac:dyDescent="0.2">
      <c r="A48" s="267"/>
      <c r="B48" s="364"/>
      <c r="C48" s="364"/>
      <c r="D48" s="364"/>
      <c r="E48" s="364"/>
      <c r="F48" s="364"/>
      <c r="G48" s="364"/>
      <c r="H48" s="364"/>
      <c r="I48" s="364"/>
      <c r="J48" s="364"/>
      <c r="K48" s="364"/>
      <c r="L48" s="364"/>
      <c r="N48" s="79"/>
      <c r="O48" s="79"/>
    </row>
    <row r="49" spans="1:28" s="28" customFormat="1" ht="9" customHeight="1" x14ac:dyDescent="0.2">
      <c r="A49" s="219"/>
      <c r="N49" s="79"/>
      <c r="O49" s="26"/>
      <c r="AA49" s="79"/>
      <c r="AB49" s="79"/>
    </row>
    <row r="50" spans="1:28" s="100" customFormat="1" ht="9" x14ac:dyDescent="0.15">
      <c r="A50" s="379" t="s">
        <v>449</v>
      </c>
      <c r="B50" s="99"/>
      <c r="C50" s="99"/>
      <c r="D50" s="99"/>
      <c r="E50" s="99"/>
      <c r="F50" s="99"/>
      <c r="G50" s="99"/>
      <c r="H50" s="99"/>
      <c r="I50" s="99"/>
    </row>
    <row r="51" spans="1:28" s="100" customFormat="1" ht="9" x14ac:dyDescent="0.15">
      <c r="A51" s="379" t="s">
        <v>456</v>
      </c>
      <c r="B51" s="369"/>
      <c r="C51" s="369"/>
      <c r="D51" s="369"/>
      <c r="E51" s="369"/>
      <c r="F51" s="369"/>
      <c r="G51" s="369"/>
      <c r="H51" s="370"/>
      <c r="I51" s="369"/>
    </row>
    <row r="52" spans="1:28" s="100" customFormat="1" ht="9" x14ac:dyDescent="0.15">
      <c r="A52" s="379" t="s">
        <v>450</v>
      </c>
      <c r="B52" s="103"/>
      <c r="C52" s="103"/>
      <c r="D52" s="103"/>
      <c r="E52" s="103"/>
      <c r="F52" s="103"/>
      <c r="G52" s="103"/>
      <c r="H52" s="119"/>
      <c r="I52" s="103"/>
    </row>
    <row r="53" spans="1:28" s="100" customFormat="1" ht="9" x14ac:dyDescent="0.15">
      <c r="A53" s="379" t="s">
        <v>451</v>
      </c>
      <c r="B53" s="103"/>
      <c r="C53" s="103"/>
      <c r="D53" s="103"/>
      <c r="E53" s="103"/>
      <c r="F53" s="103"/>
      <c r="G53" s="103"/>
      <c r="H53" s="119"/>
      <c r="I53" s="103"/>
    </row>
    <row r="54" spans="1:28" s="100" customFormat="1" ht="9" x14ac:dyDescent="0.15">
      <c r="A54" s="379" t="s">
        <v>452</v>
      </c>
      <c r="B54" s="103"/>
      <c r="C54" s="103"/>
      <c r="D54" s="103"/>
      <c r="E54" s="103"/>
      <c r="F54" s="103"/>
      <c r="G54" s="103"/>
      <c r="H54" s="119"/>
      <c r="I54" s="103"/>
    </row>
    <row r="55" spans="1:28" s="100" customFormat="1" ht="9" x14ac:dyDescent="0.15">
      <c r="A55" s="379" t="s">
        <v>453</v>
      </c>
      <c r="H55" s="119"/>
    </row>
    <row r="56" spans="1:28" s="100" customFormat="1" ht="9" x14ac:dyDescent="0.15">
      <c r="A56" s="379" t="s">
        <v>454</v>
      </c>
      <c r="B56" s="369"/>
      <c r="C56" s="369"/>
      <c r="D56" s="369"/>
      <c r="E56" s="369"/>
      <c r="F56" s="369"/>
      <c r="G56" s="369"/>
      <c r="H56" s="370"/>
      <c r="I56" s="369"/>
    </row>
    <row r="57" spans="1:28" s="100" customFormat="1" ht="9" x14ac:dyDescent="0.15">
      <c r="A57" s="379" t="s">
        <v>455</v>
      </c>
      <c r="B57" s="103"/>
      <c r="C57" s="103"/>
      <c r="D57" s="103"/>
      <c r="E57" s="103"/>
      <c r="F57" s="103"/>
      <c r="G57" s="103"/>
      <c r="H57" s="119"/>
      <c r="I57" s="103"/>
    </row>
    <row r="58" spans="1:28" x14ac:dyDescent="0.2">
      <c r="A58" s="219"/>
    </row>
    <row r="70" spans="2:12" x14ac:dyDescent="0.2">
      <c r="B70" s="21"/>
      <c r="C70" s="21"/>
      <c r="D70" s="21"/>
      <c r="E70" s="21"/>
      <c r="F70" s="21"/>
      <c r="G70" s="21"/>
      <c r="H70" s="21"/>
      <c r="I70" s="21"/>
      <c r="J70" s="21"/>
      <c r="K70" s="21"/>
      <c r="L70" s="21"/>
    </row>
    <row r="71" spans="2:12" x14ac:dyDescent="0.2">
      <c r="B71" s="21"/>
      <c r="C71" s="21"/>
      <c r="D71" s="21"/>
      <c r="E71" s="21"/>
      <c r="F71" s="21"/>
      <c r="G71" s="21"/>
      <c r="H71" s="21"/>
      <c r="I71" s="21"/>
      <c r="J71" s="21"/>
      <c r="K71" s="21"/>
      <c r="L71" s="21"/>
    </row>
    <row r="72" spans="2:12" x14ac:dyDescent="0.2">
      <c r="B72" s="24"/>
      <c r="C72" s="24"/>
      <c r="D72" s="24"/>
      <c r="E72" s="24"/>
      <c r="F72" s="24"/>
      <c r="G72" s="24"/>
      <c r="H72" s="24"/>
      <c r="I72" s="24"/>
      <c r="J72" s="24"/>
      <c r="K72" s="24"/>
      <c r="L72" s="24"/>
    </row>
    <row r="73" spans="2:12" x14ac:dyDescent="0.2">
      <c r="B73" s="35"/>
      <c r="C73" s="35"/>
      <c r="D73" s="35"/>
      <c r="E73" s="35"/>
      <c r="F73" s="35"/>
      <c r="G73" s="35"/>
      <c r="H73" s="35"/>
      <c r="I73" s="35"/>
      <c r="J73" s="35"/>
      <c r="K73" s="35"/>
      <c r="L73" s="296"/>
    </row>
    <row r="74" spans="2:12" x14ac:dyDescent="0.2">
      <c r="B74" s="35"/>
      <c r="C74" s="35"/>
      <c r="D74" s="35"/>
      <c r="E74" s="35"/>
      <c r="F74" s="35"/>
      <c r="G74" s="35"/>
      <c r="H74" s="35"/>
      <c r="I74" s="35"/>
      <c r="J74" s="35"/>
      <c r="K74" s="35"/>
      <c r="L74" s="35"/>
    </row>
    <row r="75" spans="2:12" x14ac:dyDescent="0.2">
      <c r="L75" s="35"/>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70</vt:i4>
      </vt:variant>
      <vt:variant>
        <vt:lpstr>Intervalli denominati</vt:lpstr>
      </vt:variant>
      <vt:variant>
        <vt:i4>52</vt:i4>
      </vt:variant>
    </vt:vector>
  </HeadingPairs>
  <TitlesOfParts>
    <vt:vector size="122" baseType="lpstr">
      <vt:lpstr>Indice delle tavole </vt:lpstr>
      <vt:lpstr>Tavola 1 </vt:lpstr>
      <vt:lpstr>Tavola 2</vt:lpstr>
      <vt:lpstr>Tav 3</vt:lpstr>
      <vt:lpstr>Tav 4</vt:lpstr>
      <vt:lpstr>Tav 5</vt:lpstr>
      <vt:lpstr>Tav 6</vt:lpstr>
      <vt:lpstr>Tav 7</vt:lpstr>
      <vt:lpstr>Tav 8</vt:lpstr>
      <vt:lpstr>Tav 9</vt:lpstr>
      <vt:lpstr>Tav 10</vt:lpstr>
      <vt:lpstr>Tav 11</vt:lpstr>
      <vt:lpstr>Tav 12</vt:lpstr>
      <vt:lpstr>Tav 13</vt:lpstr>
      <vt:lpstr>Tav 14</vt:lpstr>
      <vt:lpstr>Tav 15</vt:lpstr>
      <vt:lpstr>Tav 16</vt:lpstr>
      <vt:lpstr>Tav 16 segue1</vt:lpstr>
      <vt:lpstr>Tav 16 segue2</vt:lpstr>
      <vt:lpstr>Tav 17</vt:lpstr>
      <vt:lpstr>Tav 17 segue1</vt:lpstr>
      <vt:lpstr>Tav 17 segue2</vt:lpstr>
      <vt:lpstr>Tav 18</vt:lpstr>
      <vt:lpstr>Tav 19</vt:lpstr>
      <vt:lpstr>Tav 20</vt:lpstr>
      <vt:lpstr>Tav  21</vt:lpstr>
      <vt:lpstr>Tav 22</vt:lpstr>
      <vt:lpstr>Tav 22 segue</vt:lpstr>
      <vt:lpstr>Tav 23</vt:lpstr>
      <vt:lpstr>Tav 24</vt:lpstr>
      <vt:lpstr>Tav 25</vt:lpstr>
      <vt:lpstr>Tav 25 segue</vt:lpstr>
      <vt:lpstr>Tav 26 </vt:lpstr>
      <vt:lpstr>Tav 27</vt:lpstr>
      <vt:lpstr>Tav 28 </vt:lpstr>
      <vt:lpstr>Tav 29</vt:lpstr>
      <vt:lpstr>Tav 30</vt:lpstr>
      <vt:lpstr>Tav 31</vt:lpstr>
      <vt:lpstr>Tav 32</vt:lpstr>
      <vt:lpstr>Tav 33</vt:lpstr>
      <vt:lpstr>Tav 34</vt:lpstr>
      <vt:lpstr>Tav 35</vt:lpstr>
      <vt:lpstr>Tav 36</vt:lpstr>
      <vt:lpstr>Tav 37</vt:lpstr>
      <vt:lpstr>Tav 38</vt:lpstr>
      <vt:lpstr>Tav 39</vt:lpstr>
      <vt:lpstr>Tav 40</vt:lpstr>
      <vt:lpstr>Tav 41</vt:lpstr>
      <vt:lpstr>Tav 42</vt:lpstr>
      <vt:lpstr>Tav 43</vt:lpstr>
      <vt:lpstr>Tav 44</vt:lpstr>
      <vt:lpstr>Tav 45</vt:lpstr>
      <vt:lpstr>Tav 46</vt:lpstr>
      <vt:lpstr>Tav 47</vt:lpstr>
      <vt:lpstr>Tav 48</vt:lpstr>
      <vt:lpstr>Tav 49</vt:lpstr>
      <vt:lpstr>Tav 50</vt:lpstr>
      <vt:lpstr>Tav 51</vt:lpstr>
      <vt:lpstr>Tav 52</vt:lpstr>
      <vt:lpstr>Tav 53</vt:lpstr>
      <vt:lpstr>Tav 54</vt:lpstr>
      <vt:lpstr>Tav 55</vt:lpstr>
      <vt:lpstr>Tav 56</vt:lpstr>
      <vt:lpstr>Tav 57</vt:lpstr>
      <vt:lpstr>Tav 58</vt:lpstr>
      <vt:lpstr>Tav 59</vt:lpstr>
      <vt:lpstr>Tav 60</vt:lpstr>
      <vt:lpstr>Tav 61</vt:lpstr>
      <vt:lpstr>Tav 62</vt:lpstr>
      <vt:lpstr>Tav 63</vt:lpstr>
      <vt:lpstr>'Indice delle tavole '!Area_stampa</vt:lpstr>
      <vt:lpstr>'Tav 10'!Area_stampa</vt:lpstr>
      <vt:lpstr>'Tav 11'!Area_stampa</vt:lpstr>
      <vt:lpstr>'Tav 12'!Area_stampa</vt:lpstr>
      <vt:lpstr>'Tav 13'!Area_stampa</vt:lpstr>
      <vt:lpstr>'Tav 14'!Area_stampa</vt:lpstr>
      <vt:lpstr>'Tav 15'!Area_stampa</vt:lpstr>
      <vt:lpstr>'Tav 16'!Area_stampa</vt:lpstr>
      <vt:lpstr>'Tav 16 segue1'!Area_stampa</vt:lpstr>
      <vt:lpstr>'Tav 16 segue2'!Area_stampa</vt:lpstr>
      <vt:lpstr>'Tav 17'!Area_stampa</vt:lpstr>
      <vt:lpstr>'Tav 17 segue1'!Area_stampa</vt:lpstr>
      <vt:lpstr>'Tav 17 segue2'!Area_stampa</vt:lpstr>
      <vt:lpstr>'Tav 18'!Area_stampa</vt:lpstr>
      <vt:lpstr>'Tav 19'!Area_stampa</vt:lpstr>
      <vt:lpstr>'Tav 20'!Area_stampa</vt:lpstr>
      <vt:lpstr>'Tav 22'!Area_stampa</vt:lpstr>
      <vt:lpstr>'Tav 22 segue'!Area_stampa</vt:lpstr>
      <vt:lpstr>'Tav 23'!Area_stampa</vt:lpstr>
      <vt:lpstr>'Tav 24'!Area_stampa</vt:lpstr>
      <vt:lpstr>'Tav 25'!Area_stampa</vt:lpstr>
      <vt:lpstr>'Tav 25 segue'!Area_stampa</vt:lpstr>
      <vt:lpstr>'Tav 26 '!Area_stampa</vt:lpstr>
      <vt:lpstr>'Tav 27'!Area_stampa</vt:lpstr>
      <vt:lpstr>'Tav 28 '!Area_stampa</vt:lpstr>
      <vt:lpstr>'Tav 29'!Area_stampa</vt:lpstr>
      <vt:lpstr>'Tav 3'!Area_stampa</vt:lpstr>
      <vt:lpstr>'Tav 30'!Area_stampa</vt:lpstr>
      <vt:lpstr>'Tav 31'!Area_stampa</vt:lpstr>
      <vt:lpstr>'Tav 32'!Area_stampa</vt:lpstr>
      <vt:lpstr>'Tav 33'!Area_stampa</vt:lpstr>
      <vt:lpstr>'Tav 34'!Area_stampa</vt:lpstr>
      <vt:lpstr>'Tav 35'!Area_stampa</vt:lpstr>
      <vt:lpstr>'Tav 36'!Area_stampa</vt:lpstr>
      <vt:lpstr>'Tav 37'!Area_stampa</vt:lpstr>
      <vt:lpstr>'Tav 38'!Area_stampa</vt:lpstr>
      <vt:lpstr>'Tav 39'!Area_stampa</vt:lpstr>
      <vt:lpstr>'Tav 4'!Area_stampa</vt:lpstr>
      <vt:lpstr>'Tav 40'!Area_stampa</vt:lpstr>
      <vt:lpstr>'Tav 41'!Area_stampa</vt:lpstr>
      <vt:lpstr>'Tav 42'!Area_stampa</vt:lpstr>
      <vt:lpstr>'Tav 43'!Area_stampa</vt:lpstr>
      <vt:lpstr>'Tav 44'!Area_stampa</vt:lpstr>
      <vt:lpstr>'Tav 45'!Area_stampa</vt:lpstr>
      <vt:lpstr>'Tav 5'!Area_stampa</vt:lpstr>
      <vt:lpstr>'Tav 52'!Area_stampa</vt:lpstr>
      <vt:lpstr>'Tav 6'!Area_stampa</vt:lpstr>
      <vt:lpstr>'Tav 7'!Area_stampa</vt:lpstr>
      <vt:lpstr>'Tav 8'!Area_stampa</vt:lpstr>
      <vt:lpstr>'Tav 9'!Area_stampa</vt:lpstr>
      <vt:lpstr>'Tavola 1 '!Area_stampa</vt:lpstr>
      <vt:lpstr>'Tavola 2'!Area_stampa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dc:creator>
  <cp:lastModifiedBy>Elisabetta Del Bufalo</cp:lastModifiedBy>
  <cp:lastPrinted>2017-12-12T15:40:25Z</cp:lastPrinted>
  <dcterms:created xsi:type="dcterms:W3CDTF">2000-02-24T22:17:36Z</dcterms:created>
  <dcterms:modified xsi:type="dcterms:W3CDTF">2017-12-27T14:38:06Z</dcterms:modified>
</cp:coreProperties>
</file>