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15" yWindow="540" windowWidth="14715" windowHeight="7365"/>
  </bookViews>
  <sheets>
    <sheet name="Tavola 1" sheetId="1" r:id="rId1"/>
    <sheet name="Tavola 2" sheetId="28" r:id="rId2"/>
    <sheet name="tavola 2bis" sheetId="27" r:id="rId3"/>
    <sheet name="Tavola 3" sheetId="4" r:id="rId4"/>
    <sheet name="Tavola 4.1" sheetId="34" r:id="rId5"/>
    <sheet name="Tavola 4.2" sheetId="35" r:id="rId6"/>
    <sheet name="tavola 4.3" sheetId="36" r:id="rId7"/>
    <sheet name="Tavola 5" sheetId="29" r:id="rId8"/>
    <sheet name="Tavola 5.1" sheetId="5" r:id="rId9"/>
    <sheet name="Tavola 5.2" sheetId="30" r:id="rId10"/>
    <sheet name="Tavola 6" sheetId="6" r:id="rId11"/>
    <sheet name="Tavola 6.1" sheetId="24" r:id="rId12"/>
    <sheet name="Tavola 6.2" sheetId="23" r:id="rId13"/>
    <sheet name="Tavola 7" sheetId="7" r:id="rId14"/>
    <sheet name="Tavola 8" sheetId="8" r:id="rId15"/>
    <sheet name="Tavola 9" sheetId="9" r:id="rId16"/>
    <sheet name="Tavola 10" sheetId="16" r:id="rId17"/>
    <sheet name="Tavola 10.1" sheetId="26" r:id="rId18"/>
    <sheet name="Tavola 10.2" sheetId="25" r:id="rId19"/>
    <sheet name="Tavola 11" sheetId="37" r:id="rId20"/>
    <sheet name="Tavola 12" sheetId="38" r:id="rId21"/>
    <sheet name="Tavola 13" sheetId="10" r:id="rId22"/>
    <sheet name="Tavola 14" sheetId="2" r:id="rId23"/>
    <sheet name="Tavola 15" sheetId="11" r:id="rId24"/>
    <sheet name="Tavola 16" sheetId="12" r:id="rId25"/>
    <sheet name="Tavola 17" sheetId="13" r:id="rId26"/>
    <sheet name="Tavola 18" sheetId="15" r:id="rId27"/>
    <sheet name="Tavola 19" sheetId="39" r:id="rId28"/>
  </sheets>
  <definedNames>
    <definedName name="_xlnm._FilterDatabase" localSheetId="25" hidden="1">'Tavola 17'!$J$5:$J$42</definedName>
    <definedName name="_xlnm._FilterDatabase" localSheetId="26" hidden="1">'Tavola 18'!#REF!</definedName>
  </definedNames>
  <calcPr calcId="145621"/>
</workbook>
</file>

<file path=xl/calcChain.xml><?xml version="1.0" encoding="utf-8"?>
<calcChain xmlns="http://schemas.openxmlformats.org/spreadsheetml/2006/main">
  <c r="D14" i="12" l="1"/>
  <c r="B14" i="12"/>
  <c r="E14" i="12"/>
  <c r="F14" i="12" l="1"/>
  <c r="C14" i="12"/>
  <c r="H20" i="10"/>
  <c r="H7" i="10"/>
  <c r="H8" i="10"/>
  <c r="H9" i="10"/>
  <c r="H10" i="10"/>
  <c r="H11" i="10"/>
  <c r="H12" i="10"/>
  <c r="H13" i="10"/>
  <c r="H14" i="10"/>
  <c r="H16" i="10"/>
  <c r="H18" i="10"/>
  <c r="H19" i="10"/>
  <c r="H6" i="10"/>
</calcChain>
</file>

<file path=xl/sharedStrings.xml><?xml version="1.0" encoding="utf-8"?>
<sst xmlns="http://schemas.openxmlformats.org/spreadsheetml/2006/main" count="831" uniqueCount="304">
  <si>
    <t>PROVINCE</t>
  </si>
  <si>
    <t>Incidenti</t>
  </si>
  <si>
    <t>Morti</t>
  </si>
  <si>
    <t>Feriti</t>
  </si>
  <si>
    <t>Italia</t>
  </si>
  <si>
    <t xml:space="preserve"> Indice  di      mortalità(a)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</si>
  <si>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</si>
  <si>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</si>
  <si>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</si>
  <si>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</si>
  <si>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</si>
  <si>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</si>
  <si>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</si>
  <si>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</si>
  <si>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</si>
  <si>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</si>
  <si>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</si>
  <si>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</si>
  <si>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</si>
  <si>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</si>
  <si>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</si>
  <si>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</si>
  <si>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</si>
  <si>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</si>
  <si>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</si>
  <si>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</si>
  <si>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</si>
  <si>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</si>
  <si>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</si>
  <si>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</si>
  <si>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</si>
  <si>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</si>
  <si>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</si>
  <si>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</si>
  <si>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</si>
  <si>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</si>
  <si>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</si>
  <si>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(a) Morti su popolazione media residente (per 100.000).</t>
  </si>
  <si>
    <t>(c) La variazione percentuale annua è calcolata per l'anno t rispetto all'anno t-1 su base variabile.</t>
  </si>
  <si>
    <t>AMBITO STRADALE</t>
  </si>
  <si>
    <t>Indice di mortalità (a)</t>
  </si>
  <si>
    <t>Indice di lesività (b)</t>
  </si>
  <si>
    <t>Autostrade e raccordi</t>
  </si>
  <si>
    <t>Altre strade (c)</t>
  </si>
  <si>
    <t>Indice di mortalità</t>
  </si>
  <si>
    <t>(b)</t>
  </si>
  <si>
    <t>PROVINCIA</t>
  </si>
  <si>
    <t>STRADE URBANE</t>
  </si>
  <si>
    <t>STRADE EXTRAURBANE</t>
  </si>
  <si>
    <t>Incrocio</t>
  </si>
  <si>
    <t>Rotatoria</t>
  </si>
  <si>
    <t>Intersezione</t>
  </si>
  <si>
    <t>Rettilineo</t>
  </si>
  <si>
    <t>Curva</t>
  </si>
  <si>
    <t>MESE</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</si>
  <si>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</si>
  <si>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</si>
  <si>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</si>
  <si>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</si>
  <si>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</si>
  <si>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</si>
  <si>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</si>
  <si>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</si>
  <si>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</si>
  <si>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</si>
  <si>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</si>
  <si>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</si>
  <si>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</si>
  <si>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</si>
  <si>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</si>
  <si>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</si>
  <si>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</si>
  <si>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</si>
  <si>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</si>
  <si>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</si>
  <si>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</si>
  <si>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</si>
  <si>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</si>
  <si>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</si>
  <si>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</si>
  <si>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</si>
  <si>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</si>
  <si>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</si>
  <si>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</si>
  <si>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</si>
  <si>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</si>
  <si>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</si>
  <si>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</si>
  <si>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</si>
  <si>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</si>
  <si>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</si>
  <si>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</si>
  <si>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</si>
  <si>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</si>
  <si>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</si>
  <si>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</si>
  <si>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</si>
  <si>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</si>
  <si>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</si>
  <si>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</si>
  <si>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</si>
  <si>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</si>
  <si>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</si>
  <si>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</si>
  <si>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</si>
  <si>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</si>
  <si>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</si>
  <si>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</si>
  <si>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</si>
  <si>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</si>
  <si>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</si>
  <si>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</si>
  <si>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</si>
  <si>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Incidenti per 1.000 ab.</t>
  </si>
  <si>
    <t>Morti per 100.000 ab.</t>
  </si>
  <si>
    <t>Feriti per 100.000 ab.</t>
  </si>
  <si>
    <t xml:space="preserve">Strade extra-urbane </t>
  </si>
  <si>
    <t>Venerdì notte</t>
  </si>
  <si>
    <t>Sabato notte</t>
  </si>
  <si>
    <t>Altre notti</t>
  </si>
  <si>
    <t>Sicilia</t>
  </si>
  <si>
    <t>-</t>
  </si>
  <si>
    <t>Trapani</t>
  </si>
  <si>
    <t>Palermo</t>
  </si>
  <si>
    <t>Messina</t>
  </si>
  <si>
    <t>Agrigento</t>
  </si>
  <si>
    <t>Caltanissetta</t>
  </si>
  <si>
    <t>Enna</t>
  </si>
  <si>
    <t>Catania</t>
  </si>
  <si>
    <t>Ragusa</t>
  </si>
  <si>
    <t>Siracusa</t>
  </si>
  <si>
    <t>Alcamo</t>
  </si>
  <si>
    <t>Castelvetrano</t>
  </si>
  <si>
    <t>Marsala</t>
  </si>
  <si>
    <t>Mazara del Vallo</t>
  </si>
  <si>
    <t>Bagheria</t>
  </si>
  <si>
    <t>Carini</t>
  </si>
  <si>
    <t>Monreale</t>
  </si>
  <si>
    <t>Partinico</t>
  </si>
  <si>
    <t>Barcellona Pozzo di Gotto</t>
  </si>
  <si>
    <t>Milazzo</t>
  </si>
  <si>
    <t>Canicattì</t>
  </si>
  <si>
    <t>Favara</t>
  </si>
  <si>
    <t>Licata</t>
  </si>
  <si>
    <t>Sciacca</t>
  </si>
  <si>
    <t>Gela</t>
  </si>
  <si>
    <t>Acireale</t>
  </si>
  <si>
    <t>Adrano</t>
  </si>
  <si>
    <t>Caltagirone</t>
  </si>
  <si>
    <t>Mascalucia</t>
  </si>
  <si>
    <t>Misterbianco</t>
  </si>
  <si>
    <t>Paternò</t>
  </si>
  <si>
    <t>Modica</t>
  </si>
  <si>
    <t>Vittoria</t>
  </si>
  <si>
    <t>Augusta</t>
  </si>
  <si>
    <t>Avola</t>
  </si>
  <si>
    <t>TIPOLOGIA DI COMUNE</t>
  </si>
  <si>
    <t>Numero comuni</t>
  </si>
  <si>
    <t>Polo</t>
  </si>
  <si>
    <t>Polo intercomunale</t>
  </si>
  <si>
    <t>Cintura</t>
  </si>
  <si>
    <t>Totale Centri</t>
  </si>
  <si>
    <t>Intermedio</t>
  </si>
  <si>
    <t>Periferico</t>
  </si>
  <si>
    <t>Ultra periferico</t>
  </si>
  <si>
    <t>Totale Aree interne</t>
  </si>
  <si>
    <t>Puglia</t>
  </si>
  <si>
    <t>Bambini (0 - 14)</t>
  </si>
  <si>
    <t>Giovani (15 - 24)</t>
  </si>
  <si>
    <t>Anziani (65+)</t>
  </si>
  <si>
    <t>Altri utenti</t>
  </si>
  <si>
    <t>TOTALE</t>
  </si>
  <si>
    <t>Morti per 100 abitanti (a)</t>
  </si>
  <si>
    <t>Indice di mortalità (b)</t>
  </si>
  <si>
    <t>Variazione percentuale numero morti rispetto all'anno precedente (c)</t>
  </si>
  <si>
    <t>Variazione percentuale numero morti rispetto al 2001</t>
  </si>
  <si>
    <t>Anno 2014, valori assoluti e indice di mortalità</t>
  </si>
  <si>
    <t>Altro (passaggio a livello, dosso, pendenza, galleria)</t>
  </si>
  <si>
    <t>Anno 2014, composizioni percentuali</t>
  </si>
  <si>
    <t>Totale comuni con almeno 30.000 abitanti</t>
  </si>
  <si>
    <t>Enna (a)</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</si>
  <si>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</si>
  <si>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</si>
  <si>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</si>
  <si>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</si>
  <si>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</si>
  <si>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</si>
  <si>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</si>
  <si>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</si>
  <si>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</si>
  <si>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</si>
  <si>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</si>
  <si>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</si>
  <si>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</si>
  <si>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</si>
  <si>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Anno 2014, valori assoluti e indicatori</t>
  </si>
  <si>
    <t>Anno 2013, valori assoluti e indicatori</t>
  </si>
  <si>
    <t>Altri comuni</t>
  </si>
  <si>
    <t>(b) Rapporto percentuale tra il numero dei morti e il numero degli incidenti con lesioni a persone.</t>
  </si>
  <si>
    <t>Ciclomotori  (a)</t>
  </si>
  <si>
    <t>Motocicli (a)</t>
  </si>
  <si>
    <t>Velocipedi (a)</t>
  </si>
  <si>
    <t>Pedoni</t>
  </si>
  <si>
    <t>Altri Utenti</t>
  </si>
  <si>
    <t xml:space="preserve">TAVOLA 4.3. UTENTI VULNERABILI MORTI E FERITI IN INCIDENTI STRADALI PER CLASSI DI ETA' IN SICILIA E IN ITALIA. </t>
  </si>
  <si>
    <t>(a) Rapporto percentuale tra il numero dei morti e il numero degli incidenti con lesioni a persone.</t>
  </si>
  <si>
    <t>(b) Rapporto percentuale tra il numero dei feriti e il numero degli incidenti con lesioni a persone.</t>
  </si>
  <si>
    <t>(a) Dalle ore 22 alle ore 6.</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</si>
  <si>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</si>
  <si>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</si>
  <si>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TAVOLA 15. MORTI E FERITI PER CATEGORIA DI UTENTI E CLASSE DI ETA'. SICILIA.</t>
  </si>
  <si>
    <t>TAVOLA 16. MORTI E FERITI PER CATEGORIA DI UTENTI E GENERE. SICILIA.</t>
  </si>
  <si>
    <t>TAVOLA 13. INCIDENTI STRADALI CON LESIONI A PERSONE INFORTUNATE SECONDO LA NATURA. SICILIA.</t>
  </si>
  <si>
    <t>TAVOLA 11. INCIDENTI STRADALI, MORTI E FERITI PER TIPOLOGIA DI COMUNE. SICILIA.</t>
  </si>
  <si>
    <t xml:space="preserve">TAVOLA 7. INCIDENTI STRADALI CON LESIONI A PERSONE PER MESE. SICILIA. </t>
  </si>
  <si>
    <t>TAVOLA 2. INDICI DI MORTALITA' E GRAVITA' PER PROVINCIA. SICILIA.</t>
  </si>
  <si>
    <t>TAVOLA 2bis. INDICI DI MORTALITA' E GRAVITA' PER PROVINCIA. SICILIA.</t>
  </si>
  <si>
    <t>TAVOLA 5. INCIDENTI STRADALI CON LESIONI A PERSONE SECONDO LA CATEGORIA DELLA STRADA. SICILIA.</t>
  </si>
  <si>
    <t>TAVOLA 5.1. INCIDENTI STRADALI CON LESIONI A PERSONE SECONDO LA CATEGORIA DELLA STRADA. SICILIA.</t>
  </si>
  <si>
    <t>TAVOLA 3. INCIDENTI STRADALI CON LESIONI A PERSONE MORTI E FERITI. SICILIA.</t>
  </si>
  <si>
    <t xml:space="preserve">TAVOLA 4.1. UTENTI VULNERABILI MORTI IN INCIDENTI STRADALI PER ETÀ IN SICILIA E IN ITALIA. </t>
  </si>
  <si>
    <t xml:space="preserve">TAVOLA 4.2. UTENTI VULNERABILI MORTI IN INCIDENTI STRADALI PER RUOLO IN SICILIA E IN ITALIA. </t>
  </si>
  <si>
    <t>TAVOLA 6. INCIDENTI STRADALI CON LESIONI A PERSONE PER PROVINCIA, CARATTERISTICA DELLA STRADA E AMBITO STRADALE. SICILIA.</t>
  </si>
  <si>
    <t>TAVOLA 6.1. INCIDENTI STRADALI CON LESIONI A PERSONE PER CARATTERISTICA DELLA STRADA E AMBITO STRADALE. SICILIA.</t>
  </si>
  <si>
    <t>TAVOLA  6.2. INCIDENTI STRADALI CON LESIONI A PERSONE PER CARATTERISTICA DELLA STRADA E AMBITO STRADALE. SICILIA.</t>
  </si>
  <si>
    <t xml:space="preserve">TAVOLA 8. INCIDENTI STRADALI CON LESIONI A PERSONE MORTI E FERITI PER GIORNO DELLA SETTIMANA. SICILIA. </t>
  </si>
  <si>
    <t xml:space="preserve">TAVOLA 9. INCIDENTI STRADALI CON LESIONI A PERSONE MORTI E FERITI PER ORA DEL GIORNO. SICILIA. </t>
  </si>
  <si>
    <t>(a) Rapporto percentuale  tra il numero dei morti e il numero degli incidenti stradali con lesioni a persone.</t>
  </si>
  <si>
    <t xml:space="preserve">TAVOLA 12. INCIDENTI STRADALI, MORTI E FERITI PER TIPOLOGIA DI COMUNE. SICILIA. </t>
  </si>
  <si>
    <t xml:space="preserve">TAVOLA 14. CAUSE ACCERTATE O PRESUNTE DI INCIDENTE SECONDO L’AMBITO STRADALE. SICILIA. </t>
  </si>
  <si>
    <t>TAVOLA 17. INCIDENTI STRADALI, MORTI E FERITI NEI COMUNI CAPOLUOGO E NEI COMUNI CON ALMENO 30.000 ABITANTI. SICILIA.</t>
  </si>
  <si>
    <t>TAVOLA 18. INCIDENTI STRADALI, MORTI E FERITI PER CATEGORIA DELLA STRADA NEI COMUNI CAPOLUOGO E NEI COMUNI CON ALMENO 30.000 ABITANTI. SICILIA.</t>
  </si>
  <si>
    <t>ANNO</t>
  </si>
  <si>
    <t>(c) Sono incluse nella categoria 'Altre strade' le strade Statali, Regionali, Provinciali fuori dell'abitato e Comunali extraurbane.</t>
  </si>
  <si>
    <t>CAUSE</t>
  </si>
  <si>
    <t>CLASSE DI ETA'</t>
  </si>
  <si>
    <t>(a) Il comune di Enna è inferiore a 30.000 abitanti ma essendo un comune capoluogo è stato incluso nella tavola.</t>
  </si>
  <si>
    <t>TAVOLA 1. INCIDENTI STRADALI, MORTI E FERITI PER PROVINCIA. SICILIA.</t>
  </si>
  <si>
    <t>(b) Rapporto percentuale tra il numero dei morti e il complesso degli infortunati (morti e feriti) in incidenti  con lesioni a persone.</t>
  </si>
  <si>
    <t xml:space="preserve"> Indice  di      mortalità (a)</t>
  </si>
  <si>
    <t>(b) Rapporto percentuale tra il numero dei morti e il complesso degli infortunati (morti e feriti) in incidenti con lesioni a persone.</t>
  </si>
  <si>
    <t>Indice di  mortalità (a)</t>
  </si>
  <si>
    <t>Indice di lesività  (b)</t>
  </si>
  <si>
    <t>Strade Urbane</t>
  </si>
  <si>
    <t>Srade extraurbane</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</si>
  <si>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SICILIA.</t>
    </r>
  </si>
  <si>
    <t xml:space="preserve">TAVOLA 10.1. INCIDENTI STRADALI CON LESIONI A PERSONE, MORTI E FERITI, PER PROVINCIA, GIORNO DELLA SETTIMANA E FASCIA ORARIA NOTTURNA (a). STRADE URBANE. SICILIA.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</si>
  <si>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SICILIA.</t>
    </r>
  </si>
  <si>
    <t>(a) Rapporto percentuale tra il numero dei morti e il numero degli incidenti stradali con lesioni a persone.</t>
  </si>
  <si>
    <r>
      <t xml:space="preserve">(b) </t>
    </r>
    <r>
      <rPr>
        <sz val="7.5"/>
        <color rgb="FF000000"/>
        <rFont val="Verdana"/>
        <family val="2"/>
      </rPr>
      <t>Rapporto percentuale tra il numero dei morti e il complesso degli infortunati (morti e feriti) in incidenti stradali con lesioni a persone.</t>
    </r>
  </si>
  <si>
    <t>NATURA DELL’INCIDENTE</t>
  </si>
  <si>
    <t>Indice di   mortalità (a)</t>
  </si>
  <si>
    <t>Anno 2014, valori assoluti, composizioni percentuali e indice di gravità</t>
  </si>
  <si>
    <t>CATEGORIA DI UTENTE</t>
  </si>
  <si>
    <r>
      <t>(</t>
    </r>
    <r>
      <rPr>
        <sz val="7.5"/>
        <color rgb="FF000000"/>
        <rFont val="Arial"/>
        <family val="2"/>
      </rPr>
      <t>a) Rapporto percentuale tra il numero dei morti e il complesso degli infortunati morti e feriti in incidenti con lesioni a persone.</t>
    </r>
  </si>
  <si>
    <r>
      <t xml:space="preserve">CAPOLUOGHI                         </t>
    </r>
    <r>
      <rPr>
        <sz val="9"/>
        <color rgb="FF000000"/>
        <rFont val="Arial Narrow"/>
        <family val="2"/>
      </rPr>
      <t>Altri Comuni</t>
    </r>
  </si>
  <si>
    <t>Composizione percentuale</t>
  </si>
  <si>
    <t>(a) Conducenti e passeggeri</t>
  </si>
  <si>
    <t>Anni 2015 e 2014, valori assoluti e variazioni percentuali</t>
  </si>
  <si>
    <t>Variazioni %                              2015/2014</t>
  </si>
  <si>
    <t>Anni 2015 e 2014</t>
  </si>
  <si>
    <t>Anni 2015 e 2010</t>
  </si>
  <si>
    <t>Anni 2010 e 2015, valori percentuali e valori assoluti</t>
  </si>
  <si>
    <t>Anni 2010 e 2015, valori assoluti</t>
  </si>
  <si>
    <t>Anno 2015, valori assoluti e indicatori</t>
  </si>
  <si>
    <t>Anno 2015, valori assoluti</t>
  </si>
  <si>
    <t>Anno 2015, composizioni percentuali</t>
  </si>
  <si>
    <t>.</t>
  </si>
  <si>
    <t>Anno 2015, valori assoluti e composizioni percentuali</t>
  </si>
  <si>
    <t>Anno 2015, valori assoluti e indice di mortalità</t>
  </si>
  <si>
    <t>Anno 2015, valori assoluti e variazioni percentuali</t>
  </si>
  <si>
    <t>Variazioni %                                2015/2014</t>
  </si>
  <si>
    <t>Anno 2015 e 2014, Indicatori</t>
  </si>
  <si>
    <t>Anno 2015, valori assoluti, composizioni percentuali e indice di mortalità</t>
  </si>
  <si>
    <t>Urto con treno</t>
  </si>
  <si>
    <t>Anno 2015, valori assoluti e valori percentuali (a) (b)</t>
  </si>
  <si>
    <t xml:space="preserve">Anno 2015, valori assoluti e valori percentuali </t>
  </si>
  <si>
    <t>Anno 2015, valori assoluti, composizioni percentuali e indice di gravità</t>
  </si>
  <si>
    <t xml:space="preserve">Anno 2015, valori assoluti </t>
  </si>
  <si>
    <t>TAVOLA 19. COSTI SOCIALI TOTALI E PRO-CAPITE PER REGIONE. ITALIA 2015</t>
  </si>
  <si>
    <t>REGIONI</t>
  </si>
  <si>
    <t>COSTO SOCIALE (a)</t>
  </si>
  <si>
    <t>PROCAPITE (in euro)</t>
  </si>
  <si>
    <t>TOTALE (in euro)</t>
  </si>
  <si>
    <t>Campania</t>
  </si>
  <si>
    <t>Calabria</t>
  </si>
  <si>
    <t>Molise</t>
  </si>
  <si>
    <t xml:space="preserve">Valle d'Aosta/Vallée d'Aoste </t>
  </si>
  <si>
    <t>Basilicata</t>
  </si>
  <si>
    <t>Sardegna</t>
  </si>
  <si>
    <t>Piemonte</t>
  </si>
  <si>
    <t>Abruzzo</t>
  </si>
  <si>
    <t>Friuli-Venezia-Giulia</t>
  </si>
  <si>
    <t>Veneto</t>
  </si>
  <si>
    <t>Umbria</t>
  </si>
  <si>
    <t>Lombardia</t>
  </si>
  <si>
    <t>Trentino-A.Adige</t>
  </si>
  <si>
    <t>Lazio</t>
  </si>
  <si>
    <t>Marche</t>
  </si>
  <si>
    <t>Emilia-Romagna</t>
  </si>
  <si>
    <t>Toscana</t>
  </si>
  <si>
    <t>Liguria</t>
  </si>
  <si>
    <t>(a) Incidentalità con danni alle persone 2015</t>
  </si>
  <si>
    <t>Anni 2001-2015, valori assoluti, indicatori e variazioni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</si>
</sst>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
    <numFmt numFmtId="165" formatCode="0.0000"/>
    <numFmt numFmtId="166" formatCode="#,##0.0"/>
    <numFmt numFmtId="167" formatCode="_-* #,##0.0_-;\-* #,##0.0_-;_-* &quot;-&quot;??_-;_-@_-"/>
    <numFmt numFmtId="168" formatCode="_-* #,##0_-;\-* #,##0_-;_-* &quot;-&quot;??_-;_-@_-"/>
  </numFmts>
  <fonts count="31"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9"/>
      <color theme="1"/>
      <name val="Calibri"/>
      <family val="2"/>
      <scheme val="minor"/>
    </font>
    <font>
      <sz val="10"/>
      <name val="MS Sans Serif"/>
      <family val="2"/>
    </font>
    <font>
      <sz val="11"/>
      <color theme="1"/>
      <name val="Calibri"/>
      <family val="2"/>
      <scheme val="minor"/>
    </font>
    <font>
      <sz val="8"/>
      <color rgb="FF000000"/>
      <name val="Arial"/>
      <family val="2"/>
    </font>
    <font>
      <sz val="8"/>
      <color theme="1"/>
      <name val="Arial"/>
      <family val="2"/>
    </font>
    <font>
      <sz val="7.5"/>
      <color rgb="FF000000"/>
      <name val="Arial Narrow"/>
      <family val="2"/>
    </font>
    <font>
      <sz val="10"/>
      <name val="MS Sans Serif"/>
      <family val="2"/>
    </font>
    <font>
      <b/>
      <sz val="9"/>
      <color theme="1"/>
      <name val="Arial Narrow"/>
      <family val="2"/>
    </font>
    <font>
      <sz val="9"/>
      <color theme="1"/>
      <name val="Arial Narrow"/>
      <family val="2"/>
    </font>
    <font>
      <sz val="9.5"/>
      <color theme="1"/>
      <name val="Calibri"/>
      <family val="2"/>
      <scheme val="minor"/>
    </font>
    <font>
      <sz val="9.5"/>
      <color theme="1"/>
      <name val="Arial Narrow"/>
      <family val="2"/>
    </font>
    <font>
      <sz val="9"/>
      <name val="Arial Narrow"/>
      <family val="2"/>
    </font>
    <font>
      <sz val="7.5"/>
      <color theme="1"/>
      <name val="Arial Narrow"/>
      <family val="2"/>
    </font>
    <font>
      <sz val="9.5"/>
      <name val="Arial Narrow"/>
      <family val="2"/>
    </font>
    <font>
      <b/>
      <sz val="9"/>
      <name val="Arial Narrow"/>
      <family val="2"/>
    </font>
    <font>
      <sz val="9.5"/>
      <name val="Calibri"/>
      <family val="2"/>
      <scheme val="minor"/>
    </font>
    <font>
      <sz val="11"/>
      <color theme="1"/>
      <name val="Arial Narrow"/>
      <family val="2"/>
    </font>
    <font>
      <b/>
      <sz val="10"/>
      <color theme="0" tint="-0.499984740745262"/>
      <name val="Arial Narrow"/>
      <family val="2"/>
    </font>
    <font>
      <b/>
      <sz val="8"/>
      <color theme="1"/>
      <name val="Arial"/>
      <family val="2"/>
    </font>
    <font>
      <sz val="10"/>
      <color rgb="FF808080"/>
      <name val="Arial Narrow"/>
      <family val="2"/>
    </font>
    <font>
      <sz val="8"/>
      <name val="Arial"/>
      <family val="2"/>
    </font>
    <font>
      <b/>
      <sz val="9"/>
      <color theme="0"/>
      <name val="Arial Narrow"/>
      <family val="2"/>
    </font>
    <font>
      <b/>
      <sz val="10"/>
      <color theme="0"/>
      <name val="Arial Narrow"/>
      <family val="2"/>
    </font>
  </fonts>
  <fills count="13">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theme="0" tint="-4.9989318521683403E-2"/>
        <bgColor theme="0"/>
      </patternFill>
    </fill>
    <fill>
      <patternFill patternType="solid">
        <fgColor indexed="65"/>
        <bgColor theme="0"/>
      </patternFill>
    </fill>
    <fill>
      <patternFill patternType="solid">
        <fgColor rgb="FFA71433"/>
        <bgColor theme="0"/>
      </patternFill>
    </fill>
    <fill>
      <patternFill patternType="solid">
        <fgColor rgb="FFC00000"/>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s>
  <cellStyleXfs count="3">
    <xf numFmtId="0" fontId="0" fillId="0" borderId="0"/>
    <xf numFmtId="0" fontId="9" fillId="0" borderId="0"/>
    <xf numFmtId="43" fontId="10" fillId="0" borderId="0" applyFont="0" applyFill="0" applyBorder="0" applyAlignment="0" applyProtection="0"/>
  </cellStyleXfs>
  <cellXfs count="287">
    <xf numFmtId="0" fontId="0" fillId="0" borderId="0" xfId="0"/>
    <xf numFmtId="164" fontId="0" fillId="0" borderId="0" xfId="0" applyNumberFormat="1"/>
    <xf numFmtId="0" fontId="12" fillId="0" borderId="0" xfId="0" applyFont="1"/>
    <xf numFmtId="0" fontId="11" fillId="0" borderId="0" xfId="0" applyFont="1" applyAlignment="1">
      <alignment horizontal="left" vertical="center"/>
    </xf>
    <xf numFmtId="0" fontId="12" fillId="0" borderId="0" xfId="0" applyFont="1" applyAlignment="1">
      <alignment vertical="center"/>
    </xf>
    <xf numFmtId="0" fontId="12" fillId="0" borderId="0" xfId="0" applyFont="1" applyAlignment="1">
      <alignment horizontal="left" vertical="center"/>
    </xf>
    <xf numFmtId="2" fontId="12" fillId="0" borderId="0" xfId="0" applyNumberFormat="1" applyFont="1"/>
    <xf numFmtId="165" fontId="12" fillId="0" borderId="0" xfId="0" applyNumberFormat="1" applyFont="1"/>
    <xf numFmtId="0" fontId="12" fillId="0" borderId="0" xfId="0" applyFont="1" applyAlignment="1"/>
    <xf numFmtId="0" fontId="12" fillId="0" borderId="0" xfId="0" applyFont="1" applyAlignment="1">
      <alignment horizontal="left"/>
    </xf>
    <xf numFmtId="0" fontId="14" fillId="0" borderId="0" xfId="1" applyFont="1"/>
    <xf numFmtId="3" fontId="14" fillId="0" borderId="0" xfId="1" applyNumberFormat="1" applyFont="1"/>
    <xf numFmtId="0" fontId="0" fillId="0" borderId="0" xfId="0" applyFill="1"/>
    <xf numFmtId="164" fontId="12" fillId="0" borderId="0" xfId="0" applyNumberFormat="1" applyFont="1"/>
    <xf numFmtId="0" fontId="12" fillId="0" borderId="0" xfId="0" applyFont="1" applyBorder="1"/>
    <xf numFmtId="0" fontId="11" fillId="0" borderId="0" xfId="0" applyFont="1" applyBorder="1" applyAlignment="1">
      <alignment vertical="top" wrapText="1"/>
    </xf>
    <xf numFmtId="2" fontId="12" fillId="0" borderId="0" xfId="0" applyNumberFormat="1" applyFont="1" applyBorder="1"/>
    <xf numFmtId="0" fontId="13" fillId="6" borderId="0" xfId="0" applyFont="1" applyFill="1" applyAlignment="1">
      <alignment horizontal="left" vertical="top"/>
    </xf>
    <xf numFmtId="0" fontId="18" fillId="0" borderId="0" xfId="0" applyFont="1" applyAlignment="1">
      <alignment horizontal="left"/>
    </xf>
    <xf numFmtId="0" fontId="1" fillId="0" borderId="0" xfId="0" applyFont="1" applyAlignment="1"/>
    <xf numFmtId="0" fontId="13" fillId="6" borderId="0" xfId="0" applyFont="1" applyFill="1" applyAlignment="1">
      <alignment vertical="top"/>
    </xf>
    <xf numFmtId="0" fontId="2" fillId="0" borderId="0" xfId="0" applyFont="1" applyFill="1" applyAlignment="1">
      <alignment horizontal="left" vertical="top"/>
    </xf>
    <xf numFmtId="0" fontId="17" fillId="0" borderId="0" xfId="0" applyFont="1" applyBorder="1" applyAlignment="1"/>
    <xf numFmtId="0" fontId="11" fillId="6" borderId="0" xfId="0" applyFont="1" applyFill="1" applyBorder="1" applyAlignment="1">
      <alignment horizontal="left" vertical="top"/>
    </xf>
    <xf numFmtId="2" fontId="11" fillId="0" borderId="0" xfId="0" applyNumberFormat="1" applyFont="1" applyBorder="1" applyAlignment="1">
      <alignment vertical="top" wrapText="1"/>
    </xf>
    <xf numFmtId="0" fontId="13" fillId="0" borderId="0" xfId="0" applyFont="1" applyFill="1" applyAlignment="1">
      <alignment horizontal="left" vertical="top"/>
    </xf>
    <xf numFmtId="0" fontId="12" fillId="0" borderId="0" xfId="0" applyFont="1" applyFill="1"/>
    <xf numFmtId="2" fontId="12" fillId="0" borderId="0" xfId="0" applyNumberFormat="1" applyFont="1" applyFill="1"/>
    <xf numFmtId="0" fontId="12" fillId="0" borderId="0" xfId="0" applyFont="1" applyFill="1" applyAlignment="1">
      <alignment horizontal="left"/>
    </xf>
    <xf numFmtId="3" fontId="0" fillId="0" borderId="0" xfId="0" applyNumberFormat="1"/>
    <xf numFmtId="0" fontId="20" fillId="0" borderId="0" xfId="0" applyFont="1"/>
    <xf numFmtId="0" fontId="0" fillId="0" borderId="0" xfId="0" applyAlignment="1"/>
    <xf numFmtId="0" fontId="18" fillId="0" borderId="0" xfId="0" applyFont="1"/>
    <xf numFmtId="0" fontId="20" fillId="0" borderId="0" xfId="0" quotePrefix="1" applyFont="1"/>
    <xf numFmtId="0" fontId="0" fillId="0" borderId="0" xfId="0" applyAlignment="1"/>
    <xf numFmtId="0" fontId="21" fillId="0" borderId="0" xfId="0" applyFont="1" applyAlignment="1"/>
    <xf numFmtId="0" fontId="1" fillId="0" borderId="0" xfId="0" applyFont="1" applyBorder="1" applyAlignment="1"/>
    <xf numFmtId="0" fontId="1" fillId="0" borderId="0" xfId="0" applyFont="1" applyAlignment="1">
      <alignment vertical="top"/>
    </xf>
    <xf numFmtId="0" fontId="0" fillId="0" borderId="0" xfId="0" applyAlignment="1">
      <alignment vertical="top"/>
    </xf>
    <xf numFmtId="0" fontId="4" fillId="0" borderId="2" xfId="0" applyFont="1" applyBorder="1" applyAlignment="1">
      <alignment wrapText="1"/>
    </xf>
    <xf numFmtId="3" fontId="4" fillId="2" borderId="2" xfId="0" applyNumberFormat="1" applyFont="1" applyFill="1" applyBorder="1" applyAlignment="1">
      <alignment horizontal="right" wrapText="1"/>
    </xf>
    <xf numFmtId="3" fontId="4" fillId="0" borderId="2" xfId="0" applyNumberFormat="1" applyFont="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4" fillId="3" borderId="2" xfId="0" applyFont="1" applyFill="1" applyBorder="1" applyAlignment="1">
      <alignment horizontal="right" vertical="center" wrapText="1"/>
    </xf>
    <xf numFmtId="0" fontId="3" fillId="3" borderId="2" xfId="0" applyFont="1" applyFill="1" applyBorder="1" applyAlignment="1">
      <alignment horizontal="left" wrapText="1"/>
    </xf>
    <xf numFmtId="0" fontId="3" fillId="3" borderId="2" xfId="0" applyFont="1" applyFill="1" applyBorder="1" applyAlignment="1">
      <alignment horizontal="right" wrapText="1"/>
    </xf>
    <xf numFmtId="0" fontId="4" fillId="5" borderId="2" xfId="0" applyFont="1" applyFill="1" applyBorder="1" applyAlignment="1">
      <alignment horizontal="left" vertical="center"/>
    </xf>
    <xf numFmtId="3" fontId="4" fillId="0" borderId="2" xfId="0" applyNumberFormat="1" applyFont="1" applyBorder="1" applyAlignment="1">
      <alignment vertical="center" wrapText="1"/>
    </xf>
    <xf numFmtId="3" fontId="4" fillId="5" borderId="2" xfId="0" applyNumberFormat="1" applyFont="1" applyFill="1" applyBorder="1" applyAlignment="1">
      <alignment vertical="center" wrapText="1"/>
    </xf>
    <xf numFmtId="164" fontId="4" fillId="5" borderId="2" xfId="0" applyNumberFormat="1" applyFont="1" applyFill="1" applyBorder="1" applyAlignment="1">
      <alignment vertical="center" wrapText="1"/>
    </xf>
    <xf numFmtId="164" fontId="4" fillId="0" borderId="2" xfId="0" applyNumberFormat="1" applyFont="1" applyBorder="1" applyAlignment="1">
      <alignment vertical="center" wrapText="1"/>
    </xf>
    <xf numFmtId="164" fontId="4" fillId="5" borderId="2" xfId="0" applyNumberFormat="1" applyFont="1" applyFill="1" applyBorder="1" applyAlignment="1">
      <alignment vertical="center"/>
    </xf>
    <xf numFmtId="164" fontId="4" fillId="0" borderId="2" xfId="0" applyNumberFormat="1" applyFont="1" applyBorder="1" applyAlignment="1">
      <alignment vertical="center"/>
    </xf>
    <xf numFmtId="166" fontId="4" fillId="2" borderId="2" xfId="0" applyNumberFormat="1" applyFont="1" applyFill="1" applyBorder="1" applyAlignment="1">
      <alignment horizontal="right" wrapText="1"/>
    </xf>
    <xf numFmtId="166" fontId="4" fillId="0" borderId="2" xfId="0" applyNumberFormat="1" applyFont="1" applyFill="1" applyBorder="1" applyAlignment="1">
      <alignment horizontal="right" wrapText="1"/>
    </xf>
    <xf numFmtId="166" fontId="4" fillId="5"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6" fontId="5" fillId="4" borderId="2" xfId="0" applyNumberFormat="1" applyFont="1" applyFill="1" applyBorder="1" applyAlignment="1">
      <alignment horizontal="right" wrapText="1"/>
    </xf>
    <xf numFmtId="1" fontId="4" fillId="3" borderId="2" xfId="0" applyNumberFormat="1" applyFont="1" applyFill="1" applyBorder="1" applyAlignment="1">
      <alignment horizontal="right" wrapText="1"/>
    </xf>
    <xf numFmtId="0" fontId="16" fillId="3" borderId="2" xfId="0" applyFont="1" applyFill="1" applyBorder="1" applyAlignment="1">
      <alignment horizontal="right"/>
    </xf>
    <xf numFmtId="0" fontId="19" fillId="3" borderId="2" xfId="0" applyFont="1" applyFill="1" applyBorder="1" applyAlignment="1">
      <alignment vertical="top" wrapText="1"/>
    </xf>
    <xf numFmtId="3" fontId="5" fillId="4" borderId="2" xfId="0" applyNumberFormat="1" applyFont="1" applyFill="1" applyBorder="1" applyAlignment="1">
      <alignment wrapText="1"/>
    </xf>
    <xf numFmtId="0" fontId="2" fillId="0" borderId="0" xfId="0" applyFont="1" applyBorder="1" applyAlignment="1"/>
    <xf numFmtId="0" fontId="4" fillId="0" borderId="2" xfId="0" applyFont="1" applyBorder="1" applyAlignment="1">
      <alignment horizontal="left" vertical="top"/>
    </xf>
    <xf numFmtId="3" fontId="4" fillId="5" borderId="2" xfId="0" applyNumberFormat="1" applyFont="1" applyFill="1" applyBorder="1" applyAlignment="1">
      <alignment vertical="top" wrapText="1"/>
    </xf>
    <xf numFmtId="3" fontId="4" fillId="0" borderId="2" xfId="0" applyNumberFormat="1" applyFont="1" applyBorder="1" applyAlignment="1">
      <alignment vertical="top" wrapText="1"/>
    </xf>
    <xf numFmtId="164" fontId="4" fillId="0" borderId="2" xfId="0" applyNumberFormat="1" applyFont="1" applyBorder="1" applyAlignment="1">
      <alignment vertical="top" wrapText="1"/>
    </xf>
    <xf numFmtId="164" fontId="4" fillId="5" borderId="2" xfId="0" applyNumberFormat="1" applyFont="1" applyFill="1" applyBorder="1" applyAlignment="1">
      <alignment vertical="top" wrapText="1"/>
    </xf>
    <xf numFmtId="164" fontId="5" fillId="4" borderId="2" xfId="0" applyNumberFormat="1" applyFont="1" applyFill="1" applyBorder="1" applyAlignment="1">
      <alignment wrapText="1"/>
    </xf>
    <xf numFmtId="2" fontId="4" fillId="3" borderId="3" xfId="0" applyNumberFormat="1" applyFont="1" applyFill="1" applyBorder="1" applyAlignment="1">
      <alignment horizontal="right" wrapText="1"/>
    </xf>
    <xf numFmtId="2" fontId="4" fillId="3" borderId="1" xfId="0" applyNumberFormat="1" applyFont="1" applyFill="1" applyBorder="1" applyAlignment="1">
      <alignment horizontal="right" wrapText="1"/>
    </xf>
    <xf numFmtId="0" fontId="3" fillId="3" borderId="2" xfId="0" applyFont="1" applyFill="1" applyBorder="1" applyAlignment="1">
      <alignment horizontal="right" vertical="center" wrapText="1"/>
    </xf>
    <xf numFmtId="3" fontId="4" fillId="5" borderId="2" xfId="0" applyNumberFormat="1" applyFont="1" applyFill="1" applyBorder="1" applyAlignment="1">
      <alignment horizontal="right" vertical="top" wrapText="1"/>
    </xf>
    <xf numFmtId="2" fontId="4" fillId="0" borderId="2" xfId="0" applyNumberFormat="1" applyFont="1" applyBorder="1" applyAlignment="1">
      <alignment horizontal="right" wrapText="1"/>
    </xf>
    <xf numFmtId="166" fontId="4" fillId="5" borderId="2" xfId="0" applyNumberFormat="1" applyFont="1" applyFill="1" applyBorder="1" applyAlignment="1">
      <alignment vertical="top" wrapText="1"/>
    </xf>
    <xf numFmtId="166" fontId="4" fillId="0" borderId="2" xfId="0" applyNumberFormat="1" applyFont="1" applyBorder="1" applyAlignment="1">
      <alignment vertical="top" wrapText="1"/>
    </xf>
    <xf numFmtId="166" fontId="5" fillId="4" borderId="2" xfId="0" applyNumberFormat="1" applyFont="1" applyFill="1" applyBorder="1" applyAlignment="1">
      <alignment wrapText="1"/>
    </xf>
    <xf numFmtId="0" fontId="4" fillId="5" borderId="2" xfId="0" applyFont="1" applyFill="1" applyBorder="1" applyAlignment="1">
      <alignment vertical="top" wrapText="1"/>
    </xf>
    <xf numFmtId="164" fontId="4" fillId="0" borderId="2" xfId="0" applyNumberFormat="1" applyFont="1" applyBorder="1" applyAlignment="1">
      <alignment horizontal="right" vertical="top" wrapText="1"/>
    </xf>
    <xf numFmtId="0" fontId="4" fillId="0" borderId="2" xfId="0" applyFont="1" applyBorder="1" applyAlignment="1">
      <alignment vertical="top" wrapText="1"/>
    </xf>
    <xf numFmtId="0" fontId="16" fillId="7" borderId="2" xfId="0" applyFont="1" applyFill="1" applyBorder="1" applyAlignment="1">
      <alignment horizontal="right" wrapText="1"/>
    </xf>
    <xf numFmtId="0" fontId="16" fillId="7" borderId="2" xfId="0" applyFont="1" applyFill="1" applyBorder="1" applyAlignment="1">
      <alignment wrapText="1"/>
    </xf>
    <xf numFmtId="3" fontId="16"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164" fontId="16" fillId="2" borderId="2" xfId="0" applyNumberFormat="1" applyFont="1" applyFill="1" applyBorder="1" applyAlignment="1">
      <alignment horizontal="right" wrapText="1"/>
    </xf>
    <xf numFmtId="164" fontId="16" fillId="7" borderId="2" xfId="0" applyNumberFormat="1" applyFont="1" applyFill="1" applyBorder="1" applyAlignment="1">
      <alignment horizontal="right" wrapText="1"/>
    </xf>
    <xf numFmtId="0" fontId="15" fillId="7" borderId="2" xfId="0" applyFont="1" applyFill="1" applyBorder="1" applyAlignment="1">
      <alignment wrapText="1"/>
    </xf>
    <xf numFmtId="3" fontId="15"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164" fontId="15" fillId="2" borderId="2" xfId="0" applyNumberFormat="1" applyFont="1" applyFill="1" applyBorder="1" applyAlignment="1">
      <alignment horizontal="right" wrapText="1"/>
    </xf>
    <xf numFmtId="164" fontId="15" fillId="7" borderId="2" xfId="0" applyNumberFormat="1" applyFont="1" applyFill="1" applyBorder="1" applyAlignment="1">
      <alignment horizontal="right" wrapText="1"/>
    </xf>
    <xf numFmtId="3" fontId="16" fillId="7" borderId="2" xfId="0" applyNumberFormat="1" applyFont="1" applyFill="1" applyBorder="1" applyAlignment="1">
      <alignment horizontal="right" wrapText="1"/>
    </xf>
    <xf numFmtId="0" fontId="15" fillId="0" borderId="2" xfId="0" applyFont="1" applyBorder="1" applyAlignment="1">
      <alignment wrapText="1"/>
    </xf>
    <xf numFmtId="3" fontId="15" fillId="0" borderId="2" xfId="0" applyNumberFormat="1" applyFont="1" applyBorder="1" applyAlignment="1">
      <alignment horizontal="right" wrapText="1"/>
    </xf>
    <xf numFmtId="164" fontId="15" fillId="0" borderId="2" xfId="0" applyNumberFormat="1" applyFont="1" applyBorder="1" applyAlignment="1">
      <alignment horizontal="right" wrapText="1"/>
    </xf>
    <xf numFmtId="3" fontId="4" fillId="5" borderId="2" xfId="0" applyNumberFormat="1" applyFont="1" applyFill="1" applyBorder="1" applyAlignment="1">
      <alignment vertical="top"/>
    </xf>
    <xf numFmtId="3" fontId="4" fillId="0" borderId="2" xfId="0" applyNumberFormat="1" applyFont="1" applyBorder="1" applyAlignment="1">
      <alignment vertical="top"/>
    </xf>
    <xf numFmtId="164" fontId="4" fillId="0" borderId="2" xfId="0" applyNumberFormat="1" applyFont="1" applyBorder="1" applyAlignment="1">
      <alignment vertical="top"/>
    </xf>
    <xf numFmtId="164" fontId="4" fillId="5" borderId="2" xfId="0" applyNumberFormat="1" applyFont="1" applyFill="1" applyBorder="1" applyAlignment="1">
      <alignment vertical="top"/>
    </xf>
    <xf numFmtId="164" fontId="16" fillId="5" borderId="2" xfId="0" applyNumberFormat="1" applyFont="1" applyFill="1" applyBorder="1"/>
    <xf numFmtId="0" fontId="19" fillId="3" borderId="2" xfId="1" applyFont="1" applyFill="1" applyBorder="1" applyAlignment="1">
      <alignment horizontal="right"/>
    </xf>
    <xf numFmtId="0" fontId="16" fillId="3" borderId="2" xfId="0" applyFont="1" applyFill="1" applyBorder="1" applyAlignment="1">
      <alignment horizontal="right" wrapText="1"/>
    </xf>
    <xf numFmtId="0" fontId="16" fillId="3" borderId="2" xfId="0" applyFont="1" applyFill="1" applyBorder="1" applyAlignment="1">
      <alignment horizontal="left" wrapText="1"/>
    </xf>
    <xf numFmtId="3" fontId="16" fillId="5" borderId="2" xfId="2" applyNumberFormat="1" applyFont="1" applyFill="1" applyBorder="1"/>
    <xf numFmtId="3" fontId="16" fillId="3" borderId="2" xfId="2" applyNumberFormat="1" applyFont="1" applyFill="1" applyBorder="1"/>
    <xf numFmtId="167" fontId="16" fillId="5" borderId="2" xfId="2" applyNumberFormat="1" applyFont="1" applyFill="1" applyBorder="1"/>
    <xf numFmtId="167" fontId="16" fillId="3" borderId="2" xfId="2" applyNumberFormat="1" applyFont="1" applyFill="1" applyBorder="1"/>
    <xf numFmtId="167" fontId="5" fillId="4" borderId="2" xfId="0" applyNumberFormat="1" applyFont="1" applyFill="1" applyBorder="1" applyAlignment="1">
      <alignment wrapText="1"/>
    </xf>
    <xf numFmtId="164" fontId="16" fillId="0" borderId="2" xfId="0" applyNumberFormat="1" applyFont="1" applyBorder="1"/>
    <xf numFmtId="164" fontId="16" fillId="5" borderId="2" xfId="0" applyNumberFormat="1" applyFont="1" applyFill="1" applyBorder="1" applyAlignment="1">
      <alignment horizontal="right"/>
    </xf>
    <xf numFmtId="0" fontId="16" fillId="0" borderId="2" xfId="0" applyFont="1" applyBorder="1"/>
    <xf numFmtId="3" fontId="16" fillId="5" borderId="2" xfId="0" applyNumberFormat="1" applyFont="1" applyFill="1" applyBorder="1"/>
    <xf numFmtId="3" fontId="16" fillId="0" borderId="2" xfId="0" applyNumberFormat="1" applyFont="1" applyBorder="1"/>
    <xf numFmtId="0" fontId="15" fillId="0" borderId="2" xfId="0" applyFont="1" applyBorder="1"/>
    <xf numFmtId="3" fontId="15" fillId="5" borderId="2" xfId="0" applyNumberFormat="1" applyFont="1" applyFill="1" applyBorder="1"/>
    <xf numFmtId="3" fontId="15" fillId="0" borderId="2" xfId="0" applyNumberFormat="1" applyFont="1" applyBorder="1"/>
    <xf numFmtId="164" fontId="15" fillId="0" borderId="2" xfId="0" applyNumberFormat="1" applyFont="1" applyBorder="1"/>
    <xf numFmtId="164" fontId="15" fillId="5" borderId="2" xfId="0" applyNumberFormat="1" applyFont="1" applyFill="1" applyBorder="1"/>
    <xf numFmtId="3" fontId="16" fillId="3" borderId="2" xfId="0" applyNumberFormat="1" applyFont="1" applyFill="1" applyBorder="1" applyAlignment="1">
      <alignment horizontal="right"/>
    </xf>
    <xf numFmtId="3" fontId="15" fillId="3" borderId="2" xfId="0" applyNumberFormat="1" applyFont="1" applyFill="1" applyBorder="1" applyAlignment="1">
      <alignment horizontal="right"/>
    </xf>
    <xf numFmtId="164" fontId="15" fillId="5" borderId="2" xfId="0" applyNumberFormat="1" applyFont="1" applyFill="1" applyBorder="1" applyAlignment="1">
      <alignment horizontal="right"/>
    </xf>
    <xf numFmtId="1" fontId="16" fillId="0" borderId="2" xfId="0" applyNumberFormat="1" applyFont="1" applyBorder="1"/>
    <xf numFmtId="1" fontId="16" fillId="5" borderId="2" xfId="0" applyNumberFormat="1" applyFont="1" applyFill="1" applyBorder="1"/>
    <xf numFmtId="0" fontId="16" fillId="5" borderId="2" xfId="0" applyFont="1" applyFill="1" applyBorder="1" applyAlignment="1">
      <alignment horizontal="right" wrapText="1"/>
    </xf>
    <xf numFmtId="1" fontId="15" fillId="0" borderId="2" xfId="0" applyNumberFormat="1" applyFont="1" applyBorder="1"/>
    <xf numFmtId="0" fontId="15" fillId="5" borderId="2" xfId="0" applyFont="1" applyFill="1" applyBorder="1" applyAlignment="1">
      <alignment horizontal="right" wrapText="1"/>
    </xf>
    <xf numFmtId="1" fontId="15" fillId="5" borderId="2" xfId="0" applyNumberFormat="1" applyFont="1" applyFill="1" applyBorder="1"/>
    <xf numFmtId="0" fontId="4" fillId="0" borderId="2" xfId="0" applyFont="1" applyBorder="1" applyAlignment="1">
      <alignment horizontal="right" wrapText="1"/>
    </xf>
    <xf numFmtId="2" fontId="4" fillId="3" borderId="2" xfId="0" applyNumberFormat="1" applyFont="1" applyFill="1" applyBorder="1" applyAlignment="1">
      <alignment horizontal="right" wrapText="1"/>
    </xf>
    <xf numFmtId="0" fontId="13" fillId="0" borderId="0" xfId="0" applyFont="1" applyAlignment="1"/>
    <xf numFmtId="0" fontId="20" fillId="0" borderId="0" xfId="0" applyFont="1" applyAlignment="1"/>
    <xf numFmtId="0" fontId="0" fillId="0" borderId="1" xfId="0" applyBorder="1" applyAlignment="1"/>
    <xf numFmtId="2" fontId="20" fillId="0" borderId="0" xfId="0" applyNumberFormat="1" applyFont="1"/>
    <xf numFmtId="3" fontId="3" fillId="5" borderId="2" xfId="0" applyNumberFormat="1" applyFont="1" applyFill="1" applyBorder="1" applyAlignment="1">
      <alignment vertical="top" wrapText="1"/>
    </xf>
    <xf numFmtId="3" fontId="3" fillId="0" borderId="2" xfId="0" applyNumberFormat="1" applyFont="1" applyBorder="1" applyAlignment="1">
      <alignment vertical="top" wrapText="1"/>
    </xf>
    <xf numFmtId="164" fontId="16" fillId="3" borderId="2" xfId="0" applyNumberFormat="1" applyFont="1" applyFill="1" applyBorder="1" applyAlignment="1">
      <alignment horizontal="right"/>
    </xf>
    <xf numFmtId="0" fontId="4" fillId="8" borderId="2" xfId="0" applyFont="1" applyFill="1" applyBorder="1" applyAlignment="1">
      <alignment horizontal="right"/>
    </xf>
    <xf numFmtId="0" fontId="3" fillId="3" borderId="2" xfId="0" applyFont="1" applyFill="1" applyBorder="1" applyAlignment="1">
      <alignment wrapText="1"/>
    </xf>
    <xf numFmtId="0" fontId="4" fillId="0" borderId="2" xfId="0" applyFont="1" applyFill="1" applyBorder="1" applyAlignment="1">
      <alignment horizontal="right"/>
    </xf>
    <xf numFmtId="0" fontId="21" fillId="0" borderId="0" xfId="0" applyFont="1" applyBorder="1" applyAlignment="1">
      <alignment horizontal="left" vertical="center"/>
    </xf>
    <xf numFmtId="0" fontId="2" fillId="0" borderId="0" xfId="0" applyFont="1" applyBorder="1" applyAlignment="1">
      <alignment horizontal="left" vertical="center"/>
    </xf>
    <xf numFmtId="0" fontId="25" fillId="0" borderId="0" xfId="0" applyFont="1" applyAlignment="1"/>
    <xf numFmtId="0" fontId="28" fillId="0" borderId="0" xfId="0" applyFont="1"/>
    <xf numFmtId="0" fontId="4" fillId="3" borderId="2" xfId="0" applyFont="1" applyFill="1" applyBorder="1" applyAlignment="1">
      <alignment horizontal="right" vertical="center"/>
    </xf>
    <xf numFmtId="168" fontId="16" fillId="5" borderId="2" xfId="2" applyNumberFormat="1" applyFont="1" applyFill="1" applyBorder="1" applyAlignment="1">
      <alignment horizontal="right" vertical="center"/>
    </xf>
    <xf numFmtId="0" fontId="4" fillId="8" borderId="2" xfId="0" applyFont="1" applyFill="1" applyBorder="1" applyAlignment="1">
      <alignment horizontal="right" wrapText="1"/>
    </xf>
    <xf numFmtId="0" fontId="3" fillId="8" borderId="2" xfId="0" applyFont="1" applyFill="1" applyBorder="1" applyAlignment="1">
      <alignment vertical="center" wrapText="1"/>
    </xf>
    <xf numFmtId="0" fontId="16" fillId="8" borderId="2" xfId="0" applyFont="1" applyFill="1" applyBorder="1" applyAlignment="1">
      <alignment horizontal="left" wrapText="1"/>
    </xf>
    <xf numFmtId="0" fontId="16" fillId="9" borderId="2" xfId="0" applyNumberFormat="1" applyFont="1" applyFill="1" applyBorder="1"/>
    <xf numFmtId="164" fontId="16" fillId="10" borderId="2" xfId="0" applyNumberFormat="1" applyFont="1" applyFill="1" applyBorder="1"/>
    <xf numFmtId="164" fontId="16" fillId="9" borderId="2" xfId="0" applyNumberFormat="1" applyFont="1" applyFill="1" applyBorder="1" applyAlignment="1">
      <alignment horizontal="right"/>
    </xf>
    <xf numFmtId="0" fontId="22" fillId="0" borderId="2" xfId="0" applyFont="1" applyFill="1" applyBorder="1" applyAlignment="1">
      <alignment horizontal="left" wrapText="1"/>
    </xf>
    <xf numFmtId="3" fontId="22" fillId="5" borderId="2" xfId="0" applyNumberFormat="1" applyFont="1" applyFill="1" applyBorder="1"/>
    <xf numFmtId="164" fontId="22" fillId="0" borderId="2" xfId="0" applyNumberFormat="1" applyFont="1" applyFill="1" applyBorder="1"/>
    <xf numFmtId="164" fontId="22" fillId="5" borderId="2" xfId="0" applyNumberFormat="1" applyFont="1" applyFill="1" applyBorder="1" applyAlignment="1">
      <alignment horizontal="right"/>
    </xf>
    <xf numFmtId="3" fontId="16" fillId="9" borderId="2" xfId="0" applyNumberFormat="1" applyFont="1" applyFill="1" applyBorder="1"/>
    <xf numFmtId="0" fontId="29" fillId="11" borderId="2" xfId="0" applyFont="1" applyFill="1" applyBorder="1" applyAlignment="1">
      <alignment horizontal="left" vertical="center" wrapText="1"/>
    </xf>
    <xf numFmtId="3" fontId="29" fillId="11" borderId="2" xfId="0" applyNumberFormat="1" applyFont="1" applyFill="1" applyBorder="1"/>
    <xf numFmtId="164" fontId="29" fillId="11" borderId="2" xfId="0" applyNumberFormat="1" applyFont="1" applyFill="1" applyBorder="1"/>
    <xf numFmtId="164" fontId="29" fillId="11" borderId="2" xfId="0" applyNumberFormat="1" applyFont="1" applyFill="1" applyBorder="1" applyAlignment="1">
      <alignment horizontal="right"/>
    </xf>
    <xf numFmtId="0" fontId="0" fillId="0" borderId="0" xfId="0" applyAlignment="1"/>
    <xf numFmtId="0" fontId="0" fillId="0" borderId="0" xfId="0" applyBorder="1" applyAlignment="1"/>
    <xf numFmtId="0" fontId="4" fillId="3" borderId="2" xfId="0" applyFont="1" applyFill="1" applyBorder="1" applyAlignment="1">
      <alignment horizontal="right" wrapText="1"/>
    </xf>
    <xf numFmtId="0" fontId="21" fillId="0" borderId="0" xfId="0" applyFont="1" applyAlignment="1">
      <alignment horizontal="justify" vertical="top"/>
    </xf>
    <xf numFmtId="0" fontId="23" fillId="0" borderId="0" xfId="0" applyFont="1" applyBorder="1" applyAlignment="1"/>
    <xf numFmtId="0" fontId="4" fillId="0" borderId="2" xfId="0" applyFont="1" applyFill="1" applyBorder="1" applyAlignment="1">
      <alignment horizontal="right" wrapText="1"/>
    </xf>
    <xf numFmtId="0" fontId="21" fillId="0" borderId="0" xfId="0" applyFont="1" applyBorder="1" applyAlignment="1"/>
    <xf numFmtId="0" fontId="4" fillId="3" borderId="2" xfId="0" applyNumberFormat="1" applyFont="1" applyFill="1" applyBorder="1" applyAlignment="1">
      <alignment horizontal="right" wrapText="1"/>
    </xf>
    <xf numFmtId="1" fontId="4" fillId="0" borderId="2" xfId="0" applyNumberFormat="1" applyFont="1" applyFill="1" applyBorder="1" applyAlignment="1">
      <alignment horizontal="right" wrapText="1"/>
    </xf>
    <xf numFmtId="0" fontId="0" fillId="0" borderId="0" xfId="0" applyAlignment="1"/>
    <xf numFmtId="0" fontId="4" fillId="3" borderId="2" xfId="0" applyFont="1" applyFill="1" applyBorder="1" applyAlignment="1">
      <alignment horizontal="right" wrapText="1"/>
    </xf>
    <xf numFmtId="166" fontId="4" fillId="0" borderId="2" xfId="0" applyNumberFormat="1" applyFont="1" applyBorder="1" applyAlignment="1">
      <alignment horizontal="right" vertical="top" wrapText="1"/>
    </xf>
    <xf numFmtId="0" fontId="3" fillId="0" borderId="2" xfId="0" applyFont="1" applyBorder="1" applyAlignment="1">
      <alignment horizontal="left" vertical="center"/>
    </xf>
    <xf numFmtId="0" fontId="3" fillId="0" borderId="2" xfId="0" applyFont="1" applyBorder="1" applyAlignment="1">
      <alignment horizontal="right" vertical="top"/>
    </xf>
    <xf numFmtId="0" fontId="3" fillId="8" borderId="3" xfId="0" applyFont="1" applyFill="1" applyBorder="1" applyAlignment="1">
      <alignment horizontal="left" vertical="center" wrapText="1"/>
    </xf>
    <xf numFmtId="164" fontId="15" fillId="9" borderId="2" xfId="0" applyNumberFormat="1" applyFont="1" applyFill="1" applyBorder="1" applyAlignment="1">
      <alignment horizontal="right"/>
    </xf>
    <xf numFmtId="0" fontId="3" fillId="3" borderId="5" xfId="0" applyFont="1" applyFill="1" applyBorder="1" applyAlignment="1">
      <alignment horizontal="right" wrapText="1"/>
    </xf>
    <xf numFmtId="0" fontId="4" fillId="0" borderId="6" xfId="0" applyFont="1" applyBorder="1" applyAlignment="1">
      <alignment horizontal="left" wrapText="1"/>
    </xf>
    <xf numFmtId="164" fontId="4" fillId="2" borderId="6" xfId="0" applyNumberFormat="1" applyFont="1" applyFill="1" applyBorder="1" applyAlignment="1">
      <alignment horizontal="right" wrapText="1"/>
    </xf>
    <xf numFmtId="3" fontId="16" fillId="3" borderId="5" xfId="0" applyNumberFormat="1" applyFont="1" applyFill="1" applyBorder="1" applyAlignment="1">
      <alignment horizontal="right"/>
    </xf>
    <xf numFmtId="49" fontId="30" fillId="12" borderId="1" xfId="0" applyNumberFormat="1" applyFont="1" applyFill="1" applyBorder="1"/>
    <xf numFmtId="164" fontId="29" fillId="12" borderId="6" xfId="0" applyNumberFormat="1" applyFont="1" applyFill="1" applyBorder="1" applyAlignment="1">
      <alignment horizontal="right" wrapText="1"/>
    </xf>
    <xf numFmtId="3" fontId="29" fillId="12" borderId="5" xfId="0" applyNumberFormat="1" applyFont="1" applyFill="1" applyBorder="1" applyAlignment="1">
      <alignment horizontal="right"/>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0" fillId="0" borderId="2" xfId="0" applyBorder="1" applyAlignment="1">
      <alignment horizontal="center" wrapText="1"/>
    </xf>
    <xf numFmtId="0" fontId="13" fillId="0" borderId="0" xfId="0" applyFont="1" applyAlignment="1">
      <alignment horizontal="left"/>
    </xf>
    <xf numFmtId="0" fontId="8" fillId="0" borderId="3" xfId="0" applyFont="1" applyBorder="1" applyAlignment="1">
      <alignment horizontal="center"/>
    </xf>
    <xf numFmtId="0" fontId="8" fillId="0" borderId="0" xfId="0" applyFont="1" applyBorder="1" applyAlignment="1">
      <alignment horizontal="center"/>
    </xf>
    <xf numFmtId="0" fontId="8" fillId="0" borderId="1" xfId="0" applyFont="1" applyBorder="1" applyAlignment="1">
      <alignment horizontal="center"/>
    </xf>
    <xf numFmtId="0" fontId="3" fillId="0" borderId="2" xfId="0" applyFont="1" applyFill="1" applyBorder="1" applyAlignment="1">
      <alignment horizontal="center" wrapText="1"/>
    </xf>
    <xf numFmtId="0" fontId="22" fillId="3" borderId="3" xfId="0" applyFont="1" applyFill="1" applyBorder="1" applyAlignment="1">
      <alignment horizontal="left" vertical="center" wrapText="1"/>
    </xf>
    <xf numFmtId="0" fontId="16" fillId="3" borderId="0" xfId="0" applyFont="1" applyFill="1" applyBorder="1" applyAlignment="1">
      <alignment horizontal="left" vertical="center"/>
    </xf>
    <xf numFmtId="0" fontId="16" fillId="3" borderId="1" xfId="0" applyFont="1" applyFill="1" applyBorder="1" applyAlignment="1">
      <alignment horizontal="left" vertical="center"/>
    </xf>
    <xf numFmtId="0" fontId="16" fillId="5" borderId="2" xfId="0" applyFont="1" applyFill="1" applyBorder="1" applyAlignment="1">
      <alignment horizontal="center"/>
    </xf>
    <xf numFmtId="0" fontId="16" fillId="0" borderId="2" xfId="0" applyFont="1" applyBorder="1" applyAlignment="1">
      <alignment horizontal="center"/>
    </xf>
    <xf numFmtId="0" fontId="4" fillId="3" borderId="2" xfId="0" applyFont="1" applyFill="1" applyBorder="1" applyAlignment="1">
      <alignment horizontal="right" wrapText="1"/>
    </xf>
    <xf numFmtId="0" fontId="3" fillId="3" borderId="3" xfId="0" applyFont="1" applyFill="1" applyBorder="1" applyAlignment="1">
      <alignment horizontal="left" wrapText="1"/>
    </xf>
    <xf numFmtId="0" fontId="3" fillId="3" borderId="1" xfId="0" applyFont="1" applyFill="1" applyBorder="1" applyAlignment="1">
      <alignment horizontal="left" wrapText="1"/>
    </xf>
    <xf numFmtId="0" fontId="21" fillId="0" borderId="0" xfId="0" applyFont="1" applyBorder="1" applyAlignment="1">
      <alignment horizontal="left"/>
    </xf>
    <xf numFmtId="0" fontId="3" fillId="0" borderId="2" xfId="0" applyFont="1" applyBorder="1" applyAlignment="1">
      <alignment horizontal="left"/>
    </xf>
    <xf numFmtId="0" fontId="21" fillId="0" borderId="0" xfId="0" applyFont="1" applyAlignment="1">
      <alignment horizontal="justify" vertical="top"/>
    </xf>
    <xf numFmtId="0" fontId="23" fillId="0" borderId="0" xfId="0" applyFont="1" applyAlignment="1">
      <alignment vertical="top"/>
    </xf>
    <xf numFmtId="0" fontId="3" fillId="0" borderId="2" xfId="0" applyFont="1" applyBorder="1" applyAlignment="1">
      <alignment horizontal="left" vertical="center"/>
    </xf>
    <xf numFmtId="0" fontId="3" fillId="5" borderId="2" xfId="0" applyFont="1" applyFill="1" applyBorder="1" applyAlignment="1">
      <alignment horizontal="center" vertical="top" wrapText="1"/>
    </xf>
    <xf numFmtId="0" fontId="25" fillId="0" borderId="0" xfId="0" applyFont="1" applyFill="1" applyAlignment="1">
      <alignment horizontal="left" vertical="top" wrapText="1"/>
    </xf>
    <xf numFmtId="2" fontId="3" fillId="3" borderId="2" xfId="0" applyNumberFormat="1" applyFont="1" applyFill="1" applyBorder="1" applyAlignment="1">
      <alignment horizontal="center" vertical="center" wrapText="1"/>
    </xf>
    <xf numFmtId="2" fontId="3" fillId="0" borderId="2" xfId="0" applyNumberFormat="1" applyFont="1" applyBorder="1" applyAlignment="1">
      <alignment horizontal="right" wrapText="1"/>
    </xf>
    <xf numFmtId="0" fontId="21" fillId="0" borderId="0" xfId="0" applyFont="1" applyBorder="1" applyAlignment="1">
      <alignment horizontal="justify"/>
    </xf>
    <xf numFmtId="0" fontId="23" fillId="0" borderId="0" xfId="0" applyFont="1" applyBorder="1" applyAlignment="1"/>
    <xf numFmtId="0" fontId="3" fillId="0" borderId="2" xfId="0" applyFont="1" applyBorder="1" applyAlignment="1">
      <alignment horizontal="right" vertical="top"/>
    </xf>
    <xf numFmtId="0" fontId="3" fillId="8" borderId="3" xfId="0" applyFont="1" applyFill="1" applyBorder="1" applyAlignment="1">
      <alignment horizontal="left" vertical="center" wrapText="1"/>
    </xf>
    <xf numFmtId="0" fontId="15" fillId="8" borderId="1" xfId="0" applyFont="1" applyFill="1" applyBorder="1" applyAlignment="1">
      <alignment horizontal="left" vertical="center" wrapText="1"/>
    </xf>
    <xf numFmtId="0" fontId="26" fillId="5" borderId="2" xfId="0" applyFont="1" applyFill="1" applyBorder="1" applyAlignment="1">
      <alignment horizontal="center"/>
    </xf>
    <xf numFmtId="0" fontId="3" fillId="8" borderId="2" xfId="0" applyFont="1" applyFill="1" applyBorder="1" applyAlignment="1">
      <alignment horizontal="center"/>
    </xf>
    <xf numFmtId="0" fontId="3" fillId="0" borderId="2" xfId="0" applyFont="1" applyBorder="1" applyAlignment="1">
      <alignment horizontal="left" wrapText="1"/>
    </xf>
    <xf numFmtId="2" fontId="3" fillId="0" borderId="2" xfId="0" applyNumberFormat="1" applyFont="1" applyBorder="1" applyAlignment="1">
      <alignment horizontal="center" vertical="top" wrapText="1"/>
    </xf>
    <xf numFmtId="0" fontId="13" fillId="0" borderId="0" xfId="0" applyFont="1" applyBorder="1" applyAlignment="1">
      <alignment horizontal="left" wrapText="1"/>
    </xf>
    <xf numFmtId="0" fontId="13" fillId="0" borderId="0" xfId="0" applyFont="1" applyBorder="1" applyAlignment="1">
      <alignment horizontal="justify" vertical="center"/>
    </xf>
    <xf numFmtId="0" fontId="24" fillId="0" borderId="0" xfId="0" applyFont="1" applyBorder="1" applyAlignment="1">
      <alignment vertical="center"/>
    </xf>
    <xf numFmtId="0" fontId="3" fillId="3" borderId="2" xfId="0" applyFont="1" applyFill="1" applyBorder="1" applyAlignment="1">
      <alignment horizontal="center" vertical="top" wrapText="1"/>
    </xf>
    <xf numFmtId="0" fontId="3" fillId="0" borderId="2" xfId="0" applyFont="1" applyBorder="1" applyAlignment="1">
      <alignment horizontal="center" vertical="top" wrapText="1"/>
    </xf>
    <xf numFmtId="0" fontId="3" fillId="7" borderId="2" xfId="0" applyFont="1" applyFill="1" applyBorder="1" applyAlignment="1">
      <alignment horizontal="justify" wrapText="1"/>
    </xf>
    <xf numFmtId="0" fontId="15" fillId="2" borderId="2" xfId="0" applyFont="1" applyFill="1" applyBorder="1" applyAlignment="1">
      <alignment horizontal="center" wrapText="1"/>
    </xf>
    <xf numFmtId="0" fontId="15" fillId="7" borderId="2" xfId="0" applyFont="1" applyFill="1" applyBorder="1" applyAlignment="1">
      <alignment horizontal="center" wrapText="1"/>
    </xf>
    <xf numFmtId="0" fontId="6" fillId="0" borderId="0" xfId="0" applyFont="1" applyAlignment="1">
      <alignment horizontal="justify"/>
    </xf>
    <xf numFmtId="0" fontId="3" fillId="7" borderId="3"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13" fillId="0" borderId="0" xfId="0" applyFont="1" applyAlignment="1">
      <alignment horizontal="justify"/>
    </xf>
    <xf numFmtId="0" fontId="24" fillId="0" borderId="0" xfId="0" applyFont="1" applyAlignment="1"/>
    <xf numFmtId="0" fontId="4" fillId="0" borderId="2" xfId="0" applyFont="1" applyFill="1" applyBorder="1" applyAlignment="1">
      <alignment horizontal="right" wrapText="1"/>
    </xf>
    <xf numFmtId="0" fontId="3" fillId="3" borderId="2" xfId="0" applyFont="1" applyFill="1" applyBorder="1" applyAlignment="1">
      <alignment horizontal="left" vertical="center" wrapText="1"/>
    </xf>
    <xf numFmtId="0" fontId="3" fillId="5" borderId="2" xfId="0" applyFont="1" applyFill="1" applyBorder="1" applyAlignment="1">
      <alignment horizontal="center" vertical="center"/>
    </xf>
    <xf numFmtId="0" fontId="13" fillId="0" borderId="0" xfId="0" applyFont="1" applyBorder="1" applyAlignment="1">
      <alignment horizontal="justify"/>
    </xf>
    <xf numFmtId="0" fontId="24" fillId="0" borderId="0" xfId="0" applyFont="1" applyBorder="1" applyAlignment="1"/>
    <xf numFmtId="0" fontId="22" fillId="0" borderId="3" xfId="1" applyFont="1" applyBorder="1" applyAlignment="1">
      <alignment horizontal="left" vertical="center"/>
    </xf>
    <xf numFmtId="0" fontId="22" fillId="0" borderId="1" xfId="1" applyFont="1" applyBorder="1" applyAlignment="1">
      <alignment horizontal="left" vertical="center"/>
    </xf>
    <xf numFmtId="0" fontId="22" fillId="5" borderId="2" xfId="1" applyFont="1" applyFill="1" applyBorder="1" applyAlignment="1">
      <alignment horizontal="center"/>
    </xf>
    <xf numFmtId="0" fontId="22" fillId="0" borderId="2" xfId="1" applyFont="1" applyBorder="1" applyAlignment="1">
      <alignment horizontal="center"/>
    </xf>
    <xf numFmtId="0" fontId="3" fillId="3" borderId="3"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5" borderId="2" xfId="0" applyFont="1" applyFill="1" applyBorder="1" applyAlignment="1">
      <alignment horizontal="center"/>
    </xf>
    <xf numFmtId="0" fontId="3" fillId="3" borderId="2" xfId="0" applyFont="1" applyFill="1" applyBorder="1" applyAlignment="1">
      <alignment horizontal="center"/>
    </xf>
    <xf numFmtId="0" fontId="16" fillId="3" borderId="2" xfId="0" applyFont="1" applyFill="1" applyBorder="1" applyAlignment="1">
      <alignment horizontal="center" wrapText="1"/>
    </xf>
    <xf numFmtId="0" fontId="16" fillId="8" borderId="2" xfId="0" applyFont="1" applyFill="1" applyBorder="1" applyAlignment="1">
      <alignment horizontal="center" wrapText="1"/>
    </xf>
    <xf numFmtId="0" fontId="0" fillId="0" borderId="0" xfId="0" applyBorder="1" applyAlignment="1">
      <alignment vertical="center"/>
    </xf>
    <xf numFmtId="0" fontId="21" fillId="0" borderId="0" xfId="0" applyFont="1" applyBorder="1" applyAlignment="1"/>
    <xf numFmtId="0" fontId="3" fillId="8" borderId="1" xfId="0" applyFont="1" applyFill="1" applyBorder="1" applyAlignment="1">
      <alignment horizontal="left" vertical="center" wrapText="1"/>
    </xf>
    <xf numFmtId="0" fontId="3" fillId="3" borderId="2" xfId="0" applyFont="1" applyFill="1" applyBorder="1" applyAlignment="1">
      <alignment horizontal="center" vertical="center"/>
    </xf>
    <xf numFmtId="0" fontId="13" fillId="0" borderId="0" xfId="0" applyFont="1" applyAlignment="1">
      <alignment horizontal="justify" vertical="center"/>
    </xf>
    <xf numFmtId="0" fontId="24" fillId="0" borderId="0" xfId="0" applyFont="1" applyAlignment="1">
      <alignment vertical="center"/>
    </xf>
    <xf numFmtId="0" fontId="3" fillId="3" borderId="2" xfId="0" applyFont="1" applyFill="1" applyBorder="1" applyAlignment="1">
      <alignment horizontal="center" wrapText="1"/>
    </xf>
    <xf numFmtId="0" fontId="0" fillId="0" borderId="0" xfId="0" applyAlignment="1">
      <alignment horizontal="center"/>
    </xf>
    <xf numFmtId="0" fontId="22" fillId="0" borderId="4" xfId="1" applyFont="1" applyBorder="1" applyAlignment="1"/>
    <xf numFmtId="0" fontId="22" fillId="0" borderId="6" xfId="1" applyFont="1" applyBorder="1" applyAlignment="1"/>
    <xf numFmtId="0" fontId="3" fillId="2" borderId="5" xfId="0" applyFont="1" applyFill="1" applyBorder="1" applyAlignment="1">
      <alignment horizontal="center" wrapText="1"/>
    </xf>
    <xf numFmtId="3" fontId="4" fillId="0" borderId="2" xfId="0" applyNumberFormat="1" applyFont="1" applyBorder="1" applyAlignment="1">
      <alignment horizontal="right" vertical="top" wrapText="1"/>
    </xf>
    <xf numFmtId="1" fontId="4" fillId="0" borderId="2" xfId="0" applyNumberFormat="1" applyFont="1" applyBorder="1" applyAlignment="1">
      <alignment horizontal="right" vertical="top" wrapText="1"/>
    </xf>
    <xf numFmtId="1" fontId="4" fillId="0" borderId="2" xfId="0" applyNumberFormat="1" applyFont="1" applyBorder="1" applyAlignment="1">
      <alignment vertical="top" wrapText="1"/>
    </xf>
    <xf numFmtId="0" fontId="4" fillId="0" borderId="2" xfId="0" applyFont="1" applyBorder="1" applyAlignment="1">
      <alignment horizontal="right" vertical="top" wrapText="1"/>
    </xf>
    <xf numFmtId="164" fontId="4" fillId="5" borderId="2" xfId="0" applyNumberFormat="1" applyFont="1" applyFill="1" applyBorder="1" applyAlignment="1">
      <alignment horizontal="right" vertical="top"/>
    </xf>
    <xf numFmtId="0" fontId="21" fillId="0" borderId="1" xfId="0" applyFont="1" applyBorder="1" applyAlignment="1">
      <alignment horizontal="justify"/>
    </xf>
    <xf numFmtId="0" fontId="4" fillId="0" borderId="3" xfId="0" applyFont="1" applyFill="1" applyBorder="1" applyAlignment="1">
      <alignment horizontal="right" wrapText="1"/>
    </xf>
    <xf numFmtId="3" fontId="16" fillId="0" borderId="2" xfId="0" applyNumberFormat="1" applyFont="1" applyBorder="1" applyAlignment="1">
      <alignment horizontal="right"/>
    </xf>
    <xf numFmtId="3" fontId="15" fillId="0" borderId="2" xfId="0" applyNumberFormat="1" applyFont="1" applyBorder="1" applyAlignment="1">
      <alignment horizontal="right"/>
    </xf>
    <xf numFmtId="1" fontId="16" fillId="5" borderId="2" xfId="0" applyNumberFormat="1" applyFont="1" applyFill="1" applyBorder="1" applyAlignment="1">
      <alignment horizontal="right"/>
    </xf>
    <xf numFmtId="1" fontId="15" fillId="5" borderId="2" xfId="0" applyNumberFormat="1" applyFont="1" applyFill="1" applyBorder="1" applyAlignment="1">
      <alignment horizontal="right"/>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J18"/>
  <sheetViews>
    <sheetView tabSelected="1" zoomScaleNormal="100" workbookViewId="0">
      <selection activeCell="J35" sqref="J33:J35"/>
    </sheetView>
  </sheetViews>
  <sheetFormatPr defaultRowHeight="15" x14ac:dyDescent="0.25"/>
  <cols>
    <col min="1" max="1" width="10.140625" customWidth="1"/>
  </cols>
  <sheetData>
    <row r="3" spans="1:10" x14ac:dyDescent="0.25">
      <c r="A3" s="193" t="s">
        <v>237</v>
      </c>
      <c r="B3" s="194"/>
      <c r="C3" s="194"/>
      <c r="D3" s="194"/>
      <c r="E3" s="194"/>
      <c r="F3" s="194"/>
      <c r="G3" s="194"/>
      <c r="H3" s="194"/>
      <c r="I3" s="194"/>
      <c r="J3" s="194"/>
    </row>
    <row r="4" spans="1:10" x14ac:dyDescent="0.25">
      <c r="A4" s="195" t="s">
        <v>258</v>
      </c>
      <c r="B4" s="196"/>
      <c r="C4" s="196"/>
      <c r="D4" s="196"/>
      <c r="E4" s="196"/>
      <c r="F4" s="196"/>
      <c r="G4" s="196"/>
      <c r="H4" s="196"/>
      <c r="I4" s="196"/>
      <c r="J4" s="196"/>
    </row>
    <row r="5" spans="1:10" x14ac:dyDescent="0.25">
      <c r="A5" s="197" t="s">
        <v>0</v>
      </c>
      <c r="B5" s="200">
        <v>2015</v>
      </c>
      <c r="C5" s="200"/>
      <c r="D5" s="200"/>
      <c r="E5" s="201">
        <v>2014</v>
      </c>
      <c r="F5" s="201"/>
      <c r="G5" s="201"/>
      <c r="H5" s="200" t="s">
        <v>259</v>
      </c>
      <c r="I5" s="200"/>
      <c r="J5" s="200"/>
    </row>
    <row r="6" spans="1:10" x14ac:dyDescent="0.25">
      <c r="A6" s="198"/>
      <c r="B6" s="200"/>
      <c r="C6" s="200"/>
      <c r="D6" s="200"/>
      <c r="E6" s="201"/>
      <c r="F6" s="201"/>
      <c r="G6" s="201"/>
      <c r="H6" s="202"/>
      <c r="I6" s="202"/>
      <c r="J6" s="202"/>
    </row>
    <row r="7" spans="1:10" x14ac:dyDescent="0.25">
      <c r="A7" s="199"/>
      <c r="B7" s="172" t="s">
        <v>1</v>
      </c>
      <c r="C7" s="172" t="s">
        <v>2</v>
      </c>
      <c r="D7" s="172" t="s">
        <v>3</v>
      </c>
      <c r="E7" s="172" t="s">
        <v>1</v>
      </c>
      <c r="F7" s="172" t="s">
        <v>2</v>
      </c>
      <c r="G7" s="172" t="s">
        <v>3</v>
      </c>
      <c r="H7" s="172" t="s">
        <v>1</v>
      </c>
      <c r="I7" s="172" t="s">
        <v>2</v>
      </c>
      <c r="J7" s="172" t="s">
        <v>3</v>
      </c>
    </row>
    <row r="8" spans="1:10" x14ac:dyDescent="0.25">
      <c r="A8" s="39" t="s">
        <v>122</v>
      </c>
      <c r="B8" s="40">
        <v>1424</v>
      </c>
      <c r="C8" s="41">
        <v>27</v>
      </c>
      <c r="D8" s="40">
        <v>2028</v>
      </c>
      <c r="E8" s="41">
        <v>1398</v>
      </c>
      <c r="F8" s="40">
        <v>17</v>
      </c>
      <c r="G8" s="41">
        <v>2115</v>
      </c>
      <c r="H8" s="42">
        <v>1.86</v>
      </c>
      <c r="I8" s="43">
        <v>58.82</v>
      </c>
      <c r="J8" s="42">
        <v>-4.1100000000000003</v>
      </c>
    </row>
    <row r="9" spans="1:10" x14ac:dyDescent="0.25">
      <c r="A9" s="39" t="s">
        <v>123</v>
      </c>
      <c r="B9" s="40">
        <v>2852</v>
      </c>
      <c r="C9" s="41">
        <v>44</v>
      </c>
      <c r="D9" s="40">
        <v>3993</v>
      </c>
      <c r="E9" s="41">
        <v>3018</v>
      </c>
      <c r="F9" s="40">
        <v>45</v>
      </c>
      <c r="G9" s="41">
        <v>4312</v>
      </c>
      <c r="H9" s="42">
        <v>-5.5</v>
      </c>
      <c r="I9" s="43">
        <v>-2.2200000000000002</v>
      </c>
      <c r="J9" s="42">
        <v>-7.4</v>
      </c>
    </row>
    <row r="10" spans="1:10" x14ac:dyDescent="0.25">
      <c r="A10" s="39" t="s">
        <v>124</v>
      </c>
      <c r="B10" s="40">
        <v>1180</v>
      </c>
      <c r="C10" s="41">
        <v>27</v>
      </c>
      <c r="D10" s="40">
        <v>1871</v>
      </c>
      <c r="E10" s="41">
        <v>1232</v>
      </c>
      <c r="F10" s="40">
        <v>24</v>
      </c>
      <c r="G10" s="41">
        <v>1920</v>
      </c>
      <c r="H10" s="42">
        <v>-4.22</v>
      </c>
      <c r="I10" s="43">
        <v>12.5</v>
      </c>
      <c r="J10" s="42">
        <v>-2.5499999999999998</v>
      </c>
    </row>
    <row r="11" spans="1:10" x14ac:dyDescent="0.25">
      <c r="A11" s="39" t="s">
        <v>125</v>
      </c>
      <c r="B11" s="40">
        <v>440</v>
      </c>
      <c r="C11" s="41">
        <v>18</v>
      </c>
      <c r="D11" s="40">
        <v>714</v>
      </c>
      <c r="E11" s="41">
        <v>535</v>
      </c>
      <c r="F11" s="40">
        <v>9</v>
      </c>
      <c r="G11" s="41">
        <v>896</v>
      </c>
      <c r="H11" s="42">
        <v>-17.760000000000002</v>
      </c>
      <c r="I11" s="43">
        <v>100</v>
      </c>
      <c r="J11" s="42">
        <v>-20.309999999999999</v>
      </c>
    </row>
    <row r="12" spans="1:10" x14ac:dyDescent="0.25">
      <c r="A12" s="39" t="s">
        <v>126</v>
      </c>
      <c r="B12" s="40">
        <v>448</v>
      </c>
      <c r="C12" s="41">
        <v>11</v>
      </c>
      <c r="D12" s="40">
        <v>783</v>
      </c>
      <c r="E12" s="41">
        <v>499</v>
      </c>
      <c r="F12" s="40">
        <v>16</v>
      </c>
      <c r="G12" s="41">
        <v>884</v>
      </c>
      <c r="H12" s="42">
        <v>-10.220000000000001</v>
      </c>
      <c r="I12" s="43">
        <v>-31.25</v>
      </c>
      <c r="J12" s="42">
        <v>-11.43</v>
      </c>
    </row>
    <row r="13" spans="1:10" x14ac:dyDescent="0.25">
      <c r="A13" s="39" t="s">
        <v>127</v>
      </c>
      <c r="B13" s="40">
        <v>230</v>
      </c>
      <c r="C13" s="41">
        <v>8</v>
      </c>
      <c r="D13" s="40">
        <v>416</v>
      </c>
      <c r="E13" s="41">
        <v>244</v>
      </c>
      <c r="F13" s="40">
        <v>3</v>
      </c>
      <c r="G13" s="41">
        <v>441</v>
      </c>
      <c r="H13" s="42">
        <v>-5.74</v>
      </c>
      <c r="I13" s="43">
        <v>166.67</v>
      </c>
      <c r="J13" s="42">
        <v>-5.67</v>
      </c>
    </row>
    <row r="14" spans="1:10" x14ac:dyDescent="0.25">
      <c r="A14" s="39" t="s">
        <v>128</v>
      </c>
      <c r="B14" s="40">
        <v>2611</v>
      </c>
      <c r="C14" s="41">
        <v>53</v>
      </c>
      <c r="D14" s="40">
        <v>3815</v>
      </c>
      <c r="E14" s="41">
        <v>2692</v>
      </c>
      <c r="F14" s="40">
        <v>58</v>
      </c>
      <c r="G14" s="41">
        <v>3965</v>
      </c>
      <c r="H14" s="42">
        <v>-3.01</v>
      </c>
      <c r="I14" s="43">
        <v>-8.6199999999999992</v>
      </c>
      <c r="J14" s="42">
        <v>-3.78</v>
      </c>
    </row>
    <row r="15" spans="1:10" x14ac:dyDescent="0.25">
      <c r="A15" s="39" t="s">
        <v>129</v>
      </c>
      <c r="B15" s="40">
        <v>729</v>
      </c>
      <c r="C15" s="41">
        <v>19</v>
      </c>
      <c r="D15" s="40">
        <v>1175</v>
      </c>
      <c r="E15" s="41">
        <v>739</v>
      </c>
      <c r="F15" s="40">
        <v>20</v>
      </c>
      <c r="G15" s="41">
        <v>1158</v>
      </c>
      <c r="H15" s="42">
        <v>-1.35</v>
      </c>
      <c r="I15" s="43">
        <v>-5</v>
      </c>
      <c r="J15" s="42">
        <v>1.47</v>
      </c>
    </row>
    <row r="16" spans="1:10" x14ac:dyDescent="0.25">
      <c r="A16" s="39" t="s">
        <v>130</v>
      </c>
      <c r="B16" s="40">
        <v>950</v>
      </c>
      <c r="C16" s="41">
        <v>18</v>
      </c>
      <c r="D16" s="40">
        <v>1429</v>
      </c>
      <c r="E16" s="41">
        <v>1009</v>
      </c>
      <c r="F16" s="40">
        <v>17</v>
      </c>
      <c r="G16" s="41">
        <v>1476</v>
      </c>
      <c r="H16" s="42">
        <v>-5.85</v>
      </c>
      <c r="I16" s="43">
        <v>5.88</v>
      </c>
      <c r="J16" s="42">
        <v>-3.18</v>
      </c>
    </row>
    <row r="17" spans="1:10" x14ac:dyDescent="0.25">
      <c r="A17" s="44" t="s">
        <v>120</v>
      </c>
      <c r="B17" s="45">
        <v>10864</v>
      </c>
      <c r="C17" s="46">
        <v>225</v>
      </c>
      <c r="D17" s="45">
        <v>16224</v>
      </c>
      <c r="E17" s="45">
        <v>11366</v>
      </c>
      <c r="F17" s="46">
        <v>209</v>
      </c>
      <c r="G17" s="45">
        <v>17167</v>
      </c>
      <c r="H17" s="47">
        <v>-4.42</v>
      </c>
      <c r="I17" s="47">
        <v>7.66</v>
      </c>
      <c r="J17" s="47">
        <v>-5.49</v>
      </c>
    </row>
    <row r="18" spans="1:10" x14ac:dyDescent="0.25">
      <c r="A18" s="44" t="s">
        <v>4</v>
      </c>
      <c r="B18" s="45">
        <v>177031</v>
      </c>
      <c r="C18" s="45">
        <v>3381</v>
      </c>
      <c r="D18" s="45">
        <v>251147</v>
      </c>
      <c r="E18" s="45">
        <v>174539</v>
      </c>
      <c r="F18" s="45">
        <v>3428</v>
      </c>
      <c r="G18" s="45">
        <v>246920</v>
      </c>
      <c r="H18" s="47">
        <v>-1.41</v>
      </c>
      <c r="I18" s="47">
        <v>1.39</v>
      </c>
      <c r="J18" s="47">
        <v>-1.68</v>
      </c>
    </row>
  </sheetData>
  <mergeCells count="6">
    <mergeCell ref="A3:J3"/>
    <mergeCell ref="A4:J4"/>
    <mergeCell ref="A5:A7"/>
    <mergeCell ref="B5:D6"/>
    <mergeCell ref="E5:G6"/>
    <mergeCell ref="H5:J6"/>
  </mergeCells>
  <pageMargins left="0.7" right="0.7" top="0.75" bottom="0.75" header="0.3" footer="0.3"/>
  <pageSetup paperSize="9"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2"/>
  <sheetViews>
    <sheetView workbookViewId="0">
      <selection activeCell="M34" sqref="M34"/>
    </sheetView>
  </sheetViews>
  <sheetFormatPr defaultRowHeight="15" x14ac:dyDescent="0.25"/>
  <cols>
    <col min="2" max="2" width="18.5703125" customWidth="1"/>
  </cols>
  <sheetData>
    <row r="2" spans="2:9" x14ac:dyDescent="0.25">
      <c r="B2" s="19" t="s">
        <v>218</v>
      </c>
      <c r="C2" s="17"/>
      <c r="D2" s="2"/>
      <c r="E2" s="2"/>
      <c r="F2" s="6"/>
      <c r="G2" s="6"/>
      <c r="H2" s="2"/>
      <c r="I2" s="2"/>
    </row>
    <row r="3" spans="2:9" x14ac:dyDescent="0.25">
      <c r="B3" s="216" t="s">
        <v>196</v>
      </c>
      <c r="C3" s="216"/>
      <c r="D3" s="216"/>
      <c r="E3" s="216"/>
      <c r="F3" s="216"/>
      <c r="G3" s="216"/>
      <c r="H3" s="2"/>
      <c r="I3" s="2"/>
    </row>
    <row r="4" spans="2:9" x14ac:dyDescent="0.25">
      <c r="B4" s="217" t="s">
        <v>39</v>
      </c>
      <c r="C4" s="213" t="s">
        <v>1</v>
      </c>
      <c r="D4" s="213" t="s">
        <v>2</v>
      </c>
      <c r="E4" s="213" t="s">
        <v>3</v>
      </c>
      <c r="F4" s="213" t="s">
        <v>241</v>
      </c>
      <c r="G4" s="213" t="s">
        <v>242</v>
      </c>
      <c r="H4" s="2"/>
      <c r="I4" s="2"/>
    </row>
    <row r="5" spans="2:9" x14ac:dyDescent="0.25">
      <c r="B5" s="217"/>
      <c r="C5" s="213"/>
      <c r="D5" s="213"/>
      <c r="E5" s="213"/>
      <c r="F5" s="213"/>
      <c r="G5" s="213"/>
      <c r="H5" s="2"/>
      <c r="I5" s="2"/>
    </row>
    <row r="6" spans="2:9" x14ac:dyDescent="0.25">
      <c r="B6" s="71" t="s">
        <v>7</v>
      </c>
      <c r="C6" s="72">
        <v>9402</v>
      </c>
      <c r="D6" s="73">
        <v>103</v>
      </c>
      <c r="E6" s="72">
        <v>13375</v>
      </c>
      <c r="F6" s="74">
        <v>1.1000000000000001</v>
      </c>
      <c r="G6" s="75">
        <v>142.26</v>
      </c>
      <c r="H6" s="2"/>
      <c r="I6" s="13"/>
    </row>
    <row r="7" spans="2:9" x14ac:dyDescent="0.25">
      <c r="B7" s="71" t="s">
        <v>42</v>
      </c>
      <c r="C7" s="72">
        <v>756</v>
      </c>
      <c r="D7" s="73">
        <v>25</v>
      </c>
      <c r="E7" s="72">
        <v>1313</v>
      </c>
      <c r="F7" s="74">
        <v>3.31</v>
      </c>
      <c r="G7" s="75">
        <v>173.68</v>
      </c>
      <c r="H7" s="2"/>
      <c r="I7" s="13"/>
    </row>
    <row r="8" spans="2:9" x14ac:dyDescent="0.25">
      <c r="B8" s="71" t="s">
        <v>43</v>
      </c>
      <c r="C8" s="72">
        <v>1665</v>
      </c>
      <c r="D8" s="73">
        <v>126</v>
      </c>
      <c r="E8" s="72">
        <v>3038</v>
      </c>
      <c r="F8" s="74">
        <v>7.57</v>
      </c>
      <c r="G8" s="75">
        <v>182.46</v>
      </c>
      <c r="H8" s="2"/>
      <c r="I8" s="13"/>
    </row>
    <row r="9" spans="2:9" x14ac:dyDescent="0.25">
      <c r="B9" s="44" t="s">
        <v>9</v>
      </c>
      <c r="C9" s="69">
        <v>11823</v>
      </c>
      <c r="D9" s="69">
        <v>254</v>
      </c>
      <c r="E9" s="69">
        <v>17726</v>
      </c>
      <c r="F9" s="76">
        <v>2.15</v>
      </c>
      <c r="G9" s="76">
        <v>149.93</v>
      </c>
      <c r="H9" s="2"/>
      <c r="I9" s="13"/>
    </row>
    <row r="10" spans="2:9" x14ac:dyDescent="0.25">
      <c r="B10" s="25" t="s">
        <v>205</v>
      </c>
      <c r="C10" s="26"/>
      <c r="D10" s="26"/>
      <c r="E10" s="26"/>
      <c r="F10" s="27"/>
      <c r="G10" s="27"/>
      <c r="H10" s="2"/>
      <c r="I10" s="2"/>
    </row>
    <row r="11" spans="2:9" x14ac:dyDescent="0.25">
      <c r="B11" s="17" t="s">
        <v>206</v>
      </c>
      <c r="C11" s="26"/>
      <c r="D11" s="26"/>
      <c r="E11" s="26"/>
      <c r="F11" s="27"/>
      <c r="G11" s="27"/>
      <c r="H11" s="2"/>
      <c r="I11" s="2"/>
    </row>
    <row r="12" spans="2:9" x14ac:dyDescent="0.25">
      <c r="B12" s="25" t="s">
        <v>233</v>
      </c>
      <c r="C12" s="26"/>
      <c r="D12" s="26"/>
      <c r="E12" s="26"/>
      <c r="F12" s="27"/>
      <c r="G12" s="27"/>
      <c r="H12" s="2"/>
      <c r="I12" s="2"/>
    </row>
  </sheetData>
  <mergeCells count="7">
    <mergeCell ref="B3:G3"/>
    <mergeCell ref="B4:B5"/>
    <mergeCell ref="C4:C5"/>
    <mergeCell ref="D4:D5"/>
    <mergeCell ref="E4:E5"/>
    <mergeCell ref="F4:F5"/>
    <mergeCell ref="G4:G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O16"/>
  <sheetViews>
    <sheetView workbookViewId="0">
      <selection activeCell="N28" sqref="N28"/>
    </sheetView>
  </sheetViews>
  <sheetFormatPr defaultRowHeight="11.25" x14ac:dyDescent="0.2"/>
  <cols>
    <col min="1" max="1" width="13.140625" style="9" customWidth="1"/>
    <col min="2" max="5" width="9.140625" style="2"/>
    <col min="6" max="6" width="9" style="2" customWidth="1"/>
    <col min="7" max="7" width="10.85546875" style="2" customWidth="1"/>
    <col min="8" max="13" width="9.140625" style="2"/>
    <col min="14" max="14" width="10.7109375" style="2" customWidth="1"/>
    <col min="15" max="16384" width="9.140625" style="2"/>
  </cols>
  <sheetData>
    <row r="3" spans="1:15" ht="15" x14ac:dyDescent="0.25">
      <c r="A3" s="36" t="s">
        <v>222</v>
      </c>
      <c r="B3" s="36"/>
      <c r="C3" s="36"/>
      <c r="D3" s="36"/>
      <c r="E3" s="36"/>
      <c r="F3" s="36"/>
      <c r="G3" s="36"/>
      <c r="H3" s="170"/>
      <c r="I3" s="170"/>
      <c r="J3" s="170"/>
    </row>
    <row r="4" spans="1:15" ht="12.75" x14ac:dyDescent="0.2">
      <c r="A4" s="218" t="s">
        <v>265</v>
      </c>
      <c r="B4" s="219"/>
      <c r="C4" s="219"/>
      <c r="D4" s="219"/>
      <c r="E4" s="219"/>
      <c r="F4" s="219"/>
      <c r="G4" s="219"/>
    </row>
    <row r="5" spans="1:15" ht="13.5" x14ac:dyDescent="0.2">
      <c r="A5" s="220" t="s">
        <v>0</v>
      </c>
      <c r="B5" s="221" t="s">
        <v>47</v>
      </c>
      <c r="C5" s="221"/>
      <c r="D5" s="221"/>
      <c r="E5" s="221"/>
      <c r="F5" s="221"/>
      <c r="G5" s="221"/>
      <c r="H5" s="221"/>
      <c r="I5" s="221" t="s">
        <v>48</v>
      </c>
      <c r="J5" s="221"/>
      <c r="K5" s="221"/>
      <c r="L5" s="221"/>
      <c r="M5" s="221"/>
      <c r="N5" s="221"/>
      <c r="O5" s="221"/>
    </row>
    <row r="6" spans="1:15" ht="54" x14ac:dyDescent="0.2">
      <c r="A6" s="220"/>
      <c r="B6" s="50" t="s">
        <v>49</v>
      </c>
      <c r="C6" s="50" t="s">
        <v>50</v>
      </c>
      <c r="D6" s="50" t="s">
        <v>51</v>
      </c>
      <c r="E6" s="50" t="s">
        <v>52</v>
      </c>
      <c r="F6" s="50" t="s">
        <v>53</v>
      </c>
      <c r="G6" s="50" t="s">
        <v>177</v>
      </c>
      <c r="H6" s="79" t="s">
        <v>9</v>
      </c>
      <c r="I6" s="50" t="s">
        <v>49</v>
      </c>
      <c r="J6" s="50" t="s">
        <v>50</v>
      </c>
      <c r="K6" s="50" t="s">
        <v>51</v>
      </c>
      <c r="L6" s="50" t="s">
        <v>52</v>
      </c>
      <c r="M6" s="50" t="s">
        <v>53</v>
      </c>
      <c r="N6" s="50" t="s">
        <v>177</v>
      </c>
      <c r="O6" s="79" t="s">
        <v>9</v>
      </c>
    </row>
    <row r="7" spans="1:15" ht="13.5" x14ac:dyDescent="0.2">
      <c r="A7" s="71" t="s">
        <v>122</v>
      </c>
      <c r="B7" s="72">
        <v>426</v>
      </c>
      <c r="C7" s="73">
        <v>32</v>
      </c>
      <c r="D7" s="72">
        <v>169</v>
      </c>
      <c r="E7" s="73">
        <v>592</v>
      </c>
      <c r="F7" s="72">
        <v>45</v>
      </c>
      <c r="G7" s="73">
        <v>11</v>
      </c>
      <c r="H7" s="143">
        <v>1275</v>
      </c>
      <c r="I7" s="73">
        <v>11</v>
      </c>
      <c r="J7" s="80" t="s">
        <v>121</v>
      </c>
      <c r="K7" s="73">
        <v>14</v>
      </c>
      <c r="L7" s="72">
        <v>87</v>
      </c>
      <c r="M7" s="73">
        <v>34</v>
      </c>
      <c r="N7" s="72">
        <v>3</v>
      </c>
      <c r="O7" s="144">
        <v>149</v>
      </c>
    </row>
    <row r="8" spans="1:15" ht="13.5" x14ac:dyDescent="0.2">
      <c r="A8" s="71" t="s">
        <v>123</v>
      </c>
      <c r="B8" s="72">
        <v>899</v>
      </c>
      <c r="C8" s="73">
        <v>56</v>
      </c>
      <c r="D8" s="72">
        <v>259</v>
      </c>
      <c r="E8" s="73">
        <v>1092</v>
      </c>
      <c r="F8" s="72">
        <v>92</v>
      </c>
      <c r="G8" s="73">
        <v>7</v>
      </c>
      <c r="H8" s="143">
        <v>2405</v>
      </c>
      <c r="I8" s="73">
        <v>17</v>
      </c>
      <c r="J8" s="72">
        <v>4</v>
      </c>
      <c r="K8" s="73">
        <v>32</v>
      </c>
      <c r="L8" s="72">
        <v>247</v>
      </c>
      <c r="M8" s="73">
        <v>135</v>
      </c>
      <c r="N8" s="72">
        <v>12</v>
      </c>
      <c r="O8" s="144">
        <v>447</v>
      </c>
    </row>
    <row r="9" spans="1:15" ht="13.5" x14ac:dyDescent="0.2">
      <c r="A9" s="71" t="s">
        <v>124</v>
      </c>
      <c r="B9" s="72">
        <v>212</v>
      </c>
      <c r="C9" s="73">
        <v>7</v>
      </c>
      <c r="D9" s="72">
        <v>83</v>
      </c>
      <c r="E9" s="73">
        <v>459</v>
      </c>
      <c r="F9" s="72">
        <v>81</v>
      </c>
      <c r="G9" s="73">
        <v>51</v>
      </c>
      <c r="H9" s="143">
        <v>893</v>
      </c>
      <c r="I9" s="73">
        <v>4</v>
      </c>
      <c r="J9" s="72">
        <v>1</v>
      </c>
      <c r="K9" s="73">
        <v>14</v>
      </c>
      <c r="L9" s="72">
        <v>133</v>
      </c>
      <c r="M9" s="73">
        <v>102</v>
      </c>
      <c r="N9" s="72">
        <v>33</v>
      </c>
      <c r="O9" s="144">
        <v>287</v>
      </c>
    </row>
    <row r="10" spans="1:15" ht="13.5" x14ac:dyDescent="0.2">
      <c r="A10" s="71" t="s">
        <v>125</v>
      </c>
      <c r="B10" s="72">
        <v>106</v>
      </c>
      <c r="C10" s="73">
        <v>3</v>
      </c>
      <c r="D10" s="72">
        <v>59</v>
      </c>
      <c r="E10" s="73">
        <v>120</v>
      </c>
      <c r="F10" s="72">
        <v>9</v>
      </c>
      <c r="G10" s="73">
        <v>3</v>
      </c>
      <c r="H10" s="143">
        <v>300</v>
      </c>
      <c r="I10" s="73">
        <v>10</v>
      </c>
      <c r="J10" s="72">
        <v>7</v>
      </c>
      <c r="K10" s="73">
        <v>24</v>
      </c>
      <c r="L10" s="72">
        <v>61</v>
      </c>
      <c r="M10" s="73">
        <v>38</v>
      </c>
      <c r="N10" s="80" t="s">
        <v>121</v>
      </c>
      <c r="O10" s="144">
        <v>140</v>
      </c>
    </row>
    <row r="11" spans="1:15" ht="13.5" x14ac:dyDescent="0.2">
      <c r="A11" s="71" t="s">
        <v>126</v>
      </c>
      <c r="B11" s="72">
        <v>72</v>
      </c>
      <c r="C11" s="73">
        <v>15</v>
      </c>
      <c r="D11" s="72">
        <v>103</v>
      </c>
      <c r="E11" s="73">
        <v>124</v>
      </c>
      <c r="F11" s="72">
        <v>23</v>
      </c>
      <c r="G11" s="276" t="s">
        <v>121</v>
      </c>
      <c r="H11" s="143">
        <v>337</v>
      </c>
      <c r="I11" s="73">
        <v>11</v>
      </c>
      <c r="J11" s="72">
        <v>1</v>
      </c>
      <c r="K11" s="73">
        <v>9</v>
      </c>
      <c r="L11" s="72">
        <v>54</v>
      </c>
      <c r="M11" s="73">
        <v>35</v>
      </c>
      <c r="N11" s="80">
        <v>1</v>
      </c>
      <c r="O11" s="144">
        <v>111</v>
      </c>
    </row>
    <row r="12" spans="1:15" ht="13.5" x14ac:dyDescent="0.2">
      <c r="A12" s="71" t="s">
        <v>127</v>
      </c>
      <c r="B12" s="72">
        <v>29</v>
      </c>
      <c r="C12" s="73">
        <v>2</v>
      </c>
      <c r="D12" s="72">
        <v>19</v>
      </c>
      <c r="E12" s="73">
        <v>46</v>
      </c>
      <c r="F12" s="72">
        <v>12</v>
      </c>
      <c r="G12" s="73">
        <v>1</v>
      </c>
      <c r="H12" s="143">
        <v>109</v>
      </c>
      <c r="I12" s="73">
        <v>12</v>
      </c>
      <c r="J12" s="72">
        <v>2</v>
      </c>
      <c r="K12" s="73">
        <v>12</v>
      </c>
      <c r="L12" s="72">
        <v>47</v>
      </c>
      <c r="M12" s="73">
        <v>46</v>
      </c>
      <c r="N12" s="72">
        <v>2</v>
      </c>
      <c r="O12" s="144">
        <v>121</v>
      </c>
    </row>
    <row r="13" spans="1:15" ht="13.5" x14ac:dyDescent="0.2">
      <c r="A13" s="71" t="s">
        <v>128</v>
      </c>
      <c r="B13" s="72">
        <v>369</v>
      </c>
      <c r="C13" s="73">
        <v>85</v>
      </c>
      <c r="D13" s="72">
        <v>651</v>
      </c>
      <c r="E13" s="73">
        <v>933</v>
      </c>
      <c r="F13" s="72">
        <v>122</v>
      </c>
      <c r="G13" s="73">
        <v>16</v>
      </c>
      <c r="H13" s="143">
        <v>2176</v>
      </c>
      <c r="I13" s="73">
        <v>44</v>
      </c>
      <c r="J13" s="72">
        <v>10</v>
      </c>
      <c r="K13" s="73">
        <v>34</v>
      </c>
      <c r="L13" s="72">
        <v>222</v>
      </c>
      <c r="M13" s="73">
        <v>113</v>
      </c>
      <c r="N13" s="80">
        <v>12</v>
      </c>
      <c r="O13" s="144">
        <v>435</v>
      </c>
    </row>
    <row r="14" spans="1:15" ht="13.5" x14ac:dyDescent="0.2">
      <c r="A14" s="71" t="s">
        <v>129</v>
      </c>
      <c r="B14" s="72">
        <v>244</v>
      </c>
      <c r="C14" s="73">
        <v>17</v>
      </c>
      <c r="D14" s="72">
        <v>37</v>
      </c>
      <c r="E14" s="73">
        <v>197</v>
      </c>
      <c r="F14" s="72">
        <v>35</v>
      </c>
      <c r="G14" s="73">
        <v>2</v>
      </c>
      <c r="H14" s="143">
        <v>532</v>
      </c>
      <c r="I14" s="73">
        <v>26</v>
      </c>
      <c r="J14" s="72">
        <v>4</v>
      </c>
      <c r="K14" s="73">
        <v>34</v>
      </c>
      <c r="L14" s="72">
        <v>86</v>
      </c>
      <c r="M14" s="73">
        <v>44</v>
      </c>
      <c r="N14" s="72">
        <v>3</v>
      </c>
      <c r="O14" s="144">
        <v>197</v>
      </c>
    </row>
    <row r="15" spans="1:15" ht="13.5" x14ac:dyDescent="0.2">
      <c r="A15" s="71" t="s">
        <v>130</v>
      </c>
      <c r="B15" s="72">
        <v>237</v>
      </c>
      <c r="C15" s="73">
        <v>33</v>
      </c>
      <c r="D15" s="72">
        <v>162</v>
      </c>
      <c r="E15" s="73">
        <v>297</v>
      </c>
      <c r="F15" s="72">
        <v>30</v>
      </c>
      <c r="G15" s="73">
        <v>11</v>
      </c>
      <c r="H15" s="143">
        <v>770</v>
      </c>
      <c r="I15" s="73">
        <v>23</v>
      </c>
      <c r="J15" s="72">
        <v>5</v>
      </c>
      <c r="K15" s="73">
        <v>12</v>
      </c>
      <c r="L15" s="72">
        <v>95</v>
      </c>
      <c r="M15" s="73">
        <v>41</v>
      </c>
      <c r="N15" s="80">
        <v>4</v>
      </c>
      <c r="O15" s="144">
        <v>180</v>
      </c>
    </row>
    <row r="16" spans="1:15" ht="13.5" x14ac:dyDescent="0.25">
      <c r="A16" s="44" t="s">
        <v>120</v>
      </c>
      <c r="B16" s="69">
        <v>2594</v>
      </c>
      <c r="C16" s="69">
        <v>250</v>
      </c>
      <c r="D16" s="69">
        <v>1542</v>
      </c>
      <c r="E16" s="69">
        <v>3860</v>
      </c>
      <c r="F16" s="69">
        <v>449</v>
      </c>
      <c r="G16" s="69">
        <v>102</v>
      </c>
      <c r="H16" s="69">
        <v>8797</v>
      </c>
      <c r="I16" s="69">
        <v>158</v>
      </c>
      <c r="J16" s="69">
        <v>34</v>
      </c>
      <c r="K16" s="69">
        <v>185</v>
      </c>
      <c r="L16" s="69">
        <v>1032</v>
      </c>
      <c r="M16" s="69">
        <v>588</v>
      </c>
      <c r="N16" s="69">
        <v>70</v>
      </c>
      <c r="O16" s="69">
        <v>2067</v>
      </c>
    </row>
  </sheetData>
  <mergeCells count="4">
    <mergeCell ref="A4:G4"/>
    <mergeCell ref="A5:A6"/>
    <mergeCell ref="B5:H5"/>
    <mergeCell ref="I5:O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7"/>
  <sheetViews>
    <sheetView workbookViewId="0">
      <selection activeCell="E29" sqref="E29"/>
    </sheetView>
  </sheetViews>
  <sheetFormatPr defaultRowHeight="11.25" x14ac:dyDescent="0.2"/>
  <cols>
    <col min="1" max="1" width="18" style="9" customWidth="1"/>
    <col min="2" max="13" width="9.140625" style="6"/>
    <col min="14" max="16384" width="9.140625" style="2"/>
  </cols>
  <sheetData>
    <row r="3" spans="1:11" ht="12.75" x14ac:dyDescent="0.2">
      <c r="A3" s="222" t="s">
        <v>223</v>
      </c>
      <c r="B3" s="222"/>
      <c r="C3" s="222"/>
      <c r="D3" s="222"/>
      <c r="E3" s="222"/>
      <c r="F3" s="222"/>
      <c r="G3" s="222"/>
      <c r="H3" s="222"/>
      <c r="I3" s="222"/>
      <c r="J3" s="222"/>
      <c r="K3" s="222"/>
    </row>
    <row r="4" spans="1:11" ht="15" x14ac:dyDescent="0.25">
      <c r="A4" s="218" t="s">
        <v>266</v>
      </c>
      <c r="B4" s="219"/>
      <c r="C4" s="219"/>
      <c r="D4" s="219"/>
      <c r="E4" s="219"/>
      <c r="F4" s="219"/>
      <c r="G4" s="219"/>
      <c r="H4" s="173"/>
      <c r="I4"/>
      <c r="J4"/>
      <c r="K4"/>
    </row>
    <row r="5" spans="1:11" ht="13.5" x14ac:dyDescent="0.2">
      <c r="A5" s="220" t="s">
        <v>0</v>
      </c>
      <c r="B5" s="223" t="s">
        <v>243</v>
      </c>
      <c r="C5" s="223"/>
      <c r="D5" s="223"/>
      <c r="E5" s="223"/>
      <c r="F5" s="223"/>
      <c r="G5" s="223"/>
      <c r="H5" s="224" t="s">
        <v>9</v>
      </c>
      <c r="I5" s="2"/>
      <c r="J5" s="2"/>
      <c r="K5" s="2"/>
    </row>
    <row r="6" spans="1:11" ht="81" x14ac:dyDescent="0.25">
      <c r="A6" s="220"/>
      <c r="B6" s="138" t="s">
        <v>49</v>
      </c>
      <c r="C6" s="138" t="s">
        <v>50</v>
      </c>
      <c r="D6" s="138" t="s">
        <v>51</v>
      </c>
      <c r="E6" s="138" t="s">
        <v>52</v>
      </c>
      <c r="F6" s="138" t="s">
        <v>53</v>
      </c>
      <c r="G6" s="138" t="s">
        <v>177</v>
      </c>
      <c r="H6" s="224"/>
      <c r="I6" s="2"/>
      <c r="J6" s="2"/>
      <c r="K6" s="2"/>
    </row>
    <row r="7" spans="1:11" ht="13.5" x14ac:dyDescent="0.2">
      <c r="A7" s="71" t="s">
        <v>122</v>
      </c>
      <c r="B7" s="82">
        <v>33.409999999999997</v>
      </c>
      <c r="C7" s="83">
        <v>2.5099999999999998</v>
      </c>
      <c r="D7" s="82">
        <v>13.25</v>
      </c>
      <c r="E7" s="83">
        <v>46.43</v>
      </c>
      <c r="F7" s="82">
        <v>3.53</v>
      </c>
      <c r="G7" s="83">
        <v>0.86</v>
      </c>
      <c r="H7" s="72">
        <v>100</v>
      </c>
      <c r="I7" s="2"/>
      <c r="J7" s="2"/>
      <c r="K7" s="2"/>
    </row>
    <row r="8" spans="1:11" ht="13.5" x14ac:dyDescent="0.2">
      <c r="A8" s="71" t="s">
        <v>123</v>
      </c>
      <c r="B8" s="82">
        <v>37.380000000000003</v>
      </c>
      <c r="C8" s="83">
        <v>2.33</v>
      </c>
      <c r="D8" s="82">
        <v>10.77</v>
      </c>
      <c r="E8" s="83">
        <v>45.41</v>
      </c>
      <c r="F8" s="82">
        <v>3.83</v>
      </c>
      <c r="G8" s="83">
        <v>0.28999999999999998</v>
      </c>
      <c r="H8" s="72">
        <v>100</v>
      </c>
      <c r="I8" s="2"/>
      <c r="J8" s="2"/>
      <c r="K8" s="2"/>
    </row>
    <row r="9" spans="1:11" ht="13.5" x14ac:dyDescent="0.2">
      <c r="A9" s="71" t="s">
        <v>124</v>
      </c>
      <c r="B9" s="82">
        <v>23.74</v>
      </c>
      <c r="C9" s="83">
        <v>0.78</v>
      </c>
      <c r="D9" s="82">
        <v>9.2899999999999991</v>
      </c>
      <c r="E9" s="83">
        <v>51.4</v>
      </c>
      <c r="F9" s="82">
        <v>9.07</v>
      </c>
      <c r="G9" s="83">
        <v>5.71</v>
      </c>
      <c r="H9" s="72">
        <v>100</v>
      </c>
      <c r="I9" s="2"/>
      <c r="J9" s="2"/>
      <c r="K9" s="2"/>
    </row>
    <row r="10" spans="1:11" ht="13.5" x14ac:dyDescent="0.2">
      <c r="A10" s="71" t="s">
        <v>125</v>
      </c>
      <c r="B10" s="82">
        <v>35.33</v>
      </c>
      <c r="C10" s="83">
        <v>1</v>
      </c>
      <c r="D10" s="82">
        <v>19.670000000000002</v>
      </c>
      <c r="E10" s="83">
        <v>40</v>
      </c>
      <c r="F10" s="82">
        <v>3</v>
      </c>
      <c r="G10" s="83">
        <v>1</v>
      </c>
      <c r="H10" s="72">
        <v>100</v>
      </c>
      <c r="I10" s="2"/>
      <c r="J10" s="2"/>
      <c r="K10" s="2"/>
    </row>
    <row r="11" spans="1:11" ht="13.5" x14ac:dyDescent="0.2">
      <c r="A11" s="71" t="s">
        <v>126</v>
      </c>
      <c r="B11" s="82">
        <v>21.36</v>
      </c>
      <c r="C11" s="83">
        <v>4.45</v>
      </c>
      <c r="D11" s="82">
        <v>30.56</v>
      </c>
      <c r="E11" s="83">
        <v>36.799999999999997</v>
      </c>
      <c r="F11" s="82">
        <v>6.82</v>
      </c>
      <c r="G11" s="181" t="s">
        <v>267</v>
      </c>
      <c r="H11" s="72">
        <v>100</v>
      </c>
      <c r="I11" s="2"/>
      <c r="J11" s="2"/>
      <c r="K11" s="2"/>
    </row>
    <row r="12" spans="1:11" ht="13.5" x14ac:dyDescent="0.2">
      <c r="A12" s="71" t="s">
        <v>127</v>
      </c>
      <c r="B12" s="82">
        <v>26.61</v>
      </c>
      <c r="C12" s="83">
        <v>1.83</v>
      </c>
      <c r="D12" s="82">
        <v>17.43</v>
      </c>
      <c r="E12" s="83">
        <v>42.2</v>
      </c>
      <c r="F12" s="82">
        <v>11.01</v>
      </c>
      <c r="G12" s="83">
        <v>0.92</v>
      </c>
      <c r="H12" s="72">
        <v>100</v>
      </c>
      <c r="I12" s="2"/>
      <c r="J12" s="2"/>
      <c r="K12" s="2"/>
    </row>
    <row r="13" spans="1:11" ht="13.5" x14ac:dyDescent="0.2">
      <c r="A13" s="71" t="s">
        <v>128</v>
      </c>
      <c r="B13" s="82">
        <v>16.96</v>
      </c>
      <c r="C13" s="83">
        <v>3.91</v>
      </c>
      <c r="D13" s="82">
        <v>29.92</v>
      </c>
      <c r="E13" s="83">
        <v>42.88</v>
      </c>
      <c r="F13" s="82">
        <v>5.61</v>
      </c>
      <c r="G13" s="83">
        <v>0.74</v>
      </c>
      <c r="H13" s="72">
        <v>100</v>
      </c>
      <c r="I13" s="2"/>
      <c r="J13" s="2"/>
      <c r="K13" s="2"/>
    </row>
    <row r="14" spans="1:11" ht="13.5" x14ac:dyDescent="0.2">
      <c r="A14" s="71" t="s">
        <v>129</v>
      </c>
      <c r="B14" s="82">
        <v>45.86</v>
      </c>
      <c r="C14" s="83">
        <v>3.2</v>
      </c>
      <c r="D14" s="82">
        <v>6.95</v>
      </c>
      <c r="E14" s="83">
        <v>37.03</v>
      </c>
      <c r="F14" s="82">
        <v>6.58</v>
      </c>
      <c r="G14" s="83">
        <v>0.38</v>
      </c>
      <c r="H14" s="72">
        <v>100</v>
      </c>
      <c r="I14" s="2"/>
      <c r="J14" s="2"/>
      <c r="K14" s="2"/>
    </row>
    <row r="15" spans="1:11" ht="13.5" x14ac:dyDescent="0.2">
      <c r="A15" s="71" t="s">
        <v>130</v>
      </c>
      <c r="B15" s="82">
        <v>30.78</v>
      </c>
      <c r="C15" s="83">
        <v>4.29</v>
      </c>
      <c r="D15" s="82">
        <v>21.04</v>
      </c>
      <c r="E15" s="83">
        <v>38.57</v>
      </c>
      <c r="F15" s="82">
        <v>3.9</v>
      </c>
      <c r="G15" s="83">
        <v>1.43</v>
      </c>
      <c r="H15" s="72">
        <v>100</v>
      </c>
      <c r="I15" s="2"/>
      <c r="J15" s="2"/>
      <c r="K15" s="2"/>
    </row>
    <row r="16" spans="1:11" ht="13.5" x14ac:dyDescent="0.25">
      <c r="A16" s="44" t="s">
        <v>120</v>
      </c>
      <c r="B16" s="84">
        <v>29.49</v>
      </c>
      <c r="C16" s="84">
        <v>2.84</v>
      </c>
      <c r="D16" s="84">
        <v>17.53</v>
      </c>
      <c r="E16" s="84">
        <v>43.88</v>
      </c>
      <c r="F16" s="84">
        <v>5.0999999999999996</v>
      </c>
      <c r="G16" s="84">
        <v>1.1599999999999999</v>
      </c>
      <c r="H16" s="69">
        <v>100</v>
      </c>
      <c r="I16" s="2"/>
      <c r="J16" s="2"/>
      <c r="K16" s="2"/>
    </row>
    <row r="17" spans="1:11" x14ac:dyDescent="0.2">
      <c r="A17" s="5"/>
      <c r="I17" s="2"/>
      <c r="J17" s="2"/>
      <c r="K17" s="2"/>
    </row>
  </sheetData>
  <mergeCells count="5">
    <mergeCell ref="A3:K3"/>
    <mergeCell ref="A4:G4"/>
    <mergeCell ref="A5:A6"/>
    <mergeCell ref="B5:G5"/>
    <mergeCell ref="H5:H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8"/>
  <sheetViews>
    <sheetView topLeftCell="A4" workbookViewId="0">
      <selection activeCell="I29" sqref="I29"/>
    </sheetView>
  </sheetViews>
  <sheetFormatPr defaultRowHeight="11.25" x14ac:dyDescent="0.2"/>
  <cols>
    <col min="1" max="1" width="18" style="9" customWidth="1"/>
    <col min="2" max="13" width="9.140625" style="6"/>
    <col min="14" max="16384" width="9.140625" style="2"/>
  </cols>
  <sheetData>
    <row r="1" spans="1:13" ht="15" x14ac:dyDescent="0.25">
      <c r="A1" s="19" t="s">
        <v>224</v>
      </c>
      <c r="B1" s="34"/>
      <c r="C1"/>
      <c r="D1"/>
      <c r="E1"/>
      <c r="F1"/>
      <c r="G1"/>
    </row>
    <row r="2" spans="1:13" ht="15" customHeight="1" x14ac:dyDescent="0.2">
      <c r="A2" s="225" t="s">
        <v>178</v>
      </c>
      <c r="B2" s="226"/>
      <c r="C2" s="226"/>
      <c r="D2" s="226"/>
      <c r="E2" s="226"/>
      <c r="F2" s="226"/>
      <c r="G2" s="226"/>
    </row>
    <row r="3" spans="1:13" ht="13.5" x14ac:dyDescent="0.2">
      <c r="A3" s="182" t="s">
        <v>0</v>
      </c>
      <c r="B3" s="223" t="s">
        <v>244</v>
      </c>
      <c r="C3" s="223"/>
      <c r="D3" s="223"/>
      <c r="E3" s="223"/>
      <c r="F3" s="223"/>
      <c r="G3" s="223"/>
      <c r="H3" s="183" t="s">
        <v>9</v>
      </c>
      <c r="I3" s="2"/>
      <c r="J3" s="2"/>
      <c r="K3" s="2"/>
      <c r="L3" s="2"/>
      <c r="M3" s="2"/>
    </row>
    <row r="5" spans="1:13" ht="15" x14ac:dyDescent="0.25">
      <c r="A5" s="19" t="s">
        <v>224</v>
      </c>
      <c r="B5" s="170"/>
      <c r="C5"/>
      <c r="D5"/>
      <c r="E5"/>
      <c r="F5"/>
      <c r="G5"/>
    </row>
    <row r="6" spans="1:13" ht="12.75" x14ac:dyDescent="0.2">
      <c r="A6" s="225" t="s">
        <v>266</v>
      </c>
      <c r="B6" s="226"/>
      <c r="C6" s="226"/>
      <c r="D6" s="226"/>
      <c r="E6" s="226"/>
      <c r="F6" s="226"/>
      <c r="G6" s="226"/>
    </row>
    <row r="7" spans="1:13" ht="13.5" x14ac:dyDescent="0.2">
      <c r="A7" s="220" t="s">
        <v>0</v>
      </c>
      <c r="B7" s="223" t="s">
        <v>8</v>
      </c>
      <c r="C7" s="223"/>
      <c r="D7" s="223"/>
      <c r="E7" s="223"/>
      <c r="F7" s="223"/>
      <c r="G7" s="223"/>
      <c r="H7" s="227" t="s">
        <v>9</v>
      </c>
      <c r="I7" s="2"/>
    </row>
    <row r="8" spans="1:13" ht="81" x14ac:dyDescent="0.25">
      <c r="A8" s="220"/>
      <c r="B8" s="138" t="s">
        <v>49</v>
      </c>
      <c r="C8" s="138" t="s">
        <v>50</v>
      </c>
      <c r="D8" s="138" t="s">
        <v>51</v>
      </c>
      <c r="E8" s="138" t="s">
        <v>52</v>
      </c>
      <c r="F8" s="138" t="s">
        <v>53</v>
      </c>
      <c r="G8" s="138" t="s">
        <v>177</v>
      </c>
      <c r="H8" s="227"/>
      <c r="I8" s="2"/>
    </row>
    <row r="9" spans="1:13" ht="13.5" x14ac:dyDescent="0.25">
      <c r="A9" s="71" t="s">
        <v>122</v>
      </c>
      <c r="B9" s="82">
        <v>7.38</v>
      </c>
      <c r="C9" s="145" t="s">
        <v>267</v>
      </c>
      <c r="D9" s="82">
        <v>9.4</v>
      </c>
      <c r="E9" s="83">
        <v>58.39</v>
      </c>
      <c r="F9" s="82">
        <v>22.82</v>
      </c>
      <c r="G9" s="83">
        <v>2.0099999999999998</v>
      </c>
      <c r="H9" s="72">
        <v>100</v>
      </c>
      <c r="I9" s="2"/>
    </row>
    <row r="10" spans="1:13" ht="13.5" x14ac:dyDescent="0.2">
      <c r="A10" s="71" t="s">
        <v>123</v>
      </c>
      <c r="B10" s="82">
        <v>3.8</v>
      </c>
      <c r="C10" s="83">
        <v>0.89</v>
      </c>
      <c r="D10" s="82">
        <v>7.16</v>
      </c>
      <c r="E10" s="83">
        <v>55.26</v>
      </c>
      <c r="F10" s="82">
        <v>30.2</v>
      </c>
      <c r="G10" s="83">
        <v>2.68</v>
      </c>
      <c r="H10" s="72">
        <v>100</v>
      </c>
      <c r="I10" s="2"/>
    </row>
    <row r="11" spans="1:13" ht="13.5" x14ac:dyDescent="0.2">
      <c r="A11" s="71" t="s">
        <v>124</v>
      </c>
      <c r="B11" s="82">
        <v>1.39</v>
      </c>
      <c r="C11" s="83">
        <v>0.35</v>
      </c>
      <c r="D11" s="82">
        <v>4.88</v>
      </c>
      <c r="E11" s="83">
        <v>46.34</v>
      </c>
      <c r="F11" s="82">
        <v>35.54</v>
      </c>
      <c r="G11" s="83">
        <v>11.5</v>
      </c>
      <c r="H11" s="72">
        <v>100</v>
      </c>
      <c r="I11" s="2"/>
    </row>
    <row r="12" spans="1:13" ht="13.5" x14ac:dyDescent="0.2">
      <c r="A12" s="71" t="s">
        <v>125</v>
      </c>
      <c r="B12" s="82">
        <v>7.14</v>
      </c>
      <c r="C12" s="83">
        <v>5</v>
      </c>
      <c r="D12" s="82">
        <v>17.14</v>
      </c>
      <c r="E12" s="83">
        <v>43.57</v>
      </c>
      <c r="F12" s="82">
        <v>27.14</v>
      </c>
      <c r="G12" s="181" t="s">
        <v>267</v>
      </c>
      <c r="H12" s="72">
        <v>100</v>
      </c>
      <c r="I12" s="2"/>
    </row>
    <row r="13" spans="1:13" ht="13.5" x14ac:dyDescent="0.2">
      <c r="A13" s="71" t="s">
        <v>126</v>
      </c>
      <c r="B13" s="82">
        <v>9.91</v>
      </c>
      <c r="C13" s="83">
        <v>0.9</v>
      </c>
      <c r="D13" s="82">
        <v>8.11</v>
      </c>
      <c r="E13" s="83">
        <v>48.65</v>
      </c>
      <c r="F13" s="82">
        <v>31.53</v>
      </c>
      <c r="G13" s="83">
        <v>0.9</v>
      </c>
      <c r="H13" s="72">
        <v>100</v>
      </c>
      <c r="I13" s="2"/>
    </row>
    <row r="14" spans="1:13" ht="13.5" x14ac:dyDescent="0.2">
      <c r="A14" s="71" t="s">
        <v>127</v>
      </c>
      <c r="B14" s="82">
        <v>9.92</v>
      </c>
      <c r="C14" s="83">
        <v>1.65</v>
      </c>
      <c r="D14" s="82">
        <v>9.92</v>
      </c>
      <c r="E14" s="83">
        <v>38.840000000000003</v>
      </c>
      <c r="F14" s="82">
        <v>38.020000000000003</v>
      </c>
      <c r="G14" s="83">
        <v>1.65</v>
      </c>
      <c r="H14" s="72">
        <v>100</v>
      </c>
      <c r="I14" s="2"/>
    </row>
    <row r="15" spans="1:13" ht="13.5" x14ac:dyDescent="0.2">
      <c r="A15" s="71" t="s">
        <v>128</v>
      </c>
      <c r="B15" s="82">
        <v>10.11</v>
      </c>
      <c r="C15" s="83">
        <v>2.2999999999999998</v>
      </c>
      <c r="D15" s="82">
        <v>7.82</v>
      </c>
      <c r="E15" s="83">
        <v>51.03</v>
      </c>
      <c r="F15" s="82">
        <v>25.98</v>
      </c>
      <c r="G15" s="83">
        <v>2.76</v>
      </c>
      <c r="H15" s="72">
        <v>100</v>
      </c>
      <c r="I15" s="2"/>
    </row>
    <row r="16" spans="1:13" ht="13.5" x14ac:dyDescent="0.2">
      <c r="A16" s="71" t="s">
        <v>129</v>
      </c>
      <c r="B16" s="82">
        <v>13.2</v>
      </c>
      <c r="C16" s="83">
        <v>2.0299999999999998</v>
      </c>
      <c r="D16" s="82">
        <v>17.260000000000002</v>
      </c>
      <c r="E16" s="83">
        <v>43.65</v>
      </c>
      <c r="F16" s="82">
        <v>22.34</v>
      </c>
      <c r="G16" s="83">
        <v>1.52</v>
      </c>
      <c r="H16" s="72">
        <v>100</v>
      </c>
      <c r="I16" s="2"/>
    </row>
    <row r="17" spans="1:9" ht="13.5" x14ac:dyDescent="0.2">
      <c r="A17" s="71" t="s">
        <v>130</v>
      </c>
      <c r="B17" s="82">
        <v>12.78</v>
      </c>
      <c r="C17" s="83">
        <v>2.78</v>
      </c>
      <c r="D17" s="82">
        <v>6.67</v>
      </c>
      <c r="E17" s="83">
        <v>52.78</v>
      </c>
      <c r="F17" s="82">
        <v>22.78</v>
      </c>
      <c r="G17" s="83">
        <v>2.2200000000000002</v>
      </c>
      <c r="H17" s="72">
        <v>100</v>
      </c>
      <c r="I17" s="2"/>
    </row>
    <row r="18" spans="1:9" ht="13.5" x14ac:dyDescent="0.25">
      <c r="A18" s="44" t="s">
        <v>120</v>
      </c>
      <c r="B18" s="84">
        <v>7.64</v>
      </c>
      <c r="C18" s="84">
        <v>1.64</v>
      </c>
      <c r="D18" s="84">
        <v>8.9499999999999993</v>
      </c>
      <c r="E18" s="84">
        <v>49.93</v>
      </c>
      <c r="F18" s="84">
        <v>28.45</v>
      </c>
      <c r="G18" s="84">
        <v>3.39</v>
      </c>
      <c r="H18" s="69">
        <v>100</v>
      </c>
      <c r="I18" s="2"/>
    </row>
  </sheetData>
  <mergeCells count="6">
    <mergeCell ref="A2:G2"/>
    <mergeCell ref="A6:G6"/>
    <mergeCell ref="A7:A8"/>
    <mergeCell ref="B7:G7"/>
    <mergeCell ref="H7:H8"/>
    <mergeCell ref="B3:G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G19"/>
  <sheetViews>
    <sheetView workbookViewId="0">
      <selection activeCell="F30" sqref="F30"/>
    </sheetView>
  </sheetViews>
  <sheetFormatPr defaultRowHeight="11.25" x14ac:dyDescent="0.2"/>
  <cols>
    <col min="1" max="1" width="9.140625" style="9"/>
    <col min="2" max="4" width="12.42578125" style="2" customWidth="1"/>
    <col min="5" max="7" width="12.42578125" style="7" customWidth="1"/>
    <col min="8" max="16384" width="9.140625" style="2"/>
  </cols>
  <sheetData>
    <row r="3" spans="1:7" ht="15" x14ac:dyDescent="0.25">
      <c r="A3" s="19" t="s">
        <v>214</v>
      </c>
      <c r="B3" s="170"/>
      <c r="C3" s="170"/>
      <c r="D3" s="170"/>
      <c r="E3" s="170"/>
      <c r="F3" s="170"/>
      <c r="G3" s="170"/>
    </row>
    <row r="4" spans="1:7" ht="12.75" x14ac:dyDescent="0.2">
      <c r="A4" s="18" t="s">
        <v>268</v>
      </c>
      <c r="B4" s="13"/>
      <c r="C4" s="13"/>
      <c r="D4" s="13"/>
    </row>
    <row r="5" spans="1:7" ht="13.5" x14ac:dyDescent="0.25">
      <c r="A5" s="228" t="s">
        <v>54</v>
      </c>
      <c r="B5" s="230" t="s">
        <v>10</v>
      </c>
      <c r="C5" s="230"/>
      <c r="D5" s="230"/>
      <c r="E5" s="231" t="s">
        <v>55</v>
      </c>
      <c r="F5" s="231"/>
      <c r="G5" s="231"/>
    </row>
    <row r="6" spans="1:7" ht="13.5" x14ac:dyDescent="0.25">
      <c r="A6" s="229"/>
      <c r="B6" s="146" t="s">
        <v>1</v>
      </c>
      <c r="C6" s="146" t="s">
        <v>2</v>
      </c>
      <c r="D6" s="146" t="s">
        <v>3</v>
      </c>
      <c r="E6" s="146" t="s">
        <v>1</v>
      </c>
      <c r="F6" s="146" t="s">
        <v>2</v>
      </c>
      <c r="G6" s="146" t="s">
        <v>3</v>
      </c>
    </row>
    <row r="7" spans="1:7" ht="13.5" x14ac:dyDescent="0.2">
      <c r="A7" s="71" t="s">
        <v>56</v>
      </c>
      <c r="B7" s="72">
        <v>845</v>
      </c>
      <c r="C7" s="73">
        <v>16</v>
      </c>
      <c r="D7" s="72">
        <v>1272</v>
      </c>
      <c r="E7" s="74">
        <v>7.7779999999999996</v>
      </c>
      <c r="F7" s="75">
        <v>7.1111000000000004</v>
      </c>
      <c r="G7" s="74">
        <v>7.8402000000000003</v>
      </c>
    </row>
    <row r="8" spans="1:7" ht="13.5" x14ac:dyDescent="0.2">
      <c r="A8" s="71" t="s">
        <v>57</v>
      </c>
      <c r="B8" s="72">
        <v>729</v>
      </c>
      <c r="C8" s="73">
        <v>16</v>
      </c>
      <c r="D8" s="72">
        <v>1084</v>
      </c>
      <c r="E8" s="74">
        <v>6.7102000000000004</v>
      </c>
      <c r="F8" s="75">
        <v>7.1111000000000004</v>
      </c>
      <c r="G8" s="74">
        <v>6.6814999999999998</v>
      </c>
    </row>
    <row r="9" spans="1:7" ht="13.5" x14ac:dyDescent="0.2">
      <c r="A9" s="71" t="s">
        <v>58</v>
      </c>
      <c r="B9" s="72">
        <v>804</v>
      </c>
      <c r="C9" s="73">
        <v>19</v>
      </c>
      <c r="D9" s="72">
        <v>1199</v>
      </c>
      <c r="E9" s="74">
        <v>7.4005999999999998</v>
      </c>
      <c r="F9" s="75">
        <v>8.4443999999999999</v>
      </c>
      <c r="G9" s="74">
        <v>7.3902999999999999</v>
      </c>
    </row>
    <row r="10" spans="1:7" ht="13.5" x14ac:dyDescent="0.2">
      <c r="A10" s="71" t="s">
        <v>59</v>
      </c>
      <c r="B10" s="72">
        <v>914</v>
      </c>
      <c r="C10" s="73">
        <v>21</v>
      </c>
      <c r="D10" s="72">
        <v>1425</v>
      </c>
      <c r="E10" s="74">
        <v>8.4131</v>
      </c>
      <c r="F10" s="75">
        <v>9.3332999999999995</v>
      </c>
      <c r="G10" s="74">
        <v>8.7833000000000006</v>
      </c>
    </row>
    <row r="11" spans="1:7" ht="13.5" x14ac:dyDescent="0.2">
      <c r="A11" s="71" t="s">
        <v>60</v>
      </c>
      <c r="B11" s="72">
        <v>977</v>
      </c>
      <c r="C11" s="73">
        <v>21</v>
      </c>
      <c r="D11" s="72">
        <v>1437</v>
      </c>
      <c r="E11" s="74">
        <v>8.9930000000000003</v>
      </c>
      <c r="F11" s="75">
        <v>9.3332999999999995</v>
      </c>
      <c r="G11" s="74">
        <v>8.8572000000000006</v>
      </c>
    </row>
    <row r="12" spans="1:7" ht="13.5" x14ac:dyDescent="0.2">
      <c r="A12" s="71" t="s">
        <v>61</v>
      </c>
      <c r="B12" s="72">
        <v>899</v>
      </c>
      <c r="C12" s="73">
        <v>11</v>
      </c>
      <c r="D12" s="72">
        <v>1323</v>
      </c>
      <c r="E12" s="74">
        <v>8.2750000000000004</v>
      </c>
      <c r="F12" s="75">
        <v>4.8888999999999996</v>
      </c>
      <c r="G12" s="74">
        <v>8.1546000000000003</v>
      </c>
    </row>
    <row r="13" spans="1:7" ht="13.5" x14ac:dyDescent="0.2">
      <c r="A13" s="71" t="s">
        <v>62</v>
      </c>
      <c r="B13" s="72">
        <v>1116</v>
      </c>
      <c r="C13" s="73">
        <v>27</v>
      </c>
      <c r="D13" s="72">
        <v>1707</v>
      </c>
      <c r="E13" s="74">
        <v>10.272500000000001</v>
      </c>
      <c r="F13" s="75">
        <v>12</v>
      </c>
      <c r="G13" s="74">
        <v>10.5214</v>
      </c>
    </row>
    <row r="14" spans="1:7" ht="13.5" x14ac:dyDescent="0.2">
      <c r="A14" s="71" t="s">
        <v>63</v>
      </c>
      <c r="B14" s="72">
        <v>921</v>
      </c>
      <c r="C14" s="73">
        <v>21</v>
      </c>
      <c r="D14" s="72">
        <v>1456</v>
      </c>
      <c r="E14" s="74">
        <v>8.4774999999999991</v>
      </c>
      <c r="F14" s="75">
        <v>9.3332999999999995</v>
      </c>
      <c r="G14" s="74">
        <v>8.9743999999999993</v>
      </c>
    </row>
    <row r="15" spans="1:7" ht="13.5" x14ac:dyDescent="0.2">
      <c r="A15" s="71" t="s">
        <v>64</v>
      </c>
      <c r="B15" s="72">
        <v>970</v>
      </c>
      <c r="C15" s="73">
        <v>14</v>
      </c>
      <c r="D15" s="72">
        <v>1421</v>
      </c>
      <c r="E15" s="74">
        <v>8.9285999999999994</v>
      </c>
      <c r="F15" s="75">
        <v>6.2222</v>
      </c>
      <c r="G15" s="74">
        <v>8.7585999999999995</v>
      </c>
    </row>
    <row r="16" spans="1:7" ht="13.5" x14ac:dyDescent="0.2">
      <c r="A16" s="71" t="s">
        <v>65</v>
      </c>
      <c r="B16" s="72">
        <v>852</v>
      </c>
      <c r="C16" s="73">
        <v>23</v>
      </c>
      <c r="D16" s="72">
        <v>1211</v>
      </c>
      <c r="E16" s="74">
        <v>7.8423999999999996</v>
      </c>
      <c r="F16" s="75">
        <v>10.222200000000001</v>
      </c>
      <c r="G16" s="74">
        <v>7.4642999999999997</v>
      </c>
    </row>
    <row r="17" spans="1:7" ht="13.5" x14ac:dyDescent="0.2">
      <c r="A17" s="71" t="s">
        <v>66</v>
      </c>
      <c r="B17" s="72">
        <v>928</v>
      </c>
      <c r="C17" s="73">
        <v>14</v>
      </c>
      <c r="D17" s="72">
        <v>1374</v>
      </c>
      <c r="E17" s="74">
        <v>8.5419999999999998</v>
      </c>
      <c r="F17" s="75">
        <v>6.2222</v>
      </c>
      <c r="G17" s="74">
        <v>8.4688999999999997</v>
      </c>
    </row>
    <row r="18" spans="1:7" ht="13.5" x14ac:dyDescent="0.2">
      <c r="A18" s="71" t="s">
        <v>67</v>
      </c>
      <c r="B18" s="72">
        <v>909</v>
      </c>
      <c r="C18" s="73">
        <v>22</v>
      </c>
      <c r="D18" s="72">
        <v>1315</v>
      </c>
      <c r="E18" s="74">
        <v>8.3671000000000006</v>
      </c>
      <c r="F18" s="75">
        <v>9.7777999999999992</v>
      </c>
      <c r="G18" s="74">
        <v>8.1052999999999997</v>
      </c>
    </row>
    <row r="19" spans="1:7" ht="13.5" x14ac:dyDescent="0.25">
      <c r="A19" s="44" t="s">
        <v>9</v>
      </c>
      <c r="B19" s="69">
        <v>10864</v>
      </c>
      <c r="C19" s="69">
        <v>225</v>
      </c>
      <c r="D19" s="69">
        <v>16224</v>
      </c>
      <c r="E19" s="76">
        <v>100</v>
      </c>
      <c r="F19" s="76">
        <v>100</v>
      </c>
      <c r="G19" s="76">
        <v>100</v>
      </c>
    </row>
  </sheetData>
  <mergeCells count="3">
    <mergeCell ref="A5:A6"/>
    <mergeCell ref="B5:D5"/>
    <mergeCell ref="E5:G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G14"/>
  <sheetViews>
    <sheetView workbookViewId="0">
      <selection activeCell="G30" sqref="G30"/>
    </sheetView>
  </sheetViews>
  <sheetFormatPr defaultRowHeight="11.25" x14ac:dyDescent="0.2"/>
  <cols>
    <col min="1" max="1" width="12.5703125" style="9" customWidth="1"/>
    <col min="2" max="4" width="15" style="2" customWidth="1"/>
    <col min="5" max="7" width="15" style="6" customWidth="1"/>
    <col min="8" max="16384" width="9.140625" style="2"/>
  </cols>
  <sheetData>
    <row r="3" spans="1:7" ht="12.75" x14ac:dyDescent="0.2">
      <c r="A3" s="19" t="s">
        <v>225</v>
      </c>
    </row>
    <row r="4" spans="1:7" ht="12.75" x14ac:dyDescent="0.2">
      <c r="A4" s="21" t="s">
        <v>268</v>
      </c>
    </row>
    <row r="5" spans="1:7" ht="13.5" x14ac:dyDescent="0.2">
      <c r="A5" s="232" t="s">
        <v>68</v>
      </c>
      <c r="B5" s="221" t="s">
        <v>10</v>
      </c>
      <c r="C5" s="221"/>
      <c r="D5" s="221"/>
      <c r="E5" s="233" t="s">
        <v>55</v>
      </c>
      <c r="F5" s="233"/>
      <c r="G5" s="233"/>
    </row>
    <row r="6" spans="1:7" ht="13.5" x14ac:dyDescent="0.25">
      <c r="A6" s="232"/>
      <c r="B6" s="137" t="s">
        <v>1</v>
      </c>
      <c r="C6" s="137" t="s">
        <v>2</v>
      </c>
      <c r="D6" s="137" t="s">
        <v>3</v>
      </c>
      <c r="E6" s="81" t="s">
        <v>1</v>
      </c>
      <c r="F6" s="81" t="s">
        <v>2</v>
      </c>
      <c r="G6" s="81" t="s">
        <v>3</v>
      </c>
    </row>
    <row r="7" spans="1:7" ht="13.5" x14ac:dyDescent="0.2">
      <c r="A7" s="71" t="s">
        <v>69</v>
      </c>
      <c r="B7" s="72">
        <v>1627</v>
      </c>
      <c r="C7" s="73">
        <v>40</v>
      </c>
      <c r="D7" s="72">
        <v>2406</v>
      </c>
      <c r="E7" s="74">
        <v>14.976100000000001</v>
      </c>
      <c r="F7" s="75">
        <v>17.777799999999999</v>
      </c>
      <c r="G7" s="74">
        <v>14.8299</v>
      </c>
    </row>
    <row r="8" spans="1:7" ht="13.5" x14ac:dyDescent="0.2">
      <c r="A8" s="71" t="s">
        <v>70</v>
      </c>
      <c r="B8" s="72">
        <v>1652</v>
      </c>
      <c r="C8" s="73">
        <v>29</v>
      </c>
      <c r="D8" s="72">
        <v>2404</v>
      </c>
      <c r="E8" s="74">
        <v>15.206200000000001</v>
      </c>
      <c r="F8" s="75">
        <v>12.8889</v>
      </c>
      <c r="G8" s="74">
        <v>14.817600000000001</v>
      </c>
    </row>
    <row r="9" spans="1:7" ht="13.5" x14ac:dyDescent="0.2">
      <c r="A9" s="71" t="s">
        <v>71</v>
      </c>
      <c r="B9" s="72">
        <v>1694</v>
      </c>
      <c r="C9" s="73">
        <v>30</v>
      </c>
      <c r="D9" s="72">
        <v>2408</v>
      </c>
      <c r="E9" s="74">
        <v>15.5928</v>
      </c>
      <c r="F9" s="75">
        <v>13.333299999999999</v>
      </c>
      <c r="G9" s="74">
        <v>14.8422</v>
      </c>
    </row>
    <row r="10" spans="1:7" ht="13.5" x14ac:dyDescent="0.2">
      <c r="A10" s="71" t="s">
        <v>72</v>
      </c>
      <c r="B10" s="72">
        <v>1636</v>
      </c>
      <c r="C10" s="73">
        <v>22</v>
      </c>
      <c r="D10" s="72">
        <v>2420</v>
      </c>
      <c r="E10" s="74">
        <v>15.0589</v>
      </c>
      <c r="F10" s="75">
        <v>9.7777999999999992</v>
      </c>
      <c r="G10" s="74">
        <v>14.9162</v>
      </c>
    </row>
    <row r="11" spans="1:7" ht="13.5" x14ac:dyDescent="0.2">
      <c r="A11" s="71" t="s">
        <v>73</v>
      </c>
      <c r="B11" s="72">
        <v>1659</v>
      </c>
      <c r="C11" s="73">
        <v>39</v>
      </c>
      <c r="D11" s="72">
        <v>2390</v>
      </c>
      <c r="E11" s="74">
        <v>15.2706</v>
      </c>
      <c r="F11" s="75">
        <v>17.333300000000001</v>
      </c>
      <c r="G11" s="74">
        <v>14.731299999999999</v>
      </c>
    </row>
    <row r="12" spans="1:7" ht="13.5" x14ac:dyDescent="0.2">
      <c r="A12" s="71" t="s">
        <v>74</v>
      </c>
      <c r="B12" s="72">
        <v>1384</v>
      </c>
      <c r="C12" s="73">
        <v>31</v>
      </c>
      <c r="D12" s="72">
        <v>2122</v>
      </c>
      <c r="E12" s="74">
        <v>12.7393</v>
      </c>
      <c r="F12" s="75">
        <v>13.777799999999999</v>
      </c>
      <c r="G12" s="74">
        <v>13.0794</v>
      </c>
    </row>
    <row r="13" spans="1:7" ht="13.5" x14ac:dyDescent="0.2">
      <c r="A13" s="71" t="s">
        <v>75</v>
      </c>
      <c r="B13" s="72">
        <v>1212</v>
      </c>
      <c r="C13" s="73">
        <v>34</v>
      </c>
      <c r="D13" s="72">
        <v>2074</v>
      </c>
      <c r="E13" s="74">
        <v>11.1561</v>
      </c>
      <c r="F13" s="75">
        <v>15.1111</v>
      </c>
      <c r="G13" s="74">
        <v>12.7835</v>
      </c>
    </row>
    <row r="14" spans="1:7" ht="13.5" x14ac:dyDescent="0.25">
      <c r="A14" s="44" t="s">
        <v>9</v>
      </c>
      <c r="B14" s="69">
        <v>10864</v>
      </c>
      <c r="C14" s="69">
        <v>225</v>
      </c>
      <c r="D14" s="69">
        <v>16224</v>
      </c>
      <c r="E14" s="76">
        <v>100</v>
      </c>
      <c r="F14" s="76">
        <v>100</v>
      </c>
      <c r="G14" s="76">
        <v>100</v>
      </c>
    </row>
  </sheetData>
  <mergeCells count="3">
    <mergeCell ref="A5:A6"/>
    <mergeCell ref="B5:D5"/>
    <mergeCell ref="E5:G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G33"/>
  <sheetViews>
    <sheetView workbookViewId="0">
      <selection activeCell="J30" sqref="J30"/>
    </sheetView>
  </sheetViews>
  <sheetFormatPr defaultRowHeight="11.25" x14ac:dyDescent="0.2"/>
  <cols>
    <col min="1" max="1" width="9.140625" style="8"/>
    <col min="2" max="4" width="9.140625" style="2"/>
    <col min="5" max="6" width="9.140625" style="6"/>
    <col min="7" max="16384" width="9.140625" style="2"/>
  </cols>
  <sheetData>
    <row r="3" spans="1:7" ht="12.75" x14ac:dyDescent="0.2">
      <c r="A3" s="19" t="s">
        <v>226</v>
      </c>
    </row>
    <row r="4" spans="1:7" ht="12.75" x14ac:dyDescent="0.2">
      <c r="A4" s="176" t="s">
        <v>264</v>
      </c>
      <c r="B4" s="174"/>
      <c r="C4" s="174"/>
      <c r="D4" s="174"/>
      <c r="E4" s="174"/>
      <c r="F4" s="174"/>
      <c r="G4" s="174"/>
    </row>
    <row r="5" spans="1:7" ht="27" x14ac:dyDescent="0.25">
      <c r="A5" s="147" t="s">
        <v>76</v>
      </c>
      <c r="B5" s="148" t="s">
        <v>1</v>
      </c>
      <c r="C5" s="148" t="s">
        <v>2</v>
      </c>
      <c r="D5" s="148" t="s">
        <v>3</v>
      </c>
      <c r="E5" s="175" t="s">
        <v>40</v>
      </c>
      <c r="F5" s="175" t="s">
        <v>41</v>
      </c>
    </row>
    <row r="6" spans="1:7" ht="13.5" x14ac:dyDescent="0.2">
      <c r="A6" s="71">
        <v>1</v>
      </c>
      <c r="B6" s="72">
        <v>220</v>
      </c>
      <c r="C6" s="73">
        <v>10</v>
      </c>
      <c r="D6" s="72">
        <v>387</v>
      </c>
      <c r="E6" s="74">
        <v>4.55</v>
      </c>
      <c r="F6" s="75">
        <v>175.91</v>
      </c>
    </row>
    <row r="7" spans="1:7" ht="13.5" x14ac:dyDescent="0.2">
      <c r="A7" s="71">
        <v>2</v>
      </c>
      <c r="B7" s="72">
        <v>188</v>
      </c>
      <c r="C7" s="73">
        <v>4</v>
      </c>
      <c r="D7" s="72">
        <v>333</v>
      </c>
      <c r="E7" s="74">
        <v>2.13</v>
      </c>
      <c r="F7" s="75">
        <v>177.13</v>
      </c>
    </row>
    <row r="8" spans="1:7" ht="13.5" x14ac:dyDescent="0.2">
      <c r="A8" s="71">
        <v>3</v>
      </c>
      <c r="B8" s="72">
        <v>159</v>
      </c>
      <c r="C8" s="73">
        <v>10</v>
      </c>
      <c r="D8" s="72">
        <v>260</v>
      </c>
      <c r="E8" s="74">
        <v>6.29</v>
      </c>
      <c r="F8" s="75">
        <v>163.52000000000001</v>
      </c>
    </row>
    <row r="9" spans="1:7" ht="13.5" x14ac:dyDescent="0.2">
      <c r="A9" s="71">
        <v>4</v>
      </c>
      <c r="B9" s="72">
        <v>138</v>
      </c>
      <c r="C9" s="73">
        <v>4</v>
      </c>
      <c r="D9" s="72">
        <v>236</v>
      </c>
      <c r="E9" s="74">
        <v>2.9</v>
      </c>
      <c r="F9" s="75">
        <v>171.01</v>
      </c>
    </row>
    <row r="10" spans="1:7" ht="13.5" x14ac:dyDescent="0.2">
      <c r="A10" s="71">
        <v>5</v>
      </c>
      <c r="B10" s="72">
        <v>101</v>
      </c>
      <c r="C10" s="73">
        <v>6</v>
      </c>
      <c r="D10" s="72">
        <v>150</v>
      </c>
      <c r="E10" s="74">
        <v>5.94</v>
      </c>
      <c r="F10" s="75">
        <v>148.51</v>
      </c>
    </row>
    <row r="11" spans="1:7" ht="13.5" x14ac:dyDescent="0.2">
      <c r="A11" s="71">
        <v>6</v>
      </c>
      <c r="B11" s="72">
        <v>105</v>
      </c>
      <c r="C11" s="73">
        <v>7</v>
      </c>
      <c r="D11" s="72">
        <v>148</v>
      </c>
      <c r="E11" s="74">
        <v>6.67</v>
      </c>
      <c r="F11" s="75">
        <v>140.94999999999999</v>
      </c>
    </row>
    <row r="12" spans="1:7" ht="13.5" x14ac:dyDescent="0.2">
      <c r="A12" s="71">
        <v>7</v>
      </c>
      <c r="B12" s="72">
        <v>175</v>
      </c>
      <c r="C12" s="73">
        <v>9</v>
      </c>
      <c r="D12" s="72">
        <v>273</v>
      </c>
      <c r="E12" s="74">
        <v>5.14</v>
      </c>
      <c r="F12" s="75">
        <v>156</v>
      </c>
    </row>
    <row r="13" spans="1:7" ht="13.5" x14ac:dyDescent="0.2">
      <c r="A13" s="71">
        <v>8</v>
      </c>
      <c r="B13" s="72">
        <v>471</v>
      </c>
      <c r="C13" s="73">
        <v>7</v>
      </c>
      <c r="D13" s="72">
        <v>636</v>
      </c>
      <c r="E13" s="74">
        <v>1.49</v>
      </c>
      <c r="F13" s="75">
        <v>135.03</v>
      </c>
    </row>
    <row r="14" spans="1:7" ht="13.5" x14ac:dyDescent="0.2">
      <c r="A14" s="71">
        <v>9</v>
      </c>
      <c r="B14" s="72">
        <v>702</v>
      </c>
      <c r="C14" s="73">
        <v>13</v>
      </c>
      <c r="D14" s="72">
        <v>981</v>
      </c>
      <c r="E14" s="74">
        <v>1.85</v>
      </c>
      <c r="F14" s="75">
        <v>139.74</v>
      </c>
    </row>
    <row r="15" spans="1:7" ht="13.5" x14ac:dyDescent="0.2">
      <c r="A15" s="71">
        <v>10</v>
      </c>
      <c r="B15" s="72">
        <v>604</v>
      </c>
      <c r="C15" s="73">
        <v>12</v>
      </c>
      <c r="D15" s="72">
        <v>843</v>
      </c>
      <c r="E15" s="74">
        <v>1.99</v>
      </c>
      <c r="F15" s="75">
        <v>139.57</v>
      </c>
    </row>
    <row r="16" spans="1:7" ht="13.5" x14ac:dyDescent="0.2">
      <c r="A16" s="71">
        <v>11</v>
      </c>
      <c r="B16" s="72">
        <v>660</v>
      </c>
      <c r="C16" s="73">
        <v>15</v>
      </c>
      <c r="D16" s="72">
        <v>924</v>
      </c>
      <c r="E16" s="74">
        <v>2.27</v>
      </c>
      <c r="F16" s="75">
        <v>140</v>
      </c>
    </row>
    <row r="17" spans="1:6" ht="13.5" x14ac:dyDescent="0.2">
      <c r="A17" s="71">
        <v>12</v>
      </c>
      <c r="B17" s="72">
        <v>719</v>
      </c>
      <c r="C17" s="73">
        <v>7</v>
      </c>
      <c r="D17" s="72">
        <v>1025</v>
      </c>
      <c r="E17" s="74">
        <v>0.97</v>
      </c>
      <c r="F17" s="75">
        <v>142.56</v>
      </c>
    </row>
    <row r="18" spans="1:6" ht="13.5" x14ac:dyDescent="0.2">
      <c r="A18" s="71">
        <v>13</v>
      </c>
      <c r="B18" s="72">
        <v>702</v>
      </c>
      <c r="C18" s="73">
        <v>7</v>
      </c>
      <c r="D18" s="72">
        <v>1034</v>
      </c>
      <c r="E18" s="74">
        <v>1</v>
      </c>
      <c r="F18" s="75">
        <v>147.29</v>
      </c>
    </row>
    <row r="19" spans="1:6" ht="13.5" x14ac:dyDescent="0.2">
      <c r="A19" s="71">
        <v>14</v>
      </c>
      <c r="B19" s="72">
        <v>731</v>
      </c>
      <c r="C19" s="73">
        <v>11</v>
      </c>
      <c r="D19" s="72">
        <v>1076</v>
      </c>
      <c r="E19" s="74">
        <v>1.5</v>
      </c>
      <c r="F19" s="75">
        <v>147.19999999999999</v>
      </c>
    </row>
    <row r="20" spans="1:6" ht="13.5" x14ac:dyDescent="0.2">
      <c r="A20" s="71">
        <v>15</v>
      </c>
      <c r="B20" s="72">
        <v>645</v>
      </c>
      <c r="C20" s="73">
        <v>7</v>
      </c>
      <c r="D20" s="72">
        <v>955</v>
      </c>
      <c r="E20" s="74">
        <v>1.0900000000000001</v>
      </c>
      <c r="F20" s="75">
        <v>148.06</v>
      </c>
    </row>
    <row r="21" spans="1:6" ht="13.5" x14ac:dyDescent="0.2">
      <c r="A21" s="71">
        <v>16</v>
      </c>
      <c r="B21" s="72">
        <v>601</v>
      </c>
      <c r="C21" s="73">
        <v>6</v>
      </c>
      <c r="D21" s="72">
        <v>922</v>
      </c>
      <c r="E21" s="74">
        <v>1</v>
      </c>
      <c r="F21" s="75">
        <v>153.41</v>
      </c>
    </row>
    <row r="22" spans="1:6" ht="13.5" x14ac:dyDescent="0.2">
      <c r="A22" s="71">
        <v>17</v>
      </c>
      <c r="B22" s="72">
        <v>657</v>
      </c>
      <c r="C22" s="73">
        <v>12</v>
      </c>
      <c r="D22" s="72">
        <v>985</v>
      </c>
      <c r="E22" s="74">
        <v>1.83</v>
      </c>
      <c r="F22" s="75">
        <v>149.91999999999999</v>
      </c>
    </row>
    <row r="23" spans="1:6" ht="13.5" x14ac:dyDescent="0.2">
      <c r="A23" s="71">
        <v>18</v>
      </c>
      <c r="B23" s="72">
        <v>742</v>
      </c>
      <c r="C23" s="73">
        <v>12</v>
      </c>
      <c r="D23" s="72">
        <v>1080</v>
      </c>
      <c r="E23" s="74">
        <v>1.62</v>
      </c>
      <c r="F23" s="75">
        <v>145.55000000000001</v>
      </c>
    </row>
    <row r="24" spans="1:6" ht="13.5" x14ac:dyDescent="0.2">
      <c r="A24" s="71">
        <v>19</v>
      </c>
      <c r="B24" s="72">
        <v>725</v>
      </c>
      <c r="C24" s="73">
        <v>19</v>
      </c>
      <c r="D24" s="72">
        <v>1110</v>
      </c>
      <c r="E24" s="74">
        <v>2.62</v>
      </c>
      <c r="F24" s="75">
        <v>153.1</v>
      </c>
    </row>
    <row r="25" spans="1:6" ht="13.5" x14ac:dyDescent="0.2">
      <c r="A25" s="71">
        <v>20</v>
      </c>
      <c r="B25" s="72">
        <v>506</v>
      </c>
      <c r="C25" s="73">
        <v>11</v>
      </c>
      <c r="D25" s="72">
        <v>782</v>
      </c>
      <c r="E25" s="74">
        <v>2.17</v>
      </c>
      <c r="F25" s="75">
        <v>154.55000000000001</v>
      </c>
    </row>
    <row r="26" spans="1:6" ht="13.5" x14ac:dyDescent="0.2">
      <c r="A26" s="71">
        <v>21</v>
      </c>
      <c r="B26" s="72">
        <v>467</v>
      </c>
      <c r="C26" s="73">
        <v>16</v>
      </c>
      <c r="D26" s="72">
        <v>722</v>
      </c>
      <c r="E26" s="74">
        <v>3.43</v>
      </c>
      <c r="F26" s="75">
        <v>154.6</v>
      </c>
    </row>
    <row r="27" spans="1:6" ht="13.5" x14ac:dyDescent="0.2">
      <c r="A27" s="71">
        <v>22</v>
      </c>
      <c r="B27" s="72">
        <v>325</v>
      </c>
      <c r="C27" s="73">
        <v>7</v>
      </c>
      <c r="D27" s="72">
        <v>518</v>
      </c>
      <c r="E27" s="74">
        <v>2.15</v>
      </c>
      <c r="F27" s="75">
        <v>159.38</v>
      </c>
    </row>
    <row r="28" spans="1:6" ht="13.5" x14ac:dyDescent="0.2">
      <c r="A28" s="71">
        <v>23</v>
      </c>
      <c r="B28" s="72">
        <v>269</v>
      </c>
      <c r="C28" s="73">
        <v>5</v>
      </c>
      <c r="D28" s="72">
        <v>443</v>
      </c>
      <c r="E28" s="74">
        <v>1.86</v>
      </c>
      <c r="F28" s="75">
        <v>164.68</v>
      </c>
    </row>
    <row r="29" spans="1:6" ht="13.5" x14ac:dyDescent="0.2">
      <c r="A29" s="71">
        <v>24</v>
      </c>
      <c r="B29" s="72">
        <v>191</v>
      </c>
      <c r="C29" s="73">
        <v>8</v>
      </c>
      <c r="D29" s="72">
        <v>323</v>
      </c>
      <c r="E29" s="74">
        <v>4.1900000000000004</v>
      </c>
      <c r="F29" s="75">
        <v>169.11</v>
      </c>
    </row>
    <row r="30" spans="1:6" ht="13.5" x14ac:dyDescent="0.2">
      <c r="A30" s="71" t="s">
        <v>77</v>
      </c>
      <c r="B30" s="72">
        <v>61</v>
      </c>
      <c r="C30" s="73">
        <v>0</v>
      </c>
      <c r="D30" s="72">
        <v>78</v>
      </c>
      <c r="E30" s="74">
        <v>0</v>
      </c>
      <c r="F30" s="75">
        <v>127.87</v>
      </c>
    </row>
    <row r="31" spans="1:6" ht="13.5" x14ac:dyDescent="0.25">
      <c r="A31" s="44" t="s">
        <v>9</v>
      </c>
      <c r="B31" s="69">
        <v>10864</v>
      </c>
      <c r="C31" s="69">
        <v>225</v>
      </c>
      <c r="D31" s="69">
        <v>16224</v>
      </c>
      <c r="E31" s="76">
        <v>2.0699999999999998</v>
      </c>
      <c r="F31" s="76">
        <v>149.34</v>
      </c>
    </row>
    <row r="32" spans="1:6" ht="29.25" customHeight="1" x14ac:dyDescent="0.2">
      <c r="A32" s="235" t="s">
        <v>205</v>
      </c>
      <c r="B32" s="236"/>
      <c r="C32" s="236"/>
      <c r="D32" s="236"/>
      <c r="E32" s="236"/>
      <c r="F32" s="236"/>
    </row>
    <row r="33" spans="1:6" ht="24.75" customHeight="1" x14ac:dyDescent="0.2">
      <c r="A33" s="234" t="s">
        <v>206</v>
      </c>
      <c r="B33" s="234"/>
      <c r="C33" s="234"/>
      <c r="D33" s="234"/>
      <c r="E33" s="234"/>
      <c r="F33" s="234"/>
    </row>
  </sheetData>
  <mergeCells count="2">
    <mergeCell ref="A32:F32"/>
    <mergeCell ref="A33:F3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9"/>
  <sheetViews>
    <sheetView workbookViewId="0">
      <selection activeCell="I32" sqref="I32"/>
    </sheetView>
  </sheetViews>
  <sheetFormatPr defaultRowHeight="11.25" x14ac:dyDescent="0.2"/>
  <cols>
    <col min="1" max="1" width="11.28515625" style="9" customWidth="1"/>
    <col min="2" max="4" width="9.140625" style="2"/>
    <col min="5" max="5" width="9.140625" style="6"/>
    <col min="6" max="8" width="9.140625" style="2"/>
    <col min="9" max="9" width="9.140625" style="6"/>
    <col min="10" max="12" width="9.140625" style="2"/>
    <col min="13" max="13" width="9.140625" style="6"/>
    <col min="14" max="16" width="9.140625" style="2"/>
    <col min="17" max="17" width="9.140625" style="6"/>
    <col min="18" max="16384" width="9.140625" style="2"/>
  </cols>
  <sheetData>
    <row r="3" spans="1:17" ht="12.75" x14ac:dyDescent="0.2">
      <c r="A3" s="36" t="s">
        <v>245</v>
      </c>
      <c r="B3" s="36"/>
      <c r="C3" s="36"/>
    </row>
    <row r="4" spans="1:17" ht="12.75" x14ac:dyDescent="0.2">
      <c r="A4" s="149" t="s">
        <v>269</v>
      </c>
      <c r="B4" s="150"/>
      <c r="C4" s="150"/>
    </row>
    <row r="5" spans="1:17" ht="13.5" x14ac:dyDescent="0.2">
      <c r="A5" s="220" t="s">
        <v>46</v>
      </c>
      <c r="B5" s="237" t="s">
        <v>68</v>
      </c>
      <c r="C5" s="237"/>
      <c r="D5" s="237"/>
      <c r="E5" s="237"/>
      <c r="F5" s="237"/>
      <c r="G5" s="237"/>
      <c r="H5" s="237"/>
      <c r="I5" s="237"/>
      <c r="J5" s="237"/>
      <c r="K5" s="237"/>
      <c r="L5" s="237"/>
      <c r="M5" s="237"/>
      <c r="N5" s="237"/>
      <c r="O5" s="237"/>
      <c r="P5" s="237"/>
      <c r="Q5" s="237"/>
    </row>
    <row r="6" spans="1:17" ht="13.5" x14ac:dyDescent="0.2">
      <c r="A6" s="220"/>
      <c r="B6" s="221" t="s">
        <v>117</v>
      </c>
      <c r="C6" s="221"/>
      <c r="D6" s="221"/>
      <c r="E6" s="221"/>
      <c r="F6" s="238" t="s">
        <v>118</v>
      </c>
      <c r="G6" s="238"/>
      <c r="H6" s="238"/>
      <c r="I6" s="238"/>
      <c r="J6" s="221" t="s">
        <v>119</v>
      </c>
      <c r="K6" s="221"/>
      <c r="L6" s="221"/>
      <c r="M6" s="221"/>
      <c r="N6" s="238" t="s">
        <v>9</v>
      </c>
      <c r="O6" s="238"/>
      <c r="P6" s="238"/>
      <c r="Q6" s="238"/>
    </row>
    <row r="7" spans="1:17" ht="27" x14ac:dyDescent="0.25">
      <c r="A7" s="220"/>
      <c r="B7" s="172" t="s">
        <v>1</v>
      </c>
      <c r="C7" s="172" t="s">
        <v>2</v>
      </c>
      <c r="D7" s="172" t="s">
        <v>3</v>
      </c>
      <c r="E7" s="138" t="s">
        <v>173</v>
      </c>
      <c r="F7" s="172" t="s">
        <v>1</v>
      </c>
      <c r="G7" s="172" t="s">
        <v>2</v>
      </c>
      <c r="H7" s="172" t="s">
        <v>3</v>
      </c>
      <c r="I7" s="138" t="s">
        <v>173</v>
      </c>
      <c r="J7" s="172" t="s">
        <v>1</v>
      </c>
      <c r="K7" s="172" t="s">
        <v>2</v>
      </c>
      <c r="L7" s="172" t="s">
        <v>3</v>
      </c>
      <c r="M7" s="138" t="s">
        <v>173</v>
      </c>
      <c r="N7" s="172" t="s">
        <v>1</v>
      </c>
      <c r="O7" s="172" t="s">
        <v>2</v>
      </c>
      <c r="P7" s="172" t="s">
        <v>3</v>
      </c>
      <c r="Q7" s="138" t="s">
        <v>173</v>
      </c>
    </row>
    <row r="8" spans="1:17" ht="13.5" x14ac:dyDescent="0.2">
      <c r="A8" s="71" t="s">
        <v>122</v>
      </c>
      <c r="B8" s="85">
        <v>30</v>
      </c>
      <c r="C8" s="277">
        <v>2</v>
      </c>
      <c r="D8" s="85">
        <v>40</v>
      </c>
      <c r="E8" s="86">
        <v>6.67</v>
      </c>
      <c r="F8" s="85">
        <v>45</v>
      </c>
      <c r="G8" s="87">
        <v>2</v>
      </c>
      <c r="H8" s="85">
        <v>80</v>
      </c>
      <c r="I8" s="74">
        <v>4.4400000000000004</v>
      </c>
      <c r="J8" s="85">
        <v>127</v>
      </c>
      <c r="K8" s="87">
        <v>6</v>
      </c>
      <c r="L8" s="85">
        <v>201</v>
      </c>
      <c r="M8" s="74">
        <v>4.72</v>
      </c>
      <c r="N8" s="85">
        <v>202</v>
      </c>
      <c r="O8" s="87">
        <v>10</v>
      </c>
      <c r="P8" s="85">
        <v>321</v>
      </c>
      <c r="Q8" s="74">
        <v>4.95</v>
      </c>
    </row>
    <row r="9" spans="1:17" ht="13.5" x14ac:dyDescent="0.2">
      <c r="A9" s="71" t="s">
        <v>123</v>
      </c>
      <c r="B9" s="85">
        <v>103</v>
      </c>
      <c r="C9" s="278">
        <v>4</v>
      </c>
      <c r="D9" s="85">
        <v>170</v>
      </c>
      <c r="E9" s="74">
        <v>3.88</v>
      </c>
      <c r="F9" s="85">
        <v>127</v>
      </c>
      <c r="G9" s="87">
        <v>3</v>
      </c>
      <c r="H9" s="85">
        <v>190</v>
      </c>
      <c r="I9" s="74">
        <v>2.36</v>
      </c>
      <c r="J9" s="85">
        <v>312</v>
      </c>
      <c r="K9" s="87">
        <v>6</v>
      </c>
      <c r="L9" s="85">
        <v>478</v>
      </c>
      <c r="M9" s="74">
        <v>1.92</v>
      </c>
      <c r="N9" s="85">
        <v>542</v>
      </c>
      <c r="O9" s="87">
        <v>13</v>
      </c>
      <c r="P9" s="85">
        <v>838</v>
      </c>
      <c r="Q9" s="74">
        <v>2.4</v>
      </c>
    </row>
    <row r="10" spans="1:17" ht="13.5" x14ac:dyDescent="0.2">
      <c r="A10" s="71" t="s">
        <v>124</v>
      </c>
      <c r="B10" s="85">
        <v>32</v>
      </c>
      <c r="C10" s="278">
        <v>1</v>
      </c>
      <c r="D10" s="85">
        <v>57</v>
      </c>
      <c r="E10" s="74">
        <v>3.13</v>
      </c>
      <c r="F10" s="85">
        <v>47</v>
      </c>
      <c r="G10" s="87">
        <v>1</v>
      </c>
      <c r="H10" s="85">
        <v>85</v>
      </c>
      <c r="I10" s="86">
        <v>2.13</v>
      </c>
      <c r="J10" s="85">
        <v>134</v>
      </c>
      <c r="K10" s="87">
        <v>7</v>
      </c>
      <c r="L10" s="85">
        <v>232</v>
      </c>
      <c r="M10" s="74">
        <v>5.22</v>
      </c>
      <c r="N10" s="85">
        <v>213</v>
      </c>
      <c r="O10" s="87">
        <v>9</v>
      </c>
      <c r="P10" s="85">
        <v>374</v>
      </c>
      <c r="Q10" s="74">
        <v>4.2300000000000004</v>
      </c>
    </row>
    <row r="11" spans="1:17" ht="13.5" x14ac:dyDescent="0.2">
      <c r="A11" s="71" t="s">
        <v>125</v>
      </c>
      <c r="B11" s="85">
        <v>14</v>
      </c>
      <c r="C11" s="277">
        <v>1</v>
      </c>
      <c r="D11" s="85">
        <v>27</v>
      </c>
      <c r="E11" s="86">
        <v>7.14</v>
      </c>
      <c r="F11" s="85">
        <v>12</v>
      </c>
      <c r="G11" s="87">
        <v>1</v>
      </c>
      <c r="H11" s="85">
        <v>27</v>
      </c>
      <c r="I11" s="86">
        <v>8.33</v>
      </c>
      <c r="J11" s="85">
        <v>17</v>
      </c>
      <c r="K11" s="279" t="s">
        <v>121</v>
      </c>
      <c r="L11" s="85">
        <v>37</v>
      </c>
      <c r="M11" s="279" t="s">
        <v>121</v>
      </c>
      <c r="N11" s="85">
        <v>43</v>
      </c>
      <c r="O11" s="87">
        <v>2</v>
      </c>
      <c r="P11" s="85">
        <v>91</v>
      </c>
      <c r="Q11" s="74">
        <v>4.6500000000000004</v>
      </c>
    </row>
    <row r="12" spans="1:17" ht="13.5" x14ac:dyDescent="0.2">
      <c r="A12" s="71" t="s">
        <v>126</v>
      </c>
      <c r="B12" s="85">
        <v>10</v>
      </c>
      <c r="C12" s="277">
        <v>1</v>
      </c>
      <c r="D12" s="85">
        <v>19</v>
      </c>
      <c r="E12" s="86">
        <v>10</v>
      </c>
      <c r="F12" s="85">
        <v>12</v>
      </c>
      <c r="G12" s="87">
        <v>1</v>
      </c>
      <c r="H12" s="85">
        <v>19</v>
      </c>
      <c r="I12" s="86">
        <v>8.33</v>
      </c>
      <c r="J12" s="85">
        <v>27</v>
      </c>
      <c r="K12" s="277">
        <v>2</v>
      </c>
      <c r="L12" s="85">
        <v>41</v>
      </c>
      <c r="M12" s="86">
        <v>7.41</v>
      </c>
      <c r="N12" s="85">
        <v>49</v>
      </c>
      <c r="O12" s="277">
        <v>4</v>
      </c>
      <c r="P12" s="85">
        <v>79</v>
      </c>
      <c r="Q12" s="86">
        <v>8.16</v>
      </c>
    </row>
    <row r="13" spans="1:17" ht="13.5" x14ac:dyDescent="0.2">
      <c r="A13" s="71" t="s">
        <v>127</v>
      </c>
      <c r="B13" s="85">
        <v>5</v>
      </c>
      <c r="C13" s="86" t="s">
        <v>121</v>
      </c>
      <c r="D13" s="85">
        <v>9</v>
      </c>
      <c r="E13" s="86" t="s">
        <v>121</v>
      </c>
      <c r="F13" s="85">
        <v>9</v>
      </c>
      <c r="G13" s="279" t="s">
        <v>121</v>
      </c>
      <c r="H13" s="85">
        <v>23</v>
      </c>
      <c r="I13" s="86" t="s">
        <v>121</v>
      </c>
      <c r="J13" s="85">
        <v>20</v>
      </c>
      <c r="K13" s="277">
        <v>2</v>
      </c>
      <c r="L13" s="85">
        <v>28</v>
      </c>
      <c r="M13" s="86">
        <v>10</v>
      </c>
      <c r="N13" s="85">
        <v>34</v>
      </c>
      <c r="O13" s="277">
        <v>2</v>
      </c>
      <c r="P13" s="85">
        <v>60</v>
      </c>
      <c r="Q13" s="86">
        <v>5.88</v>
      </c>
    </row>
    <row r="14" spans="1:17" ht="13.5" x14ac:dyDescent="0.2">
      <c r="A14" s="71" t="s">
        <v>128</v>
      </c>
      <c r="B14" s="85">
        <v>60</v>
      </c>
      <c r="C14" s="87">
        <v>1</v>
      </c>
      <c r="D14" s="85">
        <v>107</v>
      </c>
      <c r="E14" s="74">
        <v>1.67</v>
      </c>
      <c r="F14" s="85">
        <v>82</v>
      </c>
      <c r="G14" s="87">
        <v>1</v>
      </c>
      <c r="H14" s="85">
        <v>150</v>
      </c>
      <c r="I14" s="74">
        <v>1.22</v>
      </c>
      <c r="J14" s="85">
        <v>226</v>
      </c>
      <c r="K14" s="87">
        <v>8</v>
      </c>
      <c r="L14" s="85">
        <v>369</v>
      </c>
      <c r="M14" s="74">
        <v>3.54</v>
      </c>
      <c r="N14" s="85">
        <v>368</v>
      </c>
      <c r="O14" s="87">
        <v>10</v>
      </c>
      <c r="P14" s="85">
        <v>626</v>
      </c>
      <c r="Q14" s="74">
        <v>2.72</v>
      </c>
    </row>
    <row r="15" spans="1:17" ht="13.5" x14ac:dyDescent="0.2">
      <c r="A15" s="71" t="s">
        <v>129</v>
      </c>
      <c r="B15" s="85">
        <v>15</v>
      </c>
      <c r="C15" s="86" t="s">
        <v>121</v>
      </c>
      <c r="D15" s="85">
        <v>36</v>
      </c>
      <c r="E15" s="86" t="s">
        <v>121</v>
      </c>
      <c r="F15" s="85">
        <v>39</v>
      </c>
      <c r="G15" s="87">
        <v>4</v>
      </c>
      <c r="H15" s="85">
        <v>75</v>
      </c>
      <c r="I15" s="74">
        <v>10.26</v>
      </c>
      <c r="J15" s="85">
        <v>62</v>
      </c>
      <c r="K15" s="87">
        <v>2</v>
      </c>
      <c r="L15" s="85">
        <v>100</v>
      </c>
      <c r="M15" s="74">
        <v>3.23</v>
      </c>
      <c r="N15" s="85">
        <v>116</v>
      </c>
      <c r="O15" s="87">
        <v>6</v>
      </c>
      <c r="P15" s="85">
        <v>211</v>
      </c>
      <c r="Q15" s="74">
        <v>5.17</v>
      </c>
    </row>
    <row r="16" spans="1:17" ht="13.5" x14ac:dyDescent="0.2">
      <c r="A16" s="71" t="s">
        <v>130</v>
      </c>
      <c r="B16" s="85">
        <v>15</v>
      </c>
      <c r="C16" s="86" t="s">
        <v>121</v>
      </c>
      <c r="D16" s="85">
        <v>24</v>
      </c>
      <c r="E16" s="86" t="s">
        <v>121</v>
      </c>
      <c r="F16" s="85">
        <v>34</v>
      </c>
      <c r="G16" s="87">
        <v>1</v>
      </c>
      <c r="H16" s="85">
        <v>56</v>
      </c>
      <c r="I16" s="74">
        <v>2.94</v>
      </c>
      <c r="J16" s="85">
        <v>80</v>
      </c>
      <c r="K16" s="87">
        <v>4</v>
      </c>
      <c r="L16" s="85">
        <v>118</v>
      </c>
      <c r="M16" s="74">
        <v>5</v>
      </c>
      <c r="N16" s="85">
        <v>129</v>
      </c>
      <c r="O16" s="87">
        <v>5</v>
      </c>
      <c r="P16" s="85">
        <v>198</v>
      </c>
      <c r="Q16" s="74">
        <v>3.88</v>
      </c>
    </row>
    <row r="17" spans="1:17" ht="13.5" x14ac:dyDescent="0.25">
      <c r="A17" s="44" t="s">
        <v>9</v>
      </c>
      <c r="B17" s="44">
        <v>284</v>
      </c>
      <c r="C17" s="44">
        <v>10</v>
      </c>
      <c r="D17" s="44">
        <v>489</v>
      </c>
      <c r="E17" s="76">
        <v>3.52</v>
      </c>
      <c r="F17" s="44">
        <v>407</v>
      </c>
      <c r="G17" s="44">
        <v>14</v>
      </c>
      <c r="H17" s="44">
        <v>705</v>
      </c>
      <c r="I17" s="76">
        <v>3.44</v>
      </c>
      <c r="J17" s="44">
        <v>1005</v>
      </c>
      <c r="K17" s="44">
        <v>37</v>
      </c>
      <c r="L17" s="44">
        <v>1604</v>
      </c>
      <c r="M17" s="76">
        <v>3.68</v>
      </c>
      <c r="N17" s="44">
        <v>1696</v>
      </c>
      <c r="O17" s="44">
        <v>61</v>
      </c>
      <c r="P17" s="44">
        <v>2798</v>
      </c>
      <c r="Q17" s="76">
        <v>3.6</v>
      </c>
    </row>
    <row r="18" spans="1:17" x14ac:dyDescent="0.2">
      <c r="A18" s="17" t="s">
        <v>207</v>
      </c>
      <c r="B18" s="15"/>
      <c r="C18" s="15"/>
      <c r="D18" s="15"/>
      <c r="E18" s="24"/>
      <c r="F18" s="15"/>
      <c r="G18" s="15"/>
      <c r="H18" s="15"/>
      <c r="I18" s="24"/>
      <c r="J18" s="15"/>
      <c r="K18" s="15"/>
      <c r="L18" s="15"/>
      <c r="M18" s="24"/>
      <c r="N18" s="15"/>
      <c r="O18" s="15"/>
      <c r="P18" s="15"/>
      <c r="Q18" s="24"/>
    </row>
    <row r="19" spans="1:17" x14ac:dyDescent="0.2">
      <c r="A19" s="17" t="s">
        <v>198</v>
      </c>
      <c r="B19" s="15"/>
      <c r="C19" s="15"/>
      <c r="D19" s="15"/>
      <c r="E19" s="24"/>
      <c r="F19" s="15"/>
      <c r="G19" s="15"/>
      <c r="H19" s="15"/>
      <c r="I19" s="24"/>
      <c r="J19" s="15"/>
      <c r="K19" s="15"/>
      <c r="L19" s="15"/>
      <c r="M19" s="24"/>
      <c r="N19" s="15"/>
      <c r="O19" s="15"/>
      <c r="P19" s="15"/>
      <c r="Q19" s="24"/>
    </row>
  </sheetData>
  <mergeCells count="6">
    <mergeCell ref="A5:A7"/>
    <mergeCell ref="B5:Q5"/>
    <mergeCell ref="B6:E6"/>
    <mergeCell ref="F6:I6"/>
    <mergeCell ref="J6:M6"/>
    <mergeCell ref="N6:Q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C23"/>
  <sheetViews>
    <sheetView topLeftCell="A4" workbookViewId="0">
      <selection activeCell="G42" sqref="G42"/>
    </sheetView>
  </sheetViews>
  <sheetFormatPr defaultRowHeight="11.25" x14ac:dyDescent="0.2"/>
  <cols>
    <col min="1" max="1" width="11.28515625" style="9" customWidth="1"/>
    <col min="2" max="4" width="9.140625" style="2"/>
    <col min="5" max="5" width="9.140625" style="6"/>
    <col min="6" max="8" width="9.140625" style="2"/>
    <col min="9" max="9" width="9.140625" style="6"/>
    <col min="10" max="12" width="9.140625" style="2"/>
    <col min="13" max="13" width="9.140625" style="6"/>
    <col min="14" max="16" width="9.140625" style="2"/>
    <col min="17" max="17" width="9.140625" style="6"/>
    <col min="18" max="16384" width="9.140625" style="2"/>
  </cols>
  <sheetData>
    <row r="1" spans="1:29" ht="15" customHeight="1" x14ac:dyDescent="0.2">
      <c r="A1" s="23"/>
      <c r="B1" s="14"/>
      <c r="C1" s="14"/>
      <c r="D1" s="14"/>
      <c r="E1" s="16"/>
      <c r="F1" s="14"/>
      <c r="G1" s="14"/>
      <c r="H1" s="14"/>
      <c r="I1" s="16"/>
      <c r="J1" s="14"/>
      <c r="K1" s="14"/>
      <c r="L1" s="14"/>
      <c r="M1" s="16"/>
      <c r="N1" s="14"/>
      <c r="O1" s="14"/>
      <c r="P1" s="14"/>
      <c r="Q1" s="16"/>
      <c r="R1" s="14"/>
      <c r="S1" s="14"/>
      <c r="T1" s="14"/>
      <c r="U1" s="14"/>
      <c r="V1" s="14"/>
      <c r="W1" s="14"/>
      <c r="X1" s="14"/>
      <c r="Y1" s="14"/>
      <c r="Z1" s="14"/>
      <c r="AA1" s="14"/>
      <c r="AB1" s="14"/>
      <c r="AC1" s="14"/>
    </row>
    <row r="2" spans="1:29" ht="15" customHeight="1" x14ac:dyDescent="0.2">
      <c r="A2" s="151" t="s">
        <v>246</v>
      </c>
      <c r="R2" s="14"/>
      <c r="S2" s="14"/>
      <c r="T2" s="14"/>
      <c r="U2" s="14"/>
      <c r="V2" s="14"/>
      <c r="W2" s="14"/>
      <c r="X2" s="14"/>
      <c r="Y2" s="14"/>
      <c r="Z2" s="14"/>
      <c r="AA2" s="14"/>
      <c r="AB2" s="14"/>
      <c r="AC2" s="14"/>
    </row>
    <row r="3" spans="1:29" ht="15" customHeight="1" x14ac:dyDescent="0.2">
      <c r="A3" s="35" t="s">
        <v>176</v>
      </c>
      <c r="B3" s="152"/>
      <c r="R3" s="14"/>
      <c r="S3" s="14"/>
      <c r="T3" s="14"/>
      <c r="U3" s="14"/>
      <c r="V3" s="14"/>
      <c r="W3" s="14"/>
      <c r="X3" s="14"/>
      <c r="Y3" s="14"/>
      <c r="Z3" s="14"/>
      <c r="AA3" s="14"/>
      <c r="AB3" s="14"/>
      <c r="AC3" s="14"/>
    </row>
    <row r="6" spans="1:29" ht="12.75" x14ac:dyDescent="0.2">
      <c r="A6" s="151" t="s">
        <v>246</v>
      </c>
    </row>
    <row r="7" spans="1:29" ht="12.75" x14ac:dyDescent="0.2">
      <c r="A7" s="35" t="s">
        <v>269</v>
      </c>
      <c r="B7" s="152"/>
    </row>
    <row r="8" spans="1:29" ht="13.5" x14ac:dyDescent="0.2">
      <c r="A8" s="220" t="s">
        <v>46</v>
      </c>
      <c r="B8" s="237" t="s">
        <v>68</v>
      </c>
      <c r="C8" s="237"/>
      <c r="D8" s="237"/>
      <c r="E8" s="237"/>
      <c r="F8" s="237"/>
      <c r="G8" s="237"/>
      <c r="H8" s="237"/>
      <c r="I8" s="237"/>
      <c r="J8" s="237"/>
      <c r="K8" s="237"/>
      <c r="L8" s="237"/>
      <c r="M8" s="237"/>
      <c r="N8" s="237"/>
      <c r="O8" s="237"/>
      <c r="P8" s="237"/>
      <c r="Q8" s="237"/>
    </row>
    <row r="9" spans="1:29" ht="13.5" x14ac:dyDescent="0.2">
      <c r="A9" s="220"/>
      <c r="B9" s="221" t="s">
        <v>117</v>
      </c>
      <c r="C9" s="221"/>
      <c r="D9" s="221"/>
      <c r="E9" s="221"/>
      <c r="F9" s="238" t="s">
        <v>118</v>
      </c>
      <c r="G9" s="238"/>
      <c r="H9" s="238"/>
      <c r="I9" s="238"/>
      <c r="J9" s="221" t="s">
        <v>119</v>
      </c>
      <c r="K9" s="221"/>
      <c r="L9" s="221"/>
      <c r="M9" s="221"/>
      <c r="N9" s="238" t="s">
        <v>9</v>
      </c>
      <c r="O9" s="238"/>
      <c r="P9" s="238"/>
      <c r="Q9" s="238"/>
    </row>
    <row r="10" spans="1:29" ht="27" x14ac:dyDescent="0.25">
      <c r="A10" s="220"/>
      <c r="B10" s="213" t="s">
        <v>1</v>
      </c>
      <c r="C10" s="213" t="s">
        <v>2</v>
      </c>
      <c r="D10" s="213" t="s">
        <v>3</v>
      </c>
      <c r="E10" s="77" t="s">
        <v>44</v>
      </c>
      <c r="F10" s="213" t="s">
        <v>1</v>
      </c>
      <c r="G10" s="213" t="s">
        <v>2</v>
      </c>
      <c r="H10" s="213" t="s">
        <v>3</v>
      </c>
      <c r="I10" s="77" t="s">
        <v>44</v>
      </c>
      <c r="J10" s="213" t="s">
        <v>1</v>
      </c>
      <c r="K10" s="213" t="s">
        <v>2</v>
      </c>
      <c r="L10" s="213" t="s">
        <v>3</v>
      </c>
      <c r="M10" s="77" t="s">
        <v>44</v>
      </c>
      <c r="N10" s="213" t="s">
        <v>1</v>
      </c>
      <c r="O10" s="213" t="s">
        <v>2</v>
      </c>
      <c r="P10" s="213" t="s">
        <v>3</v>
      </c>
      <c r="Q10" s="77" t="s">
        <v>44</v>
      </c>
    </row>
    <row r="11" spans="1:29" ht="13.5" x14ac:dyDescent="0.25">
      <c r="A11" s="220"/>
      <c r="B11" s="213"/>
      <c r="C11" s="213"/>
      <c r="D11" s="213"/>
      <c r="E11" s="78" t="s">
        <v>45</v>
      </c>
      <c r="F11" s="213"/>
      <c r="G11" s="213"/>
      <c r="H11" s="213"/>
      <c r="I11" s="78" t="s">
        <v>45</v>
      </c>
      <c r="J11" s="213"/>
      <c r="K11" s="213"/>
      <c r="L11" s="213"/>
      <c r="M11" s="78" t="s">
        <v>45</v>
      </c>
      <c r="N11" s="213"/>
      <c r="O11" s="213"/>
      <c r="P11" s="213"/>
      <c r="Q11" s="78" t="s">
        <v>45</v>
      </c>
    </row>
    <row r="12" spans="1:29" ht="13.5" x14ac:dyDescent="0.2">
      <c r="A12" s="71" t="s">
        <v>122</v>
      </c>
      <c r="B12" s="85">
        <v>26</v>
      </c>
      <c r="C12" s="277">
        <v>1</v>
      </c>
      <c r="D12" s="85">
        <v>36</v>
      </c>
      <c r="E12" s="86">
        <v>3.85</v>
      </c>
      <c r="F12" s="85">
        <v>45</v>
      </c>
      <c r="G12" s="87">
        <v>2</v>
      </c>
      <c r="H12" s="85">
        <v>80</v>
      </c>
      <c r="I12" s="74">
        <v>4.4400000000000004</v>
      </c>
      <c r="J12" s="85">
        <v>107</v>
      </c>
      <c r="K12" s="87">
        <v>4</v>
      </c>
      <c r="L12" s="85">
        <v>164</v>
      </c>
      <c r="M12" s="74">
        <v>3.74</v>
      </c>
      <c r="N12" s="85">
        <v>178</v>
      </c>
      <c r="O12" s="87">
        <v>7</v>
      </c>
      <c r="P12" s="85">
        <v>280</v>
      </c>
      <c r="Q12" s="74">
        <v>3.93</v>
      </c>
    </row>
    <row r="13" spans="1:29" ht="13.5" x14ac:dyDescent="0.2">
      <c r="A13" s="71" t="s">
        <v>123</v>
      </c>
      <c r="B13" s="85">
        <v>91</v>
      </c>
      <c r="C13" s="87">
        <v>2</v>
      </c>
      <c r="D13" s="85">
        <v>151</v>
      </c>
      <c r="E13" s="74">
        <v>2.2000000000000002</v>
      </c>
      <c r="F13" s="85">
        <v>127</v>
      </c>
      <c r="G13" s="87">
        <v>3</v>
      </c>
      <c r="H13" s="85">
        <v>190</v>
      </c>
      <c r="I13" s="74">
        <v>2.36</v>
      </c>
      <c r="J13" s="85">
        <v>257</v>
      </c>
      <c r="K13" s="87">
        <v>3</v>
      </c>
      <c r="L13" s="85">
        <v>376</v>
      </c>
      <c r="M13" s="74">
        <v>1.17</v>
      </c>
      <c r="N13" s="85">
        <v>475</v>
      </c>
      <c r="O13" s="87">
        <v>8</v>
      </c>
      <c r="P13" s="85">
        <v>717</v>
      </c>
      <c r="Q13" s="74">
        <v>1.68</v>
      </c>
    </row>
    <row r="14" spans="1:29" ht="13.5" x14ac:dyDescent="0.2">
      <c r="A14" s="71" t="s">
        <v>124</v>
      </c>
      <c r="B14" s="85">
        <v>29</v>
      </c>
      <c r="C14" s="87">
        <v>1</v>
      </c>
      <c r="D14" s="85">
        <v>52</v>
      </c>
      <c r="E14" s="74">
        <v>3.45</v>
      </c>
      <c r="F14" s="85">
        <v>47</v>
      </c>
      <c r="G14" s="87">
        <v>1</v>
      </c>
      <c r="H14" s="85">
        <v>85</v>
      </c>
      <c r="I14" s="86">
        <v>2.13</v>
      </c>
      <c r="J14" s="85">
        <v>101</v>
      </c>
      <c r="K14" s="87">
        <v>3</v>
      </c>
      <c r="L14" s="85">
        <v>184</v>
      </c>
      <c r="M14" s="74">
        <v>2.97</v>
      </c>
      <c r="N14" s="85">
        <v>177</v>
      </c>
      <c r="O14" s="87">
        <v>5</v>
      </c>
      <c r="P14" s="85">
        <v>321</v>
      </c>
      <c r="Q14" s="74">
        <v>2.82</v>
      </c>
    </row>
    <row r="15" spans="1:29" ht="13.5" x14ac:dyDescent="0.2">
      <c r="A15" s="71" t="s">
        <v>125</v>
      </c>
      <c r="B15" s="85">
        <v>7</v>
      </c>
      <c r="C15" s="86" t="s">
        <v>121</v>
      </c>
      <c r="D15" s="85">
        <v>14</v>
      </c>
      <c r="E15" s="86" t="s">
        <v>121</v>
      </c>
      <c r="F15" s="85">
        <v>12</v>
      </c>
      <c r="G15" s="87">
        <v>1</v>
      </c>
      <c r="H15" s="85">
        <v>27</v>
      </c>
      <c r="I15" s="86">
        <v>8.33</v>
      </c>
      <c r="J15" s="85">
        <v>10</v>
      </c>
      <c r="K15" s="86" t="s">
        <v>121</v>
      </c>
      <c r="L15" s="85">
        <v>21</v>
      </c>
      <c r="M15" s="86" t="s">
        <v>121</v>
      </c>
      <c r="N15" s="85">
        <v>29</v>
      </c>
      <c r="O15" s="87">
        <v>1</v>
      </c>
      <c r="P15" s="85">
        <v>62</v>
      </c>
      <c r="Q15" s="74">
        <v>3.45</v>
      </c>
    </row>
    <row r="16" spans="1:29" ht="13.5" x14ac:dyDescent="0.2">
      <c r="A16" s="71" t="s">
        <v>126</v>
      </c>
      <c r="B16" s="85">
        <v>4</v>
      </c>
      <c r="C16" s="86" t="s">
        <v>121</v>
      </c>
      <c r="D16" s="85">
        <v>11</v>
      </c>
      <c r="E16" s="86" t="s">
        <v>121</v>
      </c>
      <c r="F16" s="85">
        <v>12</v>
      </c>
      <c r="G16" s="87">
        <v>1</v>
      </c>
      <c r="H16" s="85">
        <v>19</v>
      </c>
      <c r="I16" s="86">
        <v>8.33</v>
      </c>
      <c r="J16" s="85">
        <v>20</v>
      </c>
      <c r="K16" s="86" t="s">
        <v>121</v>
      </c>
      <c r="L16" s="85">
        <v>33</v>
      </c>
      <c r="M16" s="86" t="s">
        <v>121</v>
      </c>
      <c r="N16" s="85">
        <v>36</v>
      </c>
      <c r="O16" s="87">
        <v>1</v>
      </c>
      <c r="P16" s="85">
        <v>63</v>
      </c>
      <c r="Q16" s="86">
        <v>2.78</v>
      </c>
    </row>
    <row r="17" spans="1:17" ht="13.5" x14ac:dyDescent="0.2">
      <c r="A17" s="71" t="s">
        <v>127</v>
      </c>
      <c r="B17" s="85">
        <v>4</v>
      </c>
      <c r="C17" s="86" t="s">
        <v>121</v>
      </c>
      <c r="D17" s="85">
        <v>6</v>
      </c>
      <c r="E17" s="86" t="s">
        <v>121</v>
      </c>
      <c r="F17" s="85">
        <v>9</v>
      </c>
      <c r="G17" s="86" t="s">
        <v>121</v>
      </c>
      <c r="H17" s="85">
        <v>23</v>
      </c>
      <c r="I17" s="86" t="s">
        <v>121</v>
      </c>
      <c r="J17" s="85">
        <v>7</v>
      </c>
      <c r="K17" s="87">
        <v>1</v>
      </c>
      <c r="L17" s="85">
        <v>9</v>
      </c>
      <c r="M17" s="86">
        <v>14.29</v>
      </c>
      <c r="N17" s="85">
        <v>20</v>
      </c>
      <c r="O17" s="87">
        <v>1</v>
      </c>
      <c r="P17" s="85">
        <v>38</v>
      </c>
      <c r="Q17" s="86">
        <v>5</v>
      </c>
    </row>
    <row r="18" spans="1:17" ht="13.5" x14ac:dyDescent="0.2">
      <c r="A18" s="71" t="s">
        <v>128</v>
      </c>
      <c r="B18" s="85">
        <v>45</v>
      </c>
      <c r="C18" s="87">
        <v>1</v>
      </c>
      <c r="D18" s="85">
        <v>82</v>
      </c>
      <c r="E18" s="74">
        <v>2.2200000000000002</v>
      </c>
      <c r="F18" s="85">
        <v>82</v>
      </c>
      <c r="G18" s="87">
        <v>1</v>
      </c>
      <c r="H18" s="85">
        <v>150</v>
      </c>
      <c r="I18" s="74">
        <v>1.22</v>
      </c>
      <c r="J18" s="85">
        <v>187</v>
      </c>
      <c r="K18" s="87">
        <v>7</v>
      </c>
      <c r="L18" s="85">
        <v>303</v>
      </c>
      <c r="M18" s="74">
        <v>3.74</v>
      </c>
      <c r="N18" s="85">
        <v>314</v>
      </c>
      <c r="O18" s="87">
        <v>9</v>
      </c>
      <c r="P18" s="85">
        <v>535</v>
      </c>
      <c r="Q18" s="74">
        <v>2.87</v>
      </c>
    </row>
    <row r="19" spans="1:17" ht="13.5" x14ac:dyDescent="0.2">
      <c r="A19" s="71" t="s">
        <v>129</v>
      </c>
      <c r="B19" s="85">
        <v>11</v>
      </c>
      <c r="C19" s="86" t="s">
        <v>121</v>
      </c>
      <c r="D19" s="85">
        <v>24</v>
      </c>
      <c r="E19" s="86" t="s">
        <v>121</v>
      </c>
      <c r="F19" s="85">
        <v>39</v>
      </c>
      <c r="G19" s="87">
        <v>4</v>
      </c>
      <c r="H19" s="85">
        <v>75</v>
      </c>
      <c r="I19" s="74">
        <v>10.26</v>
      </c>
      <c r="J19" s="85">
        <v>42</v>
      </c>
      <c r="K19" s="87">
        <v>0</v>
      </c>
      <c r="L19" s="85">
        <v>66</v>
      </c>
      <c r="M19" s="74">
        <v>0</v>
      </c>
      <c r="N19" s="85">
        <v>92</v>
      </c>
      <c r="O19" s="87">
        <v>4</v>
      </c>
      <c r="P19" s="85">
        <v>165</v>
      </c>
      <c r="Q19" s="74">
        <v>4.3499999999999996</v>
      </c>
    </row>
    <row r="20" spans="1:17" ht="13.5" x14ac:dyDescent="0.2">
      <c r="A20" s="71" t="s">
        <v>130</v>
      </c>
      <c r="B20" s="85">
        <v>13</v>
      </c>
      <c r="C20" s="86" t="s">
        <v>121</v>
      </c>
      <c r="D20" s="85">
        <v>20</v>
      </c>
      <c r="E20" s="86" t="s">
        <v>121</v>
      </c>
      <c r="F20" s="85">
        <v>34</v>
      </c>
      <c r="G20" s="87">
        <v>1</v>
      </c>
      <c r="H20" s="85">
        <v>56</v>
      </c>
      <c r="I20" s="74">
        <v>2.94</v>
      </c>
      <c r="J20" s="85">
        <v>64</v>
      </c>
      <c r="K20" s="87">
        <v>2</v>
      </c>
      <c r="L20" s="85">
        <v>94</v>
      </c>
      <c r="M20" s="74">
        <v>3.13</v>
      </c>
      <c r="N20" s="85">
        <v>111</v>
      </c>
      <c r="O20" s="87">
        <v>3</v>
      </c>
      <c r="P20" s="85">
        <v>170</v>
      </c>
      <c r="Q20" s="74">
        <v>2.7</v>
      </c>
    </row>
    <row r="21" spans="1:17" ht="13.5" x14ac:dyDescent="0.25">
      <c r="A21" s="44" t="s">
        <v>9</v>
      </c>
      <c r="B21" s="44">
        <v>230</v>
      </c>
      <c r="C21" s="44">
        <v>5</v>
      </c>
      <c r="D21" s="44">
        <v>396</v>
      </c>
      <c r="E21" s="76">
        <v>2.17</v>
      </c>
      <c r="F21" s="44">
        <v>407</v>
      </c>
      <c r="G21" s="44">
        <v>14</v>
      </c>
      <c r="H21" s="44">
        <v>705</v>
      </c>
      <c r="I21" s="76">
        <v>3.44</v>
      </c>
      <c r="J21" s="44">
        <v>795</v>
      </c>
      <c r="K21" s="44">
        <v>20</v>
      </c>
      <c r="L21" s="44">
        <v>1250</v>
      </c>
      <c r="M21" s="76">
        <v>2.52</v>
      </c>
      <c r="N21" s="44">
        <v>1432</v>
      </c>
      <c r="O21" s="44">
        <v>39</v>
      </c>
      <c r="P21" s="44">
        <v>2351</v>
      </c>
      <c r="Q21" s="76">
        <v>2.72</v>
      </c>
    </row>
    <row r="22" spans="1:17" x14ac:dyDescent="0.2">
      <c r="A22" s="17" t="s">
        <v>207</v>
      </c>
      <c r="B22" s="15"/>
      <c r="C22" s="15"/>
      <c r="D22" s="15"/>
      <c r="E22" s="24"/>
      <c r="F22" s="15"/>
      <c r="G22" s="15"/>
      <c r="H22" s="15"/>
      <c r="I22" s="24"/>
      <c r="J22" s="15"/>
      <c r="K22" s="15"/>
      <c r="L22" s="15"/>
      <c r="M22" s="24"/>
      <c r="N22" s="15"/>
      <c r="O22" s="15"/>
      <c r="P22" s="15"/>
      <c r="Q22" s="24"/>
    </row>
    <row r="23" spans="1:17" x14ac:dyDescent="0.2">
      <c r="A23" s="17" t="s">
        <v>198</v>
      </c>
      <c r="B23" s="15"/>
      <c r="C23" s="15"/>
      <c r="D23" s="15"/>
      <c r="E23" s="24"/>
      <c r="F23" s="15"/>
      <c r="G23" s="15"/>
      <c r="H23" s="15"/>
      <c r="I23" s="24"/>
      <c r="J23" s="15"/>
      <c r="K23" s="15"/>
      <c r="L23" s="15"/>
      <c r="M23" s="24"/>
      <c r="N23" s="15"/>
      <c r="O23" s="15"/>
      <c r="P23" s="15"/>
      <c r="Q23" s="24"/>
    </row>
  </sheetData>
  <mergeCells count="18">
    <mergeCell ref="O10:O11"/>
    <mergeCell ref="P10:P11"/>
    <mergeCell ref="A8:A11"/>
    <mergeCell ref="B8:Q8"/>
    <mergeCell ref="B9:E9"/>
    <mergeCell ref="F9:I9"/>
    <mergeCell ref="J9:M9"/>
    <mergeCell ref="N9:Q9"/>
    <mergeCell ref="B10:B11"/>
    <mergeCell ref="C10:C11"/>
    <mergeCell ref="D10:D11"/>
    <mergeCell ref="F10:F11"/>
    <mergeCell ref="G10:G11"/>
    <mergeCell ref="H10:H11"/>
    <mergeCell ref="J10:J11"/>
    <mergeCell ref="K10:K11"/>
    <mergeCell ref="L10:L11"/>
    <mergeCell ref="N10:N1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2"/>
  <sheetViews>
    <sheetView topLeftCell="A4" workbookViewId="0">
      <selection activeCell="E16" sqref="E16"/>
    </sheetView>
  </sheetViews>
  <sheetFormatPr defaultRowHeight="15" x14ac:dyDescent="0.25"/>
  <cols>
    <col min="1" max="1" width="11.28515625" customWidth="1"/>
  </cols>
  <sheetData>
    <row r="1" spans="1:17" ht="15" customHeight="1" x14ac:dyDescent="0.25"/>
    <row r="2" spans="1:17" ht="15" customHeight="1" x14ac:dyDescent="0.25">
      <c r="A2" s="36" t="s">
        <v>247</v>
      </c>
      <c r="B2" s="36"/>
      <c r="C2" s="36"/>
      <c r="D2" s="2"/>
      <c r="E2" s="6"/>
      <c r="F2" s="2"/>
      <c r="G2" s="2"/>
      <c r="H2" s="2"/>
      <c r="I2" s="6"/>
      <c r="J2" s="2"/>
      <c r="K2" s="2"/>
      <c r="L2" s="2"/>
      <c r="M2" s="6"/>
      <c r="N2" s="2"/>
      <c r="O2" s="2"/>
      <c r="P2" s="2"/>
      <c r="Q2" s="6"/>
    </row>
    <row r="3" spans="1:17" ht="15" customHeight="1" x14ac:dyDescent="0.25">
      <c r="A3" s="149" t="s">
        <v>176</v>
      </c>
      <c r="B3" s="150"/>
      <c r="C3" s="150"/>
      <c r="D3" s="2"/>
      <c r="E3" s="6"/>
      <c r="F3" s="2"/>
      <c r="G3" s="2"/>
      <c r="H3" s="2"/>
      <c r="I3" s="6"/>
      <c r="J3" s="2"/>
      <c r="K3" s="2"/>
      <c r="L3" s="2"/>
      <c r="M3" s="6"/>
      <c r="N3" s="2"/>
      <c r="O3" s="2"/>
      <c r="P3" s="2"/>
      <c r="Q3" s="6"/>
    </row>
    <row r="6" spans="1:17" x14ac:dyDescent="0.25">
      <c r="A6" s="36" t="s">
        <v>247</v>
      </c>
      <c r="B6" s="36"/>
      <c r="C6" s="36"/>
      <c r="D6" s="2"/>
      <c r="E6" s="6"/>
      <c r="F6" s="2"/>
      <c r="G6" s="2"/>
      <c r="H6" s="2"/>
      <c r="I6" s="6"/>
      <c r="J6" s="2"/>
      <c r="K6" s="2"/>
      <c r="L6" s="2"/>
      <c r="M6" s="6"/>
      <c r="N6" s="2"/>
      <c r="O6" s="2"/>
      <c r="P6" s="2"/>
      <c r="Q6" s="6"/>
    </row>
    <row r="7" spans="1:17" x14ac:dyDescent="0.25">
      <c r="A7" s="149" t="s">
        <v>269</v>
      </c>
      <c r="B7" s="150"/>
      <c r="C7" s="150"/>
      <c r="D7" s="2"/>
      <c r="E7" s="6"/>
      <c r="F7" s="2"/>
      <c r="G7" s="2"/>
      <c r="H7" s="2"/>
      <c r="I7" s="6"/>
      <c r="J7" s="2"/>
      <c r="K7" s="2"/>
      <c r="L7" s="2"/>
      <c r="M7" s="6"/>
      <c r="N7" s="2"/>
      <c r="O7" s="2"/>
      <c r="P7" s="2"/>
      <c r="Q7" s="6"/>
    </row>
    <row r="8" spans="1:17" x14ac:dyDescent="0.25">
      <c r="A8" s="220" t="s">
        <v>46</v>
      </c>
      <c r="B8" s="237" t="s">
        <v>68</v>
      </c>
      <c r="C8" s="237"/>
      <c r="D8" s="237"/>
      <c r="E8" s="237"/>
      <c r="F8" s="237"/>
      <c r="G8" s="237"/>
      <c r="H8" s="237"/>
      <c r="I8" s="237"/>
      <c r="J8" s="237"/>
      <c r="K8" s="237"/>
      <c r="L8" s="237"/>
      <c r="M8" s="237"/>
      <c r="N8" s="237"/>
      <c r="O8" s="237"/>
      <c r="P8" s="237"/>
      <c r="Q8" s="237"/>
    </row>
    <row r="9" spans="1:17" x14ac:dyDescent="0.25">
      <c r="A9" s="220"/>
      <c r="B9" s="221" t="s">
        <v>117</v>
      </c>
      <c r="C9" s="221"/>
      <c r="D9" s="221"/>
      <c r="E9" s="221"/>
      <c r="F9" s="238" t="s">
        <v>118</v>
      </c>
      <c r="G9" s="238"/>
      <c r="H9" s="238"/>
      <c r="I9" s="238"/>
      <c r="J9" s="221" t="s">
        <v>119</v>
      </c>
      <c r="K9" s="221"/>
      <c r="L9" s="221"/>
      <c r="M9" s="221"/>
      <c r="N9" s="238" t="s">
        <v>9</v>
      </c>
      <c r="O9" s="238"/>
      <c r="P9" s="238"/>
      <c r="Q9" s="238"/>
    </row>
    <row r="10" spans="1:17" ht="27" x14ac:dyDescent="0.25">
      <c r="A10" s="220"/>
      <c r="B10" s="137" t="s">
        <v>1</v>
      </c>
      <c r="C10" s="137" t="s">
        <v>2</v>
      </c>
      <c r="D10" s="137" t="s">
        <v>3</v>
      </c>
      <c r="E10" s="81" t="s">
        <v>173</v>
      </c>
      <c r="F10" s="137" t="s">
        <v>1</v>
      </c>
      <c r="G10" s="137" t="s">
        <v>2</v>
      </c>
      <c r="H10" s="137" t="s">
        <v>3</v>
      </c>
      <c r="I10" s="81" t="s">
        <v>173</v>
      </c>
      <c r="J10" s="137" t="s">
        <v>1</v>
      </c>
      <c r="K10" s="137" t="s">
        <v>2</v>
      </c>
      <c r="L10" s="137" t="s">
        <v>3</v>
      </c>
      <c r="M10" s="81" t="s">
        <v>173</v>
      </c>
      <c r="N10" s="137" t="s">
        <v>1</v>
      </c>
      <c r="O10" s="137" t="s">
        <v>2</v>
      </c>
      <c r="P10" s="137" t="s">
        <v>3</v>
      </c>
      <c r="Q10" s="81" t="s">
        <v>173</v>
      </c>
    </row>
    <row r="11" spans="1:17" x14ac:dyDescent="0.25">
      <c r="A11" s="71" t="s">
        <v>122</v>
      </c>
      <c r="B11" s="85">
        <v>4</v>
      </c>
      <c r="C11" s="87">
        <v>1</v>
      </c>
      <c r="D11" s="85">
        <v>4</v>
      </c>
      <c r="E11" s="86">
        <v>25</v>
      </c>
      <c r="F11" s="85">
        <v>8</v>
      </c>
      <c r="G11" s="87">
        <v>1</v>
      </c>
      <c r="H11" s="85">
        <v>20</v>
      </c>
      <c r="I11" s="74">
        <v>12.5</v>
      </c>
      <c r="J11" s="85">
        <v>20</v>
      </c>
      <c r="K11" s="87">
        <v>2</v>
      </c>
      <c r="L11" s="85">
        <v>37</v>
      </c>
      <c r="M11" s="74">
        <v>10</v>
      </c>
      <c r="N11" s="85">
        <v>32</v>
      </c>
      <c r="O11" s="87">
        <v>4</v>
      </c>
      <c r="P11" s="85">
        <v>61</v>
      </c>
      <c r="Q11" s="74">
        <v>12.5</v>
      </c>
    </row>
    <row r="12" spans="1:17" x14ac:dyDescent="0.25">
      <c r="A12" s="71" t="s">
        <v>123</v>
      </c>
      <c r="B12" s="85">
        <v>12</v>
      </c>
      <c r="C12" s="87">
        <v>2</v>
      </c>
      <c r="D12" s="85">
        <v>19</v>
      </c>
      <c r="E12" s="74">
        <v>16.670000000000002</v>
      </c>
      <c r="F12" s="85">
        <v>28</v>
      </c>
      <c r="G12" s="87">
        <v>2</v>
      </c>
      <c r="H12" s="85">
        <v>46</v>
      </c>
      <c r="I12" s="74">
        <v>7.14</v>
      </c>
      <c r="J12" s="85">
        <v>55</v>
      </c>
      <c r="K12" s="87">
        <v>3</v>
      </c>
      <c r="L12" s="85">
        <v>102</v>
      </c>
      <c r="M12" s="74">
        <v>5.45</v>
      </c>
      <c r="N12" s="85">
        <v>95</v>
      </c>
      <c r="O12" s="87">
        <v>7</v>
      </c>
      <c r="P12" s="85">
        <v>167</v>
      </c>
      <c r="Q12" s="74">
        <v>7.37</v>
      </c>
    </row>
    <row r="13" spans="1:17" x14ac:dyDescent="0.25">
      <c r="A13" s="71" t="s">
        <v>124</v>
      </c>
      <c r="B13" s="85">
        <v>3</v>
      </c>
      <c r="C13" s="86" t="s">
        <v>121</v>
      </c>
      <c r="D13" s="85">
        <v>5</v>
      </c>
      <c r="E13" s="86" t="s">
        <v>121</v>
      </c>
      <c r="F13" s="85">
        <v>13</v>
      </c>
      <c r="G13" s="87">
        <v>1</v>
      </c>
      <c r="H13" s="85">
        <v>21</v>
      </c>
      <c r="I13" s="86">
        <v>7.69</v>
      </c>
      <c r="J13" s="85">
        <v>33</v>
      </c>
      <c r="K13" s="87">
        <v>4</v>
      </c>
      <c r="L13" s="85">
        <v>48</v>
      </c>
      <c r="M13" s="74">
        <v>12.12</v>
      </c>
      <c r="N13" s="85">
        <v>49</v>
      </c>
      <c r="O13" s="87">
        <v>5</v>
      </c>
      <c r="P13" s="85">
        <v>74</v>
      </c>
      <c r="Q13" s="74">
        <v>10.199999999999999</v>
      </c>
    </row>
    <row r="14" spans="1:17" x14ac:dyDescent="0.25">
      <c r="A14" s="71" t="s">
        <v>125</v>
      </c>
      <c r="B14" s="85">
        <v>7</v>
      </c>
      <c r="C14" s="87">
        <v>1</v>
      </c>
      <c r="D14" s="85">
        <v>13</v>
      </c>
      <c r="E14" s="86">
        <v>14.29</v>
      </c>
      <c r="F14" s="85">
        <v>7</v>
      </c>
      <c r="G14" s="87">
        <v>1</v>
      </c>
      <c r="H14" s="85">
        <v>17</v>
      </c>
      <c r="I14" s="86">
        <v>14.29</v>
      </c>
      <c r="J14" s="85">
        <v>7</v>
      </c>
      <c r="K14" s="86" t="s">
        <v>121</v>
      </c>
      <c r="L14" s="85">
        <v>16</v>
      </c>
      <c r="M14" s="86" t="s">
        <v>121</v>
      </c>
      <c r="N14" s="85">
        <v>21</v>
      </c>
      <c r="O14" s="87">
        <v>2</v>
      </c>
      <c r="P14" s="85">
        <v>46</v>
      </c>
      <c r="Q14" s="74">
        <v>9.52</v>
      </c>
    </row>
    <row r="15" spans="1:17" x14ac:dyDescent="0.25">
      <c r="A15" s="71" t="s">
        <v>126</v>
      </c>
      <c r="B15" s="85">
        <v>6</v>
      </c>
      <c r="C15" s="87">
        <v>1</v>
      </c>
      <c r="D15" s="85">
        <v>8</v>
      </c>
      <c r="E15" s="86">
        <v>16.670000000000002</v>
      </c>
      <c r="F15" s="85">
        <v>4</v>
      </c>
      <c r="G15" s="87">
        <v>1</v>
      </c>
      <c r="H15" s="85">
        <v>7</v>
      </c>
      <c r="I15" s="86">
        <v>25</v>
      </c>
      <c r="J15" s="85">
        <v>7</v>
      </c>
      <c r="K15" s="87">
        <v>2</v>
      </c>
      <c r="L15" s="85">
        <v>8</v>
      </c>
      <c r="M15" s="86">
        <v>28.57</v>
      </c>
      <c r="N15" s="85">
        <v>17</v>
      </c>
      <c r="O15" s="87">
        <v>4</v>
      </c>
      <c r="P15" s="85">
        <v>23</v>
      </c>
      <c r="Q15" s="86">
        <v>23.53</v>
      </c>
    </row>
    <row r="16" spans="1:17" x14ac:dyDescent="0.25">
      <c r="A16" s="71" t="s">
        <v>127</v>
      </c>
      <c r="B16" s="85">
        <v>1</v>
      </c>
      <c r="C16" s="86" t="s">
        <v>121</v>
      </c>
      <c r="D16" s="85">
        <v>3</v>
      </c>
      <c r="E16" s="86" t="s">
        <v>121</v>
      </c>
      <c r="F16" s="85">
        <v>8</v>
      </c>
      <c r="G16" s="86" t="s">
        <v>121</v>
      </c>
      <c r="H16" s="85">
        <v>22</v>
      </c>
      <c r="I16" s="86" t="s">
        <v>121</v>
      </c>
      <c r="J16" s="85">
        <v>13</v>
      </c>
      <c r="K16" s="87">
        <v>1</v>
      </c>
      <c r="L16" s="85">
        <v>19</v>
      </c>
      <c r="M16" s="86">
        <v>7.69</v>
      </c>
      <c r="N16" s="85">
        <v>22</v>
      </c>
      <c r="O16" s="87">
        <v>1</v>
      </c>
      <c r="P16" s="85">
        <v>44</v>
      </c>
      <c r="Q16" s="86">
        <v>4.55</v>
      </c>
    </row>
    <row r="17" spans="1:17" x14ac:dyDescent="0.25">
      <c r="A17" s="71" t="s">
        <v>128</v>
      </c>
      <c r="B17" s="85">
        <v>15</v>
      </c>
      <c r="C17" s="86" t="s">
        <v>121</v>
      </c>
      <c r="D17" s="85">
        <v>25</v>
      </c>
      <c r="E17" s="86" t="s">
        <v>121</v>
      </c>
      <c r="F17" s="85">
        <v>16</v>
      </c>
      <c r="G17" s="86" t="s">
        <v>121</v>
      </c>
      <c r="H17" s="85">
        <v>33</v>
      </c>
      <c r="I17" s="86" t="s">
        <v>121</v>
      </c>
      <c r="J17" s="85">
        <v>39</v>
      </c>
      <c r="K17" s="87">
        <v>1</v>
      </c>
      <c r="L17" s="85">
        <v>66</v>
      </c>
      <c r="M17" s="74">
        <v>2.56</v>
      </c>
      <c r="N17" s="85">
        <v>70</v>
      </c>
      <c r="O17" s="87">
        <v>1</v>
      </c>
      <c r="P17" s="85">
        <v>124</v>
      </c>
      <c r="Q17" s="74">
        <v>1.43</v>
      </c>
    </row>
    <row r="18" spans="1:17" x14ac:dyDescent="0.25">
      <c r="A18" s="71" t="s">
        <v>129</v>
      </c>
      <c r="B18" s="85">
        <v>4</v>
      </c>
      <c r="C18" s="86" t="s">
        <v>121</v>
      </c>
      <c r="D18" s="85">
        <v>12</v>
      </c>
      <c r="E18" s="86" t="s">
        <v>121</v>
      </c>
      <c r="F18" s="85">
        <v>14</v>
      </c>
      <c r="G18" s="87">
        <v>4</v>
      </c>
      <c r="H18" s="85">
        <v>25</v>
      </c>
      <c r="I18" s="74">
        <v>28.57</v>
      </c>
      <c r="J18" s="85">
        <v>20</v>
      </c>
      <c r="K18" s="87">
        <v>2</v>
      </c>
      <c r="L18" s="85">
        <v>34</v>
      </c>
      <c r="M18" s="74">
        <v>10</v>
      </c>
      <c r="N18" s="85">
        <v>38</v>
      </c>
      <c r="O18" s="87">
        <v>6</v>
      </c>
      <c r="P18" s="85">
        <v>71</v>
      </c>
      <c r="Q18" s="74">
        <v>15.79</v>
      </c>
    </row>
    <row r="19" spans="1:17" x14ac:dyDescent="0.25">
      <c r="A19" s="71" t="s">
        <v>130</v>
      </c>
      <c r="B19" s="85">
        <v>2</v>
      </c>
      <c r="C19" s="86" t="s">
        <v>121</v>
      </c>
      <c r="D19" s="85">
        <v>4</v>
      </c>
      <c r="E19" s="86" t="s">
        <v>121</v>
      </c>
      <c r="F19" s="85">
        <v>11</v>
      </c>
      <c r="G19" s="86" t="s">
        <v>121</v>
      </c>
      <c r="H19" s="85">
        <v>27</v>
      </c>
      <c r="I19" s="86" t="s">
        <v>121</v>
      </c>
      <c r="J19" s="85">
        <v>16</v>
      </c>
      <c r="K19" s="87">
        <v>2</v>
      </c>
      <c r="L19" s="85">
        <v>24</v>
      </c>
      <c r="M19" s="74">
        <v>12.5</v>
      </c>
      <c r="N19" s="85">
        <v>29</v>
      </c>
      <c r="O19" s="87">
        <v>2</v>
      </c>
      <c r="P19" s="85">
        <v>55</v>
      </c>
      <c r="Q19" s="74">
        <v>6.9</v>
      </c>
    </row>
    <row r="20" spans="1:17" x14ac:dyDescent="0.25">
      <c r="A20" s="44" t="s">
        <v>9</v>
      </c>
      <c r="B20" s="44">
        <v>54</v>
      </c>
      <c r="C20" s="44">
        <v>5</v>
      </c>
      <c r="D20" s="44">
        <v>93</v>
      </c>
      <c r="E20" s="76">
        <v>9.26</v>
      </c>
      <c r="F20" s="44">
        <v>109</v>
      </c>
      <c r="G20" s="44">
        <v>10</v>
      </c>
      <c r="H20" s="44">
        <v>218</v>
      </c>
      <c r="I20" s="76">
        <v>9.17</v>
      </c>
      <c r="J20" s="44">
        <v>210</v>
      </c>
      <c r="K20" s="44">
        <v>17</v>
      </c>
      <c r="L20" s="44">
        <v>354</v>
      </c>
      <c r="M20" s="76">
        <v>8.1</v>
      </c>
      <c r="N20" s="44">
        <v>373</v>
      </c>
      <c r="O20" s="44">
        <v>32</v>
      </c>
      <c r="P20" s="44">
        <v>665</v>
      </c>
      <c r="Q20" s="76">
        <v>8.58</v>
      </c>
    </row>
    <row r="21" spans="1:17" x14ac:dyDescent="0.25">
      <c r="A21" s="17" t="s">
        <v>207</v>
      </c>
      <c r="B21" s="15"/>
      <c r="C21" s="15"/>
      <c r="D21" s="15"/>
      <c r="E21" s="24"/>
      <c r="F21" s="15"/>
      <c r="G21" s="15"/>
      <c r="H21" s="15"/>
      <c r="I21" s="24"/>
      <c r="J21" s="15"/>
      <c r="K21" s="15"/>
      <c r="L21" s="15"/>
      <c r="M21" s="24"/>
      <c r="N21" s="15"/>
      <c r="O21" s="15"/>
      <c r="P21" s="15"/>
      <c r="Q21" s="24"/>
    </row>
    <row r="22" spans="1:17" x14ac:dyDescent="0.25">
      <c r="A22" s="17" t="s">
        <v>198</v>
      </c>
      <c r="B22" s="15"/>
      <c r="C22" s="15"/>
      <c r="D22" s="15"/>
      <c r="E22" s="24"/>
      <c r="F22" s="15"/>
      <c r="G22" s="15"/>
      <c r="H22" s="15"/>
      <c r="I22" s="24"/>
      <c r="J22" s="15"/>
      <c r="K22" s="15"/>
      <c r="L22" s="15"/>
      <c r="M22" s="24"/>
      <c r="N22" s="15"/>
      <c r="O22" s="15"/>
      <c r="P22" s="15"/>
      <c r="Q22" s="24"/>
    </row>
  </sheetData>
  <mergeCells count="6">
    <mergeCell ref="A8:A10"/>
    <mergeCell ref="B8:Q8"/>
    <mergeCell ref="B9:E9"/>
    <mergeCell ref="F9:I9"/>
    <mergeCell ref="J9:M9"/>
    <mergeCell ref="N9:Q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H21"/>
  <sheetViews>
    <sheetView workbookViewId="0">
      <selection activeCell="J29" sqref="J29"/>
    </sheetView>
  </sheetViews>
  <sheetFormatPr defaultRowHeight="15" x14ac:dyDescent="0.25"/>
  <cols>
    <col min="1" max="1" width="10.140625" customWidth="1"/>
  </cols>
  <sheetData>
    <row r="4" spans="1:8" x14ac:dyDescent="0.25">
      <c r="A4" s="19" t="s">
        <v>215</v>
      </c>
      <c r="B4" s="170"/>
      <c r="C4" s="170"/>
      <c r="D4" s="170"/>
      <c r="E4" s="170"/>
      <c r="F4" s="170"/>
      <c r="G4" s="170"/>
      <c r="H4" s="170"/>
    </row>
    <row r="5" spans="1:8" x14ac:dyDescent="0.25">
      <c r="A5" s="195" t="s">
        <v>260</v>
      </c>
      <c r="B5" s="196"/>
      <c r="C5" s="196"/>
      <c r="D5" s="196"/>
      <c r="E5" s="196"/>
    </row>
    <row r="6" spans="1:8" x14ac:dyDescent="0.25">
      <c r="A6" s="197" t="s">
        <v>0</v>
      </c>
      <c r="B6" s="200">
        <v>2015</v>
      </c>
      <c r="C6" s="200"/>
      <c r="D6" s="201">
        <v>2014</v>
      </c>
      <c r="E6" s="201"/>
    </row>
    <row r="7" spans="1:8" x14ac:dyDescent="0.25">
      <c r="A7" s="198"/>
      <c r="B7" s="200"/>
      <c r="C7" s="200"/>
      <c r="D7" s="201"/>
      <c r="E7" s="201"/>
    </row>
    <row r="8" spans="1:8" ht="27" x14ac:dyDescent="0.25">
      <c r="A8" s="199"/>
      <c r="B8" s="172" t="s">
        <v>239</v>
      </c>
      <c r="C8" s="172" t="s">
        <v>6</v>
      </c>
      <c r="D8" s="172" t="s">
        <v>239</v>
      </c>
      <c r="E8" s="172" t="s">
        <v>6</v>
      </c>
    </row>
    <row r="9" spans="1:8" x14ac:dyDescent="0.25">
      <c r="A9" s="39" t="s">
        <v>122</v>
      </c>
      <c r="B9" s="42">
        <v>1.9</v>
      </c>
      <c r="C9" s="43">
        <v>1.31</v>
      </c>
      <c r="D9" s="48">
        <v>1.22</v>
      </c>
      <c r="E9" s="49">
        <v>0.8</v>
      </c>
    </row>
    <row r="10" spans="1:8" x14ac:dyDescent="0.25">
      <c r="A10" s="39" t="s">
        <v>123</v>
      </c>
      <c r="B10" s="42">
        <v>1.54</v>
      </c>
      <c r="C10" s="43">
        <v>1.0900000000000001</v>
      </c>
      <c r="D10" s="48">
        <v>1.49</v>
      </c>
      <c r="E10" s="49">
        <v>1.03</v>
      </c>
    </row>
    <row r="11" spans="1:8" x14ac:dyDescent="0.25">
      <c r="A11" s="39" t="s">
        <v>124</v>
      </c>
      <c r="B11" s="42">
        <v>2.29</v>
      </c>
      <c r="C11" s="43">
        <v>1.42</v>
      </c>
      <c r="D11" s="48">
        <v>1.95</v>
      </c>
      <c r="E11" s="49">
        <v>1.23</v>
      </c>
    </row>
    <row r="12" spans="1:8" x14ac:dyDescent="0.25">
      <c r="A12" s="39" t="s">
        <v>125</v>
      </c>
      <c r="B12" s="42">
        <v>4.09</v>
      </c>
      <c r="C12" s="43">
        <v>2.46</v>
      </c>
      <c r="D12" s="48">
        <v>1.68</v>
      </c>
      <c r="E12" s="49">
        <v>0.99</v>
      </c>
    </row>
    <row r="13" spans="1:8" x14ac:dyDescent="0.25">
      <c r="A13" s="39" t="s">
        <v>126</v>
      </c>
      <c r="B13" s="42">
        <v>2.46</v>
      </c>
      <c r="C13" s="43">
        <v>1.39</v>
      </c>
      <c r="D13" s="48">
        <v>3.21</v>
      </c>
      <c r="E13" s="49">
        <v>1.78</v>
      </c>
    </row>
    <row r="14" spans="1:8" x14ac:dyDescent="0.25">
      <c r="A14" s="39" t="s">
        <v>127</v>
      </c>
      <c r="B14" s="42">
        <v>3.48</v>
      </c>
      <c r="C14" s="43">
        <v>1.89</v>
      </c>
      <c r="D14" s="48">
        <v>1.23</v>
      </c>
      <c r="E14" s="49">
        <v>0.68</v>
      </c>
    </row>
    <row r="15" spans="1:8" x14ac:dyDescent="0.25">
      <c r="A15" s="39" t="s">
        <v>128</v>
      </c>
      <c r="B15" s="42">
        <v>2.0299999999999998</v>
      </c>
      <c r="C15" s="43">
        <v>1.37</v>
      </c>
      <c r="D15" s="48">
        <v>2.15</v>
      </c>
      <c r="E15" s="49">
        <v>1.44</v>
      </c>
    </row>
    <row r="16" spans="1:8" x14ac:dyDescent="0.25">
      <c r="A16" s="39" t="s">
        <v>129</v>
      </c>
      <c r="B16" s="42">
        <v>2.61</v>
      </c>
      <c r="C16" s="43">
        <v>1.59</v>
      </c>
      <c r="D16" s="48">
        <v>2.71</v>
      </c>
      <c r="E16" s="49">
        <v>1.7</v>
      </c>
    </row>
    <row r="17" spans="1:8" x14ac:dyDescent="0.25">
      <c r="A17" s="39" t="s">
        <v>130</v>
      </c>
      <c r="B17" s="42">
        <v>1.89</v>
      </c>
      <c r="C17" s="43">
        <v>1.24</v>
      </c>
      <c r="D17" s="48">
        <v>1.68</v>
      </c>
      <c r="E17" s="49">
        <v>1.1399999999999999</v>
      </c>
    </row>
    <row r="18" spans="1:8" x14ac:dyDescent="0.25">
      <c r="A18" s="44" t="s">
        <v>120</v>
      </c>
      <c r="B18" s="47">
        <v>2.0699999999999998</v>
      </c>
      <c r="C18" s="47">
        <v>1.37</v>
      </c>
      <c r="D18" s="47">
        <v>1.84</v>
      </c>
      <c r="E18" s="47">
        <v>1.2</v>
      </c>
    </row>
    <row r="19" spans="1:8" x14ac:dyDescent="0.25">
      <c r="A19" s="44" t="s">
        <v>4</v>
      </c>
      <c r="B19" s="47">
        <v>1.96</v>
      </c>
      <c r="C19" s="47">
        <v>1.37</v>
      </c>
      <c r="D19" s="47">
        <v>1.91</v>
      </c>
      <c r="E19" s="47">
        <v>1.33</v>
      </c>
    </row>
    <row r="20" spans="1:8" x14ac:dyDescent="0.25">
      <c r="A20" s="139" t="s">
        <v>205</v>
      </c>
      <c r="B20" s="140"/>
      <c r="C20" s="140"/>
      <c r="D20" s="140"/>
      <c r="E20" s="140"/>
      <c r="F20" s="140"/>
      <c r="G20" s="140"/>
      <c r="H20" s="140"/>
    </row>
    <row r="21" spans="1:8" x14ac:dyDescent="0.25">
      <c r="A21" s="139" t="s">
        <v>238</v>
      </c>
      <c r="B21" s="140"/>
      <c r="C21" s="140"/>
      <c r="D21" s="140"/>
      <c r="E21" s="140"/>
      <c r="F21" s="140"/>
      <c r="G21" s="140"/>
      <c r="H21" s="140"/>
    </row>
  </sheetData>
  <mergeCells count="4">
    <mergeCell ref="A6:A8"/>
    <mergeCell ref="B6:C7"/>
    <mergeCell ref="D6:E7"/>
    <mergeCell ref="A5:E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5"/>
  <sheetViews>
    <sheetView workbookViewId="0">
      <selection activeCell="L31" sqref="L31"/>
    </sheetView>
  </sheetViews>
  <sheetFormatPr defaultRowHeight="15" x14ac:dyDescent="0.25"/>
  <cols>
    <col min="1" max="1" width="17.7109375" customWidth="1"/>
    <col min="11" max="11" width="9.7109375" bestFit="1" customWidth="1"/>
  </cols>
  <sheetData>
    <row r="2" spans="1:8" x14ac:dyDescent="0.25">
      <c r="A2" s="19" t="s">
        <v>213</v>
      </c>
      <c r="B2" s="170"/>
      <c r="C2" s="170"/>
      <c r="D2" s="170"/>
      <c r="E2" s="170"/>
      <c r="F2" s="170"/>
      <c r="G2" s="170"/>
      <c r="H2" s="170"/>
    </row>
    <row r="3" spans="1:8" x14ac:dyDescent="0.25">
      <c r="A3" s="35" t="s">
        <v>270</v>
      </c>
      <c r="B3" s="22"/>
      <c r="C3" s="22"/>
      <c r="D3" s="22"/>
      <c r="E3" s="22"/>
      <c r="F3" s="22"/>
      <c r="G3" s="22"/>
      <c r="H3" s="22"/>
    </row>
    <row r="4" spans="1:8" x14ac:dyDescent="0.25">
      <c r="A4" s="239" t="s">
        <v>156</v>
      </c>
      <c r="B4" s="240">
        <v>2015</v>
      </c>
      <c r="C4" s="240"/>
      <c r="D4" s="240"/>
      <c r="E4" s="240"/>
      <c r="F4" s="241" t="s">
        <v>271</v>
      </c>
      <c r="G4" s="241"/>
      <c r="H4" s="241"/>
    </row>
    <row r="5" spans="1:8" x14ac:dyDescent="0.25">
      <c r="A5" s="239"/>
      <c r="B5" s="240"/>
      <c r="C5" s="240"/>
      <c r="D5" s="240"/>
      <c r="E5" s="240"/>
      <c r="F5" s="241"/>
      <c r="G5" s="241"/>
      <c r="H5" s="241"/>
    </row>
    <row r="6" spans="1:8" ht="27" x14ac:dyDescent="0.25">
      <c r="A6" s="239"/>
      <c r="B6" s="88" t="s">
        <v>157</v>
      </c>
      <c r="C6" s="88" t="s">
        <v>1</v>
      </c>
      <c r="D6" s="88" t="s">
        <v>2</v>
      </c>
      <c r="E6" s="88" t="s">
        <v>3</v>
      </c>
      <c r="F6" s="88" t="s">
        <v>1</v>
      </c>
      <c r="G6" s="88" t="s">
        <v>2</v>
      </c>
      <c r="H6" s="88" t="s">
        <v>3</v>
      </c>
    </row>
    <row r="7" spans="1:8" x14ac:dyDescent="0.25">
      <c r="A7" s="89" t="s">
        <v>158</v>
      </c>
      <c r="B7" s="90">
        <v>10</v>
      </c>
      <c r="C7" s="91">
        <v>5529</v>
      </c>
      <c r="D7" s="92">
        <v>66</v>
      </c>
      <c r="E7" s="91">
        <v>7981</v>
      </c>
      <c r="F7" s="93">
        <v>-2.8465998945703745</v>
      </c>
      <c r="G7" s="94">
        <v>-8.3333333333333428</v>
      </c>
      <c r="H7" s="93">
        <v>-2.408901932012725</v>
      </c>
    </row>
    <row r="8" spans="1:8" x14ac:dyDescent="0.25">
      <c r="A8" s="89" t="s">
        <v>159</v>
      </c>
      <c r="B8" s="90">
        <v>4</v>
      </c>
      <c r="C8" s="91">
        <v>906</v>
      </c>
      <c r="D8" s="92">
        <v>10</v>
      </c>
      <c r="E8" s="91">
        <v>1211</v>
      </c>
      <c r="F8" s="93">
        <v>2.7210884353741562</v>
      </c>
      <c r="G8" s="94">
        <v>100</v>
      </c>
      <c r="H8" s="93">
        <v>-4.7955974842767262</v>
      </c>
    </row>
    <row r="9" spans="1:8" x14ac:dyDescent="0.25">
      <c r="A9" s="89" t="s">
        <v>160</v>
      </c>
      <c r="B9" s="90">
        <v>85</v>
      </c>
      <c r="C9" s="91">
        <v>1917</v>
      </c>
      <c r="D9" s="92">
        <v>46</v>
      </c>
      <c r="E9" s="91">
        <v>2892</v>
      </c>
      <c r="F9" s="93">
        <v>-5.1459673428995529</v>
      </c>
      <c r="G9" s="94">
        <v>4.5454545454545467</v>
      </c>
      <c r="H9" s="93">
        <v>-4.6802900461437105</v>
      </c>
    </row>
    <row r="10" spans="1:8" x14ac:dyDescent="0.25">
      <c r="A10" s="95" t="s">
        <v>161</v>
      </c>
      <c r="B10" s="96">
        <v>99</v>
      </c>
      <c r="C10" s="97">
        <v>8352</v>
      </c>
      <c r="D10" s="98">
        <v>122</v>
      </c>
      <c r="E10" s="97">
        <v>12084</v>
      </c>
      <c r="F10" s="99">
        <v>-2.8159180823830638</v>
      </c>
      <c r="G10" s="100">
        <v>0.8264462809917319</v>
      </c>
      <c r="H10" s="99">
        <v>-3.2041012495994892</v>
      </c>
    </row>
    <row r="11" spans="1:8" x14ac:dyDescent="0.25">
      <c r="A11" s="89" t="s">
        <v>162</v>
      </c>
      <c r="B11" s="90">
        <v>121</v>
      </c>
      <c r="C11" s="91">
        <v>1721</v>
      </c>
      <c r="D11" s="92">
        <v>69</v>
      </c>
      <c r="E11" s="91">
        <v>2798</v>
      </c>
      <c r="F11" s="93">
        <v>-9.7061909758656952</v>
      </c>
      <c r="G11" s="94">
        <v>30.188679245283026</v>
      </c>
      <c r="H11" s="93">
        <v>-12.425665101721435</v>
      </c>
    </row>
    <row r="12" spans="1:8" x14ac:dyDescent="0.25">
      <c r="A12" s="89" t="s">
        <v>163</v>
      </c>
      <c r="B12" s="90">
        <v>136</v>
      </c>
      <c r="C12" s="91">
        <v>731</v>
      </c>
      <c r="D12" s="92">
        <v>31</v>
      </c>
      <c r="E12" s="91">
        <v>1228</v>
      </c>
      <c r="F12" s="93">
        <v>-7.9345088161209105</v>
      </c>
      <c r="G12" s="94">
        <v>-6.0606060606060623</v>
      </c>
      <c r="H12" s="93">
        <v>-10.233918128654977</v>
      </c>
    </row>
    <row r="13" spans="1:8" x14ac:dyDescent="0.25">
      <c r="A13" s="89" t="s">
        <v>164</v>
      </c>
      <c r="B13" s="90">
        <v>34</v>
      </c>
      <c r="C13" s="101">
        <v>60</v>
      </c>
      <c r="D13" s="90">
        <v>3</v>
      </c>
      <c r="E13" s="101">
        <v>114</v>
      </c>
      <c r="F13" s="93">
        <v>-16.666666666666657</v>
      </c>
      <c r="G13" s="86">
        <v>50</v>
      </c>
      <c r="H13" s="93">
        <v>-5</v>
      </c>
    </row>
    <row r="14" spans="1:8" x14ac:dyDescent="0.25">
      <c r="A14" s="102" t="s">
        <v>165</v>
      </c>
      <c r="B14" s="96">
        <v>291</v>
      </c>
      <c r="C14" s="103">
        <v>2512</v>
      </c>
      <c r="D14" s="96">
        <v>103</v>
      </c>
      <c r="E14" s="103">
        <v>4140</v>
      </c>
      <c r="F14" s="99">
        <v>-9.379509379509372</v>
      </c>
      <c r="G14" s="104">
        <v>17.045454545454547</v>
      </c>
      <c r="H14" s="99">
        <v>-11.59513132607303</v>
      </c>
    </row>
    <row r="15" spans="1:8" x14ac:dyDescent="0.25">
      <c r="A15" s="44" t="s">
        <v>120</v>
      </c>
      <c r="B15" s="45">
        <v>390</v>
      </c>
      <c r="C15" s="45">
        <v>10864</v>
      </c>
      <c r="D15" s="45">
        <v>225</v>
      </c>
      <c r="E15" s="45">
        <v>16224</v>
      </c>
      <c r="F15" s="47">
        <v>-4.4166813302832963</v>
      </c>
      <c r="G15" s="47">
        <v>7.6555023923444878</v>
      </c>
      <c r="H15" s="47">
        <v>-5.4930972214131799</v>
      </c>
    </row>
  </sheetData>
  <mergeCells count="3">
    <mergeCell ref="A4:A6"/>
    <mergeCell ref="B4:E5"/>
    <mergeCell ref="F4:H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8"/>
  <sheetViews>
    <sheetView workbookViewId="0">
      <selection activeCell="H24" sqref="H24"/>
    </sheetView>
  </sheetViews>
  <sheetFormatPr defaultRowHeight="15" x14ac:dyDescent="0.25"/>
  <cols>
    <col min="1" max="1" width="2" customWidth="1"/>
    <col min="2" max="2" width="13.85546875" customWidth="1"/>
  </cols>
  <sheetData>
    <row r="3" spans="2:6" x14ac:dyDescent="0.25">
      <c r="B3" s="19" t="s">
        <v>228</v>
      </c>
      <c r="C3" s="170"/>
    </row>
    <row r="4" spans="2:6" x14ac:dyDescent="0.25">
      <c r="B4" s="35" t="s">
        <v>272</v>
      </c>
      <c r="C4" s="170"/>
    </row>
    <row r="5" spans="2:6" x14ac:dyDescent="0.25">
      <c r="B5" s="243" t="s">
        <v>156</v>
      </c>
      <c r="C5" s="200">
        <v>2015</v>
      </c>
      <c r="D5" s="200"/>
      <c r="E5" s="201">
        <v>2014</v>
      </c>
      <c r="F5" s="201"/>
    </row>
    <row r="6" spans="2:6" x14ac:dyDescent="0.25">
      <c r="B6" s="244"/>
      <c r="C6" s="200"/>
      <c r="D6" s="200"/>
      <c r="E6" s="201"/>
      <c r="F6" s="201"/>
    </row>
    <row r="7" spans="2:6" ht="27" x14ac:dyDescent="0.25">
      <c r="B7" s="245"/>
      <c r="C7" s="172" t="s">
        <v>5</v>
      </c>
      <c r="D7" s="172" t="s">
        <v>6</v>
      </c>
      <c r="E7" s="172" t="s">
        <v>5</v>
      </c>
      <c r="F7" s="172" t="s">
        <v>6</v>
      </c>
    </row>
    <row r="8" spans="2:6" x14ac:dyDescent="0.25">
      <c r="B8" s="89" t="s">
        <v>158</v>
      </c>
      <c r="C8" s="42">
        <v>1.1937059142702116</v>
      </c>
      <c r="D8" s="43">
        <v>0.82018143407481048</v>
      </c>
      <c r="E8" s="48">
        <v>1.265155508697944</v>
      </c>
      <c r="F8" s="49">
        <v>0.8727272727272728</v>
      </c>
    </row>
    <row r="9" spans="2:6" x14ac:dyDescent="0.25">
      <c r="B9" s="89" t="s">
        <v>159</v>
      </c>
      <c r="C9" s="42">
        <v>1.1037527593818985</v>
      </c>
      <c r="D9" s="43">
        <v>0.819000819000819</v>
      </c>
      <c r="E9" s="48">
        <v>0.56689342403628118</v>
      </c>
      <c r="F9" s="49">
        <v>0.39154267815191857</v>
      </c>
    </row>
    <row r="10" spans="2:6" x14ac:dyDescent="0.25">
      <c r="B10" s="89" t="s">
        <v>160</v>
      </c>
      <c r="C10" s="42">
        <v>2.3995826812728223</v>
      </c>
      <c r="D10" s="43">
        <v>1.5656909462219197</v>
      </c>
      <c r="E10" s="48">
        <v>2.1771400296882728</v>
      </c>
      <c r="F10" s="49">
        <v>1.4294996751137101</v>
      </c>
    </row>
    <row r="11" spans="2:6" x14ac:dyDescent="0.25">
      <c r="B11" s="95" t="s">
        <v>161</v>
      </c>
      <c r="C11" s="42">
        <v>1.460727969348659</v>
      </c>
      <c r="D11" s="43">
        <v>0.99950843847288218</v>
      </c>
      <c r="E11" s="48">
        <v>1.407959041191529</v>
      </c>
      <c r="F11" s="49">
        <v>0.95993653312177707</v>
      </c>
    </row>
    <row r="12" spans="2:6" x14ac:dyDescent="0.25">
      <c r="B12" s="89" t="s">
        <v>162</v>
      </c>
      <c r="C12" s="42">
        <v>4.0092969203951192</v>
      </c>
      <c r="D12" s="43">
        <v>2.4066968957098012</v>
      </c>
      <c r="E12" s="48">
        <v>2.7806925498426023</v>
      </c>
      <c r="F12" s="49">
        <v>1.6317733990147785</v>
      </c>
    </row>
    <row r="13" spans="2:6" x14ac:dyDescent="0.25">
      <c r="B13" s="89" t="s">
        <v>163</v>
      </c>
      <c r="C13" s="42">
        <v>4.2407660738714092</v>
      </c>
      <c r="D13" s="43">
        <v>2.4622716441620334</v>
      </c>
      <c r="E13" s="48">
        <v>4.1561712846347607</v>
      </c>
      <c r="F13" s="49">
        <v>2.3554603854389722</v>
      </c>
    </row>
    <row r="14" spans="2:6" x14ac:dyDescent="0.25">
      <c r="B14" s="89" t="s">
        <v>164</v>
      </c>
      <c r="C14" s="42">
        <v>5</v>
      </c>
      <c r="D14" s="43">
        <v>2.5641025641025639</v>
      </c>
      <c r="E14" s="48">
        <v>2.7777777777777777</v>
      </c>
      <c r="F14" s="49">
        <v>1.639344262295082</v>
      </c>
    </row>
    <row r="15" spans="2:6" x14ac:dyDescent="0.25">
      <c r="B15" s="102" t="s">
        <v>165</v>
      </c>
      <c r="C15" s="42">
        <v>4.1003184713375793</v>
      </c>
      <c r="D15" s="43">
        <v>2.4275276926702802</v>
      </c>
      <c r="E15" s="48">
        <v>3.1746031746031744</v>
      </c>
      <c r="F15" s="49">
        <v>1.8444770488367217</v>
      </c>
    </row>
    <row r="16" spans="2:6" x14ac:dyDescent="0.25">
      <c r="B16" s="44" t="s">
        <v>120</v>
      </c>
      <c r="C16" s="47">
        <v>2.0710603829160528</v>
      </c>
      <c r="D16" s="47">
        <v>1.3678643078606603</v>
      </c>
      <c r="E16" s="47">
        <v>1.8388175259546014</v>
      </c>
      <c r="F16" s="47">
        <v>1.2028084714548803</v>
      </c>
    </row>
    <row r="17" spans="2:9" ht="23.25" customHeight="1" x14ac:dyDescent="0.25">
      <c r="B17" s="242" t="s">
        <v>248</v>
      </c>
      <c r="C17" s="194"/>
      <c r="D17" s="194"/>
      <c r="E17" s="194"/>
      <c r="F17" s="194"/>
      <c r="G17" s="194"/>
      <c r="H17" s="194"/>
      <c r="I17" s="194"/>
    </row>
    <row r="18" spans="2:9" ht="33" customHeight="1" x14ac:dyDescent="0.25">
      <c r="B18" s="242" t="s">
        <v>249</v>
      </c>
      <c r="C18" s="194"/>
      <c r="D18" s="194"/>
      <c r="E18" s="194"/>
      <c r="F18" s="194"/>
      <c r="G18" s="194"/>
      <c r="H18" s="194"/>
      <c r="I18" s="194"/>
    </row>
  </sheetData>
  <mergeCells count="5">
    <mergeCell ref="B5:B7"/>
    <mergeCell ref="C5:D6"/>
    <mergeCell ref="E5:F6"/>
    <mergeCell ref="B17:I17"/>
    <mergeCell ref="B18:I18"/>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21"/>
  <sheetViews>
    <sheetView workbookViewId="0">
      <selection activeCell="C15" sqref="C15"/>
    </sheetView>
  </sheetViews>
  <sheetFormatPr defaultRowHeight="11.25" x14ac:dyDescent="0.2"/>
  <cols>
    <col min="1" max="1" width="31.7109375" style="9" customWidth="1"/>
    <col min="2" max="7" width="9.140625" style="2"/>
    <col min="8" max="8" width="8" style="6" customWidth="1"/>
    <col min="9" max="16384" width="9.140625" style="2"/>
  </cols>
  <sheetData>
    <row r="2" spans="1:8" ht="12.75" x14ac:dyDescent="0.2">
      <c r="A2" s="19" t="s">
        <v>212</v>
      </c>
      <c r="B2" s="8"/>
      <c r="C2" s="8"/>
      <c r="D2" s="8"/>
      <c r="E2" s="8"/>
      <c r="F2" s="8"/>
      <c r="G2" s="8"/>
    </row>
    <row r="3" spans="1:8" ht="12.75" x14ac:dyDescent="0.2">
      <c r="A3" s="21" t="s">
        <v>273</v>
      </c>
      <c r="B3" s="8"/>
      <c r="C3" s="8"/>
      <c r="D3" s="8"/>
      <c r="E3" s="8"/>
      <c r="F3" s="8"/>
      <c r="G3" s="8"/>
      <c r="H3" s="16"/>
    </row>
    <row r="4" spans="1:8" ht="13.5" x14ac:dyDescent="0.2">
      <c r="A4" s="250" t="s">
        <v>250</v>
      </c>
      <c r="B4" s="246" t="s">
        <v>10</v>
      </c>
      <c r="C4" s="246"/>
      <c r="D4" s="246"/>
      <c r="E4" s="251" t="s">
        <v>55</v>
      </c>
      <c r="F4" s="251"/>
      <c r="G4" s="251"/>
      <c r="H4" s="249" t="s">
        <v>251</v>
      </c>
    </row>
    <row r="5" spans="1:8" ht="13.5" x14ac:dyDescent="0.2">
      <c r="A5" s="250"/>
      <c r="B5" s="153" t="s">
        <v>1</v>
      </c>
      <c r="C5" s="153" t="s">
        <v>2</v>
      </c>
      <c r="D5" s="153" t="s">
        <v>3</v>
      </c>
      <c r="E5" s="153" t="s">
        <v>1</v>
      </c>
      <c r="F5" s="153" t="s">
        <v>2</v>
      </c>
      <c r="G5" s="153" t="s">
        <v>3</v>
      </c>
      <c r="H5" s="249"/>
    </row>
    <row r="6" spans="1:8" ht="13.5" x14ac:dyDescent="0.25">
      <c r="A6" s="71" t="s">
        <v>78</v>
      </c>
      <c r="B6" s="105">
        <v>656</v>
      </c>
      <c r="C6" s="106">
        <v>22</v>
      </c>
      <c r="D6" s="105">
        <v>1144</v>
      </c>
      <c r="E6" s="107">
        <v>6.04</v>
      </c>
      <c r="F6" s="108">
        <v>9.7799999999999994</v>
      </c>
      <c r="G6" s="107">
        <v>7.05</v>
      </c>
      <c r="H6" s="109">
        <f>C6/B6*100</f>
        <v>3.3536585365853662</v>
      </c>
    </row>
    <row r="7" spans="1:8" ht="13.5" x14ac:dyDescent="0.25">
      <c r="A7" s="71" t="s">
        <v>79</v>
      </c>
      <c r="B7" s="105">
        <v>4147</v>
      </c>
      <c r="C7" s="106">
        <v>64</v>
      </c>
      <c r="D7" s="105">
        <v>6496</v>
      </c>
      <c r="E7" s="107">
        <v>38.17</v>
      </c>
      <c r="F7" s="108">
        <v>28.44</v>
      </c>
      <c r="G7" s="107">
        <v>40.04</v>
      </c>
      <c r="H7" s="109">
        <f t="shared" ref="H7:H19" si="0">C7/B7*100</f>
        <v>1.5432843019049916</v>
      </c>
    </row>
    <row r="8" spans="1:8" ht="13.5" x14ac:dyDescent="0.25">
      <c r="A8" s="71" t="s">
        <v>80</v>
      </c>
      <c r="B8" s="105">
        <v>1327</v>
      </c>
      <c r="C8" s="106">
        <v>9</v>
      </c>
      <c r="D8" s="105">
        <v>1938</v>
      </c>
      <c r="E8" s="107">
        <v>12.21</v>
      </c>
      <c r="F8" s="108">
        <v>4</v>
      </c>
      <c r="G8" s="107">
        <v>11.95</v>
      </c>
      <c r="H8" s="109">
        <f t="shared" si="0"/>
        <v>0.67822155237377535</v>
      </c>
    </row>
    <row r="9" spans="1:8" ht="13.5" x14ac:dyDescent="0.25">
      <c r="A9" s="71" t="s">
        <v>81</v>
      </c>
      <c r="B9" s="105">
        <v>1570</v>
      </c>
      <c r="C9" s="106">
        <v>17</v>
      </c>
      <c r="D9" s="105">
        <v>2706</v>
      </c>
      <c r="E9" s="107">
        <v>14.45</v>
      </c>
      <c r="F9" s="108">
        <v>7.56</v>
      </c>
      <c r="G9" s="107">
        <v>16.68</v>
      </c>
      <c r="H9" s="109">
        <f t="shared" si="0"/>
        <v>1.0828025477707006</v>
      </c>
    </row>
    <row r="10" spans="1:8" ht="13.5" x14ac:dyDescent="0.25">
      <c r="A10" s="71" t="s">
        <v>82</v>
      </c>
      <c r="B10" s="105">
        <v>285</v>
      </c>
      <c r="C10" s="106">
        <v>8</v>
      </c>
      <c r="D10" s="105">
        <v>476</v>
      </c>
      <c r="E10" s="107">
        <v>2.62</v>
      </c>
      <c r="F10" s="108">
        <v>3.56</v>
      </c>
      <c r="G10" s="107">
        <v>2.93</v>
      </c>
      <c r="H10" s="109">
        <f t="shared" si="0"/>
        <v>2.807017543859649</v>
      </c>
    </row>
    <row r="11" spans="1:8" ht="13.5" x14ac:dyDescent="0.25">
      <c r="A11" s="71" t="s">
        <v>83</v>
      </c>
      <c r="B11" s="105">
        <v>7985</v>
      </c>
      <c r="C11" s="106">
        <v>120</v>
      </c>
      <c r="D11" s="105">
        <v>12760</v>
      </c>
      <c r="E11" s="107">
        <v>73.5</v>
      </c>
      <c r="F11" s="108">
        <v>53.33</v>
      </c>
      <c r="G11" s="107">
        <v>78.650000000000006</v>
      </c>
      <c r="H11" s="109">
        <f t="shared" si="0"/>
        <v>1.5028177833437695</v>
      </c>
    </row>
    <row r="12" spans="1:8" ht="13.5" x14ac:dyDescent="0.25">
      <c r="A12" s="71" t="s">
        <v>84</v>
      </c>
      <c r="B12" s="105">
        <v>1018</v>
      </c>
      <c r="C12" s="106">
        <v>44</v>
      </c>
      <c r="D12" s="105">
        <v>1168</v>
      </c>
      <c r="E12" s="107">
        <v>9.3699999999999992</v>
      </c>
      <c r="F12" s="108">
        <v>19.559999999999999</v>
      </c>
      <c r="G12" s="107">
        <v>7.2</v>
      </c>
      <c r="H12" s="109">
        <f t="shared" si="0"/>
        <v>4.3222003929273081</v>
      </c>
    </row>
    <row r="13" spans="1:8" ht="13.5" x14ac:dyDescent="0.25">
      <c r="A13" s="71" t="s">
        <v>85</v>
      </c>
      <c r="B13" s="105">
        <v>289</v>
      </c>
      <c r="C13" s="106">
        <v>6</v>
      </c>
      <c r="D13" s="105">
        <v>321</v>
      </c>
      <c r="E13" s="107">
        <v>2.66</v>
      </c>
      <c r="F13" s="108">
        <v>2.67</v>
      </c>
      <c r="G13" s="107">
        <v>1.98</v>
      </c>
      <c r="H13" s="109">
        <f t="shared" si="0"/>
        <v>2.0761245674740483</v>
      </c>
    </row>
    <row r="14" spans="1:8" ht="13.5" x14ac:dyDescent="0.25">
      <c r="A14" s="71" t="s">
        <v>86</v>
      </c>
      <c r="B14" s="105">
        <v>487</v>
      </c>
      <c r="C14" s="106">
        <v>21</v>
      </c>
      <c r="D14" s="105">
        <v>632</v>
      </c>
      <c r="E14" s="107">
        <v>4.4800000000000004</v>
      </c>
      <c r="F14" s="108">
        <v>9.33</v>
      </c>
      <c r="G14" s="107">
        <v>3.9</v>
      </c>
      <c r="H14" s="109">
        <f t="shared" si="0"/>
        <v>4.3121149897330593</v>
      </c>
    </row>
    <row r="15" spans="1:8" ht="13.5" x14ac:dyDescent="0.25">
      <c r="A15" s="71" t="s">
        <v>274</v>
      </c>
      <c r="B15" s="105">
        <v>1</v>
      </c>
      <c r="C15" s="86" t="s">
        <v>121</v>
      </c>
      <c r="D15" s="105">
        <v>1</v>
      </c>
      <c r="E15" s="86" t="s">
        <v>121</v>
      </c>
      <c r="F15" s="280" t="s">
        <v>121</v>
      </c>
      <c r="G15" s="86" t="s">
        <v>121</v>
      </c>
      <c r="H15" s="119" t="s">
        <v>121</v>
      </c>
    </row>
    <row r="16" spans="1:8" ht="13.5" x14ac:dyDescent="0.25">
      <c r="A16" s="71" t="s">
        <v>87</v>
      </c>
      <c r="B16" s="105">
        <v>891</v>
      </c>
      <c r="C16" s="106">
        <v>28</v>
      </c>
      <c r="D16" s="105">
        <v>1139</v>
      </c>
      <c r="E16" s="107">
        <v>8.1999999999999993</v>
      </c>
      <c r="F16" s="108">
        <v>12.44</v>
      </c>
      <c r="G16" s="107">
        <v>7.02</v>
      </c>
      <c r="H16" s="109">
        <f t="shared" si="0"/>
        <v>3.1425364758698096</v>
      </c>
    </row>
    <row r="17" spans="1:8" ht="13.5" x14ac:dyDescent="0.25">
      <c r="A17" s="71" t="s">
        <v>88</v>
      </c>
      <c r="B17" s="105">
        <v>41</v>
      </c>
      <c r="C17" s="86" t="s">
        <v>121</v>
      </c>
      <c r="D17" s="105">
        <v>46</v>
      </c>
      <c r="E17" s="107">
        <v>0.38</v>
      </c>
      <c r="F17" s="280" t="s">
        <v>121</v>
      </c>
      <c r="G17" s="107">
        <v>0.28000000000000003</v>
      </c>
      <c r="H17" s="119" t="s">
        <v>121</v>
      </c>
    </row>
    <row r="18" spans="1:8" ht="13.5" x14ac:dyDescent="0.25">
      <c r="A18" s="71" t="s">
        <v>89</v>
      </c>
      <c r="B18" s="105">
        <v>152</v>
      </c>
      <c r="C18" s="106">
        <v>6</v>
      </c>
      <c r="D18" s="105">
        <v>157</v>
      </c>
      <c r="E18" s="107">
        <v>1.4</v>
      </c>
      <c r="F18" s="108">
        <v>2.67</v>
      </c>
      <c r="G18" s="107">
        <v>0.97</v>
      </c>
      <c r="H18" s="109">
        <f t="shared" si="0"/>
        <v>3.9473684210526314</v>
      </c>
    </row>
    <row r="19" spans="1:8" ht="13.5" x14ac:dyDescent="0.25">
      <c r="A19" s="71" t="s">
        <v>90</v>
      </c>
      <c r="B19" s="105">
        <v>2879</v>
      </c>
      <c r="C19" s="106">
        <v>105</v>
      </c>
      <c r="D19" s="105">
        <v>3464</v>
      </c>
      <c r="E19" s="107">
        <v>26.5</v>
      </c>
      <c r="F19" s="108">
        <v>46.67</v>
      </c>
      <c r="G19" s="107">
        <v>21.35</v>
      </c>
      <c r="H19" s="109">
        <f t="shared" si="0"/>
        <v>3.6470996873914552</v>
      </c>
    </row>
    <row r="20" spans="1:8" ht="13.5" x14ac:dyDescent="0.25">
      <c r="A20" s="44" t="s">
        <v>91</v>
      </c>
      <c r="B20" s="69">
        <v>10864</v>
      </c>
      <c r="C20" s="69">
        <v>225</v>
      </c>
      <c r="D20" s="69">
        <v>16224</v>
      </c>
      <c r="E20" s="76">
        <v>100</v>
      </c>
      <c r="F20" s="76">
        <v>100</v>
      </c>
      <c r="G20" s="76">
        <v>100</v>
      </c>
      <c r="H20" s="76">
        <f>C20/B20*100</f>
        <v>2.0710603829160528</v>
      </c>
    </row>
    <row r="21" spans="1:8" ht="16.5" x14ac:dyDescent="0.3">
      <c r="A21" s="247" t="s">
        <v>227</v>
      </c>
      <c r="B21" s="248"/>
      <c r="C21" s="248"/>
      <c r="D21" s="248"/>
      <c r="E21" s="248"/>
      <c r="F21" s="248"/>
      <c r="G21" s="248"/>
      <c r="H21" s="248"/>
    </row>
  </sheetData>
  <mergeCells count="5">
    <mergeCell ref="A4:A5"/>
    <mergeCell ref="B4:D4"/>
    <mergeCell ref="E4:G4"/>
    <mergeCell ref="H4:H5"/>
    <mergeCell ref="A21:H21"/>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G34"/>
  <sheetViews>
    <sheetView topLeftCell="A10" workbookViewId="0">
      <selection activeCell="I34" sqref="I34"/>
    </sheetView>
  </sheetViews>
  <sheetFormatPr defaultRowHeight="15" x14ac:dyDescent="0.25"/>
  <cols>
    <col min="1" max="1" width="61.85546875" customWidth="1"/>
    <col min="2" max="2" width="13.28515625" bestFit="1" customWidth="1"/>
    <col min="4" max="4" width="17.5703125" bestFit="1" customWidth="1"/>
    <col min="6" max="6" width="13.140625" bestFit="1" customWidth="1"/>
  </cols>
  <sheetData>
    <row r="4" spans="1:7" x14ac:dyDescent="0.25">
      <c r="A4" s="36" t="s">
        <v>229</v>
      </c>
    </row>
    <row r="5" spans="1:7" x14ac:dyDescent="0.25">
      <c r="A5" s="35" t="s">
        <v>275</v>
      </c>
      <c r="B5" s="11"/>
      <c r="C5" s="10"/>
      <c r="D5" s="11"/>
      <c r="E5" s="10"/>
      <c r="F5" s="11"/>
      <c r="G5" s="10"/>
    </row>
    <row r="6" spans="1:7" x14ac:dyDescent="0.25">
      <c r="A6" s="254" t="s">
        <v>234</v>
      </c>
      <c r="B6" s="256" t="s">
        <v>7</v>
      </c>
      <c r="C6" s="256"/>
      <c r="D6" s="257" t="s">
        <v>8</v>
      </c>
      <c r="E6" s="257"/>
      <c r="F6" s="256" t="s">
        <v>9</v>
      </c>
      <c r="G6" s="256"/>
    </row>
    <row r="7" spans="1:7" x14ac:dyDescent="0.25">
      <c r="A7" s="255"/>
      <c r="B7" s="110" t="s">
        <v>10</v>
      </c>
      <c r="C7" s="110" t="s">
        <v>11</v>
      </c>
      <c r="D7" s="110" t="s">
        <v>10</v>
      </c>
      <c r="E7" s="110" t="s">
        <v>11</v>
      </c>
      <c r="F7" s="110" t="s">
        <v>10</v>
      </c>
      <c r="G7" s="110" t="s">
        <v>11</v>
      </c>
    </row>
    <row r="8" spans="1:7" x14ac:dyDescent="0.25">
      <c r="A8" s="71" t="s">
        <v>12</v>
      </c>
      <c r="B8" s="105">
        <v>1160</v>
      </c>
      <c r="C8" s="107">
        <v>9.7503572329158619</v>
      </c>
      <c r="D8" s="105">
        <v>394</v>
      </c>
      <c r="E8" s="107">
        <v>14.152298850574713</v>
      </c>
      <c r="F8" s="105">
        <v>1554</v>
      </c>
      <c r="G8" s="107">
        <v>10.585110006130373</v>
      </c>
    </row>
    <row r="9" spans="1:7" x14ac:dyDescent="0.25">
      <c r="A9" s="71" t="s">
        <v>13</v>
      </c>
      <c r="B9" s="105">
        <v>2483</v>
      </c>
      <c r="C9" s="107">
        <v>20.870807766663866</v>
      </c>
      <c r="D9" s="105">
        <v>160</v>
      </c>
      <c r="E9" s="107">
        <v>5.7471264367816088</v>
      </c>
      <c r="F9" s="105">
        <v>2643</v>
      </c>
      <c r="G9" s="107">
        <v>18.002860840542198</v>
      </c>
    </row>
    <row r="10" spans="1:7" x14ac:dyDescent="0.25">
      <c r="A10" s="71" t="s">
        <v>14</v>
      </c>
      <c r="B10" s="105">
        <v>968</v>
      </c>
      <c r="C10" s="107">
        <v>8.1365050012608222</v>
      </c>
      <c r="D10" s="105">
        <v>80</v>
      </c>
      <c r="E10" s="107">
        <v>2.8735632183908044</v>
      </c>
      <c r="F10" s="105">
        <v>1048</v>
      </c>
      <c r="G10" s="107">
        <v>7.1384783052925549</v>
      </c>
    </row>
    <row r="11" spans="1:7" x14ac:dyDescent="0.25">
      <c r="A11" s="71" t="s">
        <v>15</v>
      </c>
      <c r="B11" s="105">
        <v>892</v>
      </c>
      <c r="C11" s="107">
        <v>7.4976884928973693</v>
      </c>
      <c r="D11" s="105">
        <v>62</v>
      </c>
      <c r="E11" s="107">
        <v>2.2270114942528738</v>
      </c>
      <c r="F11" s="105">
        <v>954</v>
      </c>
      <c r="G11" s="107">
        <v>6.4981949458483745</v>
      </c>
    </row>
    <row r="12" spans="1:7" x14ac:dyDescent="0.25">
      <c r="A12" s="71" t="s">
        <v>16</v>
      </c>
      <c r="B12" s="105">
        <v>519</v>
      </c>
      <c r="C12" s="107">
        <v>4.3624443136925279</v>
      </c>
      <c r="D12" s="105">
        <v>18</v>
      </c>
      <c r="E12" s="107">
        <v>0.64655172413793105</v>
      </c>
      <c r="F12" s="105">
        <v>537</v>
      </c>
      <c r="G12" s="107">
        <v>3.6577889789523872</v>
      </c>
    </row>
    <row r="13" spans="1:7" x14ac:dyDescent="0.25">
      <c r="A13" s="71" t="s">
        <v>17</v>
      </c>
      <c r="B13" s="105">
        <v>104</v>
      </c>
      <c r="C13" s="107">
        <v>0.87416995881314619</v>
      </c>
      <c r="D13" s="105">
        <v>0</v>
      </c>
      <c r="E13" s="107">
        <v>0</v>
      </c>
      <c r="F13" s="105">
        <v>104</v>
      </c>
      <c r="G13" s="107">
        <v>0.70839861044887953</v>
      </c>
    </row>
    <row r="14" spans="1:7" x14ac:dyDescent="0.25">
      <c r="A14" s="71" t="s">
        <v>18</v>
      </c>
      <c r="B14" s="105">
        <v>1308</v>
      </c>
      <c r="C14" s="107">
        <v>10.994368328149953</v>
      </c>
      <c r="D14" s="105">
        <v>593</v>
      </c>
      <c r="E14" s="107">
        <v>21.300287356321839</v>
      </c>
      <c r="F14" s="105">
        <v>1901</v>
      </c>
      <c r="G14" s="107">
        <v>12.948709215993462</v>
      </c>
    </row>
    <row r="15" spans="1:7" x14ac:dyDescent="0.25">
      <c r="A15" s="71" t="s">
        <v>19</v>
      </c>
      <c r="B15" s="105">
        <v>1226</v>
      </c>
      <c r="C15" s="107">
        <v>10.305118937547281</v>
      </c>
      <c r="D15" s="105">
        <v>578</v>
      </c>
      <c r="E15" s="107">
        <v>20.761494252873565</v>
      </c>
      <c r="F15" s="105">
        <v>1804</v>
      </c>
      <c r="G15" s="107">
        <v>12.287991281247871</v>
      </c>
    </row>
    <row r="16" spans="1:7" x14ac:dyDescent="0.25">
      <c r="A16" s="71" t="s">
        <v>20</v>
      </c>
      <c r="B16" s="105">
        <v>82</v>
      </c>
      <c r="C16" s="107">
        <v>0.68924939060267298</v>
      </c>
      <c r="D16" s="105">
        <v>15</v>
      </c>
      <c r="E16" s="107">
        <v>0.53879310344827591</v>
      </c>
      <c r="F16" s="105">
        <v>97</v>
      </c>
      <c r="G16" s="107">
        <v>0.66071793474558949</v>
      </c>
    </row>
    <row r="17" spans="1:7" x14ac:dyDescent="0.25">
      <c r="A17" s="71" t="s">
        <v>21</v>
      </c>
      <c r="B17" s="105">
        <v>840</v>
      </c>
      <c r="C17" s="107">
        <v>7.0606035134907961</v>
      </c>
      <c r="D17" s="105">
        <v>331</v>
      </c>
      <c r="E17" s="107">
        <v>11.889367816091955</v>
      </c>
      <c r="F17" s="105">
        <v>1171</v>
      </c>
      <c r="G17" s="107">
        <v>7.9762958926503646</v>
      </c>
    </row>
    <row r="18" spans="1:7" x14ac:dyDescent="0.25">
      <c r="A18" s="71" t="s">
        <v>22</v>
      </c>
      <c r="B18" s="105">
        <v>796</v>
      </c>
      <c r="C18" s="107">
        <v>6.6907623770698494</v>
      </c>
      <c r="D18" s="105">
        <v>142</v>
      </c>
      <c r="E18" s="107">
        <v>5.1005747126436782</v>
      </c>
      <c r="F18" s="105">
        <v>938</v>
      </c>
      <c r="G18" s="107">
        <v>6.3892105442408562</v>
      </c>
    </row>
    <row r="19" spans="1:7" x14ac:dyDescent="0.25">
      <c r="A19" s="71" t="s">
        <v>23</v>
      </c>
      <c r="B19" s="105">
        <v>367</v>
      </c>
      <c r="C19" s="107">
        <v>3.0848112969656216</v>
      </c>
      <c r="D19" s="105">
        <v>29</v>
      </c>
      <c r="E19" s="107">
        <v>1.0416666666666665</v>
      </c>
      <c r="F19" s="105">
        <v>396</v>
      </c>
      <c r="G19" s="107">
        <v>2.6973639397861184</v>
      </c>
    </row>
    <row r="20" spans="1:7" x14ac:dyDescent="0.25">
      <c r="A20" s="71" t="s">
        <v>24</v>
      </c>
      <c r="B20" s="105">
        <v>186</v>
      </c>
      <c r="C20" s="107">
        <v>1.5634193494158191</v>
      </c>
      <c r="D20" s="105">
        <v>97</v>
      </c>
      <c r="E20" s="107">
        <v>3.4841954022988508</v>
      </c>
      <c r="F20" s="105">
        <v>283</v>
      </c>
      <c r="G20" s="107">
        <v>1.9276616034330087</v>
      </c>
    </row>
    <row r="21" spans="1:7" x14ac:dyDescent="0.25">
      <c r="A21" s="71" t="s">
        <v>25</v>
      </c>
      <c r="B21" s="105">
        <v>175</v>
      </c>
      <c r="C21" s="107">
        <v>1.4709590653105824</v>
      </c>
      <c r="D21" s="105">
        <v>48</v>
      </c>
      <c r="E21" s="107">
        <v>1.7241379310344827</v>
      </c>
      <c r="F21" s="105">
        <v>223</v>
      </c>
      <c r="G21" s="107">
        <v>1.5189700974048088</v>
      </c>
    </row>
    <row r="22" spans="1:7" x14ac:dyDescent="0.25">
      <c r="A22" s="71" t="s">
        <v>26</v>
      </c>
      <c r="B22" s="105">
        <v>334</v>
      </c>
      <c r="C22" s="107">
        <v>2.8074304446499116</v>
      </c>
      <c r="D22" s="105">
        <v>7</v>
      </c>
      <c r="E22" s="107">
        <v>0.25143678160919541</v>
      </c>
      <c r="F22" s="105">
        <v>341</v>
      </c>
      <c r="G22" s="107">
        <v>2.3227300592602687</v>
      </c>
    </row>
    <row r="23" spans="1:7" x14ac:dyDescent="0.25">
      <c r="A23" s="71" t="s">
        <v>27</v>
      </c>
      <c r="B23" s="105">
        <v>182</v>
      </c>
      <c r="C23" s="107">
        <v>1.5297974279230058</v>
      </c>
      <c r="D23" s="105">
        <v>156</v>
      </c>
      <c r="E23" s="107">
        <v>5.6034482758620694</v>
      </c>
      <c r="F23" s="105">
        <v>338</v>
      </c>
      <c r="G23" s="107">
        <v>2.3022954839588583</v>
      </c>
    </row>
    <row r="24" spans="1:7" x14ac:dyDescent="0.25">
      <c r="A24" s="71" t="s">
        <v>28</v>
      </c>
      <c r="B24" s="105">
        <v>105</v>
      </c>
      <c r="C24" s="107">
        <v>0.88257543918634951</v>
      </c>
      <c r="D24" s="105">
        <v>28</v>
      </c>
      <c r="E24" s="107">
        <v>1.0057471264367817</v>
      </c>
      <c r="F24" s="105">
        <v>133</v>
      </c>
      <c r="G24" s="107">
        <v>0.90593283836250937</v>
      </c>
    </row>
    <row r="25" spans="1:7" x14ac:dyDescent="0.25">
      <c r="A25" s="71" t="s">
        <v>29</v>
      </c>
      <c r="B25" s="105">
        <v>88</v>
      </c>
      <c r="C25" s="107">
        <v>0.73968227284189292</v>
      </c>
      <c r="D25" s="105">
        <v>115</v>
      </c>
      <c r="E25" s="107">
        <v>4.1307471264367814</v>
      </c>
      <c r="F25" s="105">
        <v>203</v>
      </c>
      <c r="G25" s="107">
        <v>1.3827395953954091</v>
      </c>
    </row>
    <row r="26" spans="1:7" x14ac:dyDescent="0.25">
      <c r="A26" s="71" t="s">
        <v>30</v>
      </c>
      <c r="B26" s="105">
        <v>63</v>
      </c>
      <c r="C26" s="107">
        <v>0.52954526351180975</v>
      </c>
      <c r="D26" s="105">
        <v>19</v>
      </c>
      <c r="E26" s="107">
        <v>0.68247126436781613</v>
      </c>
      <c r="F26" s="105">
        <v>82</v>
      </c>
      <c r="G26" s="107">
        <v>0.55854505823853962</v>
      </c>
    </row>
    <row r="27" spans="1:7" x14ac:dyDescent="0.25">
      <c r="A27" s="71" t="s">
        <v>31</v>
      </c>
      <c r="B27" s="105">
        <v>2782</v>
      </c>
      <c r="C27" s="107">
        <v>23.384046398251659</v>
      </c>
      <c r="D27" s="105">
        <v>292</v>
      </c>
      <c r="E27" s="107">
        <v>10.488505747126437</v>
      </c>
      <c r="F27" s="105">
        <v>3074</v>
      </c>
      <c r="G27" s="107">
        <v>20.938628158844764</v>
      </c>
    </row>
    <row r="28" spans="1:7" x14ac:dyDescent="0.25">
      <c r="A28" s="71" t="s">
        <v>32</v>
      </c>
      <c r="B28" s="105">
        <v>332</v>
      </c>
      <c r="C28" s="107">
        <v>2.7906194839035052</v>
      </c>
      <c r="D28" s="105">
        <v>118</v>
      </c>
      <c r="E28" s="107">
        <v>4.2385057471264362</v>
      </c>
      <c r="F28" s="105">
        <v>450</v>
      </c>
      <c r="G28" s="107">
        <v>3.0651862952114981</v>
      </c>
    </row>
    <row r="29" spans="1:7" x14ac:dyDescent="0.25">
      <c r="A29" s="71" t="s">
        <v>33</v>
      </c>
      <c r="B29" s="105">
        <v>330</v>
      </c>
      <c r="C29" s="107">
        <v>2.7738085231570984</v>
      </c>
      <c r="D29" s="105">
        <v>21</v>
      </c>
      <c r="E29" s="107">
        <v>0.75431034482758619</v>
      </c>
      <c r="F29" s="105">
        <v>351</v>
      </c>
      <c r="G29" s="107">
        <v>2.3908453102649685</v>
      </c>
    </row>
    <row r="30" spans="1:7" x14ac:dyDescent="0.25">
      <c r="A30" s="71" t="s">
        <v>34</v>
      </c>
      <c r="B30" s="105">
        <v>11531</v>
      </c>
      <c r="C30" s="107">
        <v>96.923594183407573</v>
      </c>
      <c r="D30" s="105">
        <v>2550</v>
      </c>
      <c r="E30" s="107">
        <v>91.59482758620689</v>
      </c>
      <c r="F30" s="105">
        <v>14081</v>
      </c>
      <c r="G30" s="107">
        <v>95.913084939718004</v>
      </c>
    </row>
    <row r="31" spans="1:7" x14ac:dyDescent="0.25">
      <c r="A31" s="71" t="s">
        <v>35</v>
      </c>
      <c r="B31" s="105">
        <v>366</v>
      </c>
      <c r="C31" s="107">
        <v>3.076405816592418</v>
      </c>
      <c r="D31" s="105">
        <v>234</v>
      </c>
      <c r="E31" s="107">
        <v>8.4051724137931032</v>
      </c>
      <c r="F31" s="105">
        <v>600</v>
      </c>
      <c r="G31" s="107">
        <v>4.0869150602819975</v>
      </c>
    </row>
    <row r="32" spans="1:7" x14ac:dyDescent="0.25">
      <c r="A32" s="44" t="s">
        <v>36</v>
      </c>
      <c r="B32" s="69">
        <v>11897</v>
      </c>
      <c r="C32" s="76">
        <v>100</v>
      </c>
      <c r="D32" s="69">
        <v>2784</v>
      </c>
      <c r="E32" s="76">
        <v>100</v>
      </c>
      <c r="F32" s="69">
        <v>14681</v>
      </c>
      <c r="G32" s="76">
        <v>100</v>
      </c>
    </row>
    <row r="33" spans="1:7" ht="30" customHeight="1" x14ac:dyDescent="0.3">
      <c r="A33" s="252" t="s">
        <v>208</v>
      </c>
      <c r="B33" s="253"/>
      <c r="C33" s="253"/>
      <c r="D33" s="253"/>
      <c r="E33" s="253"/>
      <c r="F33" s="253"/>
      <c r="G33" s="253"/>
    </row>
    <row r="34" spans="1:7" ht="54.75" customHeight="1" x14ac:dyDescent="0.3">
      <c r="A34" s="252" t="s">
        <v>209</v>
      </c>
      <c r="B34" s="253"/>
      <c r="C34" s="253"/>
      <c r="D34" s="253"/>
      <c r="E34" s="253"/>
      <c r="F34" s="253"/>
      <c r="G34" s="253"/>
    </row>
  </sheetData>
  <mergeCells count="6">
    <mergeCell ref="A34:G34"/>
    <mergeCell ref="A6:A7"/>
    <mergeCell ref="B6:C6"/>
    <mergeCell ref="D6:E6"/>
    <mergeCell ref="F6:G6"/>
    <mergeCell ref="A33:G3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I21"/>
  <sheetViews>
    <sheetView workbookViewId="0">
      <selection activeCell="M36" sqref="M36"/>
    </sheetView>
  </sheetViews>
  <sheetFormatPr defaultRowHeight="15" x14ac:dyDescent="0.25"/>
  <cols>
    <col min="1" max="1" width="12.85546875" customWidth="1"/>
  </cols>
  <sheetData>
    <row r="2" spans="1:9" x14ac:dyDescent="0.25">
      <c r="A2" s="19" t="s">
        <v>210</v>
      </c>
    </row>
    <row r="3" spans="1:9" x14ac:dyDescent="0.25">
      <c r="A3" s="21" t="s">
        <v>276</v>
      </c>
      <c r="B3" s="12"/>
    </row>
    <row r="4" spans="1:9" x14ac:dyDescent="0.25">
      <c r="A4" s="258" t="s">
        <v>235</v>
      </c>
      <c r="B4" s="261" t="s">
        <v>2</v>
      </c>
      <c r="C4" s="261"/>
      <c r="D4" s="261"/>
      <c r="E4" s="261"/>
      <c r="F4" s="262" t="s">
        <v>3</v>
      </c>
      <c r="G4" s="262"/>
      <c r="H4" s="262"/>
      <c r="I4" s="262"/>
    </row>
    <row r="5" spans="1:9" ht="27" x14ac:dyDescent="0.25">
      <c r="A5" s="259"/>
      <c r="B5" s="111" t="s">
        <v>92</v>
      </c>
      <c r="C5" s="111" t="s">
        <v>93</v>
      </c>
      <c r="D5" s="111" t="s">
        <v>94</v>
      </c>
      <c r="E5" s="180" t="s">
        <v>9</v>
      </c>
      <c r="F5" s="111" t="s">
        <v>92</v>
      </c>
      <c r="G5" s="111" t="s">
        <v>93</v>
      </c>
      <c r="H5" s="111" t="s">
        <v>94</v>
      </c>
      <c r="I5" s="52" t="s">
        <v>9</v>
      </c>
    </row>
    <row r="6" spans="1:9" ht="15" customHeight="1" x14ac:dyDescent="0.25">
      <c r="A6" s="260"/>
      <c r="B6" s="263" t="s">
        <v>95</v>
      </c>
      <c r="C6" s="263"/>
      <c r="D6" s="263"/>
      <c r="E6" s="263"/>
      <c r="F6" s="263"/>
      <c r="G6" s="263"/>
      <c r="H6" s="263"/>
      <c r="I6" s="263"/>
    </row>
    <row r="7" spans="1:9" x14ac:dyDescent="0.25">
      <c r="A7" s="112" t="s">
        <v>96</v>
      </c>
      <c r="B7" s="154">
        <v>0</v>
      </c>
      <c r="C7" s="114">
        <v>1</v>
      </c>
      <c r="D7" s="154">
        <v>0</v>
      </c>
      <c r="E7" s="114">
        <v>1</v>
      </c>
      <c r="F7" s="113">
        <v>90</v>
      </c>
      <c r="G7" s="114">
        <v>480</v>
      </c>
      <c r="H7" s="113">
        <v>97</v>
      </c>
      <c r="I7" s="114">
        <v>667</v>
      </c>
    </row>
    <row r="8" spans="1:9" x14ac:dyDescent="0.25">
      <c r="A8" s="112" t="s">
        <v>97</v>
      </c>
      <c r="B8" s="113">
        <v>40</v>
      </c>
      <c r="C8" s="114">
        <v>15</v>
      </c>
      <c r="D8" s="113">
        <v>3</v>
      </c>
      <c r="E8" s="114">
        <v>58</v>
      </c>
      <c r="F8" s="113">
        <v>3676</v>
      </c>
      <c r="G8" s="114">
        <v>1663</v>
      </c>
      <c r="H8" s="113">
        <v>219</v>
      </c>
      <c r="I8" s="114">
        <v>5558</v>
      </c>
    </row>
    <row r="9" spans="1:9" x14ac:dyDescent="0.25">
      <c r="A9" s="112" t="s">
        <v>98</v>
      </c>
      <c r="B9" s="113">
        <v>35</v>
      </c>
      <c r="C9" s="114">
        <v>6</v>
      </c>
      <c r="D9" s="113">
        <v>4</v>
      </c>
      <c r="E9" s="114">
        <v>45</v>
      </c>
      <c r="F9" s="113">
        <v>3150</v>
      </c>
      <c r="G9" s="114">
        <v>769</v>
      </c>
      <c r="H9" s="113">
        <v>207</v>
      </c>
      <c r="I9" s="114">
        <v>4126</v>
      </c>
    </row>
    <row r="10" spans="1:9" x14ac:dyDescent="0.25">
      <c r="A10" s="112" t="s">
        <v>99</v>
      </c>
      <c r="B10" s="113">
        <v>49</v>
      </c>
      <c r="C10" s="114">
        <v>5</v>
      </c>
      <c r="D10" s="113">
        <v>7</v>
      </c>
      <c r="E10" s="114">
        <v>61</v>
      </c>
      <c r="F10" s="113">
        <v>2742</v>
      </c>
      <c r="G10" s="114">
        <v>645</v>
      </c>
      <c r="H10" s="113">
        <v>311</v>
      </c>
      <c r="I10" s="114">
        <v>3698</v>
      </c>
    </row>
    <row r="11" spans="1:9" x14ac:dyDescent="0.25">
      <c r="A11" s="112" t="s">
        <v>100</v>
      </c>
      <c r="B11" s="113">
        <v>21</v>
      </c>
      <c r="C11" s="114">
        <v>5</v>
      </c>
      <c r="D11" s="113">
        <v>27</v>
      </c>
      <c r="E11" s="114">
        <v>53</v>
      </c>
      <c r="F11" s="113">
        <v>799</v>
      </c>
      <c r="G11" s="114">
        <v>272</v>
      </c>
      <c r="H11" s="113">
        <v>277</v>
      </c>
      <c r="I11" s="114">
        <v>1348</v>
      </c>
    </row>
    <row r="12" spans="1:9" x14ac:dyDescent="0.25">
      <c r="A12" s="112" t="s">
        <v>101</v>
      </c>
      <c r="B12" s="113">
        <v>1</v>
      </c>
      <c r="C12" s="114">
        <v>2</v>
      </c>
      <c r="D12" s="113">
        <v>4</v>
      </c>
      <c r="E12" s="114">
        <v>7</v>
      </c>
      <c r="F12" s="113">
        <v>305</v>
      </c>
      <c r="G12" s="114">
        <v>493</v>
      </c>
      <c r="H12" s="113">
        <v>29</v>
      </c>
      <c r="I12" s="114">
        <v>827</v>
      </c>
    </row>
    <row r="13" spans="1:9" x14ac:dyDescent="0.25">
      <c r="A13" s="44" t="s">
        <v>102</v>
      </c>
      <c r="B13" s="69">
        <v>146</v>
      </c>
      <c r="C13" s="69">
        <v>34</v>
      </c>
      <c r="D13" s="69">
        <v>45</v>
      </c>
      <c r="E13" s="69">
        <v>225</v>
      </c>
      <c r="F13" s="69">
        <v>10762</v>
      </c>
      <c r="G13" s="69">
        <v>4322</v>
      </c>
      <c r="H13" s="69">
        <v>1140</v>
      </c>
      <c r="I13" s="69">
        <v>16224</v>
      </c>
    </row>
    <row r="14" spans="1:9" ht="15" customHeight="1" x14ac:dyDescent="0.25">
      <c r="A14" s="112"/>
      <c r="B14" s="263" t="s">
        <v>103</v>
      </c>
      <c r="C14" s="263"/>
      <c r="D14" s="263"/>
      <c r="E14" s="263"/>
      <c r="F14" s="263"/>
      <c r="G14" s="263"/>
      <c r="H14" s="263"/>
      <c r="I14" s="263"/>
    </row>
    <row r="15" spans="1:9" x14ac:dyDescent="0.25">
      <c r="A15" s="112" t="s">
        <v>96</v>
      </c>
      <c r="B15" s="154">
        <v>0</v>
      </c>
      <c r="C15" s="116">
        <v>2.9411764705882351</v>
      </c>
      <c r="D15" s="154">
        <v>0</v>
      </c>
      <c r="E15" s="116">
        <v>0.44444444444444442</v>
      </c>
      <c r="F15" s="115">
        <v>0.83627578517004275</v>
      </c>
      <c r="G15" s="116">
        <v>11.105969458583989</v>
      </c>
      <c r="H15" s="115">
        <v>8.5087719298245617</v>
      </c>
      <c r="I15" s="116">
        <v>4.1111932938856022</v>
      </c>
    </row>
    <row r="16" spans="1:9" x14ac:dyDescent="0.25">
      <c r="A16" s="112" t="s">
        <v>97</v>
      </c>
      <c r="B16" s="115">
        <v>27.397260273972602</v>
      </c>
      <c r="C16" s="116">
        <v>44.117647058823529</v>
      </c>
      <c r="D16" s="115">
        <v>6.666666666666667</v>
      </c>
      <c r="E16" s="116">
        <v>25.777777777777779</v>
      </c>
      <c r="F16" s="115">
        <v>34.157219847611969</v>
      </c>
      <c r="G16" s="116">
        <v>38.477556686719112</v>
      </c>
      <c r="H16" s="115">
        <v>19.210526315789473</v>
      </c>
      <c r="I16" s="116">
        <v>34.25788954635108</v>
      </c>
    </row>
    <row r="17" spans="1:9" x14ac:dyDescent="0.25">
      <c r="A17" s="112" t="s">
        <v>98</v>
      </c>
      <c r="B17" s="115">
        <v>23.972602739726025</v>
      </c>
      <c r="C17" s="116">
        <v>17.647058823529413</v>
      </c>
      <c r="D17" s="115">
        <v>8.8888888888888893</v>
      </c>
      <c r="E17" s="116">
        <v>20</v>
      </c>
      <c r="F17" s="115">
        <v>29.269652480951496</v>
      </c>
      <c r="G17" s="116">
        <v>17.792688570106431</v>
      </c>
      <c r="H17" s="115">
        <v>18.157894736842106</v>
      </c>
      <c r="I17" s="116">
        <v>25.431459566074949</v>
      </c>
    </row>
    <row r="18" spans="1:9" x14ac:dyDescent="0.25">
      <c r="A18" s="112" t="s">
        <v>99</v>
      </c>
      <c r="B18" s="115">
        <v>33.561643835616437</v>
      </c>
      <c r="C18" s="116">
        <v>14.705882352941178</v>
      </c>
      <c r="D18" s="115">
        <v>15.555555555555555</v>
      </c>
      <c r="E18" s="116">
        <v>27.111111111111114</v>
      </c>
      <c r="F18" s="115">
        <v>25.478535588180634</v>
      </c>
      <c r="G18" s="116">
        <v>14.923646459972234</v>
      </c>
      <c r="H18" s="115">
        <v>27.280701754385966</v>
      </c>
      <c r="I18" s="116">
        <v>22.793392504930967</v>
      </c>
    </row>
    <row r="19" spans="1:9" x14ac:dyDescent="0.25">
      <c r="A19" s="112" t="s">
        <v>100</v>
      </c>
      <c r="B19" s="115">
        <v>14.383561643835616</v>
      </c>
      <c r="C19" s="116">
        <v>14.705882352941178</v>
      </c>
      <c r="D19" s="115">
        <v>60</v>
      </c>
      <c r="E19" s="116">
        <v>23.555555555555554</v>
      </c>
      <c r="F19" s="115">
        <v>7.424270581676268</v>
      </c>
      <c r="G19" s="116">
        <v>6.2933826931975938</v>
      </c>
      <c r="H19" s="115">
        <v>24.298245614035089</v>
      </c>
      <c r="I19" s="116">
        <v>8.3086785009861934</v>
      </c>
    </row>
    <row r="20" spans="1:9" x14ac:dyDescent="0.25">
      <c r="A20" s="112" t="s">
        <v>101</v>
      </c>
      <c r="B20" s="154">
        <v>0.68493150684931503</v>
      </c>
      <c r="C20" s="116">
        <v>5.8823529411764701</v>
      </c>
      <c r="D20" s="115">
        <v>8.8888888888888893</v>
      </c>
      <c r="E20" s="116">
        <v>3.1111111111111112</v>
      </c>
      <c r="F20" s="115">
        <v>2.8340457164095891</v>
      </c>
      <c r="G20" s="116">
        <v>11.406756131420638</v>
      </c>
      <c r="H20" s="115">
        <v>2.5438596491228069</v>
      </c>
      <c r="I20" s="116">
        <v>5.0973865877712026</v>
      </c>
    </row>
    <row r="21" spans="1:9" x14ac:dyDescent="0.25">
      <c r="A21" s="44" t="s">
        <v>102</v>
      </c>
      <c r="B21" s="117">
        <v>100</v>
      </c>
      <c r="C21" s="117">
        <v>100</v>
      </c>
      <c r="D21" s="117">
        <v>100</v>
      </c>
      <c r="E21" s="117">
        <v>100</v>
      </c>
      <c r="F21" s="117">
        <v>100</v>
      </c>
      <c r="G21" s="117">
        <v>100</v>
      </c>
      <c r="H21" s="117">
        <v>100</v>
      </c>
      <c r="I21" s="117">
        <v>100</v>
      </c>
    </row>
  </sheetData>
  <mergeCells count="5">
    <mergeCell ref="A4:A6"/>
    <mergeCell ref="B4:E4"/>
    <mergeCell ref="F4:I4"/>
    <mergeCell ref="B6:I6"/>
    <mergeCell ref="B14:I1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25"/>
  <sheetViews>
    <sheetView topLeftCell="A4" workbookViewId="0">
      <selection activeCell="G36" sqref="G36"/>
    </sheetView>
  </sheetViews>
  <sheetFormatPr defaultRowHeight="15" x14ac:dyDescent="0.25"/>
  <cols>
    <col min="1" max="1" width="21.140625" customWidth="1"/>
    <col min="3" max="3" width="13.140625" customWidth="1"/>
    <col min="5" max="5" width="13.28515625" customWidth="1"/>
  </cols>
  <sheetData>
    <row r="1" spans="1:6" x14ac:dyDescent="0.25">
      <c r="A1" s="36" t="s">
        <v>211</v>
      </c>
    </row>
    <row r="2" spans="1:6" ht="15" customHeight="1" x14ac:dyDescent="0.25">
      <c r="A2" s="281" t="s">
        <v>252</v>
      </c>
      <c r="B2" s="281"/>
      <c r="C2" s="281"/>
      <c r="D2" s="281"/>
      <c r="E2" s="281"/>
      <c r="F2" s="281"/>
    </row>
    <row r="3" spans="1:6" ht="15" customHeight="1" x14ac:dyDescent="0.25">
      <c r="A3" s="184" t="s">
        <v>253</v>
      </c>
      <c r="B3" s="251" t="s">
        <v>2</v>
      </c>
      <c r="C3" s="251"/>
      <c r="D3" s="268" t="s">
        <v>3</v>
      </c>
      <c r="E3" s="268"/>
      <c r="F3" s="282" t="s">
        <v>104</v>
      </c>
    </row>
    <row r="6" spans="1:6" x14ac:dyDescent="0.25">
      <c r="A6" s="36" t="s">
        <v>211</v>
      </c>
    </row>
    <row r="7" spans="1:6" x14ac:dyDescent="0.25">
      <c r="A7" s="225" t="s">
        <v>277</v>
      </c>
      <c r="B7" s="266"/>
      <c r="C7" s="266"/>
      <c r="D7" s="266"/>
      <c r="E7" s="266"/>
      <c r="F7" s="266"/>
    </row>
    <row r="8" spans="1:6" x14ac:dyDescent="0.25">
      <c r="A8" s="228" t="s">
        <v>253</v>
      </c>
      <c r="B8" s="251" t="s">
        <v>2</v>
      </c>
      <c r="C8" s="251"/>
      <c r="D8" s="268" t="s">
        <v>3</v>
      </c>
      <c r="E8" s="268"/>
      <c r="F8" s="249" t="s">
        <v>104</v>
      </c>
    </row>
    <row r="9" spans="1:6" ht="27" x14ac:dyDescent="0.25">
      <c r="A9" s="267"/>
      <c r="B9" s="155" t="s">
        <v>10</v>
      </c>
      <c r="C9" s="155" t="s">
        <v>105</v>
      </c>
      <c r="D9" s="155" t="s">
        <v>106</v>
      </c>
      <c r="E9" s="155" t="s">
        <v>107</v>
      </c>
      <c r="F9" s="249"/>
    </row>
    <row r="10" spans="1:6" x14ac:dyDescent="0.25">
      <c r="A10" s="156"/>
      <c r="B10" s="264" t="s">
        <v>108</v>
      </c>
      <c r="C10" s="264"/>
      <c r="D10" s="264"/>
      <c r="E10" s="264"/>
      <c r="F10" s="264"/>
    </row>
    <row r="11" spans="1:6" x14ac:dyDescent="0.25">
      <c r="A11" s="157" t="s">
        <v>92</v>
      </c>
      <c r="B11" s="158">
        <v>131</v>
      </c>
      <c r="C11" s="159">
        <v>651.88095238095241</v>
      </c>
      <c r="D11" s="158">
        <v>7991</v>
      </c>
      <c r="E11" s="159">
        <v>28425.507045171988</v>
      </c>
      <c r="F11" s="160">
        <v>1.6129032258064515</v>
      </c>
    </row>
    <row r="12" spans="1:6" x14ac:dyDescent="0.25">
      <c r="A12" s="157" t="s">
        <v>93</v>
      </c>
      <c r="B12" s="158">
        <v>25</v>
      </c>
      <c r="C12" s="159">
        <v>124.40476190476191</v>
      </c>
      <c r="D12" s="158">
        <v>1670</v>
      </c>
      <c r="E12" s="159">
        <v>5940.5076668048077</v>
      </c>
      <c r="F12" s="160">
        <v>1.4749262536873156</v>
      </c>
    </row>
    <row r="13" spans="1:6" x14ac:dyDescent="0.25">
      <c r="A13" s="157" t="s">
        <v>94</v>
      </c>
      <c r="B13" s="158">
        <v>33</v>
      </c>
      <c r="C13" s="159">
        <v>164.21428571428572</v>
      </c>
      <c r="D13" s="158">
        <v>606</v>
      </c>
      <c r="E13" s="159">
        <v>2155.6572731040201</v>
      </c>
      <c r="F13" s="160">
        <v>5.164319248826291</v>
      </c>
    </row>
    <row r="14" spans="1:6" x14ac:dyDescent="0.25">
      <c r="A14" s="161" t="s">
        <v>109</v>
      </c>
      <c r="B14" s="162">
        <f>SUM(B11:B13)</f>
        <v>189</v>
      </c>
      <c r="C14" s="162">
        <f t="shared" ref="C14:E14" si="0">SUM(C11:C13)</f>
        <v>940.5</v>
      </c>
      <c r="D14" s="162">
        <f t="shared" si="0"/>
        <v>10267</v>
      </c>
      <c r="E14" s="162">
        <f t="shared" si="0"/>
        <v>36521.671985080815</v>
      </c>
      <c r="F14" s="185">
        <f>B14/(B14+D14)*100</f>
        <v>1.8075745983167559</v>
      </c>
    </row>
    <row r="15" spans="1:6" x14ac:dyDescent="0.25">
      <c r="A15" s="157"/>
      <c r="B15" s="264" t="s">
        <v>110</v>
      </c>
      <c r="C15" s="264"/>
      <c r="D15" s="264"/>
      <c r="E15" s="264"/>
      <c r="F15" s="264"/>
    </row>
    <row r="16" spans="1:6" x14ac:dyDescent="0.25">
      <c r="A16" s="157" t="s">
        <v>92</v>
      </c>
      <c r="B16" s="158">
        <v>15</v>
      </c>
      <c r="C16" s="159">
        <v>41.666666666666671</v>
      </c>
      <c r="D16" s="158">
        <v>2771</v>
      </c>
      <c r="E16" s="159">
        <v>46.516703038442166</v>
      </c>
      <c r="F16" s="160">
        <v>0.53840631730078969</v>
      </c>
    </row>
    <row r="17" spans="1:6" x14ac:dyDescent="0.25">
      <c r="A17" s="157" t="s">
        <v>93</v>
      </c>
      <c r="B17" s="158">
        <v>9</v>
      </c>
      <c r="C17" s="159">
        <v>25</v>
      </c>
      <c r="D17" s="158">
        <v>2652</v>
      </c>
      <c r="E17" s="159">
        <v>44.519053214705387</v>
      </c>
      <c r="F17" s="160">
        <v>0.33821871476888388</v>
      </c>
    </row>
    <row r="18" spans="1:6" x14ac:dyDescent="0.25">
      <c r="A18" s="157" t="s">
        <v>94</v>
      </c>
      <c r="B18" s="158">
        <v>12</v>
      </c>
      <c r="C18" s="159">
        <v>33.333333333333329</v>
      </c>
      <c r="D18" s="158">
        <v>534</v>
      </c>
      <c r="E18" s="159">
        <v>8.9642437468524427</v>
      </c>
      <c r="F18" s="160">
        <v>2.197802197802198</v>
      </c>
    </row>
    <row r="19" spans="1:6" x14ac:dyDescent="0.25">
      <c r="A19" s="161" t="s">
        <v>111</v>
      </c>
      <c r="B19" s="162">
        <v>36</v>
      </c>
      <c r="C19" s="163">
        <v>100</v>
      </c>
      <c r="D19" s="162">
        <v>5957</v>
      </c>
      <c r="E19" s="163">
        <v>100</v>
      </c>
      <c r="F19" s="164">
        <v>0.60070081762055727</v>
      </c>
    </row>
    <row r="20" spans="1:6" x14ac:dyDescent="0.25">
      <c r="A20" s="157"/>
      <c r="B20" s="264" t="s">
        <v>112</v>
      </c>
      <c r="C20" s="264"/>
      <c r="D20" s="264"/>
      <c r="E20" s="264"/>
      <c r="F20" s="264"/>
    </row>
    <row r="21" spans="1:6" x14ac:dyDescent="0.25">
      <c r="A21" s="157" t="s">
        <v>92</v>
      </c>
      <c r="B21" s="165">
        <v>146</v>
      </c>
      <c r="C21" s="159">
        <v>64.888888888888886</v>
      </c>
      <c r="D21" s="165">
        <v>10762</v>
      </c>
      <c r="E21" s="159">
        <v>66.333826429980277</v>
      </c>
      <c r="F21" s="160">
        <v>1.3384671800513386</v>
      </c>
    </row>
    <row r="22" spans="1:6" x14ac:dyDescent="0.25">
      <c r="A22" s="157" t="s">
        <v>93</v>
      </c>
      <c r="B22" s="165">
        <v>34</v>
      </c>
      <c r="C22" s="159">
        <v>15.111111111111111</v>
      </c>
      <c r="D22" s="165">
        <v>4322</v>
      </c>
      <c r="E22" s="159">
        <v>26.639546351084814</v>
      </c>
      <c r="F22" s="160">
        <v>0.78053259871441683</v>
      </c>
    </row>
    <row r="23" spans="1:6" x14ac:dyDescent="0.25">
      <c r="A23" s="157" t="s">
        <v>94</v>
      </c>
      <c r="B23" s="165">
        <v>45</v>
      </c>
      <c r="C23" s="159">
        <v>20</v>
      </c>
      <c r="D23" s="165">
        <v>1140</v>
      </c>
      <c r="E23" s="159">
        <v>7.0266272189349106</v>
      </c>
      <c r="F23" s="160">
        <v>3.79746835443038</v>
      </c>
    </row>
    <row r="24" spans="1:6" x14ac:dyDescent="0.25">
      <c r="A24" s="166" t="s">
        <v>9</v>
      </c>
      <c r="B24" s="167">
        <v>225</v>
      </c>
      <c r="C24" s="168">
        <v>100</v>
      </c>
      <c r="D24" s="167">
        <v>16224</v>
      </c>
      <c r="E24" s="168">
        <v>100</v>
      </c>
      <c r="F24" s="169">
        <v>1.3678643078606603</v>
      </c>
    </row>
    <row r="25" spans="1:6" ht="29.25" customHeight="1" x14ac:dyDescent="0.25">
      <c r="A25" s="235" t="s">
        <v>254</v>
      </c>
      <c r="B25" s="265"/>
      <c r="C25" s="265"/>
      <c r="D25" s="265"/>
      <c r="E25" s="265"/>
      <c r="F25" s="265"/>
    </row>
  </sheetData>
  <mergeCells count="12">
    <mergeCell ref="A2:F2"/>
    <mergeCell ref="B3:C3"/>
    <mergeCell ref="D3:E3"/>
    <mergeCell ref="B10:F10"/>
    <mergeCell ref="B15:F15"/>
    <mergeCell ref="B20:F20"/>
    <mergeCell ref="A25:F25"/>
    <mergeCell ref="A7:F7"/>
    <mergeCell ref="A8:A9"/>
    <mergeCell ref="B8:C8"/>
    <mergeCell ref="D8:E8"/>
    <mergeCell ref="F8:F9"/>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4"/>
  <sheetViews>
    <sheetView topLeftCell="A10" workbookViewId="0">
      <selection activeCell="C23" sqref="C23"/>
    </sheetView>
  </sheetViews>
  <sheetFormatPr defaultRowHeight="15" x14ac:dyDescent="0.25"/>
  <cols>
    <col min="1" max="1" width="16.140625" customWidth="1"/>
    <col min="5" max="5" width="9.28515625" bestFit="1" customWidth="1"/>
    <col min="6" max="6" width="10.7109375" bestFit="1" customWidth="1"/>
    <col min="7" max="7" width="10.5703125" bestFit="1" customWidth="1"/>
    <col min="8" max="8" width="9.28515625" bestFit="1" customWidth="1"/>
    <col min="9" max="9" width="9.5703125" bestFit="1" customWidth="1"/>
  </cols>
  <sheetData>
    <row r="1" spans="1:9" x14ac:dyDescent="0.25">
      <c r="B1" s="29"/>
    </row>
    <row r="2" spans="1:9" ht="15" customHeight="1" x14ac:dyDescent="0.25">
      <c r="A2" s="19" t="s">
        <v>230</v>
      </c>
    </row>
    <row r="3" spans="1:9" ht="15" customHeight="1" x14ac:dyDescent="0.25">
      <c r="A3" s="35" t="s">
        <v>264</v>
      </c>
    </row>
    <row r="4" spans="1:9" ht="15" customHeight="1" x14ac:dyDescent="0.25">
      <c r="A4" s="258" t="s">
        <v>255</v>
      </c>
      <c r="B4" s="213" t="s">
        <v>1</v>
      </c>
      <c r="C4" s="213" t="s">
        <v>2</v>
      </c>
      <c r="D4" s="213" t="s">
        <v>3</v>
      </c>
      <c r="E4" s="213" t="s">
        <v>113</v>
      </c>
      <c r="F4" s="213" t="s">
        <v>114</v>
      </c>
      <c r="G4" s="213" t="s">
        <v>115</v>
      </c>
      <c r="H4" s="213" t="s">
        <v>40</v>
      </c>
      <c r="I4" s="213" t="s">
        <v>41</v>
      </c>
    </row>
    <row r="5" spans="1:9" x14ac:dyDescent="0.25">
      <c r="A5" s="260"/>
      <c r="B5" s="213"/>
      <c r="C5" s="213"/>
      <c r="D5" s="213"/>
      <c r="E5" s="213"/>
      <c r="F5" s="213"/>
      <c r="G5" s="213"/>
      <c r="H5" s="213"/>
      <c r="I5" s="213"/>
    </row>
    <row r="6" spans="1:9" x14ac:dyDescent="0.25">
      <c r="A6" s="120" t="s">
        <v>131</v>
      </c>
      <c r="B6" s="121">
        <v>81</v>
      </c>
      <c r="C6" s="283" t="s">
        <v>121</v>
      </c>
      <c r="D6" s="121">
        <v>121</v>
      </c>
      <c r="E6" s="118">
        <v>1.7839248549184601</v>
      </c>
      <c r="F6" s="119" t="s">
        <v>121</v>
      </c>
      <c r="G6" s="118">
        <v>266.4875400557201</v>
      </c>
      <c r="H6" s="119" t="s">
        <v>121</v>
      </c>
      <c r="I6" s="118">
        <v>149.38271604938271</v>
      </c>
    </row>
    <row r="7" spans="1:9" x14ac:dyDescent="0.25">
      <c r="A7" s="120" t="s">
        <v>132</v>
      </c>
      <c r="B7" s="121">
        <v>75</v>
      </c>
      <c r="C7" s="122">
        <v>3</v>
      </c>
      <c r="D7" s="121">
        <v>131</v>
      </c>
      <c r="E7" s="118">
        <v>2.3589727460015402</v>
      </c>
      <c r="F7" s="109">
        <v>9.4358909840061642</v>
      </c>
      <c r="G7" s="118">
        <v>412.03390630160254</v>
      </c>
      <c r="H7" s="109">
        <v>4</v>
      </c>
      <c r="I7" s="118">
        <v>174.66666666666666</v>
      </c>
    </row>
    <row r="8" spans="1:9" x14ac:dyDescent="0.25">
      <c r="A8" s="120" t="s">
        <v>133</v>
      </c>
      <c r="B8" s="121">
        <v>260</v>
      </c>
      <c r="C8" s="122">
        <v>7</v>
      </c>
      <c r="D8" s="121">
        <v>401</v>
      </c>
      <c r="E8" s="118">
        <v>3.1275937977409201</v>
      </c>
      <c r="F8" s="109">
        <v>8.4204448400716938</v>
      </c>
      <c r="G8" s="118">
        <v>482.37119726696415</v>
      </c>
      <c r="H8" s="109">
        <v>2.6923076923076925</v>
      </c>
      <c r="I8" s="118">
        <v>154.23076923076923</v>
      </c>
    </row>
    <row r="9" spans="1:9" x14ac:dyDescent="0.25">
      <c r="A9" s="120" t="s">
        <v>134</v>
      </c>
      <c r="B9" s="121">
        <v>97</v>
      </c>
      <c r="C9" s="122">
        <v>5</v>
      </c>
      <c r="D9" s="121">
        <v>154</v>
      </c>
      <c r="E9" s="118">
        <v>1.8740883139967299</v>
      </c>
      <c r="F9" s="109">
        <v>9.6602490412202826</v>
      </c>
      <c r="G9" s="118">
        <v>297.53567046958472</v>
      </c>
      <c r="H9" s="109">
        <v>5.1546391752577314</v>
      </c>
      <c r="I9" s="118">
        <v>158.76288659793815</v>
      </c>
    </row>
    <row r="10" spans="1:9" x14ac:dyDescent="0.25">
      <c r="A10" s="123" t="s">
        <v>122</v>
      </c>
      <c r="B10" s="124">
        <v>645</v>
      </c>
      <c r="C10" s="125">
        <v>4</v>
      </c>
      <c r="D10" s="124">
        <v>838</v>
      </c>
      <c r="E10" s="126">
        <v>9.3518243306921107</v>
      </c>
      <c r="F10" s="127">
        <v>5.7995809802741753</v>
      </c>
      <c r="G10" s="126">
        <v>1215.0122153674397</v>
      </c>
      <c r="H10" s="127">
        <v>0.62015503875968991</v>
      </c>
      <c r="I10" s="126">
        <v>129.92248062015503</v>
      </c>
    </row>
    <row r="11" spans="1:9" x14ac:dyDescent="0.25">
      <c r="A11" s="120" t="s">
        <v>135</v>
      </c>
      <c r="B11" s="121">
        <v>66</v>
      </c>
      <c r="C11" s="122">
        <v>3</v>
      </c>
      <c r="D11" s="121">
        <v>88</v>
      </c>
      <c r="E11" s="118">
        <v>1.1891677627430099</v>
      </c>
      <c r="F11" s="109">
        <v>5.405308012468244</v>
      </c>
      <c r="G11" s="118">
        <v>158.55570169906849</v>
      </c>
      <c r="H11" s="109">
        <v>4.5454545454545459</v>
      </c>
      <c r="I11" s="118">
        <v>133.33333333333331</v>
      </c>
    </row>
    <row r="12" spans="1:9" x14ac:dyDescent="0.25">
      <c r="A12" s="120" t="s">
        <v>136</v>
      </c>
      <c r="B12" s="121">
        <v>53</v>
      </c>
      <c r="C12" s="128">
        <v>2</v>
      </c>
      <c r="D12" s="121">
        <v>70</v>
      </c>
      <c r="E12" s="118">
        <v>1.3816655587272999</v>
      </c>
      <c r="F12" s="119">
        <v>5.2138322970841644</v>
      </c>
      <c r="G12" s="118">
        <v>182.48413039794576</v>
      </c>
      <c r="H12" s="119">
        <v>3.7735849056603774</v>
      </c>
      <c r="I12" s="118">
        <v>132.0754716981132</v>
      </c>
    </row>
    <row r="13" spans="1:9" x14ac:dyDescent="0.25">
      <c r="A13" s="120" t="s">
        <v>137</v>
      </c>
      <c r="B13" s="121">
        <v>38</v>
      </c>
      <c r="C13" s="122">
        <v>3</v>
      </c>
      <c r="D13" s="121">
        <v>61</v>
      </c>
      <c r="E13" s="118">
        <v>0.96447924466046497</v>
      </c>
      <c r="F13" s="109">
        <v>7.6143098262668314</v>
      </c>
      <c r="G13" s="118">
        <v>154.82429980075889</v>
      </c>
      <c r="H13" s="109">
        <v>7.8947368421052628</v>
      </c>
      <c r="I13" s="118">
        <v>160.5263157894737</v>
      </c>
    </row>
    <row r="14" spans="1:9" x14ac:dyDescent="0.25">
      <c r="A14" s="123" t="s">
        <v>123</v>
      </c>
      <c r="B14" s="124">
        <v>2105</v>
      </c>
      <c r="C14" s="125">
        <v>18</v>
      </c>
      <c r="D14" s="124">
        <v>2787</v>
      </c>
      <c r="E14" s="126">
        <v>3.1117717363908</v>
      </c>
      <c r="F14" s="127">
        <v>2.6608974467949862</v>
      </c>
      <c r="G14" s="126">
        <v>411.99562134542361</v>
      </c>
      <c r="H14" s="127">
        <v>0.85510688836104509</v>
      </c>
      <c r="I14" s="126">
        <v>132.39904988123516</v>
      </c>
    </row>
    <row r="15" spans="1:9" x14ac:dyDescent="0.25">
      <c r="A15" s="120" t="s">
        <v>138</v>
      </c>
      <c r="B15" s="121">
        <v>73</v>
      </c>
      <c r="C15" s="128">
        <v>4</v>
      </c>
      <c r="D15" s="121">
        <v>136</v>
      </c>
      <c r="E15" s="118">
        <v>2.2756320334175002</v>
      </c>
      <c r="F15" s="119">
        <v>12.469216621465758</v>
      </c>
      <c r="G15" s="118">
        <v>423.95336512983573</v>
      </c>
      <c r="H15" s="119">
        <v>5.4794520547945202</v>
      </c>
      <c r="I15" s="118">
        <v>186.30136986301369</v>
      </c>
    </row>
    <row r="16" spans="1:9" x14ac:dyDescent="0.25">
      <c r="A16" s="120" t="s">
        <v>139</v>
      </c>
      <c r="B16" s="121">
        <v>64</v>
      </c>
      <c r="C16" s="128" t="s">
        <v>121</v>
      </c>
      <c r="D16" s="121">
        <v>122</v>
      </c>
      <c r="E16" s="118">
        <v>1.5384430475595201</v>
      </c>
      <c r="F16" s="119" t="s">
        <v>121</v>
      </c>
      <c r="G16" s="118">
        <v>293.26570594103435</v>
      </c>
      <c r="H16" s="119" t="s">
        <v>121</v>
      </c>
      <c r="I16" s="118">
        <v>190.625</v>
      </c>
    </row>
    <row r="17" spans="1:9" x14ac:dyDescent="0.25">
      <c r="A17" s="123" t="s">
        <v>124</v>
      </c>
      <c r="B17" s="124">
        <v>697</v>
      </c>
      <c r="C17" s="125">
        <v>4</v>
      </c>
      <c r="D17" s="124">
        <v>1099</v>
      </c>
      <c r="E17" s="126">
        <v>2.9111230377589798</v>
      </c>
      <c r="F17" s="127">
        <v>1.6706588451988396</v>
      </c>
      <c r="G17" s="126">
        <v>459.01351771838125</v>
      </c>
      <c r="H17" s="127">
        <v>0.57388809182209477</v>
      </c>
      <c r="I17" s="126">
        <v>157.6757532281205</v>
      </c>
    </row>
    <row r="18" spans="1:9" x14ac:dyDescent="0.25">
      <c r="A18" s="120" t="s">
        <v>140</v>
      </c>
      <c r="B18" s="121">
        <v>81</v>
      </c>
      <c r="C18" s="122">
        <v>2</v>
      </c>
      <c r="D18" s="121">
        <v>118</v>
      </c>
      <c r="E18" s="118">
        <v>2.5534329487421998</v>
      </c>
      <c r="F18" s="109">
        <v>6.3047727129436977</v>
      </c>
      <c r="G18" s="118">
        <v>371.9815900636782</v>
      </c>
      <c r="H18" s="109">
        <v>2.4691358024691357</v>
      </c>
      <c r="I18" s="118">
        <v>145.67901234567901</v>
      </c>
    </row>
    <row r="19" spans="1:9" x14ac:dyDescent="0.25">
      <c r="A19" s="123" t="s">
        <v>125</v>
      </c>
      <c r="B19" s="124">
        <v>178</v>
      </c>
      <c r="C19" s="129">
        <v>2</v>
      </c>
      <c r="D19" s="124">
        <v>275</v>
      </c>
      <c r="E19" s="126">
        <v>2.9812000167483101</v>
      </c>
      <c r="F19" s="130">
        <v>3.3496629401666458</v>
      </c>
      <c r="G19" s="126">
        <v>460.57865427291381</v>
      </c>
      <c r="H19" s="130">
        <v>1.1235955056179776</v>
      </c>
      <c r="I19" s="126">
        <v>154.49438202247191</v>
      </c>
    </row>
    <row r="20" spans="1:9" x14ac:dyDescent="0.25">
      <c r="A20" s="120" t="s">
        <v>141</v>
      </c>
      <c r="B20" s="121">
        <v>27</v>
      </c>
      <c r="C20" s="122">
        <v>1</v>
      </c>
      <c r="D20" s="121">
        <v>51</v>
      </c>
      <c r="E20" s="118">
        <v>0.75565693175298398</v>
      </c>
      <c r="F20" s="109">
        <v>2.7987293768629042</v>
      </c>
      <c r="G20" s="118">
        <v>142.7351982200081</v>
      </c>
      <c r="H20" s="109">
        <v>3.7037037037037033</v>
      </c>
      <c r="I20" s="118">
        <v>188.88888888888889</v>
      </c>
    </row>
    <row r="21" spans="1:9" x14ac:dyDescent="0.25">
      <c r="A21" s="120" t="s">
        <v>142</v>
      </c>
      <c r="B21" s="121">
        <v>36</v>
      </c>
      <c r="C21" s="128">
        <v>2</v>
      </c>
      <c r="D21" s="121">
        <v>63</v>
      </c>
      <c r="E21" s="118">
        <v>1.0976279041404999</v>
      </c>
      <c r="F21" s="119">
        <v>6.0979328007805353</v>
      </c>
      <c r="G21" s="118">
        <v>192.08488322458686</v>
      </c>
      <c r="H21" s="119">
        <v>5.5555555555555554</v>
      </c>
      <c r="I21" s="118">
        <v>175</v>
      </c>
    </row>
    <row r="22" spans="1:9" x14ac:dyDescent="0.25">
      <c r="A22" s="120" t="s">
        <v>143</v>
      </c>
      <c r="B22" s="121">
        <v>29</v>
      </c>
      <c r="C22" s="122">
        <v>5</v>
      </c>
      <c r="D22" s="121">
        <v>62</v>
      </c>
      <c r="E22" s="118">
        <v>0.76513112764497904</v>
      </c>
      <c r="F22" s="109">
        <v>13.191915993878952</v>
      </c>
      <c r="G22" s="118">
        <v>163.57975832409898</v>
      </c>
      <c r="H22" s="109">
        <v>17.241379310344829</v>
      </c>
      <c r="I22" s="118">
        <v>213.79310344827584</v>
      </c>
    </row>
    <row r="23" spans="1:9" x14ac:dyDescent="0.25">
      <c r="A23" s="120" t="s">
        <v>144</v>
      </c>
      <c r="B23" s="121">
        <v>46</v>
      </c>
      <c r="C23" s="128" t="s">
        <v>121</v>
      </c>
      <c r="D23" s="121">
        <v>54</v>
      </c>
      <c r="E23" s="118">
        <v>1.12181441287648</v>
      </c>
      <c r="F23" s="119" t="s">
        <v>121</v>
      </c>
      <c r="G23" s="118">
        <v>131.69125716376053</v>
      </c>
      <c r="H23" s="119" t="s">
        <v>121</v>
      </c>
      <c r="I23" s="118">
        <v>117.39130434782609</v>
      </c>
    </row>
    <row r="24" spans="1:9" x14ac:dyDescent="0.25">
      <c r="A24" s="123" t="s">
        <v>126</v>
      </c>
      <c r="B24" s="124">
        <v>156</v>
      </c>
      <c r="C24" s="125">
        <v>4</v>
      </c>
      <c r="D24" s="124">
        <v>238</v>
      </c>
      <c r="E24" s="126">
        <v>2.46348203711015</v>
      </c>
      <c r="F24" s="127">
        <v>6.316620607974734</v>
      </c>
      <c r="G24" s="126">
        <v>375.83892617449663</v>
      </c>
      <c r="H24" s="127">
        <v>2.5641025641025639</v>
      </c>
      <c r="I24" s="126">
        <v>152.56410256410254</v>
      </c>
    </row>
    <row r="25" spans="1:9" x14ac:dyDescent="0.25">
      <c r="A25" s="120" t="s">
        <v>145</v>
      </c>
      <c r="B25" s="121">
        <v>193</v>
      </c>
      <c r="C25" s="122">
        <v>3</v>
      </c>
      <c r="D25" s="121">
        <v>379</v>
      </c>
      <c r="E25" s="118">
        <v>2.53031792854802</v>
      </c>
      <c r="F25" s="109">
        <v>3.9331366764995082</v>
      </c>
      <c r="G25" s="118">
        <v>496.88626679777121</v>
      </c>
      <c r="H25" s="109">
        <v>1.5544041450777202</v>
      </c>
      <c r="I25" s="118">
        <v>196.37305699481865</v>
      </c>
    </row>
    <row r="26" spans="1:9" x14ac:dyDescent="0.25">
      <c r="A26" s="123" t="s">
        <v>180</v>
      </c>
      <c r="B26" s="124">
        <v>189</v>
      </c>
      <c r="C26" s="125">
        <v>1</v>
      </c>
      <c r="D26" s="124">
        <v>272</v>
      </c>
      <c r="E26" s="126">
        <v>3.5888915262283398</v>
      </c>
      <c r="F26" s="109">
        <v>1.8988844054118206</v>
      </c>
      <c r="G26" s="118">
        <v>516.49655827201525</v>
      </c>
      <c r="H26" s="127">
        <v>0.52910052910052907</v>
      </c>
      <c r="I26" s="126">
        <v>143.9153439153439</v>
      </c>
    </row>
    <row r="27" spans="1:9" x14ac:dyDescent="0.25">
      <c r="A27" s="120" t="s">
        <v>146</v>
      </c>
      <c r="B27" s="121">
        <v>37</v>
      </c>
      <c r="C27" s="283" t="s">
        <v>121</v>
      </c>
      <c r="D27" s="121">
        <v>56</v>
      </c>
      <c r="E27" s="118">
        <v>1.02200063529769</v>
      </c>
      <c r="F27" s="119" t="s">
        <v>121</v>
      </c>
      <c r="G27" s="118">
        <v>154.68117723424533</v>
      </c>
      <c r="H27" s="119" t="s">
        <v>121</v>
      </c>
      <c r="I27" s="118">
        <v>151.35135135135135</v>
      </c>
    </row>
    <row r="28" spans="1:9" x14ac:dyDescent="0.25">
      <c r="A28" s="120" t="s">
        <v>147</v>
      </c>
      <c r="B28" s="121">
        <v>89</v>
      </c>
      <c r="C28" s="128">
        <v>4</v>
      </c>
      <c r="D28" s="121">
        <v>141</v>
      </c>
      <c r="E28" s="118">
        <v>2.2963593673400902</v>
      </c>
      <c r="F28" s="119">
        <v>10.320716257708284</v>
      </c>
      <c r="G28" s="118">
        <v>363.80524808421706</v>
      </c>
      <c r="H28" s="119">
        <v>4.4943820224719104</v>
      </c>
      <c r="I28" s="118">
        <v>158.42696629213484</v>
      </c>
    </row>
    <row r="29" spans="1:9" x14ac:dyDescent="0.25">
      <c r="A29" s="120" t="s">
        <v>148</v>
      </c>
      <c r="B29" s="121">
        <v>1190</v>
      </c>
      <c r="C29" s="122">
        <v>17</v>
      </c>
      <c r="D29" s="121">
        <v>1656</v>
      </c>
      <c r="E29" s="118">
        <v>3.7768425596201598</v>
      </c>
      <c r="F29" s="109">
        <v>5.3954893708859393</v>
      </c>
      <c r="G29" s="118">
        <v>525.58414106983037</v>
      </c>
      <c r="H29" s="109">
        <v>1.4285714285714286</v>
      </c>
      <c r="I29" s="118">
        <v>139.15966386554621</v>
      </c>
    </row>
    <row r="30" spans="1:9" x14ac:dyDescent="0.25">
      <c r="A30" s="123" t="s">
        <v>128</v>
      </c>
      <c r="B30" s="124">
        <v>69</v>
      </c>
      <c r="C30" s="284" t="s">
        <v>121</v>
      </c>
      <c r="D30" s="124">
        <v>104</v>
      </c>
      <c r="E30" s="126">
        <v>2.1678684198124301</v>
      </c>
      <c r="F30" s="130" t="s">
        <v>121</v>
      </c>
      <c r="G30" s="126">
        <v>326.75118211665648</v>
      </c>
      <c r="H30" s="130" t="s">
        <v>121</v>
      </c>
      <c r="I30" s="126">
        <v>150.72463768115944</v>
      </c>
    </row>
    <row r="31" spans="1:9" x14ac:dyDescent="0.25">
      <c r="A31" s="120" t="s">
        <v>149</v>
      </c>
      <c r="B31" s="121">
        <v>84</v>
      </c>
      <c r="C31" s="128">
        <v>2</v>
      </c>
      <c r="D31" s="121">
        <v>126</v>
      </c>
      <c r="E31" s="118">
        <v>1.7021621512087399</v>
      </c>
      <c r="F31" s="119">
        <v>4.0527670266874711</v>
      </c>
      <c r="G31" s="118">
        <v>255.32432268131066</v>
      </c>
      <c r="H31" s="119">
        <v>2.3809523809523809</v>
      </c>
      <c r="I31" s="118">
        <v>150</v>
      </c>
    </row>
    <row r="32" spans="1:9" x14ac:dyDescent="0.25">
      <c r="A32" s="120" t="s">
        <v>150</v>
      </c>
      <c r="B32" s="121">
        <v>53</v>
      </c>
      <c r="C32" s="122">
        <v>7</v>
      </c>
      <c r="D32" s="121">
        <v>79</v>
      </c>
      <c r="E32" s="118">
        <v>1.0960377202415399</v>
      </c>
      <c r="F32" s="109">
        <v>14.475969889982627</v>
      </c>
      <c r="G32" s="118">
        <v>163.3716601869468</v>
      </c>
      <c r="H32" s="109">
        <v>13.20754716981132</v>
      </c>
      <c r="I32" s="118">
        <v>149.0566037735849</v>
      </c>
    </row>
    <row r="33" spans="1:9" x14ac:dyDescent="0.25">
      <c r="A33" s="120" t="s">
        <v>151</v>
      </c>
      <c r="B33" s="121">
        <v>47</v>
      </c>
      <c r="C33" s="283" t="s">
        <v>121</v>
      </c>
      <c r="D33" s="121">
        <v>71</v>
      </c>
      <c r="E33" s="118">
        <v>1.5630196208845999</v>
      </c>
      <c r="F33" s="119" t="s">
        <v>121</v>
      </c>
      <c r="G33" s="118">
        <v>236.11572996341869</v>
      </c>
      <c r="H33" s="119" t="s">
        <v>121</v>
      </c>
      <c r="I33" s="118">
        <v>151.06382978723406</v>
      </c>
    </row>
    <row r="34" spans="1:9" x14ac:dyDescent="0.25">
      <c r="A34" s="120" t="s">
        <v>152</v>
      </c>
      <c r="B34" s="121">
        <v>149</v>
      </c>
      <c r="C34" s="283" t="s">
        <v>121</v>
      </c>
      <c r="D34" s="121">
        <v>234</v>
      </c>
      <c r="E34" s="118">
        <v>2.7268401595841998</v>
      </c>
      <c r="F34" s="119" t="s">
        <v>121</v>
      </c>
      <c r="G34" s="118">
        <v>428.24201163939824</v>
      </c>
      <c r="H34" s="119" t="s">
        <v>121</v>
      </c>
      <c r="I34" s="118">
        <v>157.04697986577182</v>
      </c>
    </row>
    <row r="35" spans="1:9" x14ac:dyDescent="0.25">
      <c r="A35" s="123" t="s">
        <v>129</v>
      </c>
      <c r="B35" s="124">
        <v>232</v>
      </c>
      <c r="C35" s="284">
        <v>6</v>
      </c>
      <c r="D35" s="124">
        <v>364</v>
      </c>
      <c r="E35" s="126">
        <v>3.1706333750162301</v>
      </c>
      <c r="F35" s="127">
        <v>8.1999139009040398</v>
      </c>
      <c r="G35" s="126">
        <v>497.46144332151181</v>
      </c>
      <c r="H35" s="127">
        <v>2.5862068965517242</v>
      </c>
      <c r="I35" s="126">
        <v>156.89655172413794</v>
      </c>
    </row>
    <row r="36" spans="1:9" x14ac:dyDescent="0.25">
      <c r="A36" s="120" t="s">
        <v>153</v>
      </c>
      <c r="B36" s="121">
        <v>177</v>
      </c>
      <c r="C36" s="122">
        <v>5</v>
      </c>
      <c r="D36" s="121">
        <v>287</v>
      </c>
      <c r="E36" s="118">
        <v>2.79994621572241</v>
      </c>
      <c r="F36" s="109">
        <v>7.9094525867864691</v>
      </c>
      <c r="G36" s="118">
        <v>454.00257848154325</v>
      </c>
      <c r="H36" s="109">
        <v>2.8248587570621471</v>
      </c>
      <c r="I36" s="118">
        <v>162.14689265536722</v>
      </c>
    </row>
    <row r="37" spans="1:9" x14ac:dyDescent="0.25">
      <c r="A37" s="120" t="s">
        <v>154</v>
      </c>
      <c r="B37" s="121">
        <v>84</v>
      </c>
      <c r="C37" s="122">
        <v>6</v>
      </c>
      <c r="D37" s="121">
        <v>135</v>
      </c>
      <c r="E37" s="118">
        <v>2.3078508139295302</v>
      </c>
      <c r="F37" s="109">
        <v>16.484648670925203</v>
      </c>
      <c r="G37" s="118">
        <v>370.904595095817</v>
      </c>
      <c r="H37" s="109">
        <v>7.1428571428571423</v>
      </c>
      <c r="I37" s="118">
        <v>160.71428571428572</v>
      </c>
    </row>
    <row r="38" spans="1:9" x14ac:dyDescent="0.25">
      <c r="A38" s="120" t="s">
        <v>155</v>
      </c>
      <c r="B38" s="121">
        <v>75</v>
      </c>
      <c r="C38" s="128">
        <v>2</v>
      </c>
      <c r="D38" s="121">
        <v>108</v>
      </c>
      <c r="E38" s="118">
        <v>2.36246515363898</v>
      </c>
      <c r="F38" s="119">
        <v>6.2999070763706237</v>
      </c>
      <c r="G38" s="118">
        <v>340.19498212401368</v>
      </c>
      <c r="H38" s="119">
        <v>2.666666666666667</v>
      </c>
      <c r="I38" s="118">
        <v>144</v>
      </c>
    </row>
    <row r="39" spans="1:9" x14ac:dyDescent="0.25">
      <c r="A39" s="123" t="s">
        <v>130</v>
      </c>
      <c r="B39" s="124">
        <v>513</v>
      </c>
      <c r="C39" s="125">
        <v>4</v>
      </c>
      <c r="D39" s="124">
        <v>735</v>
      </c>
      <c r="E39" s="126">
        <v>4.1912791980195596</v>
      </c>
      <c r="F39" s="127">
        <v>3.2680539555708066</v>
      </c>
      <c r="G39" s="126">
        <v>600.5049143361357</v>
      </c>
      <c r="H39" s="127">
        <v>0.77972709551656916</v>
      </c>
      <c r="I39" s="126">
        <v>143.2748538011696</v>
      </c>
    </row>
    <row r="40" spans="1:9" ht="27" x14ac:dyDescent="0.25">
      <c r="A40" s="102" t="s">
        <v>179</v>
      </c>
      <c r="B40" s="124">
        <v>7988</v>
      </c>
      <c r="C40" s="125">
        <v>126</v>
      </c>
      <c r="D40" s="124">
        <v>11616</v>
      </c>
      <c r="E40" s="126">
        <v>2.8876867705771181</v>
      </c>
      <c r="F40" s="127">
        <v>4.5549390722673619</v>
      </c>
      <c r="G40" s="126">
        <v>419.92200209093392</v>
      </c>
      <c r="H40" s="127">
        <v>1.5773660490736103</v>
      </c>
      <c r="I40" s="126">
        <v>145.41812719078618</v>
      </c>
    </row>
    <row r="41" spans="1:9" x14ac:dyDescent="0.25">
      <c r="A41" s="123" t="s">
        <v>197</v>
      </c>
      <c r="B41" s="124">
        <v>2876</v>
      </c>
      <c r="C41" s="125">
        <v>100</v>
      </c>
      <c r="D41" s="124">
        <v>5135</v>
      </c>
      <c r="E41" s="126">
        <v>1.2412910549139653</v>
      </c>
      <c r="F41" s="127">
        <v>4.3160328752224109</v>
      </c>
      <c r="G41" s="126">
        <v>221.62828814267075</v>
      </c>
      <c r="H41" s="127">
        <v>3.4770514603616132</v>
      </c>
      <c r="I41" s="126">
        <v>178.54659248956887</v>
      </c>
    </row>
    <row r="42" spans="1:9" x14ac:dyDescent="0.25">
      <c r="A42" s="44" t="s">
        <v>120</v>
      </c>
      <c r="B42" s="45">
        <v>10864</v>
      </c>
      <c r="C42" s="69">
        <v>225</v>
      </c>
      <c r="D42" s="45">
        <v>16224</v>
      </c>
      <c r="E42" s="65">
        <v>2.1372487899038601</v>
      </c>
      <c r="F42" s="65">
        <v>4.4263712972051596</v>
      </c>
      <c r="G42" s="65">
        <v>319.17087967047343</v>
      </c>
      <c r="H42" s="84">
        <v>2.0710603829160528</v>
      </c>
      <c r="I42" s="65">
        <v>149.33726067746687</v>
      </c>
    </row>
    <row r="43" spans="1:9" ht="15" customHeight="1" x14ac:dyDescent="0.25">
      <c r="A43" s="269" t="s">
        <v>205</v>
      </c>
      <c r="B43" s="270"/>
      <c r="C43" s="270"/>
      <c r="D43" s="270"/>
      <c r="E43" s="270"/>
      <c r="F43" s="270"/>
      <c r="G43" s="270"/>
      <c r="H43" s="270"/>
      <c r="I43" s="270"/>
    </row>
    <row r="44" spans="1:9" ht="15" customHeight="1" x14ac:dyDescent="0.25">
      <c r="A44" s="269" t="s">
        <v>206</v>
      </c>
      <c r="B44" s="270"/>
      <c r="C44" s="270"/>
      <c r="D44" s="270"/>
      <c r="E44" s="270"/>
      <c r="F44" s="270"/>
      <c r="G44" s="270"/>
      <c r="H44" s="270"/>
      <c r="I44" s="270"/>
    </row>
  </sheetData>
  <mergeCells count="11">
    <mergeCell ref="A44:I44"/>
    <mergeCell ref="F4:F5"/>
    <mergeCell ref="G4:G5"/>
    <mergeCell ref="H4:H5"/>
    <mergeCell ref="I4:I5"/>
    <mergeCell ref="A43:I43"/>
    <mergeCell ref="A4:A5"/>
    <mergeCell ref="B4:B5"/>
    <mergeCell ref="C4:C5"/>
    <mergeCell ref="D4:D5"/>
    <mergeCell ref="E4:E5"/>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G44"/>
  <sheetViews>
    <sheetView topLeftCell="A16" workbookViewId="0">
      <selection activeCell="I27" sqref="I27"/>
    </sheetView>
  </sheetViews>
  <sheetFormatPr defaultRowHeight="15" x14ac:dyDescent="0.25"/>
  <cols>
    <col min="1" max="1" width="16.7109375" customWidth="1"/>
  </cols>
  <sheetData>
    <row r="3" spans="1:7" x14ac:dyDescent="0.25">
      <c r="A3" s="37" t="s">
        <v>231</v>
      </c>
      <c r="B3" s="38"/>
      <c r="C3" s="38"/>
      <c r="D3" s="38"/>
      <c r="E3" s="38"/>
      <c r="F3" s="38"/>
      <c r="G3" s="38"/>
    </row>
    <row r="4" spans="1:7" x14ac:dyDescent="0.25">
      <c r="A4" s="21" t="s">
        <v>278</v>
      </c>
    </row>
    <row r="5" spans="1:7" x14ac:dyDescent="0.25">
      <c r="A5" s="258" t="s">
        <v>255</v>
      </c>
      <c r="B5" s="200" t="s">
        <v>7</v>
      </c>
      <c r="C5" s="200"/>
      <c r="D5" s="200"/>
      <c r="E5" s="271" t="s">
        <v>116</v>
      </c>
      <c r="F5" s="271"/>
      <c r="G5" s="271"/>
    </row>
    <row r="6" spans="1:7" x14ac:dyDescent="0.25">
      <c r="A6" s="260"/>
      <c r="B6" s="180" t="s">
        <v>1</v>
      </c>
      <c r="C6" s="180" t="s">
        <v>2</v>
      </c>
      <c r="D6" s="180" t="s">
        <v>3</v>
      </c>
      <c r="E6" s="180" t="s">
        <v>1</v>
      </c>
      <c r="F6" s="180" t="s">
        <v>2</v>
      </c>
      <c r="G6" s="180" t="s">
        <v>3</v>
      </c>
    </row>
    <row r="7" spans="1:7" x14ac:dyDescent="0.25">
      <c r="A7" s="120" t="s">
        <v>131</v>
      </c>
      <c r="B7" s="121">
        <v>42</v>
      </c>
      <c r="C7" s="128" t="s">
        <v>121</v>
      </c>
      <c r="D7" s="121">
        <v>62</v>
      </c>
      <c r="E7" s="131">
        <v>39</v>
      </c>
      <c r="F7" s="285" t="s">
        <v>121</v>
      </c>
      <c r="G7" s="131">
        <v>59</v>
      </c>
    </row>
    <row r="8" spans="1:7" x14ac:dyDescent="0.25">
      <c r="A8" s="120" t="s">
        <v>132</v>
      </c>
      <c r="B8" s="121">
        <v>61</v>
      </c>
      <c r="C8" s="128">
        <v>1</v>
      </c>
      <c r="D8" s="121">
        <v>97</v>
      </c>
      <c r="E8" s="131">
        <v>14</v>
      </c>
      <c r="F8" s="132">
        <v>2</v>
      </c>
      <c r="G8" s="131">
        <v>34</v>
      </c>
    </row>
    <row r="9" spans="1:7" x14ac:dyDescent="0.25">
      <c r="A9" s="120" t="s">
        <v>133</v>
      </c>
      <c r="B9" s="121">
        <v>249</v>
      </c>
      <c r="C9" s="122">
        <v>6</v>
      </c>
      <c r="D9" s="121">
        <v>382</v>
      </c>
      <c r="E9" s="131">
        <v>11</v>
      </c>
      <c r="F9" s="133">
        <v>1</v>
      </c>
      <c r="G9" s="131">
        <v>19</v>
      </c>
    </row>
    <row r="10" spans="1:7" x14ac:dyDescent="0.25">
      <c r="A10" s="120" t="s">
        <v>134</v>
      </c>
      <c r="B10" s="121">
        <v>90</v>
      </c>
      <c r="C10" s="122">
        <v>3</v>
      </c>
      <c r="D10" s="121">
        <v>144</v>
      </c>
      <c r="E10" s="131">
        <v>7</v>
      </c>
      <c r="F10" s="133">
        <v>2</v>
      </c>
      <c r="G10" s="131">
        <v>10</v>
      </c>
    </row>
    <row r="11" spans="1:7" x14ac:dyDescent="0.25">
      <c r="A11" s="123" t="s">
        <v>122</v>
      </c>
      <c r="B11" s="124">
        <v>620</v>
      </c>
      <c r="C11" s="125">
        <v>2</v>
      </c>
      <c r="D11" s="124">
        <v>803</v>
      </c>
      <c r="E11" s="134">
        <v>25</v>
      </c>
      <c r="F11" s="135">
        <v>2</v>
      </c>
      <c r="G11" s="134">
        <v>35</v>
      </c>
    </row>
    <row r="12" spans="1:7" x14ac:dyDescent="0.25">
      <c r="A12" s="120" t="s">
        <v>135</v>
      </c>
      <c r="B12" s="121">
        <v>53</v>
      </c>
      <c r="C12" s="128">
        <v>1</v>
      </c>
      <c r="D12" s="121">
        <v>75</v>
      </c>
      <c r="E12" s="131">
        <v>13</v>
      </c>
      <c r="F12" s="132">
        <v>2</v>
      </c>
      <c r="G12" s="131">
        <v>13</v>
      </c>
    </row>
    <row r="13" spans="1:7" x14ac:dyDescent="0.25">
      <c r="A13" s="120" t="s">
        <v>136</v>
      </c>
      <c r="B13" s="121">
        <v>24</v>
      </c>
      <c r="C13" s="128">
        <v>1</v>
      </c>
      <c r="D13" s="121">
        <v>31</v>
      </c>
      <c r="E13" s="131">
        <v>29</v>
      </c>
      <c r="F13" s="133">
        <v>1</v>
      </c>
      <c r="G13" s="131">
        <v>39</v>
      </c>
    </row>
    <row r="14" spans="1:7" x14ac:dyDescent="0.25">
      <c r="A14" s="120" t="s">
        <v>137</v>
      </c>
      <c r="B14" s="121">
        <v>21</v>
      </c>
      <c r="C14" s="128" t="s">
        <v>121</v>
      </c>
      <c r="D14" s="121">
        <v>30</v>
      </c>
      <c r="E14" s="131">
        <v>17</v>
      </c>
      <c r="F14" s="132">
        <v>3</v>
      </c>
      <c r="G14" s="131">
        <v>31</v>
      </c>
    </row>
    <row r="15" spans="1:7" x14ac:dyDescent="0.25">
      <c r="A15" s="123" t="s">
        <v>123</v>
      </c>
      <c r="B15" s="124">
        <v>2052</v>
      </c>
      <c r="C15" s="125">
        <v>14</v>
      </c>
      <c r="D15" s="124">
        <v>2701</v>
      </c>
      <c r="E15" s="134">
        <v>53</v>
      </c>
      <c r="F15" s="136">
        <v>4</v>
      </c>
      <c r="G15" s="134">
        <v>86</v>
      </c>
    </row>
    <row r="16" spans="1:7" x14ac:dyDescent="0.25">
      <c r="A16" s="120" t="s">
        <v>138</v>
      </c>
      <c r="B16" s="121">
        <v>39</v>
      </c>
      <c r="C16" s="128" t="s">
        <v>121</v>
      </c>
      <c r="D16" s="121">
        <v>63</v>
      </c>
      <c r="E16" s="131">
        <v>34</v>
      </c>
      <c r="F16" s="133">
        <v>4</v>
      </c>
      <c r="G16" s="131">
        <v>73</v>
      </c>
    </row>
    <row r="17" spans="1:7" x14ac:dyDescent="0.25">
      <c r="A17" s="120" t="s">
        <v>139</v>
      </c>
      <c r="B17" s="121">
        <v>56</v>
      </c>
      <c r="C17" s="128" t="s">
        <v>121</v>
      </c>
      <c r="D17" s="121">
        <v>105</v>
      </c>
      <c r="E17" s="131">
        <v>8</v>
      </c>
      <c r="F17" s="133" t="s">
        <v>121</v>
      </c>
      <c r="G17" s="131">
        <v>17</v>
      </c>
    </row>
    <row r="18" spans="1:7" x14ac:dyDescent="0.25">
      <c r="A18" s="123" t="s">
        <v>124</v>
      </c>
      <c r="B18" s="124">
        <v>583</v>
      </c>
      <c r="C18" s="125">
        <v>2</v>
      </c>
      <c r="D18" s="124">
        <v>889</v>
      </c>
      <c r="E18" s="134">
        <v>114</v>
      </c>
      <c r="F18" s="136">
        <v>2</v>
      </c>
      <c r="G18" s="134">
        <v>210</v>
      </c>
    </row>
    <row r="19" spans="1:7" x14ac:dyDescent="0.25">
      <c r="A19" s="120" t="s">
        <v>140</v>
      </c>
      <c r="B19" s="121">
        <v>73</v>
      </c>
      <c r="C19" s="122">
        <v>1</v>
      </c>
      <c r="D19" s="121">
        <v>104</v>
      </c>
      <c r="E19" s="131">
        <v>8</v>
      </c>
      <c r="F19" s="133">
        <v>1</v>
      </c>
      <c r="G19" s="131">
        <v>14</v>
      </c>
    </row>
    <row r="20" spans="1:7" x14ac:dyDescent="0.25">
      <c r="A20" s="123" t="s">
        <v>125</v>
      </c>
      <c r="B20" s="124">
        <v>128</v>
      </c>
      <c r="C20" s="129">
        <v>1</v>
      </c>
      <c r="D20" s="124">
        <v>175</v>
      </c>
      <c r="E20" s="134">
        <v>50</v>
      </c>
      <c r="F20" s="135">
        <v>1</v>
      </c>
      <c r="G20" s="134">
        <v>100</v>
      </c>
    </row>
    <row r="21" spans="1:7" x14ac:dyDescent="0.25">
      <c r="A21" s="120" t="s">
        <v>141</v>
      </c>
      <c r="B21" s="121">
        <v>15</v>
      </c>
      <c r="C21" s="128" t="s">
        <v>121</v>
      </c>
      <c r="D21" s="121">
        <v>19</v>
      </c>
      <c r="E21" s="131">
        <v>12</v>
      </c>
      <c r="F21" s="132">
        <v>1</v>
      </c>
      <c r="G21" s="131">
        <v>32</v>
      </c>
    </row>
    <row r="22" spans="1:7" x14ac:dyDescent="0.25">
      <c r="A22" s="120" t="s">
        <v>142</v>
      </c>
      <c r="B22" s="121">
        <v>28</v>
      </c>
      <c r="C22" s="128" t="s">
        <v>121</v>
      </c>
      <c r="D22" s="121">
        <v>48</v>
      </c>
      <c r="E22" s="131">
        <v>8</v>
      </c>
      <c r="F22" s="133">
        <v>2</v>
      </c>
      <c r="G22" s="131">
        <v>15</v>
      </c>
    </row>
    <row r="23" spans="1:7" x14ac:dyDescent="0.25">
      <c r="A23" s="120" t="s">
        <v>143</v>
      </c>
      <c r="B23" s="121">
        <v>15</v>
      </c>
      <c r="C23" s="283" t="s">
        <v>121</v>
      </c>
      <c r="D23" s="121">
        <v>28</v>
      </c>
      <c r="E23" s="131">
        <v>14</v>
      </c>
      <c r="F23" s="133">
        <v>5</v>
      </c>
      <c r="G23" s="131">
        <v>34</v>
      </c>
    </row>
    <row r="24" spans="1:7" x14ac:dyDescent="0.25">
      <c r="A24" s="120" t="s">
        <v>144</v>
      </c>
      <c r="B24" s="121">
        <v>42</v>
      </c>
      <c r="C24" s="128" t="s">
        <v>121</v>
      </c>
      <c r="D24" s="121">
        <v>48</v>
      </c>
      <c r="E24" s="131">
        <v>4</v>
      </c>
      <c r="F24" s="133" t="s">
        <v>121</v>
      </c>
      <c r="G24" s="131">
        <v>6</v>
      </c>
    </row>
    <row r="25" spans="1:7" x14ac:dyDescent="0.25">
      <c r="A25" s="123" t="s">
        <v>126</v>
      </c>
      <c r="B25" s="124">
        <v>121</v>
      </c>
      <c r="C25" s="129" t="s">
        <v>121</v>
      </c>
      <c r="D25" s="124">
        <v>172</v>
      </c>
      <c r="E25" s="134">
        <v>35</v>
      </c>
      <c r="F25" s="136">
        <v>4</v>
      </c>
      <c r="G25" s="134">
        <v>66</v>
      </c>
    </row>
    <row r="26" spans="1:7" x14ac:dyDescent="0.25">
      <c r="A26" s="123" t="s">
        <v>180</v>
      </c>
      <c r="B26" s="124">
        <v>37</v>
      </c>
      <c r="C26" s="129" t="s">
        <v>121</v>
      </c>
      <c r="D26" s="124">
        <v>54</v>
      </c>
      <c r="E26" s="134">
        <v>10</v>
      </c>
      <c r="F26" s="286" t="s">
        <v>121</v>
      </c>
      <c r="G26" s="134">
        <v>17</v>
      </c>
    </row>
    <row r="27" spans="1:7" x14ac:dyDescent="0.25">
      <c r="A27" s="120" t="s">
        <v>145</v>
      </c>
      <c r="B27" s="121">
        <v>155</v>
      </c>
      <c r="C27" s="122">
        <v>1</v>
      </c>
      <c r="D27" s="121">
        <v>296</v>
      </c>
      <c r="E27" s="131">
        <v>38</v>
      </c>
      <c r="F27" s="132">
        <v>2</v>
      </c>
      <c r="G27" s="131">
        <v>83</v>
      </c>
    </row>
    <row r="28" spans="1:7" x14ac:dyDescent="0.25">
      <c r="A28" s="120" t="s">
        <v>146</v>
      </c>
      <c r="B28" s="121">
        <v>178</v>
      </c>
      <c r="C28" s="122">
        <v>1</v>
      </c>
      <c r="D28" s="121">
        <v>259</v>
      </c>
      <c r="E28" s="131">
        <v>11</v>
      </c>
      <c r="F28" s="285" t="s">
        <v>121</v>
      </c>
      <c r="G28" s="131">
        <v>13</v>
      </c>
    </row>
    <row r="29" spans="1:7" x14ac:dyDescent="0.25">
      <c r="A29" s="120" t="s">
        <v>147</v>
      </c>
      <c r="B29" s="121">
        <v>25</v>
      </c>
      <c r="C29" s="129" t="s">
        <v>121</v>
      </c>
      <c r="D29" s="121">
        <v>33</v>
      </c>
      <c r="E29" s="131">
        <v>12</v>
      </c>
      <c r="F29" s="285" t="s">
        <v>121</v>
      </c>
      <c r="G29" s="131">
        <v>23</v>
      </c>
    </row>
    <row r="30" spans="1:7" x14ac:dyDescent="0.25">
      <c r="A30" s="120" t="s">
        <v>148</v>
      </c>
      <c r="B30" s="121">
        <v>66</v>
      </c>
      <c r="C30" s="128">
        <v>3</v>
      </c>
      <c r="D30" s="121">
        <v>99</v>
      </c>
      <c r="E30" s="131">
        <v>23</v>
      </c>
      <c r="F30" s="132">
        <v>1</v>
      </c>
      <c r="G30" s="131">
        <v>42</v>
      </c>
    </row>
    <row r="31" spans="1:7" x14ac:dyDescent="0.25">
      <c r="A31" s="123" t="s">
        <v>128</v>
      </c>
      <c r="B31" s="124">
        <v>1144</v>
      </c>
      <c r="C31" s="125">
        <v>17</v>
      </c>
      <c r="D31" s="124">
        <v>1564</v>
      </c>
      <c r="E31" s="134">
        <v>46</v>
      </c>
      <c r="F31" s="286" t="s">
        <v>121</v>
      </c>
      <c r="G31" s="134">
        <v>92</v>
      </c>
    </row>
    <row r="32" spans="1:7" x14ac:dyDescent="0.25">
      <c r="A32" s="120" t="s">
        <v>149</v>
      </c>
      <c r="B32" s="121">
        <v>67</v>
      </c>
      <c r="C32" s="129" t="s">
        <v>121</v>
      </c>
      <c r="D32" s="121">
        <v>101</v>
      </c>
      <c r="E32" s="131">
        <v>2</v>
      </c>
      <c r="F32" s="133" t="s">
        <v>121</v>
      </c>
      <c r="G32" s="131">
        <v>3</v>
      </c>
    </row>
    <row r="33" spans="1:7" x14ac:dyDescent="0.25">
      <c r="A33" s="120" t="s">
        <v>150</v>
      </c>
      <c r="B33" s="121">
        <v>39</v>
      </c>
      <c r="C33" s="128">
        <v>1</v>
      </c>
      <c r="D33" s="121">
        <v>50</v>
      </c>
      <c r="E33" s="131">
        <v>45</v>
      </c>
      <c r="F33" s="132">
        <v>1</v>
      </c>
      <c r="G33" s="131">
        <v>76</v>
      </c>
    </row>
    <row r="34" spans="1:7" x14ac:dyDescent="0.25">
      <c r="A34" s="120" t="s">
        <v>151</v>
      </c>
      <c r="B34" s="121">
        <v>35</v>
      </c>
      <c r="C34" s="122">
        <v>6</v>
      </c>
      <c r="D34" s="121">
        <v>51</v>
      </c>
      <c r="E34" s="131">
        <v>18</v>
      </c>
      <c r="F34" s="132">
        <v>1</v>
      </c>
      <c r="G34" s="131">
        <v>28</v>
      </c>
    </row>
    <row r="35" spans="1:7" x14ac:dyDescent="0.25">
      <c r="A35" s="120" t="s">
        <v>152</v>
      </c>
      <c r="B35" s="121">
        <v>114</v>
      </c>
      <c r="C35" s="129" t="s">
        <v>121</v>
      </c>
      <c r="D35" s="121">
        <v>163</v>
      </c>
      <c r="E35" s="131">
        <v>35</v>
      </c>
      <c r="F35" s="285" t="s">
        <v>121</v>
      </c>
      <c r="G35" s="131">
        <v>71</v>
      </c>
    </row>
    <row r="36" spans="1:7" x14ac:dyDescent="0.25">
      <c r="A36" s="123" t="s">
        <v>129</v>
      </c>
      <c r="B36" s="124">
        <v>182</v>
      </c>
      <c r="C36" s="125">
        <v>2</v>
      </c>
      <c r="D36" s="124">
        <v>265</v>
      </c>
      <c r="E36" s="134">
        <v>50</v>
      </c>
      <c r="F36" s="136">
        <v>4</v>
      </c>
      <c r="G36" s="134">
        <v>99</v>
      </c>
    </row>
    <row r="37" spans="1:7" x14ac:dyDescent="0.25">
      <c r="A37" s="120" t="s">
        <v>153</v>
      </c>
      <c r="B37" s="121">
        <v>130</v>
      </c>
      <c r="C37" s="129" t="s">
        <v>121</v>
      </c>
      <c r="D37" s="121">
        <v>206</v>
      </c>
      <c r="E37" s="131">
        <v>47</v>
      </c>
      <c r="F37" s="132">
        <v>5</v>
      </c>
      <c r="G37" s="131">
        <v>81</v>
      </c>
    </row>
    <row r="38" spans="1:7" x14ac:dyDescent="0.25">
      <c r="A38" s="120" t="s">
        <v>154</v>
      </c>
      <c r="B38" s="121">
        <v>37</v>
      </c>
      <c r="C38" s="122">
        <v>1</v>
      </c>
      <c r="D38" s="121">
        <v>60</v>
      </c>
      <c r="E38" s="131">
        <v>47</v>
      </c>
      <c r="F38" s="132">
        <v>5</v>
      </c>
      <c r="G38" s="131">
        <v>75</v>
      </c>
    </row>
    <row r="39" spans="1:7" x14ac:dyDescent="0.25">
      <c r="A39" s="120" t="s">
        <v>155</v>
      </c>
      <c r="B39" s="121">
        <v>64</v>
      </c>
      <c r="C39" s="128">
        <v>2</v>
      </c>
      <c r="D39" s="121">
        <v>88</v>
      </c>
      <c r="E39" s="131">
        <v>11</v>
      </c>
      <c r="F39" s="285" t="s">
        <v>121</v>
      </c>
      <c r="G39" s="131">
        <v>20</v>
      </c>
    </row>
    <row r="40" spans="1:7" x14ac:dyDescent="0.25">
      <c r="A40" s="123" t="s">
        <v>130</v>
      </c>
      <c r="B40" s="124">
        <v>499</v>
      </c>
      <c r="C40" s="125">
        <v>4</v>
      </c>
      <c r="D40" s="124">
        <v>709</v>
      </c>
      <c r="E40" s="134">
        <v>14</v>
      </c>
      <c r="F40" s="285" t="s">
        <v>121</v>
      </c>
      <c r="G40" s="134">
        <v>26</v>
      </c>
    </row>
    <row r="41" spans="1:7" ht="27" x14ac:dyDescent="0.25">
      <c r="A41" s="102" t="s">
        <v>179</v>
      </c>
      <c r="B41" s="124">
        <v>7084</v>
      </c>
      <c r="C41" s="125">
        <v>70</v>
      </c>
      <c r="D41" s="124">
        <v>9974</v>
      </c>
      <c r="E41" s="134">
        <v>904</v>
      </c>
      <c r="F41" s="136">
        <v>56</v>
      </c>
      <c r="G41" s="134">
        <v>1642</v>
      </c>
    </row>
    <row r="42" spans="1:7" x14ac:dyDescent="0.25">
      <c r="A42" s="123" t="s">
        <v>197</v>
      </c>
      <c r="B42" s="124">
        <v>1713</v>
      </c>
      <c r="C42" s="125">
        <v>29</v>
      </c>
      <c r="D42" s="124">
        <v>2536</v>
      </c>
      <c r="E42" s="134">
        <v>1163</v>
      </c>
      <c r="F42" s="136">
        <v>70</v>
      </c>
      <c r="G42" s="134">
        <v>2072</v>
      </c>
    </row>
    <row r="43" spans="1:7" x14ac:dyDescent="0.25">
      <c r="A43" s="44" t="s">
        <v>120</v>
      </c>
      <c r="B43" s="45">
        <v>8797</v>
      </c>
      <c r="C43" s="69">
        <v>99</v>
      </c>
      <c r="D43" s="45">
        <v>12510</v>
      </c>
      <c r="E43" s="69">
        <v>2067</v>
      </c>
      <c r="F43" s="45">
        <v>126</v>
      </c>
      <c r="G43" s="69">
        <v>3714</v>
      </c>
    </row>
    <row r="44" spans="1:7" x14ac:dyDescent="0.25">
      <c r="A44" s="30" t="s">
        <v>236</v>
      </c>
    </row>
  </sheetData>
  <mergeCells count="3">
    <mergeCell ref="A5:A6"/>
    <mergeCell ref="B5:D5"/>
    <mergeCell ref="E5:G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G28" sqref="G28"/>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72"/>
      <c r="D2" s="272"/>
      <c r="E2" s="272"/>
      <c r="F2" s="272"/>
      <c r="G2" s="272"/>
      <c r="H2" s="272"/>
      <c r="I2" s="272"/>
      <c r="J2" s="272"/>
      <c r="K2" s="272"/>
      <c r="L2" s="272"/>
    </row>
    <row r="3" spans="3:12" x14ac:dyDescent="0.25">
      <c r="C3" s="19" t="s">
        <v>279</v>
      </c>
      <c r="D3" s="179"/>
      <c r="E3" s="179"/>
    </row>
    <row r="4" spans="3:12" ht="15.75" thickBot="1" x14ac:dyDescent="0.3"/>
    <row r="5" spans="3:12" ht="15.75" thickBot="1" x14ac:dyDescent="0.3">
      <c r="C5" s="273" t="s">
        <v>280</v>
      </c>
      <c r="D5" s="275" t="s">
        <v>281</v>
      </c>
      <c r="E5" s="275"/>
    </row>
    <row r="6" spans="3:12" ht="15.75" thickBot="1" x14ac:dyDescent="0.3">
      <c r="C6" s="274"/>
      <c r="D6" s="186" t="s">
        <v>282</v>
      </c>
      <c r="E6" s="186" t="s">
        <v>283</v>
      </c>
      <c r="H6" s="1"/>
      <c r="I6" s="1"/>
      <c r="J6" s="1"/>
    </row>
    <row r="7" spans="3:12" ht="15.75" thickBot="1" x14ac:dyDescent="0.3">
      <c r="C7" s="187" t="s">
        <v>284</v>
      </c>
      <c r="D7" s="188">
        <v>176.6086020611184</v>
      </c>
      <c r="E7" s="189">
        <v>1034253441</v>
      </c>
      <c r="H7" s="1"/>
      <c r="I7" s="1"/>
      <c r="J7" s="1"/>
    </row>
    <row r="8" spans="3:12" ht="15.75" thickBot="1" x14ac:dyDescent="0.3">
      <c r="C8" s="187" t="s">
        <v>285</v>
      </c>
      <c r="D8" s="188">
        <v>187.3903503082729</v>
      </c>
      <c r="E8" s="189">
        <v>369829098</v>
      </c>
      <c r="H8" s="1"/>
      <c r="I8" s="1"/>
      <c r="J8" s="1"/>
    </row>
    <row r="9" spans="3:12" ht="15.75" thickBot="1" x14ac:dyDescent="0.3">
      <c r="C9" s="187" t="s">
        <v>286</v>
      </c>
      <c r="D9" s="188">
        <v>219.4985216869878</v>
      </c>
      <c r="E9" s="189">
        <v>68634444</v>
      </c>
      <c r="H9" s="1"/>
      <c r="I9" s="1"/>
      <c r="J9" s="1"/>
    </row>
    <row r="10" spans="3:12" ht="15.75" thickBot="1" x14ac:dyDescent="0.3">
      <c r="C10" s="187" t="s">
        <v>120</v>
      </c>
      <c r="D10" s="188">
        <v>224.80275056679685</v>
      </c>
      <c r="E10" s="189">
        <v>1142710710</v>
      </c>
      <c r="H10" s="1"/>
      <c r="I10" s="1"/>
      <c r="J10" s="1"/>
    </row>
    <row r="11" spans="3:12" ht="15.75" thickBot="1" x14ac:dyDescent="0.3">
      <c r="C11" s="187" t="s">
        <v>287</v>
      </c>
      <c r="D11" s="188">
        <v>241.4636951495734</v>
      </c>
      <c r="E11" s="189">
        <v>30862320</v>
      </c>
      <c r="H11" s="1"/>
      <c r="I11" s="1"/>
      <c r="J11" s="1"/>
    </row>
    <row r="12" spans="3:12" ht="15.75" thickBot="1" x14ac:dyDescent="0.3">
      <c r="C12" s="187" t="s">
        <v>288</v>
      </c>
      <c r="D12" s="188">
        <v>244.97774779559998</v>
      </c>
      <c r="E12" s="189">
        <v>140900544</v>
      </c>
      <c r="H12" s="1"/>
      <c r="I12" s="1"/>
      <c r="J12" s="1"/>
    </row>
    <row r="13" spans="3:12" ht="15.75" thickBot="1" x14ac:dyDescent="0.3">
      <c r="C13" s="187" t="s">
        <v>289</v>
      </c>
      <c r="D13" s="188">
        <v>256.86537882546764</v>
      </c>
      <c r="E13" s="189">
        <v>426579417</v>
      </c>
      <c r="H13" s="1"/>
      <c r="I13" s="1"/>
      <c r="J13" s="1"/>
    </row>
    <row r="14" spans="3:12" ht="15.75" thickBot="1" x14ac:dyDescent="0.3">
      <c r="C14" s="187" t="s">
        <v>290</v>
      </c>
      <c r="D14" s="188">
        <v>267.20554762625085</v>
      </c>
      <c r="E14" s="189">
        <v>1179540546</v>
      </c>
      <c r="H14" s="1"/>
      <c r="I14" s="1"/>
      <c r="J14" s="1"/>
    </row>
    <row r="15" spans="3:12" ht="15.75" thickBot="1" x14ac:dyDescent="0.3">
      <c r="C15" s="187" t="s">
        <v>166</v>
      </c>
      <c r="D15" s="188">
        <v>272.82425622952883</v>
      </c>
      <c r="E15" s="189">
        <v>1114114818</v>
      </c>
      <c r="H15" s="1"/>
      <c r="I15" s="1"/>
      <c r="J15" s="1"/>
    </row>
    <row r="16" spans="3:12" ht="15.75" thickBot="1" x14ac:dyDescent="0.3">
      <c r="C16" s="187" t="s">
        <v>291</v>
      </c>
      <c r="D16" s="188">
        <v>274.98590903909468</v>
      </c>
      <c r="E16" s="189">
        <v>365468235</v>
      </c>
      <c r="H16" s="1"/>
      <c r="I16" s="1"/>
      <c r="J16" s="1"/>
    </row>
    <row r="17" spans="3:10" ht="15.75" thickBot="1" x14ac:dyDescent="0.3">
      <c r="C17" s="187" t="s">
        <v>292</v>
      </c>
      <c r="D17" s="188">
        <v>280.77553035934551</v>
      </c>
      <c r="E17" s="189">
        <v>343716981</v>
      </c>
      <c r="H17" s="1"/>
      <c r="I17" s="1"/>
      <c r="J17" s="1"/>
    </row>
    <row r="18" spans="3:10" ht="15.75" thickBot="1" x14ac:dyDescent="0.3">
      <c r="C18" s="187" t="s">
        <v>293</v>
      </c>
      <c r="D18" s="188">
        <v>291.55498109821076</v>
      </c>
      <c r="E18" s="189">
        <v>1434846876</v>
      </c>
      <c r="H18" s="1"/>
      <c r="I18" s="1"/>
      <c r="J18" s="1"/>
    </row>
    <row r="19" spans="3:10" ht="15.75" thickBot="1" x14ac:dyDescent="0.3">
      <c r="C19" s="187" t="s">
        <v>294</v>
      </c>
      <c r="D19" s="188">
        <v>292.77643463425204</v>
      </c>
      <c r="E19" s="189">
        <v>261441012</v>
      </c>
      <c r="H19" s="1"/>
      <c r="I19" s="1"/>
      <c r="J19" s="1"/>
    </row>
    <row r="20" spans="3:10" ht="15.75" thickBot="1" x14ac:dyDescent="0.3">
      <c r="C20" s="187" t="s">
        <v>295</v>
      </c>
      <c r="D20" s="188">
        <v>298.5751052273144</v>
      </c>
      <c r="E20" s="189">
        <v>2987387841</v>
      </c>
      <c r="H20" s="1"/>
      <c r="I20" s="1"/>
      <c r="J20" s="1"/>
    </row>
    <row r="21" spans="3:10" ht="15.75" thickBot="1" x14ac:dyDescent="0.3">
      <c r="C21" s="187" t="s">
        <v>296</v>
      </c>
      <c r="D21" s="188">
        <v>303.44334880343143</v>
      </c>
      <c r="E21" s="189">
        <v>320898624</v>
      </c>
      <c r="H21" s="1"/>
      <c r="I21" s="1"/>
      <c r="J21" s="1"/>
    </row>
    <row r="22" spans="3:10" ht="15.75" thickBot="1" x14ac:dyDescent="0.3">
      <c r="C22" s="187" t="s">
        <v>297</v>
      </c>
      <c r="D22" s="188">
        <v>333.72021587150789</v>
      </c>
      <c r="E22" s="189">
        <v>1965761745</v>
      </c>
      <c r="H22" s="1"/>
      <c r="I22" s="1"/>
      <c r="J22" s="1"/>
    </row>
    <row r="23" spans="3:10" ht="15.75" thickBot="1" x14ac:dyDescent="0.3">
      <c r="C23" s="187" t="s">
        <v>298</v>
      </c>
      <c r="D23" s="188">
        <v>335.80162401746554</v>
      </c>
      <c r="E23" s="189">
        <v>519577122</v>
      </c>
      <c r="H23" s="1"/>
      <c r="I23" s="1"/>
      <c r="J23" s="1"/>
    </row>
    <row r="24" spans="3:10" ht="15.75" thickBot="1" x14ac:dyDescent="0.3">
      <c r="C24" s="187" t="s">
        <v>299</v>
      </c>
      <c r="D24" s="188">
        <v>378.84334462268112</v>
      </c>
      <c r="E24" s="189">
        <v>1685597922</v>
      </c>
      <c r="H24" s="1"/>
      <c r="I24" s="1"/>
      <c r="J24" s="1"/>
    </row>
    <row r="25" spans="3:10" ht="15.75" thickBot="1" x14ac:dyDescent="0.3">
      <c r="C25" s="187" t="s">
        <v>300</v>
      </c>
      <c r="D25" s="188">
        <v>381.62734658903258</v>
      </c>
      <c r="E25" s="189">
        <v>1430540031</v>
      </c>
      <c r="H25" s="1"/>
      <c r="I25" s="1"/>
      <c r="J25" s="1"/>
    </row>
    <row r="26" spans="3:10" ht="15.75" thickBot="1" x14ac:dyDescent="0.3">
      <c r="C26" s="187" t="s">
        <v>301</v>
      </c>
      <c r="D26" s="188">
        <v>428.12256413117774</v>
      </c>
      <c r="E26" s="189">
        <v>675216927</v>
      </c>
    </row>
    <row r="27" spans="3:10" ht="15.75" thickBot="1" x14ac:dyDescent="0.3">
      <c r="C27" s="190" t="s">
        <v>4</v>
      </c>
      <c r="D27" s="191">
        <v>288.11345995956668</v>
      </c>
      <c r="E27" s="192">
        <v>17497878654</v>
      </c>
    </row>
    <row r="29" spans="3:10" x14ac:dyDescent="0.25">
      <c r="C29" s="252" t="s">
        <v>302</v>
      </c>
      <c r="D29" s="196"/>
      <c r="E29" s="196"/>
      <c r="F29" s="196"/>
      <c r="G29" s="196"/>
      <c r="H29" s="196"/>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{C5AD9E54-3DB1-4611-AC9A-4B7B876F678D}</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{6911B036-C51B-474F-929B-F5B0E26398E0}</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C5AD9E54-3DB1-4611-AC9A-4B7B876F678D}">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6911B036-C51B-474F-929B-F5B0E26398E0}">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4:H21"/>
  <sheetViews>
    <sheetView zoomScaleNormal="100" workbookViewId="0">
      <selection activeCell="D26" sqref="D26"/>
    </sheetView>
  </sheetViews>
  <sheetFormatPr defaultRowHeight="15" x14ac:dyDescent="0.25"/>
  <cols>
    <col min="1" max="1" width="10.140625" customWidth="1"/>
  </cols>
  <sheetData>
    <row r="4" spans="1:8" x14ac:dyDescent="0.25">
      <c r="A4" s="193" t="s">
        <v>216</v>
      </c>
      <c r="B4" s="194"/>
      <c r="C4" s="194"/>
      <c r="D4" s="194"/>
      <c r="E4" s="194"/>
      <c r="F4" s="194"/>
      <c r="G4" s="194"/>
      <c r="H4" s="194"/>
    </row>
    <row r="5" spans="1:8" x14ac:dyDescent="0.25">
      <c r="A5" s="195" t="s">
        <v>261</v>
      </c>
      <c r="B5" s="196"/>
      <c r="C5" s="196"/>
      <c r="D5" s="196"/>
      <c r="E5" s="196"/>
    </row>
    <row r="6" spans="1:8" x14ac:dyDescent="0.25">
      <c r="A6" s="197" t="s">
        <v>0</v>
      </c>
      <c r="B6" s="200">
        <v>2015</v>
      </c>
      <c r="C6" s="200"/>
      <c r="D6" s="201">
        <v>2010</v>
      </c>
      <c r="E6" s="201"/>
    </row>
    <row r="7" spans="1:8" x14ac:dyDescent="0.25">
      <c r="A7" s="198"/>
      <c r="B7" s="200"/>
      <c r="C7" s="200"/>
      <c r="D7" s="201"/>
      <c r="E7" s="201"/>
    </row>
    <row r="8" spans="1:8" ht="27" x14ac:dyDescent="0.25">
      <c r="A8" s="199"/>
      <c r="B8" s="172" t="s">
        <v>239</v>
      </c>
      <c r="C8" s="172" t="s">
        <v>6</v>
      </c>
      <c r="D8" s="172" t="s">
        <v>239</v>
      </c>
      <c r="E8" s="172" t="s">
        <v>6</v>
      </c>
    </row>
    <row r="9" spans="1:8" x14ac:dyDescent="0.25">
      <c r="A9" s="39" t="s">
        <v>122</v>
      </c>
      <c r="B9" s="42">
        <v>1.9</v>
      </c>
      <c r="C9" s="43">
        <v>1.31</v>
      </c>
      <c r="D9" s="48">
        <v>1.3377926421404682</v>
      </c>
      <c r="E9" s="49">
        <v>0.86655112651646449</v>
      </c>
    </row>
    <row r="10" spans="1:8" x14ac:dyDescent="0.25">
      <c r="A10" s="39" t="s">
        <v>123</v>
      </c>
      <c r="B10" s="42">
        <v>1.54</v>
      </c>
      <c r="C10" s="43">
        <v>1.0900000000000001</v>
      </c>
      <c r="D10" s="48">
        <v>2.0353982300884956</v>
      </c>
      <c r="E10" s="49">
        <v>1.3858204458726651</v>
      </c>
    </row>
    <row r="11" spans="1:8" x14ac:dyDescent="0.25">
      <c r="A11" s="39" t="s">
        <v>124</v>
      </c>
      <c r="B11" s="42">
        <v>2.29</v>
      </c>
      <c r="C11" s="43">
        <v>1.42</v>
      </c>
      <c r="D11" s="48">
        <v>1.5846066779852859</v>
      </c>
      <c r="E11" s="49">
        <v>1.0393466963622866</v>
      </c>
    </row>
    <row r="12" spans="1:8" x14ac:dyDescent="0.25">
      <c r="A12" s="39" t="s">
        <v>125</v>
      </c>
      <c r="B12" s="42">
        <v>4.09</v>
      </c>
      <c r="C12" s="43">
        <v>2.46</v>
      </c>
      <c r="D12" s="48">
        <v>3.3498759305210917</v>
      </c>
      <c r="E12" s="49">
        <v>1.8556701030927836</v>
      </c>
    </row>
    <row r="13" spans="1:8" x14ac:dyDescent="0.25">
      <c r="A13" s="39" t="s">
        <v>126</v>
      </c>
      <c r="B13" s="42">
        <v>2.46</v>
      </c>
      <c r="C13" s="43">
        <v>1.39</v>
      </c>
      <c r="D13" s="48">
        <v>2.4132730015082959</v>
      </c>
      <c r="E13" s="49">
        <v>1.3663535439795047</v>
      </c>
    </row>
    <row r="14" spans="1:8" x14ac:dyDescent="0.25">
      <c r="A14" s="39" t="s">
        <v>127</v>
      </c>
      <c r="B14" s="42">
        <v>3.48</v>
      </c>
      <c r="C14" s="43">
        <v>1.89</v>
      </c>
      <c r="D14" s="48">
        <v>1.6778523489932886</v>
      </c>
      <c r="E14" s="49">
        <v>0.90579710144927539</v>
      </c>
    </row>
    <row r="15" spans="1:8" x14ac:dyDescent="0.25">
      <c r="A15" s="39" t="s">
        <v>128</v>
      </c>
      <c r="B15" s="42">
        <v>2.0299999999999998</v>
      </c>
      <c r="C15" s="43">
        <v>1.37</v>
      </c>
      <c r="D15" s="48">
        <v>1.979045401629802</v>
      </c>
      <c r="E15" s="49">
        <v>1.2869038607115821</v>
      </c>
    </row>
    <row r="16" spans="1:8" x14ac:dyDescent="0.25">
      <c r="A16" s="39" t="s">
        <v>129</v>
      </c>
      <c r="B16" s="42">
        <v>2.61</v>
      </c>
      <c r="C16" s="43">
        <v>1.59</v>
      </c>
      <c r="D16" s="48">
        <v>2.0682523267838677</v>
      </c>
      <c r="E16" s="49">
        <v>1.2531328320802004</v>
      </c>
    </row>
    <row r="17" spans="1:8" x14ac:dyDescent="0.25">
      <c r="A17" s="39" t="s">
        <v>130</v>
      </c>
      <c r="B17" s="42">
        <v>1.89</v>
      </c>
      <c r="C17" s="43">
        <v>1.24</v>
      </c>
      <c r="D17" s="48">
        <v>1.8143754361479414</v>
      </c>
      <c r="E17" s="49">
        <v>1.1586452762923352</v>
      </c>
    </row>
    <row r="18" spans="1:8" x14ac:dyDescent="0.25">
      <c r="A18" s="44" t="s">
        <v>120</v>
      </c>
      <c r="B18" s="47">
        <v>2.0699999999999998</v>
      </c>
      <c r="C18" s="47">
        <v>1.37</v>
      </c>
      <c r="D18" s="47">
        <v>1.9572079971939671</v>
      </c>
      <c r="E18" s="47">
        <v>1.2520755733070055</v>
      </c>
    </row>
    <row r="19" spans="1:8" x14ac:dyDescent="0.25">
      <c r="A19" s="44" t="s">
        <v>4</v>
      </c>
      <c r="B19" s="47">
        <v>1.96</v>
      </c>
      <c r="C19" s="47">
        <v>1.37</v>
      </c>
      <c r="D19" s="47">
        <v>1.87</v>
      </c>
      <c r="E19" s="47">
        <v>1.3</v>
      </c>
    </row>
    <row r="20" spans="1:8" x14ac:dyDescent="0.25">
      <c r="A20" s="139" t="s">
        <v>205</v>
      </c>
      <c r="B20" s="140"/>
      <c r="C20" s="140"/>
      <c r="D20" s="140"/>
      <c r="E20" s="140"/>
      <c r="F20" s="140"/>
      <c r="G20" s="140"/>
      <c r="H20" s="140"/>
    </row>
    <row r="21" spans="1:8" x14ac:dyDescent="0.25">
      <c r="A21" s="139" t="s">
        <v>240</v>
      </c>
      <c r="B21" s="140"/>
      <c r="C21" s="140"/>
      <c r="D21" s="140"/>
      <c r="E21" s="140"/>
      <c r="F21" s="140"/>
      <c r="G21" s="140"/>
      <c r="H21" s="140"/>
    </row>
  </sheetData>
  <mergeCells count="5">
    <mergeCell ref="A4:H4"/>
    <mergeCell ref="A5:E5"/>
    <mergeCell ref="A6:A8"/>
    <mergeCell ref="B6:C7"/>
    <mergeCell ref="D6:E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4"/>
  <sheetViews>
    <sheetView workbookViewId="0">
      <selection activeCell="L15" sqref="L15"/>
    </sheetView>
  </sheetViews>
  <sheetFormatPr defaultRowHeight="11.25" x14ac:dyDescent="0.2"/>
  <cols>
    <col min="1" max="1" width="9.140625" style="8"/>
    <col min="2" max="6" width="9.140625" style="2"/>
    <col min="7" max="7" width="10.42578125" style="2" customWidth="1"/>
    <col min="8" max="16384" width="9.140625" style="2"/>
  </cols>
  <sheetData>
    <row r="1" spans="1:8" x14ac:dyDescent="0.2">
      <c r="A1" s="4"/>
    </row>
    <row r="4" spans="1:8" ht="12.75" x14ac:dyDescent="0.2">
      <c r="A4" s="19" t="s">
        <v>219</v>
      </c>
    </row>
    <row r="5" spans="1:8" ht="15" x14ac:dyDescent="0.25">
      <c r="A5" s="70" t="s">
        <v>303</v>
      </c>
      <c r="B5" s="141"/>
      <c r="C5" s="141"/>
      <c r="D5" s="141"/>
      <c r="E5" s="141"/>
    </row>
    <row r="6" spans="1:8" ht="67.5" x14ac:dyDescent="0.25">
      <c r="A6" s="51" t="s">
        <v>232</v>
      </c>
      <c r="B6" s="172" t="s">
        <v>1</v>
      </c>
      <c r="C6" s="172" t="s">
        <v>2</v>
      </c>
      <c r="D6" s="172" t="s">
        <v>3</v>
      </c>
      <c r="E6" s="172" t="s">
        <v>172</v>
      </c>
      <c r="F6" s="172" t="s">
        <v>173</v>
      </c>
      <c r="G6" s="172" t="s">
        <v>174</v>
      </c>
      <c r="H6" s="172" t="s">
        <v>175</v>
      </c>
    </row>
    <row r="7" spans="1:8" ht="13.5" x14ac:dyDescent="0.25">
      <c r="A7" s="53">
        <v>2001</v>
      </c>
      <c r="B7" s="54">
        <v>15389</v>
      </c>
      <c r="C7" s="55">
        <v>365</v>
      </c>
      <c r="D7" s="54">
        <v>22991</v>
      </c>
      <c r="E7" s="56">
        <v>7.3405300000000002</v>
      </c>
      <c r="F7" s="57">
        <v>2.37182</v>
      </c>
      <c r="G7" s="42" t="s">
        <v>121</v>
      </c>
      <c r="H7" s="43" t="s">
        <v>121</v>
      </c>
    </row>
    <row r="8" spans="1:8" ht="13.5" x14ac:dyDescent="0.2">
      <c r="A8" s="53">
        <v>2002</v>
      </c>
      <c r="B8" s="54">
        <v>15805</v>
      </c>
      <c r="C8" s="55">
        <v>391</v>
      </c>
      <c r="D8" s="54">
        <v>23724</v>
      </c>
      <c r="E8" s="56">
        <v>7.8780999999999999</v>
      </c>
      <c r="F8" s="57">
        <v>2.4739</v>
      </c>
      <c r="G8" s="58">
        <v>7.1233000000000004</v>
      </c>
      <c r="H8" s="59">
        <v>7.1233000000000004</v>
      </c>
    </row>
    <row r="9" spans="1:8" ht="13.5" x14ac:dyDescent="0.2">
      <c r="A9" s="53">
        <v>2003</v>
      </c>
      <c r="B9" s="54">
        <v>14747</v>
      </c>
      <c r="C9" s="55">
        <v>350</v>
      </c>
      <c r="D9" s="54">
        <v>22181</v>
      </c>
      <c r="E9" s="56">
        <v>7.0527800000000003</v>
      </c>
      <c r="F9" s="57">
        <v>2.3733599999999999</v>
      </c>
      <c r="G9" s="58">
        <v>-10.485900000000001</v>
      </c>
      <c r="H9" s="59">
        <v>-4.1096000000000004</v>
      </c>
    </row>
    <row r="10" spans="1:8" ht="13.5" x14ac:dyDescent="0.2">
      <c r="A10" s="53">
        <v>2004</v>
      </c>
      <c r="B10" s="54">
        <v>13813</v>
      </c>
      <c r="C10" s="55">
        <v>379</v>
      </c>
      <c r="D10" s="54">
        <v>20847</v>
      </c>
      <c r="E10" s="56">
        <v>7.6301600000000001</v>
      </c>
      <c r="F10" s="57">
        <v>2.7437900000000002</v>
      </c>
      <c r="G10" s="58">
        <v>8.2857000000000003</v>
      </c>
      <c r="H10" s="59">
        <v>3.8355999999999999</v>
      </c>
    </row>
    <row r="11" spans="1:8" ht="13.5" x14ac:dyDescent="0.2">
      <c r="A11" s="53">
        <v>2005</v>
      </c>
      <c r="B11" s="54">
        <v>14412</v>
      </c>
      <c r="C11" s="55">
        <v>400</v>
      </c>
      <c r="D11" s="54">
        <v>21534</v>
      </c>
      <c r="E11" s="56">
        <v>8.0500900000000009</v>
      </c>
      <c r="F11" s="57">
        <v>2.7754599999999998</v>
      </c>
      <c r="G11" s="58">
        <v>5.5408999999999997</v>
      </c>
      <c r="H11" s="59">
        <v>9.5890000000000004</v>
      </c>
    </row>
    <row r="12" spans="1:8" ht="13.5" x14ac:dyDescent="0.2">
      <c r="A12" s="53">
        <v>2006</v>
      </c>
      <c r="B12" s="54">
        <v>14203</v>
      </c>
      <c r="C12" s="55">
        <v>383</v>
      </c>
      <c r="D12" s="54">
        <v>21196</v>
      </c>
      <c r="E12" s="56">
        <v>7.7084599999999996</v>
      </c>
      <c r="F12" s="57">
        <v>2.6966100000000002</v>
      </c>
      <c r="G12" s="58">
        <v>-4.25</v>
      </c>
      <c r="H12" s="59">
        <v>4.9314999999999998</v>
      </c>
    </row>
    <row r="13" spans="1:8" ht="13.5" x14ac:dyDescent="0.2">
      <c r="A13" s="53">
        <v>2007</v>
      </c>
      <c r="B13" s="54">
        <v>14173</v>
      </c>
      <c r="C13" s="55">
        <v>356</v>
      </c>
      <c r="D13" s="54">
        <v>21442</v>
      </c>
      <c r="E13" s="56">
        <v>7.1561300000000001</v>
      </c>
      <c r="F13" s="57">
        <v>2.5118200000000002</v>
      </c>
      <c r="G13" s="58">
        <v>-7.0495999999999999</v>
      </c>
      <c r="H13" s="59">
        <v>-2.4658000000000002</v>
      </c>
    </row>
    <row r="14" spans="1:8" ht="13.5" x14ac:dyDescent="0.2">
      <c r="A14" s="53">
        <v>2008</v>
      </c>
      <c r="B14" s="54">
        <v>14347</v>
      </c>
      <c r="C14" s="55">
        <v>364</v>
      </c>
      <c r="D14" s="54">
        <v>21868</v>
      </c>
      <c r="E14" s="56">
        <v>7.3003600000000004</v>
      </c>
      <c r="F14" s="57">
        <v>2.5371199999999998</v>
      </c>
      <c r="G14" s="58">
        <v>2.2471999999999999</v>
      </c>
      <c r="H14" s="59">
        <v>-0.27400000000000002</v>
      </c>
    </row>
    <row r="15" spans="1:8" ht="13.5" x14ac:dyDescent="0.2">
      <c r="A15" s="53">
        <v>2009</v>
      </c>
      <c r="B15" s="54">
        <v>14044</v>
      </c>
      <c r="C15" s="55">
        <v>325</v>
      </c>
      <c r="D15" s="54">
        <v>21742</v>
      </c>
      <c r="E15" s="56">
        <v>6.5077999999999996</v>
      </c>
      <c r="F15" s="57">
        <v>2.3141600000000002</v>
      </c>
      <c r="G15" s="58">
        <v>-10.7143</v>
      </c>
      <c r="H15" s="59">
        <v>-10.9589</v>
      </c>
    </row>
    <row r="16" spans="1:8" ht="13.5" x14ac:dyDescent="0.2">
      <c r="A16" s="53">
        <v>2010</v>
      </c>
      <c r="B16" s="54">
        <v>14255</v>
      </c>
      <c r="C16" s="55">
        <v>279</v>
      </c>
      <c r="D16" s="54">
        <v>22004</v>
      </c>
      <c r="E16" s="56">
        <v>5.5782800000000003</v>
      </c>
      <c r="F16" s="57">
        <v>1.9572099999999999</v>
      </c>
      <c r="G16" s="58">
        <v>-14.1538</v>
      </c>
      <c r="H16" s="59">
        <v>-23.561599999999999</v>
      </c>
    </row>
    <row r="17" spans="1:8" ht="13.5" x14ac:dyDescent="0.2">
      <c r="A17" s="53">
        <v>2011</v>
      </c>
      <c r="B17" s="54">
        <v>13283</v>
      </c>
      <c r="C17" s="55">
        <v>271</v>
      </c>
      <c r="D17" s="54">
        <v>20129</v>
      </c>
      <c r="E17" s="56">
        <v>5.4170100000000003</v>
      </c>
      <c r="F17" s="57">
        <v>2.0402</v>
      </c>
      <c r="G17" s="58">
        <v>-2.8673999999999999</v>
      </c>
      <c r="H17" s="59">
        <v>-25.753399999999999</v>
      </c>
    </row>
    <row r="18" spans="1:8" ht="13.5" x14ac:dyDescent="0.2">
      <c r="A18" s="53">
        <v>2012</v>
      </c>
      <c r="B18" s="54">
        <v>11790</v>
      </c>
      <c r="C18" s="55">
        <v>229</v>
      </c>
      <c r="D18" s="54">
        <v>17718</v>
      </c>
      <c r="E18" s="56">
        <v>4.5800999999999998</v>
      </c>
      <c r="F18" s="57">
        <v>1.94232</v>
      </c>
      <c r="G18" s="58">
        <v>-15.498200000000001</v>
      </c>
      <c r="H18" s="59">
        <v>-37.260300000000001</v>
      </c>
    </row>
    <row r="19" spans="1:8" ht="13.5" x14ac:dyDescent="0.2">
      <c r="A19" s="53">
        <v>2013</v>
      </c>
      <c r="B19" s="54">
        <v>11823</v>
      </c>
      <c r="C19" s="55">
        <v>254</v>
      </c>
      <c r="D19" s="54">
        <v>17726</v>
      </c>
      <c r="E19" s="56">
        <v>5.03226</v>
      </c>
      <c r="F19" s="57">
        <v>2.1483500000000002</v>
      </c>
      <c r="G19" s="58">
        <v>10.917</v>
      </c>
      <c r="H19" s="59">
        <v>-30.411000000000001</v>
      </c>
    </row>
    <row r="20" spans="1:8" ht="13.5" x14ac:dyDescent="0.2">
      <c r="A20" s="53">
        <v>2014</v>
      </c>
      <c r="B20" s="54">
        <v>11366</v>
      </c>
      <c r="C20" s="55">
        <v>209</v>
      </c>
      <c r="D20" s="54">
        <v>17167</v>
      </c>
      <c r="E20" s="56">
        <v>4.1032599999999997</v>
      </c>
      <c r="F20" s="57">
        <v>1.8388199999999999</v>
      </c>
      <c r="G20" s="58">
        <v>-17.7165</v>
      </c>
      <c r="H20" s="59">
        <v>-42.739699999999999</v>
      </c>
    </row>
    <row r="21" spans="1:8" ht="13.5" x14ac:dyDescent="0.2">
      <c r="A21" s="53">
        <v>2015</v>
      </c>
      <c r="B21" s="54">
        <v>10864</v>
      </c>
      <c r="C21" s="55">
        <v>225</v>
      </c>
      <c r="D21" s="54">
        <v>16224</v>
      </c>
      <c r="E21" s="56">
        <v>4.4263700000000004</v>
      </c>
      <c r="F21" s="57">
        <v>2.0710600000000001</v>
      </c>
      <c r="G21" s="58">
        <v>7.6555</v>
      </c>
      <c r="H21" s="59">
        <v>-38.356200000000001</v>
      </c>
    </row>
    <row r="22" spans="1:8" x14ac:dyDescent="0.2">
      <c r="A22" s="203" t="s">
        <v>37</v>
      </c>
      <c r="B22" s="203"/>
      <c r="C22" s="203"/>
      <c r="D22" s="203"/>
      <c r="E22" s="203"/>
      <c r="F22" s="203"/>
      <c r="G22" s="203"/>
    </row>
    <row r="23" spans="1:8" x14ac:dyDescent="0.2">
      <c r="A23" s="20" t="s">
        <v>198</v>
      </c>
      <c r="B23" s="30"/>
      <c r="C23" s="30"/>
      <c r="D23" s="30"/>
      <c r="E23" s="30"/>
      <c r="F23" s="30"/>
      <c r="G23" s="30"/>
    </row>
    <row r="24" spans="1:8" x14ac:dyDescent="0.2">
      <c r="A24" s="20" t="s">
        <v>38</v>
      </c>
      <c r="B24" s="30"/>
      <c r="C24" s="30"/>
      <c r="D24" s="30"/>
      <c r="E24" s="30"/>
      <c r="F24" s="30"/>
      <c r="G24" s="30"/>
    </row>
  </sheetData>
  <mergeCells count="1">
    <mergeCell ref="A22:G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1"/>
  <sheetViews>
    <sheetView workbookViewId="0">
      <selection activeCell="I27" sqref="I27"/>
    </sheetView>
  </sheetViews>
  <sheetFormatPr defaultRowHeight="15" x14ac:dyDescent="0.25"/>
  <cols>
    <col min="2" max="2" width="13.5703125" bestFit="1" customWidth="1"/>
    <col min="3" max="4" width="9.7109375" bestFit="1" customWidth="1"/>
    <col min="5" max="5" width="8.85546875" customWidth="1"/>
  </cols>
  <sheetData>
    <row r="2" spans="2:10" x14ac:dyDescent="0.25">
      <c r="B2" s="19" t="s">
        <v>220</v>
      </c>
      <c r="C2" s="170"/>
      <c r="D2" s="170"/>
      <c r="E2" s="170"/>
      <c r="F2" s="170"/>
      <c r="G2" s="170"/>
      <c r="H2" s="170"/>
      <c r="I2" s="170"/>
    </row>
    <row r="3" spans="2:10" x14ac:dyDescent="0.25">
      <c r="B3" s="32" t="s">
        <v>262</v>
      </c>
    </row>
    <row r="4" spans="2:10" x14ac:dyDescent="0.25">
      <c r="B4" s="204"/>
      <c r="C4" s="200" t="s">
        <v>120</v>
      </c>
      <c r="D4" s="200" t="s">
        <v>166</v>
      </c>
      <c r="E4" s="201" t="s">
        <v>4</v>
      </c>
      <c r="F4" s="201"/>
      <c r="G4" s="200" t="s">
        <v>120</v>
      </c>
      <c r="H4" s="200"/>
      <c r="I4" s="201" t="s">
        <v>4</v>
      </c>
      <c r="J4" s="201" t="s">
        <v>4</v>
      </c>
    </row>
    <row r="5" spans="2:10" x14ac:dyDescent="0.25">
      <c r="B5" s="205"/>
      <c r="C5" s="207" t="s">
        <v>10</v>
      </c>
      <c r="D5" s="207"/>
      <c r="E5" s="207"/>
      <c r="F5" s="207"/>
      <c r="G5" s="207" t="s">
        <v>256</v>
      </c>
      <c r="H5" s="207"/>
      <c r="I5" s="207"/>
      <c r="J5" s="207"/>
    </row>
    <row r="6" spans="2:10" x14ac:dyDescent="0.25">
      <c r="B6" s="206"/>
      <c r="C6" s="66">
        <v>2010</v>
      </c>
      <c r="D6" s="66">
        <v>2015</v>
      </c>
      <c r="E6" s="66">
        <v>2010</v>
      </c>
      <c r="F6" s="66">
        <v>2015</v>
      </c>
      <c r="G6" s="177">
        <v>2010</v>
      </c>
      <c r="H6" s="177">
        <v>2015</v>
      </c>
      <c r="I6" s="177">
        <v>2010</v>
      </c>
      <c r="J6" s="177">
        <v>2015</v>
      </c>
    </row>
    <row r="7" spans="2:10" x14ac:dyDescent="0.25">
      <c r="B7" s="39" t="s">
        <v>167</v>
      </c>
      <c r="C7" s="40">
        <v>6</v>
      </c>
      <c r="D7" s="63">
        <v>1</v>
      </c>
      <c r="E7" s="64">
        <v>70</v>
      </c>
      <c r="F7" s="63">
        <v>39</v>
      </c>
      <c r="G7" s="60">
        <v>2.1505376344086025</v>
      </c>
      <c r="H7" s="61">
        <v>0.44444444444444442</v>
      </c>
      <c r="I7" s="62">
        <v>1.7015070491006319</v>
      </c>
      <c r="J7" s="61">
        <v>1.1376896149358227</v>
      </c>
    </row>
    <row r="8" spans="2:10" x14ac:dyDescent="0.25">
      <c r="B8" s="39" t="s">
        <v>168</v>
      </c>
      <c r="C8" s="40">
        <v>66</v>
      </c>
      <c r="D8" s="63">
        <v>42</v>
      </c>
      <c r="E8" s="64">
        <v>668</v>
      </c>
      <c r="F8" s="63">
        <v>436</v>
      </c>
      <c r="G8" s="60">
        <v>23.655913978494624</v>
      </c>
      <c r="H8" s="61">
        <v>18.666666666666668</v>
      </c>
      <c r="I8" s="62">
        <v>16.237238697131744</v>
      </c>
      <c r="J8" s="61">
        <v>12.718786464410737</v>
      </c>
    </row>
    <row r="9" spans="2:10" x14ac:dyDescent="0.25">
      <c r="B9" s="39" t="s">
        <v>169</v>
      </c>
      <c r="C9" s="40">
        <v>70</v>
      </c>
      <c r="D9" s="63">
        <v>53</v>
      </c>
      <c r="E9" s="64">
        <v>1064</v>
      </c>
      <c r="F9" s="63">
        <v>1088</v>
      </c>
      <c r="G9" s="60">
        <v>25.089605734767023</v>
      </c>
      <c r="H9" s="61">
        <v>23.555555555555554</v>
      </c>
      <c r="I9" s="62">
        <v>25.862907146329604</v>
      </c>
      <c r="J9" s="61">
        <v>31.738623103850642</v>
      </c>
    </row>
    <row r="10" spans="2:10" x14ac:dyDescent="0.25">
      <c r="B10" s="39" t="s">
        <v>170</v>
      </c>
      <c r="C10" s="40">
        <v>137</v>
      </c>
      <c r="D10" s="63">
        <v>129</v>
      </c>
      <c r="E10" s="64">
        <v>2312</v>
      </c>
      <c r="F10" s="63">
        <v>1865</v>
      </c>
      <c r="G10" s="60">
        <v>49.103942652329749</v>
      </c>
      <c r="H10" s="61">
        <v>57.333333333333336</v>
      </c>
      <c r="I10" s="62">
        <v>56.198347107438018</v>
      </c>
      <c r="J10" s="61">
        <v>54.404900816802801</v>
      </c>
    </row>
    <row r="11" spans="2:10" x14ac:dyDescent="0.25">
      <c r="B11" s="44" t="s">
        <v>171</v>
      </c>
      <c r="C11" s="45">
        <v>279</v>
      </c>
      <c r="D11" s="45">
        <v>225</v>
      </c>
      <c r="E11" s="45">
        <v>4114</v>
      </c>
      <c r="F11" s="45">
        <v>3428</v>
      </c>
      <c r="G11" s="65">
        <v>100</v>
      </c>
      <c r="H11" s="65">
        <v>100</v>
      </c>
      <c r="I11" s="65">
        <v>100</v>
      </c>
      <c r="J11" s="65">
        <v>100</v>
      </c>
    </row>
  </sheetData>
  <mergeCells count="7">
    <mergeCell ref="B4:B6"/>
    <mergeCell ref="C4:D4"/>
    <mergeCell ref="E4:F4"/>
    <mergeCell ref="G4:H4"/>
    <mergeCell ref="I4:J4"/>
    <mergeCell ref="C5:F5"/>
    <mergeCell ref="G5:J5"/>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J12"/>
  <sheetViews>
    <sheetView workbookViewId="0">
      <selection activeCell="K33" sqref="K33"/>
    </sheetView>
  </sheetViews>
  <sheetFormatPr defaultRowHeight="15" x14ac:dyDescent="0.25"/>
  <cols>
    <col min="2" max="2" width="13.5703125" bestFit="1" customWidth="1"/>
    <col min="3" max="4" width="9.7109375" bestFit="1" customWidth="1"/>
    <col min="5" max="5" width="8.85546875" customWidth="1"/>
  </cols>
  <sheetData>
    <row r="1" spans="2:10" x14ac:dyDescent="0.25">
      <c r="B1" s="19" t="s">
        <v>221</v>
      </c>
      <c r="C1" s="34"/>
      <c r="D1" s="34"/>
      <c r="E1" s="34"/>
      <c r="F1" s="31"/>
      <c r="G1" s="31"/>
      <c r="H1" s="31"/>
      <c r="I1" s="31"/>
    </row>
    <row r="2" spans="2:10" x14ac:dyDescent="0.25">
      <c r="B2" s="32" t="s">
        <v>262</v>
      </c>
    </row>
    <row r="3" spans="2:10" x14ac:dyDescent="0.25">
      <c r="B3" s="204"/>
      <c r="C3" s="200" t="s">
        <v>120</v>
      </c>
      <c r="D3" s="200" t="s">
        <v>166</v>
      </c>
      <c r="E3" s="201" t="s">
        <v>4</v>
      </c>
      <c r="F3" s="201" t="s">
        <v>4</v>
      </c>
      <c r="G3" s="200" t="s">
        <v>120</v>
      </c>
      <c r="H3" s="200" t="s">
        <v>166</v>
      </c>
      <c r="I3" s="201" t="s">
        <v>4</v>
      </c>
      <c r="J3" s="201" t="s">
        <v>4</v>
      </c>
    </row>
    <row r="4" spans="2:10" x14ac:dyDescent="0.25">
      <c r="B4" s="205"/>
      <c r="C4" s="207" t="s">
        <v>10</v>
      </c>
      <c r="D4" s="207"/>
      <c r="E4" s="207"/>
      <c r="F4" s="207"/>
      <c r="G4" s="207" t="s">
        <v>256</v>
      </c>
      <c r="H4" s="207"/>
      <c r="I4" s="207"/>
      <c r="J4" s="207"/>
    </row>
    <row r="5" spans="2:10" x14ac:dyDescent="0.25">
      <c r="B5" s="206"/>
      <c r="C5" s="178">
        <v>2010</v>
      </c>
      <c r="D5" s="177">
        <v>2015</v>
      </c>
      <c r="E5" s="177">
        <v>2010</v>
      </c>
      <c r="F5" s="177">
        <v>2015</v>
      </c>
      <c r="G5" s="66">
        <v>2010</v>
      </c>
      <c r="H5" s="66">
        <v>2015</v>
      </c>
      <c r="I5" s="66">
        <v>2010</v>
      </c>
      <c r="J5" s="66">
        <v>2015</v>
      </c>
    </row>
    <row r="6" spans="2:10" x14ac:dyDescent="0.25">
      <c r="B6" s="39" t="s">
        <v>199</v>
      </c>
      <c r="C6" s="40">
        <v>21</v>
      </c>
      <c r="D6" s="63">
        <v>13</v>
      </c>
      <c r="E6" s="64">
        <v>206</v>
      </c>
      <c r="F6" s="63">
        <v>105</v>
      </c>
      <c r="G6" s="60">
        <v>7.5268817204301079</v>
      </c>
      <c r="H6" s="61">
        <v>5.7777777777777777</v>
      </c>
      <c r="I6" s="62">
        <v>5.0072921730675741</v>
      </c>
      <c r="J6" s="61">
        <v>3.0630105017502918</v>
      </c>
    </row>
    <row r="7" spans="2:10" x14ac:dyDescent="0.25">
      <c r="B7" s="39" t="s">
        <v>200</v>
      </c>
      <c r="C7" s="40">
        <v>63</v>
      </c>
      <c r="D7" s="63">
        <v>59</v>
      </c>
      <c r="E7" s="64">
        <v>950</v>
      </c>
      <c r="F7" s="63">
        <v>773</v>
      </c>
      <c r="G7" s="60">
        <v>22.58064516129032</v>
      </c>
      <c r="H7" s="61">
        <v>26.222222222222225</v>
      </c>
      <c r="I7" s="62">
        <v>23.091881380651433</v>
      </c>
      <c r="J7" s="61">
        <v>22.549591598599765</v>
      </c>
    </row>
    <row r="8" spans="2:10" x14ac:dyDescent="0.25">
      <c r="B8" s="39" t="s">
        <v>201</v>
      </c>
      <c r="C8" s="40">
        <v>9</v>
      </c>
      <c r="D8" s="63">
        <v>9</v>
      </c>
      <c r="E8" s="64">
        <v>265</v>
      </c>
      <c r="F8" s="63">
        <v>251</v>
      </c>
      <c r="G8" s="60">
        <v>3.225806451612903</v>
      </c>
      <c r="H8" s="61">
        <v>4</v>
      </c>
      <c r="I8" s="62">
        <v>6.4414195430238212</v>
      </c>
      <c r="J8" s="61">
        <v>7.3220536756126027</v>
      </c>
    </row>
    <row r="9" spans="2:10" x14ac:dyDescent="0.25">
      <c r="B9" s="39" t="s">
        <v>202</v>
      </c>
      <c r="C9" s="40">
        <v>47</v>
      </c>
      <c r="D9" s="63">
        <v>45</v>
      </c>
      <c r="E9" s="64">
        <v>621</v>
      </c>
      <c r="F9" s="63">
        <v>602</v>
      </c>
      <c r="G9" s="60">
        <v>16.845878136200717</v>
      </c>
      <c r="H9" s="61">
        <v>20</v>
      </c>
      <c r="I9" s="62">
        <v>15.094798249878464</v>
      </c>
      <c r="J9" s="61">
        <v>17.561260210035005</v>
      </c>
    </row>
    <row r="10" spans="2:10" x14ac:dyDescent="0.25">
      <c r="B10" s="39" t="s">
        <v>203</v>
      </c>
      <c r="C10" s="40">
        <v>139</v>
      </c>
      <c r="D10" s="63">
        <v>99</v>
      </c>
      <c r="E10" s="64">
        <v>2072</v>
      </c>
      <c r="F10" s="63">
        <v>1697</v>
      </c>
      <c r="G10" s="60">
        <v>49.820788530465947</v>
      </c>
      <c r="H10" s="61">
        <v>44</v>
      </c>
      <c r="I10" s="62">
        <v>50.36460865337871</v>
      </c>
      <c r="J10" s="61">
        <v>49.504084014002338</v>
      </c>
    </row>
    <row r="11" spans="2:10" x14ac:dyDescent="0.25">
      <c r="B11" s="44" t="s">
        <v>171</v>
      </c>
      <c r="C11" s="45">
        <v>279</v>
      </c>
      <c r="D11" s="45">
        <v>225</v>
      </c>
      <c r="E11" s="45">
        <v>4114</v>
      </c>
      <c r="F11" s="45">
        <v>3428</v>
      </c>
      <c r="G11" s="65">
        <v>100</v>
      </c>
      <c r="H11" s="65">
        <v>100</v>
      </c>
      <c r="I11" s="65">
        <v>100</v>
      </c>
      <c r="J11" s="65">
        <v>100</v>
      </c>
    </row>
    <row r="12" spans="2:10" x14ac:dyDescent="0.25">
      <c r="B12" s="33" t="s">
        <v>257</v>
      </c>
    </row>
  </sheetData>
  <mergeCells count="7">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workbookViewId="0">
      <selection activeCell="E9" sqref="E9"/>
    </sheetView>
  </sheetViews>
  <sheetFormatPr defaultRowHeight="15" x14ac:dyDescent="0.25"/>
  <cols>
    <col min="2" max="2" width="11.85546875" customWidth="1"/>
  </cols>
  <sheetData>
    <row r="2" spans="2:10" x14ac:dyDescent="0.25">
      <c r="B2" s="19" t="s">
        <v>204</v>
      </c>
    </row>
    <row r="3" spans="2:10" x14ac:dyDescent="0.25">
      <c r="B3" s="32" t="s">
        <v>263</v>
      </c>
    </row>
    <row r="4" spans="2:10" x14ac:dyDescent="0.25">
      <c r="B4" s="208" t="s">
        <v>235</v>
      </c>
      <c r="C4" s="211" t="s">
        <v>120</v>
      </c>
      <c r="D4" s="211"/>
      <c r="E4" s="211"/>
      <c r="F4" s="211"/>
      <c r="G4" s="212" t="s">
        <v>4</v>
      </c>
      <c r="H4" s="212"/>
      <c r="I4" s="212"/>
      <c r="J4" s="212"/>
    </row>
    <row r="5" spans="2:10" x14ac:dyDescent="0.25">
      <c r="B5" s="209"/>
      <c r="C5" s="212">
        <v>2010</v>
      </c>
      <c r="D5" s="212"/>
      <c r="E5" s="211">
        <v>2015</v>
      </c>
      <c r="F5" s="211"/>
      <c r="G5" s="212">
        <v>2010</v>
      </c>
      <c r="H5" s="212"/>
      <c r="I5" s="211">
        <v>2015</v>
      </c>
      <c r="J5" s="211"/>
    </row>
    <row r="6" spans="2:10" x14ac:dyDescent="0.25">
      <c r="B6" s="210"/>
      <c r="C6" s="67" t="s">
        <v>181</v>
      </c>
      <c r="D6" s="67" t="s">
        <v>3</v>
      </c>
      <c r="E6" s="67" t="s">
        <v>181</v>
      </c>
      <c r="F6" s="67" t="s">
        <v>3</v>
      </c>
      <c r="G6" s="67" t="s">
        <v>181</v>
      </c>
      <c r="H6" s="67" t="s">
        <v>3</v>
      </c>
      <c r="I6" s="67" t="s">
        <v>181</v>
      </c>
      <c r="J6" s="67" t="s">
        <v>3</v>
      </c>
    </row>
    <row r="7" spans="2:10" x14ac:dyDescent="0.25">
      <c r="B7" s="68" t="s">
        <v>182</v>
      </c>
      <c r="C7" s="40">
        <v>2</v>
      </c>
      <c r="D7" s="41">
        <v>247</v>
      </c>
      <c r="E7" s="40">
        <v>1</v>
      </c>
      <c r="F7" s="41">
        <v>165</v>
      </c>
      <c r="G7" s="40">
        <v>27</v>
      </c>
      <c r="H7" s="41">
        <v>3381</v>
      </c>
      <c r="I7" s="40">
        <v>19</v>
      </c>
      <c r="J7" s="41">
        <v>3485</v>
      </c>
    </row>
    <row r="8" spans="2:10" x14ac:dyDescent="0.25">
      <c r="B8" s="68" t="s">
        <v>183</v>
      </c>
      <c r="C8" s="42" t="s">
        <v>121</v>
      </c>
      <c r="D8" s="41">
        <v>262</v>
      </c>
      <c r="E8" s="42" t="s">
        <v>121</v>
      </c>
      <c r="F8" s="41">
        <v>149</v>
      </c>
      <c r="G8" s="40">
        <v>14</v>
      </c>
      <c r="H8" s="41">
        <v>3137</v>
      </c>
      <c r="I8" s="40">
        <v>8</v>
      </c>
      <c r="J8" s="41">
        <v>2892</v>
      </c>
    </row>
    <row r="9" spans="2:10" x14ac:dyDescent="0.25">
      <c r="B9" s="68" t="s">
        <v>184</v>
      </c>
      <c r="C9" s="40">
        <v>4</v>
      </c>
      <c r="D9" s="41">
        <v>594</v>
      </c>
      <c r="E9" s="42" t="s">
        <v>121</v>
      </c>
      <c r="F9" s="41">
        <v>353</v>
      </c>
      <c r="G9" s="40">
        <v>29</v>
      </c>
      <c r="H9" s="41">
        <v>6314</v>
      </c>
      <c r="I9" s="40">
        <v>12</v>
      </c>
      <c r="J9" s="41">
        <v>5063</v>
      </c>
    </row>
    <row r="10" spans="2:10" x14ac:dyDescent="0.25">
      <c r="B10" s="68" t="s">
        <v>185</v>
      </c>
      <c r="C10" s="40">
        <v>10</v>
      </c>
      <c r="D10" s="41">
        <v>1686</v>
      </c>
      <c r="E10" s="40">
        <v>3</v>
      </c>
      <c r="F10" s="41">
        <v>1027</v>
      </c>
      <c r="G10" s="40">
        <v>121</v>
      </c>
      <c r="H10" s="41">
        <v>14678</v>
      </c>
      <c r="I10" s="40">
        <v>57</v>
      </c>
      <c r="J10" s="41">
        <v>8911</v>
      </c>
    </row>
    <row r="11" spans="2:10" x14ac:dyDescent="0.25">
      <c r="B11" s="68" t="s">
        <v>186</v>
      </c>
      <c r="C11" s="40">
        <v>28</v>
      </c>
      <c r="D11" s="41">
        <v>2314</v>
      </c>
      <c r="E11" s="40">
        <v>19</v>
      </c>
      <c r="F11" s="41">
        <v>1309</v>
      </c>
      <c r="G11" s="40">
        <v>253</v>
      </c>
      <c r="H11" s="41">
        <v>23858</v>
      </c>
      <c r="I11" s="40">
        <v>146</v>
      </c>
      <c r="J11" s="41">
        <v>15337</v>
      </c>
    </row>
    <row r="12" spans="2:10" x14ac:dyDescent="0.25">
      <c r="B12" s="68" t="s">
        <v>187</v>
      </c>
      <c r="C12" s="40">
        <v>28</v>
      </c>
      <c r="D12" s="41">
        <v>2536</v>
      </c>
      <c r="E12" s="40">
        <v>20</v>
      </c>
      <c r="F12" s="41">
        <v>1586</v>
      </c>
      <c r="G12" s="40">
        <v>294</v>
      </c>
      <c r="H12" s="41">
        <v>28690</v>
      </c>
      <c r="I12" s="40">
        <v>233</v>
      </c>
      <c r="J12" s="41">
        <v>21501</v>
      </c>
    </row>
    <row r="13" spans="2:10" x14ac:dyDescent="0.25">
      <c r="B13" s="68" t="s">
        <v>188</v>
      </c>
      <c r="C13" s="40">
        <v>22</v>
      </c>
      <c r="D13" s="41">
        <v>2539</v>
      </c>
      <c r="E13" s="40">
        <v>16</v>
      </c>
      <c r="F13" s="41">
        <v>1636</v>
      </c>
      <c r="G13" s="40">
        <v>351</v>
      </c>
      <c r="H13" s="41">
        <v>32620</v>
      </c>
      <c r="I13" s="40">
        <v>226</v>
      </c>
      <c r="J13" s="41">
        <v>24346</v>
      </c>
    </row>
    <row r="14" spans="2:10" x14ac:dyDescent="0.25">
      <c r="B14" s="68" t="s">
        <v>189</v>
      </c>
      <c r="C14" s="40">
        <v>49</v>
      </c>
      <c r="D14" s="41">
        <v>5539</v>
      </c>
      <c r="E14" s="40">
        <v>45</v>
      </c>
      <c r="F14" s="41">
        <v>4126</v>
      </c>
      <c r="G14" s="40">
        <v>948</v>
      </c>
      <c r="H14" s="41">
        <v>86891</v>
      </c>
      <c r="I14" s="40">
        <v>669</v>
      </c>
      <c r="J14" s="41">
        <v>65450</v>
      </c>
    </row>
    <row r="15" spans="2:10" x14ac:dyDescent="0.25">
      <c r="B15" s="68" t="s">
        <v>190</v>
      </c>
      <c r="C15" s="40">
        <v>31</v>
      </c>
      <c r="D15" s="41">
        <v>2426</v>
      </c>
      <c r="E15" s="40">
        <v>32</v>
      </c>
      <c r="F15" s="41">
        <v>2298</v>
      </c>
      <c r="G15" s="40">
        <v>522</v>
      </c>
      <c r="H15" s="41">
        <v>40907</v>
      </c>
      <c r="I15" s="40">
        <v>512</v>
      </c>
      <c r="J15" s="41">
        <v>40364</v>
      </c>
    </row>
    <row r="16" spans="2:10" x14ac:dyDescent="0.25">
      <c r="B16" s="68" t="s">
        <v>191</v>
      </c>
      <c r="C16" s="40">
        <v>16</v>
      </c>
      <c r="D16" s="41">
        <v>860</v>
      </c>
      <c r="E16" s="40">
        <v>11</v>
      </c>
      <c r="F16" s="41">
        <v>812</v>
      </c>
      <c r="G16" s="40">
        <v>195</v>
      </c>
      <c r="H16" s="41">
        <v>13488</v>
      </c>
      <c r="I16" s="40">
        <v>210</v>
      </c>
      <c r="J16" s="41">
        <v>14274</v>
      </c>
    </row>
    <row r="17" spans="2:10" x14ac:dyDescent="0.25">
      <c r="B17" s="68" t="s">
        <v>192</v>
      </c>
      <c r="C17" s="40">
        <v>12</v>
      </c>
      <c r="D17" s="41">
        <v>737</v>
      </c>
      <c r="E17" s="40">
        <v>18</v>
      </c>
      <c r="F17" s="41">
        <v>588</v>
      </c>
      <c r="G17" s="40">
        <v>202</v>
      </c>
      <c r="H17" s="41">
        <v>11264</v>
      </c>
      <c r="I17" s="40">
        <v>197</v>
      </c>
      <c r="J17" s="41">
        <v>10526</v>
      </c>
    </row>
    <row r="18" spans="2:10" x14ac:dyDescent="0.25">
      <c r="B18" s="68" t="s">
        <v>193</v>
      </c>
      <c r="C18" s="40">
        <v>70</v>
      </c>
      <c r="D18" s="41">
        <v>1497</v>
      </c>
      <c r="E18" s="40">
        <v>53</v>
      </c>
      <c r="F18" s="41">
        <v>1348</v>
      </c>
      <c r="G18" s="40">
        <v>1064</v>
      </c>
      <c r="H18" s="41">
        <v>28223</v>
      </c>
      <c r="I18" s="40">
        <v>1088</v>
      </c>
      <c r="J18" s="41">
        <v>29568</v>
      </c>
    </row>
    <row r="19" spans="2:10" x14ac:dyDescent="0.25">
      <c r="B19" s="68" t="s">
        <v>194</v>
      </c>
      <c r="C19" s="40">
        <v>7</v>
      </c>
      <c r="D19" s="41">
        <v>767</v>
      </c>
      <c r="E19" s="40">
        <v>7</v>
      </c>
      <c r="F19" s="41">
        <v>827</v>
      </c>
      <c r="G19" s="40">
        <v>94</v>
      </c>
      <c r="H19" s="41">
        <v>11269</v>
      </c>
      <c r="I19" s="40">
        <v>51</v>
      </c>
      <c r="J19" s="41">
        <v>5203</v>
      </c>
    </row>
    <row r="20" spans="2:10" x14ac:dyDescent="0.25">
      <c r="B20" s="44" t="s">
        <v>9</v>
      </c>
      <c r="C20" s="45">
        <v>279</v>
      </c>
      <c r="D20" s="69">
        <v>22004</v>
      </c>
      <c r="E20" s="45">
        <v>225</v>
      </c>
      <c r="F20" s="69">
        <v>16224</v>
      </c>
      <c r="G20" s="45">
        <v>4114</v>
      </c>
      <c r="H20" s="69">
        <v>304720</v>
      </c>
      <c r="I20" s="45">
        <v>3428</v>
      </c>
      <c r="J20" s="69">
        <v>246920</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5"/>
  <sheetViews>
    <sheetView zoomScale="118" zoomScaleNormal="118" workbookViewId="0">
      <selection activeCell="A14" sqref="A14"/>
    </sheetView>
  </sheetViews>
  <sheetFormatPr defaultRowHeight="11.25" x14ac:dyDescent="0.2"/>
  <cols>
    <col min="1" max="1" width="18.7109375" style="9" customWidth="1"/>
    <col min="2" max="4" width="13.5703125" style="2" customWidth="1"/>
    <col min="5" max="5" width="10" style="6" customWidth="1"/>
    <col min="6" max="6" width="9" style="6" customWidth="1"/>
    <col min="7" max="16384" width="9.140625" style="2"/>
  </cols>
  <sheetData>
    <row r="1" spans="1:7" ht="15" customHeight="1" x14ac:dyDescent="0.2">
      <c r="A1" s="3"/>
    </row>
    <row r="5" spans="1:7" ht="15" x14ac:dyDescent="0.25">
      <c r="A5" s="19" t="s">
        <v>217</v>
      </c>
      <c r="B5" s="170"/>
      <c r="C5" s="170"/>
      <c r="D5" s="170"/>
      <c r="E5" s="170"/>
      <c r="F5" s="170"/>
      <c r="G5" s="170"/>
    </row>
    <row r="6" spans="1:7" ht="15" x14ac:dyDescent="0.25">
      <c r="A6" s="176" t="s">
        <v>264</v>
      </c>
      <c r="B6" s="70"/>
      <c r="C6" s="70"/>
      <c r="D6" s="70"/>
      <c r="E6" s="70"/>
      <c r="F6" s="70"/>
      <c r="G6" s="171"/>
    </row>
    <row r="7" spans="1:7" x14ac:dyDescent="0.2">
      <c r="A7" s="214" t="s">
        <v>39</v>
      </c>
      <c r="B7" s="213" t="s">
        <v>1</v>
      </c>
      <c r="C7" s="213" t="s">
        <v>2</v>
      </c>
      <c r="D7" s="213" t="s">
        <v>3</v>
      </c>
      <c r="E7" s="213" t="s">
        <v>241</v>
      </c>
      <c r="F7" s="213" t="s">
        <v>242</v>
      </c>
      <c r="G7" s="14"/>
    </row>
    <row r="8" spans="1:7" x14ac:dyDescent="0.2">
      <c r="A8" s="215"/>
      <c r="B8" s="213"/>
      <c r="C8" s="213"/>
      <c r="D8" s="213"/>
      <c r="E8" s="213"/>
      <c r="F8" s="213"/>
      <c r="G8" s="14"/>
    </row>
    <row r="9" spans="1:7" ht="13.5" x14ac:dyDescent="0.2">
      <c r="A9" s="71" t="s">
        <v>7</v>
      </c>
      <c r="B9" s="72">
        <v>8797</v>
      </c>
      <c r="C9" s="73">
        <v>99</v>
      </c>
      <c r="D9" s="72">
        <v>12510</v>
      </c>
      <c r="E9" s="74">
        <v>1.1299999999999999</v>
      </c>
      <c r="F9" s="75">
        <v>142.21</v>
      </c>
      <c r="G9" s="14"/>
    </row>
    <row r="10" spans="1:7" ht="13.5" x14ac:dyDescent="0.2">
      <c r="A10" s="71" t="s">
        <v>42</v>
      </c>
      <c r="B10" s="72">
        <v>658</v>
      </c>
      <c r="C10" s="73">
        <v>23</v>
      </c>
      <c r="D10" s="72">
        <v>1138</v>
      </c>
      <c r="E10" s="74">
        <v>3.5</v>
      </c>
      <c r="F10" s="75">
        <v>172.95</v>
      </c>
      <c r="G10" s="14"/>
    </row>
    <row r="11" spans="1:7" ht="13.5" x14ac:dyDescent="0.2">
      <c r="A11" s="71" t="s">
        <v>43</v>
      </c>
      <c r="B11" s="72">
        <v>1409</v>
      </c>
      <c r="C11" s="73">
        <v>103</v>
      </c>
      <c r="D11" s="72">
        <v>2576</v>
      </c>
      <c r="E11" s="74">
        <v>7.31</v>
      </c>
      <c r="F11" s="75">
        <v>182.82</v>
      </c>
      <c r="G11" s="14"/>
    </row>
    <row r="12" spans="1:7" ht="13.5" x14ac:dyDescent="0.25">
      <c r="A12" s="44" t="s">
        <v>9</v>
      </c>
      <c r="B12" s="69">
        <v>10864</v>
      </c>
      <c r="C12" s="69">
        <v>225</v>
      </c>
      <c r="D12" s="69">
        <v>16224</v>
      </c>
      <c r="E12" s="76">
        <v>2.0699999999999998</v>
      </c>
      <c r="F12" s="76">
        <v>149.34</v>
      </c>
      <c r="G12" s="14"/>
    </row>
    <row r="13" spans="1:7" x14ac:dyDescent="0.2">
      <c r="A13" s="17" t="s">
        <v>205</v>
      </c>
    </row>
    <row r="14" spans="1:7" x14ac:dyDescent="0.2">
      <c r="A14" s="17" t="s">
        <v>206</v>
      </c>
      <c r="B14" s="30"/>
      <c r="C14" s="30"/>
      <c r="D14" s="30"/>
      <c r="E14" s="142"/>
      <c r="F14" s="142"/>
      <c r="G14" s="30"/>
    </row>
    <row r="15" spans="1:7" x14ac:dyDescent="0.2">
      <c r="A15" s="17" t="s">
        <v>233</v>
      </c>
      <c r="B15" s="30"/>
      <c r="C15" s="30"/>
      <c r="D15" s="30"/>
      <c r="E15" s="142"/>
      <c r="F15" s="142"/>
      <c r="G15" s="30"/>
    </row>
  </sheetData>
  <mergeCells count="6">
    <mergeCell ref="F7:F8"/>
    <mergeCell ref="A7:A8"/>
    <mergeCell ref="B7:B8"/>
    <mergeCell ref="C7:C8"/>
    <mergeCell ref="D7:D8"/>
    <mergeCell ref="E7:E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3"/>
  <sheetViews>
    <sheetView workbookViewId="0">
      <selection activeCell="G49" sqref="G49"/>
    </sheetView>
  </sheetViews>
  <sheetFormatPr defaultRowHeight="11.25" x14ac:dyDescent="0.2"/>
  <cols>
    <col min="1" max="1" width="18.7109375" style="9" customWidth="1"/>
    <col min="2" max="4" width="10" style="2" customWidth="1"/>
    <col min="5" max="6" width="10" style="6" customWidth="1"/>
    <col min="7" max="16384" width="9.140625" style="2"/>
  </cols>
  <sheetData>
    <row r="1" spans="1:7" x14ac:dyDescent="0.2">
      <c r="A1" s="25"/>
      <c r="B1" s="26"/>
      <c r="C1" s="26"/>
      <c r="D1" s="26"/>
      <c r="E1" s="27"/>
      <c r="F1" s="27"/>
    </row>
    <row r="2" spans="1:7" x14ac:dyDescent="0.2">
      <c r="A2" s="28"/>
      <c r="B2" s="26"/>
      <c r="C2" s="26"/>
      <c r="D2" s="26"/>
      <c r="E2" s="27"/>
      <c r="F2" s="27"/>
    </row>
    <row r="3" spans="1:7" ht="15" x14ac:dyDescent="0.25">
      <c r="A3" s="19" t="s">
        <v>218</v>
      </c>
      <c r="B3" s="170"/>
      <c r="C3" s="170"/>
      <c r="D3" s="170"/>
      <c r="E3" s="170"/>
      <c r="F3" s="170"/>
      <c r="G3" s="170"/>
    </row>
    <row r="4" spans="1:7" ht="15" x14ac:dyDescent="0.25">
      <c r="A4" s="176" t="s">
        <v>195</v>
      </c>
      <c r="B4" s="70"/>
      <c r="C4" s="70"/>
      <c r="D4" s="70"/>
      <c r="E4" s="70"/>
      <c r="F4" s="70"/>
      <c r="G4" s="171"/>
    </row>
    <row r="5" spans="1:7" x14ac:dyDescent="0.2">
      <c r="A5" s="214" t="s">
        <v>39</v>
      </c>
      <c r="B5" s="213" t="s">
        <v>1</v>
      </c>
      <c r="C5" s="213" t="s">
        <v>2</v>
      </c>
      <c r="D5" s="213" t="s">
        <v>3</v>
      </c>
      <c r="E5" s="213" t="s">
        <v>241</v>
      </c>
      <c r="F5" s="213" t="s">
        <v>242</v>
      </c>
      <c r="G5" s="14"/>
    </row>
    <row r="6" spans="1:7" x14ac:dyDescent="0.2">
      <c r="A6" s="215"/>
      <c r="B6" s="213"/>
      <c r="C6" s="213"/>
      <c r="D6" s="213"/>
      <c r="E6" s="213"/>
      <c r="F6" s="213"/>
      <c r="G6" s="14"/>
    </row>
    <row r="7" spans="1:7" ht="13.5" x14ac:dyDescent="0.2">
      <c r="A7" s="71" t="s">
        <v>7</v>
      </c>
      <c r="B7" s="72">
        <v>9303</v>
      </c>
      <c r="C7" s="73">
        <v>109</v>
      </c>
      <c r="D7" s="72">
        <v>13482</v>
      </c>
      <c r="E7" s="74">
        <v>1.17</v>
      </c>
      <c r="F7" s="75">
        <v>144.91999999999999</v>
      </c>
      <c r="G7" s="14"/>
    </row>
    <row r="8" spans="1:7" ht="13.5" x14ac:dyDescent="0.2">
      <c r="A8" s="71" t="s">
        <v>42</v>
      </c>
      <c r="B8" s="72">
        <v>654</v>
      </c>
      <c r="C8" s="73">
        <v>31</v>
      </c>
      <c r="D8" s="72">
        <v>1135</v>
      </c>
      <c r="E8" s="74">
        <v>4.74</v>
      </c>
      <c r="F8" s="75">
        <v>173.55</v>
      </c>
      <c r="G8" s="14"/>
    </row>
    <row r="9" spans="1:7" ht="13.5" x14ac:dyDescent="0.2">
      <c r="A9" s="71" t="s">
        <v>43</v>
      </c>
      <c r="B9" s="72">
        <v>1409</v>
      </c>
      <c r="C9" s="73">
        <v>69</v>
      </c>
      <c r="D9" s="72">
        <v>2550</v>
      </c>
      <c r="E9" s="74">
        <v>4.9000000000000004</v>
      </c>
      <c r="F9" s="75">
        <v>180.98</v>
      </c>
      <c r="G9" s="14"/>
    </row>
    <row r="10" spans="1:7" ht="13.5" x14ac:dyDescent="0.25">
      <c r="A10" s="44" t="s">
        <v>9</v>
      </c>
      <c r="B10" s="69">
        <v>11366</v>
      </c>
      <c r="C10" s="69">
        <v>209</v>
      </c>
      <c r="D10" s="69">
        <v>17167</v>
      </c>
      <c r="E10" s="76">
        <v>1.84</v>
      </c>
      <c r="F10" s="76">
        <v>151.04</v>
      </c>
      <c r="G10" s="14"/>
    </row>
    <row r="11" spans="1:7" x14ac:dyDescent="0.2">
      <c r="A11" s="17" t="s">
        <v>205</v>
      </c>
    </row>
    <row r="12" spans="1:7" x14ac:dyDescent="0.2">
      <c r="A12" s="17" t="s">
        <v>206</v>
      </c>
      <c r="B12" s="30"/>
      <c r="C12" s="30"/>
      <c r="D12" s="30"/>
      <c r="E12" s="142"/>
      <c r="F12" s="142"/>
      <c r="G12" s="30"/>
    </row>
    <row r="13" spans="1:7" x14ac:dyDescent="0.2">
      <c r="A13" s="17" t="s">
        <v>233</v>
      </c>
      <c r="B13" s="30"/>
      <c r="C13" s="30"/>
      <c r="D13" s="30"/>
      <c r="E13" s="142"/>
      <c r="F13" s="142"/>
      <c r="G13" s="30"/>
    </row>
  </sheetData>
  <mergeCells count="6">
    <mergeCell ref="F5:F6"/>
    <mergeCell ref="A5:A6"/>
    <mergeCell ref="B5:B6"/>
    <mergeCell ref="C5:C6"/>
    <mergeCell ref="D5:D6"/>
    <mergeCell ref="E5:E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Enrico Caleprico</cp:lastModifiedBy>
  <cp:lastPrinted>2015-10-15T08:55:26Z</cp:lastPrinted>
  <dcterms:created xsi:type="dcterms:W3CDTF">2015-10-05T10:12:28Z</dcterms:created>
  <dcterms:modified xsi:type="dcterms:W3CDTF">2016-11-11T15:01:58Z</dcterms:modified>
</cp:coreProperties>
</file>